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2585" firstSheet="1" activeTab="1"/>
  </bookViews>
  <sheets>
    <sheet name="Model" sheetId="4" r:id="rId1"/>
    <sheet name="Data" sheetId="5" r:id="rId2"/>
    <sheet name="TPs" sheetId="1" r:id="rId3"/>
    <sheet name="NH" sheetId="2" r:id="rId4"/>
    <sheet name="EUROCARE ONLY" sheetId="6" r:id="rId5"/>
    <sheet name="ASB" sheetId="7" r:id="rId6"/>
    <sheet name="TPs 5 anys" sheetId="8" r:id="rId7"/>
    <sheet name="Mortality-MEN" sheetId="12" r:id="rId8"/>
    <sheet name="LC 5-year-survival" sheetId="13" r:id="rId9"/>
    <sheet name="Mortality-processat" sheetId="14" r:id="rId10"/>
    <sheet name="TPs processades" sheetId="15" r:id="rId11"/>
    <sheet name="TPs anuals 5 anys" sheetId="10" r:id="rId12"/>
    <sheet name="Hoja1" sheetId="9" r:id="rId13"/>
    <sheet name="Hoja2" sheetId="11" r:id="rId14"/>
  </sheets>
  <definedNames>
    <definedName name="_xlnm._FilterDatabase" localSheetId="4" hidden="1">'EUROCARE ONLY'!$A$2:$U$128</definedName>
  </definedNames>
  <calcPr calcId="145621"/>
</workbook>
</file>

<file path=xl/calcChain.xml><?xml version="1.0" encoding="utf-8"?>
<calcChain xmlns="http://schemas.openxmlformats.org/spreadsheetml/2006/main">
  <c r="O54" i="7" l="1"/>
  <c r="P54" i="7" s="1"/>
  <c r="N54" i="7"/>
  <c r="N53" i="7"/>
  <c r="O53" i="7" s="1"/>
  <c r="P53" i="7" s="1"/>
  <c r="N52" i="7"/>
  <c r="O52" i="7" s="1"/>
  <c r="P52" i="7" s="1"/>
  <c r="P51" i="7"/>
  <c r="O51" i="7"/>
  <c r="N51" i="7"/>
  <c r="O50" i="7"/>
  <c r="P50" i="7" s="1"/>
  <c r="N50" i="7"/>
  <c r="N49" i="7"/>
  <c r="O49" i="7" s="1"/>
  <c r="P49" i="7" s="1"/>
  <c r="N48" i="7"/>
  <c r="O48" i="7" s="1"/>
  <c r="P48" i="7" s="1"/>
  <c r="P47" i="7"/>
  <c r="O47" i="7"/>
  <c r="N47" i="7"/>
  <c r="O46" i="7"/>
  <c r="P46" i="7" s="1"/>
  <c r="N46" i="7"/>
  <c r="N45" i="7"/>
  <c r="O45" i="7" s="1"/>
  <c r="P45" i="7" s="1"/>
  <c r="N44" i="7"/>
  <c r="O44" i="7" s="1"/>
  <c r="P44" i="7" s="1"/>
  <c r="I62" i="15" l="1"/>
  <c r="G62" i="15" s="1"/>
  <c r="I58" i="15"/>
  <c r="C58" i="15" s="1"/>
  <c r="I55" i="15"/>
  <c r="I51" i="15"/>
  <c r="I48" i="15"/>
  <c r="G48" i="15" s="1"/>
  <c r="I44" i="15"/>
  <c r="C44" i="15" s="1"/>
  <c r="I41" i="15"/>
  <c r="I37" i="15"/>
  <c r="I34" i="15"/>
  <c r="I30" i="15"/>
  <c r="I27" i="15"/>
  <c r="I23" i="15"/>
  <c r="C23" i="15" s="1"/>
  <c r="I20" i="15"/>
  <c r="I16" i="15"/>
  <c r="C16" i="15" s="1"/>
  <c r="I13" i="15"/>
  <c r="I9" i="15"/>
  <c r="I61" i="15"/>
  <c r="I60" i="15"/>
  <c r="I59" i="15"/>
  <c r="I54" i="15"/>
  <c r="F54" i="15" s="1"/>
  <c r="I53" i="15"/>
  <c r="I52" i="15"/>
  <c r="I47" i="15"/>
  <c r="I46" i="15"/>
  <c r="E46" i="15" s="1"/>
  <c r="I45" i="15"/>
  <c r="G41" i="15"/>
  <c r="I40" i="15"/>
  <c r="I39" i="15"/>
  <c r="I38" i="15"/>
  <c r="C37" i="15"/>
  <c r="I33" i="15"/>
  <c r="I32" i="15"/>
  <c r="I31" i="15"/>
  <c r="I26" i="15"/>
  <c r="I25" i="15"/>
  <c r="I24" i="15"/>
  <c r="I19" i="15"/>
  <c r="I18" i="15"/>
  <c r="I17" i="15"/>
  <c r="I12" i="15"/>
  <c r="I11" i="15"/>
  <c r="I10" i="15"/>
  <c r="I4" i="15"/>
  <c r="I5" i="15"/>
  <c r="I3" i="15"/>
  <c r="I6" i="15"/>
  <c r="I2" i="15"/>
  <c r="H33" i="15"/>
  <c r="F33" i="15" s="1"/>
  <c r="H32" i="15"/>
  <c r="H31" i="15"/>
  <c r="H40" i="15"/>
  <c r="H39" i="15"/>
  <c r="H38" i="15"/>
  <c r="H47" i="15"/>
  <c r="F47" i="15" s="1"/>
  <c r="H46" i="15"/>
  <c r="H45" i="15"/>
  <c r="H53" i="15"/>
  <c r="H52" i="15"/>
  <c r="H54" i="15"/>
  <c r="H61" i="15"/>
  <c r="H60" i="15"/>
  <c r="H59" i="15"/>
  <c r="F40" i="15"/>
  <c r="E39" i="15"/>
  <c r="H26" i="15"/>
  <c r="H25" i="15"/>
  <c r="H24" i="15"/>
  <c r="H19" i="15"/>
  <c r="F19" i="15" s="1"/>
  <c r="H18" i="15"/>
  <c r="H17" i="15"/>
  <c r="H11" i="15"/>
  <c r="H12" i="15"/>
  <c r="H10" i="15"/>
  <c r="D10" i="15"/>
  <c r="H5" i="15"/>
  <c r="H4" i="15"/>
  <c r="H3" i="15"/>
  <c r="G61" i="15"/>
  <c r="G60" i="15"/>
  <c r="F60" i="15"/>
  <c r="G59" i="15"/>
  <c r="F59" i="15"/>
  <c r="E59" i="15"/>
  <c r="G58" i="15"/>
  <c r="F58" i="15"/>
  <c r="E58" i="15"/>
  <c r="D58" i="15"/>
  <c r="G55" i="15"/>
  <c r="G54" i="15"/>
  <c r="G53" i="15"/>
  <c r="F53" i="15"/>
  <c r="G52" i="15"/>
  <c r="F52" i="15"/>
  <c r="E52" i="15"/>
  <c r="G51" i="15"/>
  <c r="F51" i="15"/>
  <c r="E51" i="15"/>
  <c r="D51" i="15"/>
  <c r="C51" i="15" s="1"/>
  <c r="G47" i="15"/>
  <c r="G46" i="15"/>
  <c r="F46" i="15"/>
  <c r="G45" i="15"/>
  <c r="F45" i="15"/>
  <c r="E45" i="15"/>
  <c r="G44" i="15"/>
  <c r="F44" i="15"/>
  <c r="E44" i="15"/>
  <c r="D44" i="15"/>
  <c r="G40" i="15"/>
  <c r="G39" i="15"/>
  <c r="F39" i="15"/>
  <c r="G38" i="15"/>
  <c r="F38" i="15"/>
  <c r="E38" i="15"/>
  <c r="G37" i="15"/>
  <c r="F37" i="15"/>
  <c r="E37" i="15"/>
  <c r="D37" i="15"/>
  <c r="G34" i="15"/>
  <c r="G33" i="15"/>
  <c r="G32" i="15"/>
  <c r="F32" i="15"/>
  <c r="G31" i="15"/>
  <c r="F31" i="15"/>
  <c r="E31" i="15"/>
  <c r="G30" i="15"/>
  <c r="F30" i="15"/>
  <c r="E30" i="15"/>
  <c r="D30" i="15"/>
  <c r="C30" i="15"/>
  <c r="G27" i="15"/>
  <c r="G26" i="15"/>
  <c r="G25" i="15"/>
  <c r="F25" i="15"/>
  <c r="G24" i="15"/>
  <c r="F24" i="15"/>
  <c r="E24" i="15"/>
  <c r="G23" i="15"/>
  <c r="F23" i="15"/>
  <c r="E23" i="15"/>
  <c r="D23" i="15"/>
  <c r="G20" i="15"/>
  <c r="G19" i="15"/>
  <c r="G18" i="15"/>
  <c r="F18" i="15"/>
  <c r="G17" i="15"/>
  <c r="F17" i="15"/>
  <c r="E17" i="15"/>
  <c r="G16" i="15"/>
  <c r="F16" i="15"/>
  <c r="E16" i="15"/>
  <c r="D16" i="15"/>
  <c r="G13" i="15"/>
  <c r="G12" i="15"/>
  <c r="G11" i="15"/>
  <c r="F11" i="15"/>
  <c r="G10" i="15"/>
  <c r="F10" i="15"/>
  <c r="E10" i="15"/>
  <c r="G9" i="15"/>
  <c r="F9" i="15"/>
  <c r="E9" i="15"/>
  <c r="D9" i="15"/>
  <c r="G5" i="15"/>
  <c r="F4" i="15"/>
  <c r="G4" i="15"/>
  <c r="E3" i="15"/>
  <c r="F3" i="15"/>
  <c r="G3" i="15"/>
  <c r="G2" i="15"/>
  <c r="C2" i="15" s="1"/>
  <c r="E2" i="15"/>
  <c r="F2" i="15"/>
  <c r="D2" i="15"/>
  <c r="G6" i="15"/>
  <c r="F26" i="15" l="1"/>
  <c r="C9" i="15"/>
  <c r="D59" i="15"/>
  <c r="E60" i="15"/>
  <c r="F61" i="15"/>
  <c r="D52" i="15"/>
  <c r="E53" i="15"/>
  <c r="E32" i="15"/>
  <c r="E25" i="15"/>
  <c r="E18" i="15"/>
  <c r="F12" i="15"/>
  <c r="D45" i="15"/>
  <c r="D38" i="15"/>
  <c r="D31" i="15"/>
  <c r="D24" i="15"/>
  <c r="D17" i="15"/>
  <c r="E11" i="15"/>
  <c r="F5" i="15"/>
  <c r="E4" i="15"/>
  <c r="D3" i="15"/>
  <c r="F60" i="10"/>
  <c r="F59" i="10"/>
  <c r="F53" i="10"/>
  <c r="F52" i="10"/>
  <c r="F46" i="10"/>
  <c r="F45" i="10"/>
  <c r="F39" i="10"/>
  <c r="F38" i="10"/>
  <c r="F32" i="10"/>
  <c r="F31" i="10"/>
  <c r="F25" i="10"/>
  <c r="F24" i="10"/>
  <c r="F18" i="10"/>
  <c r="F17" i="10"/>
  <c r="F11" i="10"/>
  <c r="F10" i="10"/>
  <c r="F4" i="10"/>
  <c r="F3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2" i="9"/>
  <c r="F9" i="9"/>
  <c r="F10" i="9"/>
  <c r="F11" i="9"/>
  <c r="F12" i="9"/>
  <c r="F13" i="9"/>
  <c r="F14" i="9"/>
  <c r="F15" i="9"/>
  <c r="F2" i="9"/>
  <c r="F4" i="9"/>
  <c r="F5" i="9"/>
  <c r="F6" i="9"/>
  <c r="F7" i="9"/>
  <c r="F8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3" i="9"/>
  <c r="E149" i="5" l="1"/>
  <c r="D149" i="5"/>
  <c r="F60" i="8"/>
  <c r="F59" i="8"/>
  <c r="F53" i="8"/>
  <c r="F52" i="8"/>
  <c r="F46" i="8"/>
  <c r="F45" i="8"/>
  <c r="F39" i="8"/>
  <c r="F38" i="8"/>
  <c r="F32" i="8"/>
  <c r="F31" i="8"/>
  <c r="F25" i="8"/>
  <c r="F24" i="8"/>
  <c r="F18" i="8"/>
  <c r="F17" i="8"/>
  <c r="F11" i="8"/>
  <c r="F10" i="8"/>
  <c r="F4" i="8"/>
  <c r="F3" i="8"/>
  <c r="N34" i="7"/>
  <c r="O34" i="7" s="1"/>
  <c r="P34" i="7" s="1"/>
  <c r="N33" i="7"/>
  <c r="O33" i="7" s="1"/>
  <c r="N32" i="7"/>
  <c r="O32" i="7" s="1"/>
  <c r="N31" i="7"/>
  <c r="O31" i="7" s="1"/>
  <c r="N30" i="7"/>
  <c r="O30" i="7" s="1"/>
  <c r="N29" i="7"/>
  <c r="O29" i="7" s="1"/>
  <c r="N28" i="7"/>
  <c r="O28" i="7" s="1"/>
  <c r="N27" i="7"/>
  <c r="O27" i="7" s="1"/>
  <c r="N26" i="7"/>
  <c r="O26" i="7" s="1"/>
  <c r="N25" i="7"/>
  <c r="O25" i="7" s="1"/>
  <c r="N24" i="7"/>
  <c r="O24" i="7" s="1"/>
  <c r="P24" i="7" s="1"/>
  <c r="C16" i="7"/>
  <c r="D16" i="7"/>
  <c r="E16" i="7"/>
  <c r="F16" i="7"/>
  <c r="G16" i="7"/>
  <c r="H16" i="7"/>
  <c r="I16" i="7"/>
  <c r="J16" i="7"/>
  <c r="K16" i="7"/>
  <c r="F6" i="7"/>
  <c r="E5" i="7"/>
  <c r="E4" i="7"/>
  <c r="D4" i="7" s="1"/>
  <c r="H2" i="7"/>
  <c r="E3" i="7"/>
  <c r="K140" i="6"/>
  <c r="L139" i="6" s="1"/>
  <c r="H140" i="6"/>
  <c r="I139" i="6" s="1"/>
  <c r="E140" i="6"/>
  <c r="F138" i="6" s="1"/>
  <c r="F139" i="6" l="1"/>
  <c r="F137" i="6"/>
  <c r="F135" i="6"/>
  <c r="F136" i="6"/>
  <c r="I17" i="7"/>
  <c r="H46" i="10"/>
  <c r="H45" i="10"/>
  <c r="I45" i="10" s="1"/>
  <c r="H47" i="10"/>
  <c r="I47" i="10" s="1"/>
  <c r="E17" i="7"/>
  <c r="H18" i="10"/>
  <c r="H17" i="10"/>
  <c r="I17" i="10" s="1"/>
  <c r="H19" i="10"/>
  <c r="I19" i="10" s="1"/>
  <c r="P25" i="7"/>
  <c r="I6" i="10"/>
  <c r="G6" i="10" s="1"/>
  <c r="I2" i="10"/>
  <c r="P29" i="7"/>
  <c r="I30" i="10"/>
  <c r="I34" i="10"/>
  <c r="G34" i="10" s="1"/>
  <c r="P33" i="7"/>
  <c r="I62" i="10"/>
  <c r="G62" i="10" s="1"/>
  <c r="I58" i="10"/>
  <c r="H17" i="7"/>
  <c r="H40" i="10"/>
  <c r="I40" i="10" s="1"/>
  <c r="H38" i="10"/>
  <c r="I38" i="10" s="1"/>
  <c r="H39" i="10"/>
  <c r="D17" i="7"/>
  <c r="H12" i="10"/>
  <c r="I12" i="10" s="1"/>
  <c r="H10" i="10"/>
  <c r="I10" i="10" s="1"/>
  <c r="H11" i="10"/>
  <c r="P26" i="7"/>
  <c r="I11" i="10"/>
  <c r="I13" i="10"/>
  <c r="G13" i="10" s="1"/>
  <c r="I9" i="10"/>
  <c r="P30" i="7"/>
  <c r="I39" i="10"/>
  <c r="I41" i="10"/>
  <c r="G41" i="10" s="1"/>
  <c r="I37" i="10"/>
  <c r="K17" i="7"/>
  <c r="H60" i="10"/>
  <c r="I60" i="10" s="1"/>
  <c r="H61" i="10"/>
  <c r="H59" i="10"/>
  <c r="I59" i="10" s="1"/>
  <c r="G17" i="7"/>
  <c r="H32" i="10"/>
  <c r="I32" i="10" s="1"/>
  <c r="H33" i="10"/>
  <c r="I33" i="10" s="1"/>
  <c r="H31" i="10"/>
  <c r="I31" i="10" s="1"/>
  <c r="C17" i="7"/>
  <c r="H5" i="10"/>
  <c r="I5" i="10" s="1"/>
  <c r="F5" i="10" s="1"/>
  <c r="H4" i="10"/>
  <c r="I4" i="10" s="1"/>
  <c r="H3" i="10"/>
  <c r="I3" i="10" s="1"/>
  <c r="P27" i="7"/>
  <c r="I18" i="10"/>
  <c r="I16" i="10"/>
  <c r="I20" i="10"/>
  <c r="G20" i="10" s="1"/>
  <c r="P31" i="7"/>
  <c r="I48" i="10"/>
  <c r="G48" i="10" s="1"/>
  <c r="I44" i="10"/>
  <c r="J17" i="7"/>
  <c r="H53" i="10"/>
  <c r="H52" i="10"/>
  <c r="I52" i="10" s="1"/>
  <c r="H54" i="10"/>
  <c r="I54" i="10" s="1"/>
  <c r="F17" i="7"/>
  <c r="H26" i="10"/>
  <c r="I26" i="10" s="1"/>
  <c r="H24" i="10"/>
  <c r="I24" i="10" s="1"/>
  <c r="H25" i="10"/>
  <c r="I25" i="10" s="1"/>
  <c r="P28" i="7"/>
  <c r="I23" i="10"/>
  <c r="I27" i="10"/>
  <c r="G27" i="10" s="1"/>
  <c r="P32" i="7"/>
  <c r="I51" i="10"/>
  <c r="I55" i="10"/>
  <c r="G55" i="10" s="1"/>
  <c r="L136" i="6"/>
  <c r="L138" i="6"/>
  <c r="L135" i="6"/>
  <c r="L137" i="6"/>
  <c r="I136" i="6"/>
  <c r="I138" i="6"/>
  <c r="I135" i="6"/>
  <c r="I137" i="6"/>
  <c r="N2" i="2"/>
  <c r="I27" i="8" l="1"/>
  <c r="G27" i="8" s="1"/>
  <c r="I23" i="8"/>
  <c r="H25" i="8"/>
  <c r="I25" i="8" s="1"/>
  <c r="H26" i="8"/>
  <c r="I26" i="8" s="1"/>
  <c r="H24" i="8"/>
  <c r="I24" i="8" s="1"/>
  <c r="H53" i="8"/>
  <c r="H54" i="8"/>
  <c r="I54" i="8" s="1"/>
  <c r="H52" i="8"/>
  <c r="I20" i="8"/>
  <c r="G20" i="8" s="1"/>
  <c r="I16" i="8"/>
  <c r="H3" i="8"/>
  <c r="I3" i="8" s="1"/>
  <c r="H4" i="8"/>
  <c r="I4" i="8" s="1"/>
  <c r="H5" i="8"/>
  <c r="I5" i="8" s="1"/>
  <c r="F5" i="8" s="1"/>
  <c r="H31" i="8"/>
  <c r="I31" i="8" s="1"/>
  <c r="H32" i="8"/>
  <c r="I32" i="8" s="1"/>
  <c r="H33" i="8"/>
  <c r="H59" i="8"/>
  <c r="H60" i="8"/>
  <c r="I60" i="8" s="1"/>
  <c r="H61" i="8"/>
  <c r="I61" i="8" s="1"/>
  <c r="I13" i="8"/>
  <c r="G13" i="8" s="1"/>
  <c r="I9" i="8"/>
  <c r="H11" i="8"/>
  <c r="I11" i="8" s="1"/>
  <c r="H12" i="8"/>
  <c r="I12" i="8" s="1"/>
  <c r="H10" i="8"/>
  <c r="I10" i="8" s="1"/>
  <c r="H39" i="8"/>
  <c r="I39" i="8" s="1"/>
  <c r="H40" i="8"/>
  <c r="H38" i="8"/>
  <c r="I38" i="8" s="1"/>
  <c r="E18" i="10"/>
  <c r="E25" i="10"/>
  <c r="F54" i="10"/>
  <c r="I46" i="10"/>
  <c r="E46" i="10" s="1"/>
  <c r="E11" i="10"/>
  <c r="E39" i="10"/>
  <c r="I2" i="8"/>
  <c r="I6" i="8"/>
  <c r="G6" i="8" s="1"/>
  <c r="H19" i="8"/>
  <c r="I19" i="8" s="1"/>
  <c r="H17" i="8"/>
  <c r="I17" i="8" s="1"/>
  <c r="H18" i="8"/>
  <c r="I18" i="8" s="1"/>
  <c r="H46" i="8"/>
  <c r="I46" i="8" s="1"/>
  <c r="H45" i="8"/>
  <c r="I45" i="8" s="1"/>
  <c r="H47" i="8"/>
  <c r="I47" i="8" s="1"/>
  <c r="I55" i="8"/>
  <c r="G55" i="8" s="1"/>
  <c r="I52" i="8"/>
  <c r="I53" i="8"/>
  <c r="I51" i="8"/>
  <c r="I48" i="8"/>
  <c r="G48" i="8" s="1"/>
  <c r="I44" i="8"/>
  <c r="E4" i="10"/>
  <c r="F33" i="10"/>
  <c r="I41" i="8"/>
  <c r="G41" i="8" s="1"/>
  <c r="I37" i="8"/>
  <c r="I40" i="8"/>
  <c r="I62" i="8"/>
  <c r="G62" i="8" s="1"/>
  <c r="I59" i="8"/>
  <c r="I58" i="8"/>
  <c r="F19" i="10"/>
  <c r="F47" i="10"/>
  <c r="F26" i="10"/>
  <c r="I53" i="10"/>
  <c r="E53" i="10" s="1"/>
  <c r="E32" i="10"/>
  <c r="E60" i="10"/>
  <c r="F12" i="10"/>
  <c r="F40" i="10"/>
  <c r="I61" i="10"/>
  <c r="F61" i="10" s="1"/>
  <c r="I34" i="8"/>
  <c r="G34" i="8" s="1"/>
  <c r="I30" i="8"/>
  <c r="I33" i="8"/>
  <c r="F33" i="8" s="1"/>
  <c r="J170" i="5"/>
  <c r="K170" i="5" s="1"/>
  <c r="J169" i="5"/>
  <c r="K169" i="5" s="1"/>
  <c r="G15" i="1"/>
  <c r="G14" i="1"/>
  <c r="U2" i="2"/>
  <c r="N23" i="1"/>
  <c r="N22" i="1"/>
  <c r="M22" i="1"/>
  <c r="N14" i="1"/>
  <c r="N13" i="1"/>
  <c r="M13" i="1"/>
  <c r="N5" i="1"/>
  <c r="N4" i="1"/>
  <c r="M4" i="1"/>
  <c r="D13" i="1"/>
  <c r="E23" i="1"/>
  <c r="E22" i="1"/>
  <c r="E14" i="1"/>
  <c r="E13" i="1"/>
  <c r="E5" i="1"/>
  <c r="E4" i="1"/>
  <c r="C6" i="5"/>
  <c r="D5" i="5"/>
  <c r="C21" i="1" s="1"/>
  <c r="D4" i="5"/>
  <c r="C12" i="1" s="1"/>
  <c r="D3" i="5"/>
  <c r="O161" i="5"/>
  <c r="P161" i="5" s="1"/>
  <c r="O162" i="5"/>
  <c r="P162" i="5" s="1"/>
  <c r="Q15" i="1" s="1"/>
  <c r="O163" i="5"/>
  <c r="P163" i="5" s="1"/>
  <c r="Q23" i="1" s="1"/>
  <c r="G28" i="5"/>
  <c r="G29" i="5" s="1"/>
  <c r="G30" i="5" s="1"/>
  <c r="F28" i="5"/>
  <c r="F29" i="5" s="1"/>
  <c r="F30" i="5" s="1"/>
  <c r="H28" i="5"/>
  <c r="H29" i="5" s="1"/>
  <c r="H30" i="5" s="1"/>
  <c r="H25" i="5"/>
  <c r="H26" i="5" s="1"/>
  <c r="H27" i="5" s="1"/>
  <c r="G24" i="1" s="1"/>
  <c r="G25" i="5"/>
  <c r="G26" i="5" s="1"/>
  <c r="G27" i="5" s="1"/>
  <c r="G13" i="1" s="1"/>
  <c r="F25" i="5"/>
  <c r="F26" i="5" s="1"/>
  <c r="F27" i="5" s="1"/>
  <c r="G4" i="1" s="1"/>
  <c r="B161" i="5"/>
  <c r="C161" i="5"/>
  <c r="D161" i="5" s="1"/>
  <c r="H161" i="5"/>
  <c r="I161" i="5"/>
  <c r="J161" i="5" s="1"/>
  <c r="H6" i="1" s="1"/>
  <c r="N161" i="5"/>
  <c r="B162" i="5"/>
  <c r="C162" i="5"/>
  <c r="D162" i="5" s="1"/>
  <c r="H162" i="5"/>
  <c r="I162" i="5"/>
  <c r="J162" i="5" s="1"/>
  <c r="H14" i="1" s="1"/>
  <c r="N162" i="5"/>
  <c r="B163" i="5"/>
  <c r="C163" i="5"/>
  <c r="D163" i="5" s="1"/>
  <c r="H163" i="5"/>
  <c r="I163" i="5"/>
  <c r="J163" i="5" s="1"/>
  <c r="F27" i="1" s="1"/>
  <c r="N163" i="5"/>
  <c r="C176" i="5"/>
  <c r="C177" i="5" s="1"/>
  <c r="C178" i="5" s="1"/>
  <c r="R26" i="1"/>
  <c r="R17" i="1"/>
  <c r="R8" i="1"/>
  <c r="I26" i="1"/>
  <c r="I17" i="1"/>
  <c r="I8" i="1"/>
  <c r="H3" i="1" l="1"/>
  <c r="Q7" i="1"/>
  <c r="Q6" i="1"/>
  <c r="Q5" i="1"/>
  <c r="O9" i="1"/>
  <c r="Q4" i="1"/>
  <c r="G5" i="1"/>
  <c r="E45" i="10"/>
  <c r="D45" i="10" s="1"/>
  <c r="E59" i="10"/>
  <c r="D59" i="10" s="1"/>
  <c r="E52" i="10"/>
  <c r="D52" i="10" s="1"/>
  <c r="E38" i="10"/>
  <c r="D38" i="10" s="1"/>
  <c r="E31" i="10"/>
  <c r="D31" i="10" s="1"/>
  <c r="E17" i="10"/>
  <c r="D17" i="10" s="1"/>
  <c r="E10" i="10"/>
  <c r="D10" i="10" s="1"/>
  <c r="E3" i="10"/>
  <c r="D3" i="10" s="1"/>
  <c r="E24" i="10"/>
  <c r="D24" i="10" s="1"/>
  <c r="E52" i="8"/>
  <c r="D52" i="8" s="1"/>
  <c r="E24" i="8"/>
  <c r="D24" i="8" s="1"/>
  <c r="E3" i="8"/>
  <c r="D3" i="8" s="1"/>
  <c r="E38" i="8"/>
  <c r="D38" i="8" s="1"/>
  <c r="E10" i="8"/>
  <c r="D10" i="8" s="1"/>
  <c r="E59" i="8"/>
  <c r="D59" i="8" s="1"/>
  <c r="E45" i="8"/>
  <c r="D45" i="8" s="1"/>
  <c r="E31" i="8"/>
  <c r="E17" i="8"/>
  <c r="D17" i="8" s="1"/>
  <c r="D3" i="7"/>
  <c r="C3" i="7" s="1"/>
  <c r="D4" i="1"/>
  <c r="D22" i="1"/>
  <c r="G6" i="1"/>
  <c r="E6" i="1" s="1"/>
  <c r="I6" i="1" s="1"/>
  <c r="G22" i="1"/>
  <c r="H21" i="1" s="1"/>
  <c r="H7" i="1"/>
  <c r="H15" i="1"/>
  <c r="E15" i="1" s="1"/>
  <c r="I15" i="1" s="1"/>
  <c r="H23" i="1"/>
  <c r="Q16" i="1"/>
  <c r="Q24" i="1"/>
  <c r="E18" i="8"/>
  <c r="F12" i="8"/>
  <c r="E60" i="8"/>
  <c r="D37" i="10"/>
  <c r="C37" i="10" s="1"/>
  <c r="D23" i="10"/>
  <c r="C23" i="10" s="1"/>
  <c r="D44" i="10"/>
  <c r="C44" i="10" s="1"/>
  <c r="D58" i="10"/>
  <c r="C58" i="10" s="1"/>
  <c r="D51" i="10"/>
  <c r="C51" i="10" s="1"/>
  <c r="D30" i="10"/>
  <c r="C30" i="10" s="1"/>
  <c r="D16" i="10"/>
  <c r="C16" i="10" s="1"/>
  <c r="D9" i="10"/>
  <c r="C9" i="10" s="1"/>
  <c r="D2" i="10"/>
  <c r="C2" i="10" s="1"/>
  <c r="D51" i="8"/>
  <c r="C51" i="8" s="1"/>
  <c r="D23" i="8"/>
  <c r="C23" i="8" s="1"/>
  <c r="D2" i="8"/>
  <c r="C2" i="8" s="1"/>
  <c r="D37" i="8"/>
  <c r="C37" i="8" s="1"/>
  <c r="D9" i="8"/>
  <c r="C9" i="8" s="1"/>
  <c r="D58" i="8"/>
  <c r="C58" i="8" s="1"/>
  <c r="D44" i="8"/>
  <c r="C44" i="8" s="1"/>
  <c r="D30" i="8"/>
  <c r="C30" i="8" s="1"/>
  <c r="D16" i="8"/>
  <c r="C16" i="8" s="1"/>
  <c r="C2" i="7"/>
  <c r="B2" i="7" s="1"/>
  <c r="C3" i="1"/>
  <c r="L3" i="1"/>
  <c r="L12" i="1"/>
  <c r="L21" i="1"/>
  <c r="G23" i="1"/>
  <c r="H4" i="1"/>
  <c r="C4" i="1" s="1"/>
  <c r="I4" i="1" s="1"/>
  <c r="F9" i="1"/>
  <c r="I9" i="1" s="1"/>
  <c r="H16" i="1"/>
  <c r="F16" i="1" s="1"/>
  <c r="I16" i="1" s="1"/>
  <c r="H24" i="1"/>
  <c r="Q13" i="1"/>
  <c r="O18" i="1"/>
  <c r="Q25" i="1"/>
  <c r="O25" i="1" s="1"/>
  <c r="R25" i="1" s="1"/>
  <c r="F47" i="8"/>
  <c r="F40" i="8"/>
  <c r="E11" i="8"/>
  <c r="F26" i="8"/>
  <c r="H5" i="1"/>
  <c r="H13" i="1"/>
  <c r="C13" i="1" s="1"/>
  <c r="I13" i="1" s="1"/>
  <c r="F18" i="1"/>
  <c r="H25" i="1"/>
  <c r="F25" i="1" s="1"/>
  <c r="I25" i="1" s="1"/>
  <c r="Q14" i="1"/>
  <c r="Q22" i="1"/>
  <c r="O27" i="1"/>
  <c r="D31" i="8"/>
  <c r="F19" i="8"/>
  <c r="E39" i="8"/>
  <c r="E4" i="8"/>
  <c r="F54" i="8"/>
  <c r="E25" i="8"/>
  <c r="H22" i="1"/>
  <c r="E46" i="8"/>
  <c r="F61" i="8"/>
  <c r="E32" i="8"/>
  <c r="E53" i="8"/>
  <c r="Q18" i="1"/>
  <c r="O16" i="1"/>
  <c r="R16" i="1" s="1"/>
  <c r="O7" i="1"/>
  <c r="C22" i="1"/>
  <c r="I22" i="1" s="1"/>
  <c r="P22" i="1"/>
  <c r="P15" i="1"/>
  <c r="N15" i="1" s="1"/>
  <c r="R15" i="1" s="1"/>
  <c r="H9" i="1"/>
  <c r="H18" i="1"/>
  <c r="I18" i="1" s="1"/>
  <c r="P14" i="1"/>
  <c r="P13" i="1"/>
  <c r="H27" i="1"/>
  <c r="I27" i="1" s="1"/>
  <c r="F7" i="1"/>
  <c r="I7" i="1" s="1"/>
  <c r="P6" i="1"/>
  <c r="N6" i="1" s="1"/>
  <c r="Q3" i="2" s="1"/>
  <c r="P5" i="1"/>
  <c r="M5" i="1" s="1"/>
  <c r="P3" i="2" s="1"/>
  <c r="P24" i="1"/>
  <c r="N24" i="1" s="1"/>
  <c r="R24" i="1" s="1"/>
  <c r="P4" i="1"/>
  <c r="L4" i="1" s="1"/>
  <c r="O3" i="2" s="1"/>
  <c r="P23" i="1"/>
  <c r="M23" i="1" s="1"/>
  <c r="R23" i="1" s="1"/>
  <c r="E24" i="1"/>
  <c r="I24" i="1" s="1"/>
  <c r="D14" i="1"/>
  <c r="I14" i="1" s="1"/>
  <c r="B3" i="1"/>
  <c r="L22" i="1"/>
  <c r="R22" i="1" s="1"/>
  <c r="M14" i="1"/>
  <c r="R14" i="1" s="1"/>
  <c r="D23" i="1"/>
  <c r="I23" i="1" s="1"/>
  <c r="D5" i="1"/>
  <c r="R18" i="1"/>
  <c r="Q27" i="1" l="1"/>
  <c r="R27" i="1" s="1"/>
  <c r="H12" i="1"/>
  <c r="B12" i="1" s="1"/>
  <c r="I12" i="1" s="1"/>
  <c r="Q21" i="1"/>
  <c r="K21" i="1" s="1"/>
  <c r="R21" i="1" s="1"/>
  <c r="Q3" i="1"/>
  <c r="S3" i="2"/>
  <c r="L13" i="1"/>
  <c r="R13" i="1" s="1"/>
  <c r="Q12" i="1"/>
  <c r="K12" i="1" s="1"/>
  <c r="R12" i="1" s="1"/>
  <c r="R7" i="1"/>
  <c r="R3" i="2"/>
  <c r="Q9" i="1"/>
  <c r="R9" i="1" s="1"/>
  <c r="I5" i="1"/>
  <c r="B21" i="1"/>
  <c r="I21" i="1" s="1"/>
  <c r="J2" i="2"/>
  <c r="C2" i="2"/>
  <c r="T3" i="2" l="1"/>
  <c r="K3" i="1"/>
  <c r="D3" i="2"/>
  <c r="E3" i="2"/>
  <c r="F3" i="2"/>
  <c r="G3" i="2"/>
  <c r="H3" i="2"/>
  <c r="I3" i="2"/>
  <c r="C3" i="2"/>
  <c r="I3" i="1"/>
  <c r="N3" i="2" l="1"/>
  <c r="R3" i="1"/>
  <c r="I4" i="2"/>
  <c r="H4" i="2"/>
  <c r="G4" i="2"/>
  <c r="F4" i="2"/>
  <c r="E4" i="2"/>
  <c r="D4" i="2"/>
  <c r="C4" i="2"/>
  <c r="J3" i="2"/>
  <c r="S4" i="2" l="1"/>
  <c r="Q4" i="2"/>
  <c r="O4" i="2"/>
  <c r="T4" i="2"/>
  <c r="R4" i="2"/>
  <c r="P4" i="2"/>
  <c r="N4" i="2"/>
  <c r="U4" i="2" s="1"/>
  <c r="U3" i="2"/>
  <c r="H5" i="2"/>
  <c r="I5" i="2"/>
  <c r="F5" i="2"/>
  <c r="G5" i="2"/>
  <c r="C5" i="2"/>
  <c r="E5" i="2"/>
  <c r="D5" i="2"/>
  <c r="J4" i="2"/>
  <c r="N5" i="2" l="1"/>
  <c r="U5" i="2" s="1"/>
  <c r="Q5" i="2"/>
  <c r="S5" i="2"/>
  <c r="P5" i="2"/>
  <c r="O5" i="2"/>
  <c r="T5" i="2"/>
  <c r="R5" i="2"/>
  <c r="J5" i="2"/>
  <c r="F6" i="2"/>
  <c r="E6" i="2"/>
  <c r="D6" i="2"/>
  <c r="C6" i="2"/>
  <c r="H6" i="2"/>
  <c r="I6" i="2"/>
  <c r="G6" i="2"/>
  <c r="Q6" i="2" l="1"/>
  <c r="N6" i="2"/>
  <c r="U6" i="2" s="1"/>
  <c r="O6" i="2"/>
  <c r="R6" i="2"/>
  <c r="P6" i="2"/>
  <c r="T6" i="2"/>
  <c r="S6" i="2"/>
  <c r="J6" i="2"/>
  <c r="H7" i="2"/>
  <c r="G7" i="2"/>
  <c r="F7" i="2"/>
  <c r="D7" i="2"/>
  <c r="E7" i="2"/>
  <c r="C7" i="2"/>
  <c r="I7" i="2"/>
  <c r="O7" i="2" l="1"/>
  <c r="T7" i="2"/>
  <c r="R7" i="2"/>
  <c r="Q7" i="2"/>
  <c r="N7" i="2"/>
  <c r="U7" i="2" s="1"/>
  <c r="P7" i="2"/>
  <c r="S7" i="2"/>
  <c r="J7" i="2"/>
  <c r="H8" i="2"/>
  <c r="G8" i="2"/>
  <c r="F8" i="2"/>
  <c r="E8" i="2"/>
  <c r="C8" i="2"/>
  <c r="D8" i="2"/>
  <c r="I8" i="2"/>
  <c r="S8" i="2" l="1"/>
  <c r="Q8" i="2"/>
  <c r="O8" i="2"/>
  <c r="T8" i="2"/>
  <c r="R8" i="2"/>
  <c r="P8" i="2"/>
  <c r="N8" i="2"/>
  <c r="U8" i="2" s="1"/>
  <c r="J8" i="2"/>
  <c r="I9" i="2"/>
  <c r="H9" i="2"/>
  <c r="F9" i="2"/>
  <c r="E9" i="2"/>
  <c r="D9" i="2"/>
  <c r="C9" i="2"/>
  <c r="G9" i="2"/>
  <c r="T9" i="2" l="1"/>
  <c r="Q9" i="2"/>
  <c r="P9" i="2"/>
  <c r="O9" i="2"/>
  <c r="S9" i="2"/>
  <c r="R9" i="2"/>
  <c r="N9" i="2"/>
  <c r="U9" i="2" s="1"/>
  <c r="I10" i="2"/>
  <c r="H10" i="2"/>
  <c r="G10" i="2"/>
  <c r="F10" i="2"/>
  <c r="C10" i="2"/>
  <c r="D10" i="2"/>
  <c r="E10" i="2"/>
  <c r="J9" i="2"/>
  <c r="T10" i="2" l="1"/>
  <c r="P10" i="2"/>
  <c r="Q10" i="2"/>
  <c r="O10" i="2"/>
  <c r="S10" i="2"/>
  <c r="R10" i="2"/>
  <c r="N10" i="2"/>
  <c r="U10" i="2" s="1"/>
  <c r="J10" i="2"/>
  <c r="D11" i="2"/>
  <c r="F11" i="2"/>
  <c r="H11" i="2"/>
  <c r="I11" i="2"/>
  <c r="G11" i="2"/>
  <c r="E11" i="2"/>
  <c r="C11" i="2"/>
  <c r="N11" i="2" l="1"/>
  <c r="T11" i="2"/>
  <c r="P11" i="2"/>
  <c r="Q11" i="2"/>
  <c r="R11" i="2"/>
  <c r="S11" i="2"/>
  <c r="O11" i="2"/>
  <c r="U11" i="2" s="1"/>
  <c r="C12" i="2"/>
  <c r="E12" i="2"/>
  <c r="I12" i="2"/>
  <c r="D12" i="2"/>
  <c r="H12" i="2"/>
  <c r="G12" i="2"/>
  <c r="F12" i="2"/>
  <c r="J11" i="2"/>
  <c r="P12" i="2" l="1"/>
  <c r="S12" i="2"/>
  <c r="T12" i="2"/>
  <c r="Q12" i="2"/>
  <c r="O12" i="2"/>
  <c r="N12" i="2"/>
  <c r="U12" i="2" s="1"/>
  <c r="R12" i="2"/>
  <c r="J12" i="2"/>
  <c r="G13" i="2"/>
  <c r="F13" i="2"/>
  <c r="E13" i="2"/>
  <c r="H13" i="2"/>
  <c r="C13" i="2"/>
  <c r="I13" i="2"/>
  <c r="D13" i="2"/>
  <c r="Q13" i="2" l="1"/>
  <c r="P13" i="2"/>
  <c r="T13" i="2"/>
  <c r="S13" i="2"/>
  <c r="R13" i="2"/>
  <c r="O13" i="2"/>
  <c r="N13" i="2"/>
  <c r="U13" i="2" s="1"/>
  <c r="J13" i="2"/>
  <c r="H14" i="2"/>
  <c r="G14" i="2"/>
  <c r="E14" i="2"/>
  <c r="D14" i="2"/>
  <c r="F14" i="2"/>
  <c r="I14" i="2"/>
  <c r="K14" i="2" s="1"/>
  <c r="C14" i="2"/>
  <c r="R14" i="2" l="1"/>
  <c r="T14" i="2"/>
  <c r="N14" i="2"/>
  <c r="U14" i="2" s="1"/>
  <c r="S14" i="2"/>
  <c r="Q14" i="2"/>
  <c r="O14" i="2"/>
  <c r="P14" i="2"/>
  <c r="G15" i="2"/>
  <c r="F15" i="2"/>
  <c r="C15" i="2"/>
  <c r="E15" i="2"/>
  <c r="I15" i="2"/>
  <c r="D15" i="2"/>
  <c r="H15" i="2"/>
  <c r="J14" i="2"/>
  <c r="S15" i="2" l="1"/>
  <c r="R15" i="2"/>
  <c r="Q15" i="2"/>
  <c r="T15" i="2"/>
  <c r="O15" i="2"/>
  <c r="P15" i="2"/>
  <c r="N15" i="2"/>
  <c r="U15" i="2" s="1"/>
  <c r="V14" i="2"/>
  <c r="J15" i="2"/>
  <c r="I16" i="2"/>
  <c r="G16" i="2"/>
  <c r="H16" i="2"/>
  <c r="F16" i="2"/>
  <c r="C16" i="2"/>
  <c r="E16" i="2"/>
  <c r="D16" i="2"/>
  <c r="T16" i="2" l="1"/>
  <c r="S16" i="2"/>
  <c r="R16" i="2"/>
  <c r="N16" i="2"/>
  <c r="Q16" i="2"/>
  <c r="P16" i="2"/>
  <c r="O16" i="2"/>
  <c r="U16" i="2" s="1"/>
  <c r="J16" i="2"/>
  <c r="G17" i="2"/>
  <c r="E17" i="2"/>
  <c r="H17" i="2"/>
  <c r="I17" i="2"/>
  <c r="F17" i="2"/>
  <c r="C17" i="2"/>
  <c r="D17" i="2"/>
  <c r="T17" i="2" l="1"/>
  <c r="R17" i="2"/>
  <c r="P17" i="2"/>
  <c r="N17" i="2"/>
  <c r="S17" i="2"/>
  <c r="Q17" i="2"/>
  <c r="O17" i="2"/>
  <c r="U17" i="2" s="1"/>
  <c r="D18" i="2"/>
  <c r="H18" i="2"/>
  <c r="E18" i="2"/>
  <c r="I18" i="2"/>
  <c r="F18" i="2"/>
  <c r="C18" i="2"/>
  <c r="G18" i="2"/>
  <c r="J17" i="2"/>
  <c r="R18" i="2" l="1"/>
  <c r="Q18" i="2"/>
  <c r="O18" i="2"/>
  <c r="P18" i="2"/>
  <c r="N18" i="2"/>
  <c r="T18" i="2"/>
  <c r="S18" i="2"/>
  <c r="U18" i="2" s="1"/>
  <c r="J18" i="2"/>
  <c r="G19" i="2"/>
  <c r="H19" i="2"/>
  <c r="I19" i="2"/>
  <c r="D19" i="2"/>
  <c r="F19" i="2"/>
  <c r="C19" i="2"/>
  <c r="E19" i="2"/>
  <c r="O19" i="2" l="1"/>
  <c r="N19" i="2"/>
  <c r="T19" i="2"/>
  <c r="P19" i="2"/>
  <c r="S19" i="2"/>
  <c r="R19" i="2"/>
  <c r="Q19" i="2"/>
  <c r="U19" i="2" s="1"/>
  <c r="J19" i="2"/>
  <c r="E20" i="2"/>
  <c r="I20" i="2"/>
  <c r="C20" i="2"/>
  <c r="D20" i="2"/>
  <c r="F20" i="2"/>
  <c r="G20" i="2"/>
  <c r="H20" i="2"/>
  <c r="P20" i="2" l="1"/>
  <c r="Q20" i="2"/>
  <c r="T20" i="2"/>
  <c r="R20" i="2"/>
  <c r="N20" i="2"/>
  <c r="O20" i="2"/>
  <c r="U20" i="2" s="1"/>
  <c r="S20" i="2"/>
  <c r="J20" i="2"/>
  <c r="F21" i="2"/>
  <c r="G21" i="2"/>
  <c r="D21" i="2"/>
  <c r="E21" i="2"/>
  <c r="H21" i="2"/>
  <c r="C21" i="2"/>
  <c r="I21" i="2"/>
  <c r="Q21" i="2" l="1"/>
  <c r="S21" i="2"/>
  <c r="N21" i="2"/>
  <c r="U21" i="2" s="1"/>
  <c r="R21" i="2"/>
  <c r="O21" i="2"/>
  <c r="P21" i="2"/>
  <c r="T21" i="2"/>
  <c r="G22" i="2"/>
  <c r="I22" i="2"/>
  <c r="D22" i="2"/>
  <c r="F22" i="2"/>
  <c r="E22" i="2"/>
  <c r="C22" i="2"/>
  <c r="H22" i="2"/>
  <c r="J21" i="2"/>
  <c r="R22" i="2" l="1"/>
  <c r="Q22" i="2"/>
  <c r="O22" i="2"/>
  <c r="U22" i="2" s="1"/>
  <c r="T22" i="2"/>
  <c r="N22" i="2"/>
  <c r="S22" i="2"/>
  <c r="P22" i="2"/>
  <c r="J22" i="2"/>
  <c r="H23" i="2"/>
  <c r="E23" i="2"/>
  <c r="I23" i="2"/>
  <c r="G23" i="2"/>
  <c r="D23" i="2"/>
  <c r="F23" i="2"/>
  <c r="C23" i="2"/>
  <c r="S23" i="2" l="1"/>
  <c r="R23" i="2"/>
  <c r="Q23" i="2"/>
  <c r="T23" i="2"/>
  <c r="P23" i="2"/>
  <c r="O23" i="2"/>
  <c r="N23" i="2"/>
  <c r="U23" i="2" s="1"/>
  <c r="I24" i="2"/>
  <c r="G24" i="2"/>
  <c r="F24" i="2"/>
  <c r="H24" i="2"/>
  <c r="E24" i="2"/>
  <c r="D24" i="2"/>
  <c r="C24" i="2"/>
  <c r="J23" i="2"/>
  <c r="S24" i="2" l="1"/>
  <c r="O24" i="2"/>
  <c r="P24" i="2"/>
  <c r="T24" i="2"/>
  <c r="Q24" i="2"/>
  <c r="R24" i="2"/>
  <c r="N24" i="2"/>
  <c r="U24" i="2" s="1"/>
  <c r="I25" i="2"/>
  <c r="D25" i="2"/>
  <c r="C25" i="2"/>
  <c r="F25" i="2"/>
  <c r="G25" i="2"/>
  <c r="H25" i="2"/>
  <c r="E25" i="2"/>
  <c r="J25" i="2" s="1"/>
  <c r="J24" i="2"/>
  <c r="N25" i="2" l="1"/>
  <c r="P25" i="2"/>
  <c r="R25" i="2"/>
  <c r="O25" i="2"/>
  <c r="S25" i="2"/>
  <c r="T25" i="2"/>
  <c r="Q25" i="2"/>
  <c r="U25" i="2" s="1"/>
  <c r="F26" i="2"/>
  <c r="I26" i="2"/>
  <c r="E26" i="2"/>
  <c r="C26" i="2"/>
  <c r="G26" i="2"/>
  <c r="D26" i="2"/>
  <c r="H26" i="2"/>
  <c r="N26" i="2" l="1"/>
  <c r="P26" i="2"/>
  <c r="Q26" i="2"/>
  <c r="S26" i="2"/>
  <c r="R26" i="2"/>
  <c r="T26" i="2"/>
  <c r="O26" i="2"/>
  <c r="U26" i="2" s="1"/>
  <c r="J26" i="2"/>
  <c r="D27" i="2"/>
  <c r="C27" i="2"/>
  <c r="H27" i="2"/>
  <c r="E27" i="2"/>
  <c r="I27" i="2"/>
  <c r="G27" i="2"/>
  <c r="F27" i="2"/>
  <c r="P27" i="2" l="1"/>
  <c r="R27" i="2"/>
  <c r="T27" i="2"/>
  <c r="Q27" i="2"/>
  <c r="N27" i="2"/>
  <c r="O27" i="2"/>
  <c r="U27" i="2" s="1"/>
  <c r="S27" i="2"/>
  <c r="J27" i="2"/>
  <c r="H28" i="2"/>
  <c r="D28" i="2"/>
  <c r="F28" i="2"/>
  <c r="E28" i="2"/>
  <c r="G28" i="2"/>
  <c r="I28" i="2"/>
  <c r="C28" i="2"/>
  <c r="Q28" i="2" l="1"/>
  <c r="S28" i="2"/>
  <c r="N28" i="2"/>
  <c r="U28" i="2" s="1"/>
  <c r="R28" i="2"/>
  <c r="O28" i="2"/>
  <c r="P28" i="2"/>
  <c r="T28" i="2"/>
  <c r="I29" i="2"/>
  <c r="F29" i="2"/>
  <c r="G29" i="2"/>
  <c r="C29" i="2"/>
  <c r="E29" i="2"/>
  <c r="D29" i="2"/>
  <c r="H29" i="2"/>
  <c r="J28" i="2"/>
  <c r="Q29" i="2" l="1"/>
  <c r="P29" i="2"/>
  <c r="O29" i="2"/>
  <c r="U29" i="2" s="1"/>
  <c r="R29" i="2"/>
  <c r="N29" i="2"/>
  <c r="T29" i="2"/>
  <c r="S29" i="2"/>
  <c r="J29" i="2"/>
  <c r="F30" i="2"/>
  <c r="H30" i="2"/>
  <c r="E30" i="2"/>
  <c r="C30" i="2"/>
  <c r="D30" i="2"/>
  <c r="I30" i="2"/>
  <c r="G30" i="2"/>
  <c r="S30" i="2" l="1"/>
  <c r="R30" i="2"/>
  <c r="Q30" i="2"/>
  <c r="T30" i="2"/>
  <c r="P30" i="2"/>
  <c r="O30" i="2"/>
  <c r="N30" i="2"/>
  <c r="U30" i="2" s="1"/>
  <c r="J30" i="2"/>
  <c r="H31" i="2"/>
  <c r="I31" i="2"/>
  <c r="E31" i="2"/>
  <c r="G31" i="2"/>
  <c r="F31" i="2"/>
  <c r="D31" i="2"/>
  <c r="C31" i="2"/>
  <c r="S31" i="2" l="1"/>
  <c r="N31" i="2"/>
  <c r="P31" i="2"/>
  <c r="T31" i="2"/>
  <c r="Q31" i="2"/>
  <c r="R31" i="2"/>
  <c r="O31" i="2"/>
  <c r="U31" i="2" s="1"/>
  <c r="I32" i="2"/>
  <c r="H32" i="2"/>
  <c r="C32" i="2"/>
  <c r="D32" i="2"/>
  <c r="F32" i="2"/>
  <c r="E32" i="2"/>
  <c r="G32" i="2"/>
  <c r="J31" i="2"/>
  <c r="T32" i="2" l="1"/>
  <c r="O32" i="2"/>
  <c r="P32" i="2"/>
  <c r="N32" i="2"/>
  <c r="R32" i="2"/>
  <c r="S32" i="2"/>
  <c r="Q32" i="2"/>
  <c r="U32" i="2" s="1"/>
  <c r="J32" i="2"/>
  <c r="E33" i="2"/>
  <c r="C33" i="2"/>
  <c r="I33" i="2"/>
  <c r="H33" i="2"/>
  <c r="D33" i="2"/>
  <c r="F33" i="2"/>
  <c r="G33" i="2"/>
  <c r="N33" i="2" l="1"/>
  <c r="T33" i="2"/>
  <c r="S33" i="2"/>
  <c r="O33" i="2"/>
  <c r="R33" i="2"/>
  <c r="Q33" i="2"/>
  <c r="P33" i="2"/>
  <c r="U33" i="2" s="1"/>
  <c r="J33" i="2"/>
  <c r="C34" i="2"/>
  <c r="E34" i="2"/>
  <c r="D34" i="2"/>
  <c r="H34" i="2"/>
  <c r="I34" i="2"/>
  <c r="G34" i="2"/>
  <c r="F34" i="2"/>
  <c r="O34" i="2" l="1"/>
  <c r="N34" i="2"/>
  <c r="T34" i="2"/>
  <c r="P34" i="2"/>
  <c r="S34" i="2"/>
  <c r="R34" i="2"/>
  <c r="Q34" i="2"/>
  <c r="U34" i="2" s="1"/>
  <c r="J34" i="2"/>
  <c r="D35" i="2"/>
  <c r="C35" i="2"/>
  <c r="I35" i="2"/>
  <c r="F35" i="2"/>
  <c r="H35" i="2"/>
  <c r="E35" i="2"/>
  <c r="G35" i="2"/>
  <c r="P35" i="2" l="1"/>
  <c r="O35" i="2"/>
  <c r="N35" i="2"/>
  <c r="U35" i="2" s="1"/>
  <c r="Q35" i="2"/>
  <c r="T35" i="2"/>
  <c r="S35" i="2"/>
  <c r="R35" i="2"/>
  <c r="J35" i="2"/>
  <c r="H36" i="2"/>
  <c r="E36" i="2"/>
  <c r="G36" i="2"/>
  <c r="D36" i="2"/>
  <c r="I36" i="2"/>
  <c r="C36" i="2"/>
  <c r="F36" i="2"/>
  <c r="Q36" i="2" l="1"/>
  <c r="S36" i="2"/>
  <c r="T36" i="2"/>
  <c r="N36" i="2"/>
  <c r="O36" i="2"/>
  <c r="U36" i="2" s="1"/>
  <c r="P36" i="2"/>
  <c r="R36" i="2"/>
  <c r="F37" i="2"/>
  <c r="E37" i="2"/>
  <c r="H37" i="2"/>
  <c r="C37" i="2"/>
  <c r="D37" i="2"/>
  <c r="G37" i="2"/>
  <c r="I37" i="2"/>
  <c r="J36" i="2"/>
  <c r="R37" i="2" l="1"/>
  <c r="T37" i="2"/>
  <c r="N37" i="2"/>
  <c r="U37" i="2" s="1"/>
  <c r="O37" i="2"/>
  <c r="P37" i="2"/>
  <c r="Q37" i="2"/>
  <c r="S37" i="2"/>
  <c r="J37" i="2"/>
  <c r="F38" i="2"/>
  <c r="C38" i="2"/>
  <c r="H38" i="2"/>
  <c r="G38" i="2"/>
  <c r="I38" i="2"/>
  <c r="D38" i="2"/>
  <c r="E38" i="2"/>
  <c r="S38" i="2" l="1"/>
  <c r="R38" i="2"/>
  <c r="Q38" i="2"/>
  <c r="T38" i="2"/>
  <c r="P38" i="2"/>
  <c r="O38" i="2"/>
  <c r="N38" i="2"/>
  <c r="U38" i="2" s="1"/>
  <c r="J38" i="2"/>
  <c r="H39" i="2"/>
  <c r="I39" i="2"/>
  <c r="E39" i="2"/>
  <c r="G39" i="2"/>
  <c r="F39" i="2"/>
  <c r="D39" i="2"/>
  <c r="C39" i="2"/>
  <c r="S39" i="2" l="1"/>
  <c r="N39" i="2"/>
  <c r="O39" i="2"/>
  <c r="U39" i="2" s="1"/>
  <c r="T39" i="2"/>
  <c r="P39" i="2"/>
  <c r="R39" i="2"/>
  <c r="Q39" i="2"/>
  <c r="I40" i="2"/>
  <c r="F40" i="2"/>
  <c r="H40" i="2"/>
  <c r="G40" i="2"/>
  <c r="C40" i="2"/>
  <c r="E40" i="2"/>
  <c r="D40" i="2"/>
  <c r="J39" i="2"/>
  <c r="T40" i="2" l="1"/>
  <c r="O40" i="2"/>
  <c r="Q40" i="2"/>
  <c r="N40" i="2"/>
  <c r="U40" i="2" s="1"/>
  <c r="R40" i="2"/>
  <c r="S40" i="2"/>
  <c r="P40" i="2"/>
  <c r="J40" i="2"/>
  <c r="G41" i="2"/>
  <c r="H41" i="2"/>
  <c r="F41" i="2"/>
  <c r="E41" i="2"/>
  <c r="D41" i="2"/>
  <c r="I41" i="2"/>
  <c r="C41" i="2"/>
  <c r="N41" i="2" l="1"/>
  <c r="T41" i="2"/>
  <c r="S41" i="2"/>
  <c r="O41" i="2"/>
  <c r="R41" i="2"/>
  <c r="Q41" i="2"/>
  <c r="P41" i="2"/>
  <c r="U41" i="2" s="1"/>
  <c r="J41" i="2"/>
  <c r="G42" i="2"/>
  <c r="I42" i="2"/>
  <c r="F42" i="2"/>
  <c r="D42" i="2"/>
  <c r="E42" i="2"/>
  <c r="C42" i="2"/>
  <c r="H42" i="2"/>
  <c r="O42" i="2" l="1"/>
  <c r="N42" i="2"/>
  <c r="T42" i="2"/>
  <c r="P42" i="2"/>
  <c r="S42" i="2"/>
  <c r="R42" i="2"/>
  <c r="Q42" i="2"/>
  <c r="U42" i="2" s="1"/>
  <c r="J42" i="2"/>
  <c r="H43" i="2"/>
  <c r="E43" i="2"/>
  <c r="D43" i="2"/>
  <c r="G43" i="2"/>
  <c r="C43" i="2"/>
  <c r="F43" i="2"/>
  <c r="I43" i="2"/>
  <c r="P43" i="2" l="1"/>
  <c r="O43" i="2"/>
  <c r="N43" i="2"/>
  <c r="Q43" i="2"/>
  <c r="T43" i="2"/>
  <c r="S43" i="2"/>
  <c r="R43" i="2"/>
  <c r="U43" i="2" s="1"/>
  <c r="J43" i="2"/>
  <c r="I44" i="2"/>
  <c r="G44" i="2"/>
  <c r="D44" i="2"/>
  <c r="H44" i="2"/>
  <c r="F44" i="2"/>
  <c r="E44" i="2"/>
  <c r="C44" i="2"/>
  <c r="Q44" i="2" l="1"/>
  <c r="P44" i="2"/>
  <c r="O44" i="2"/>
  <c r="U44" i="2" s="1"/>
  <c r="R44" i="2"/>
  <c r="N44" i="2"/>
  <c r="T44" i="2"/>
  <c r="S44" i="2"/>
  <c r="I45" i="2"/>
  <c r="G45" i="2"/>
  <c r="D45" i="2"/>
  <c r="C45" i="2"/>
  <c r="H45" i="2"/>
  <c r="F45" i="2"/>
  <c r="E45" i="2"/>
  <c r="J44" i="2"/>
  <c r="R45" i="2" l="1"/>
  <c r="T45" i="2"/>
  <c r="N45" i="2"/>
  <c r="U45" i="2" s="1"/>
  <c r="S45" i="2"/>
  <c r="P45" i="2"/>
  <c r="Q45" i="2"/>
  <c r="O45" i="2"/>
  <c r="J45" i="2"/>
  <c r="C46" i="2"/>
  <c r="H46" i="2"/>
  <c r="E46" i="2"/>
  <c r="I46" i="2"/>
  <c r="F46" i="2"/>
  <c r="G46" i="2"/>
  <c r="D46" i="2"/>
  <c r="T46" i="2" l="1"/>
  <c r="O46" i="2"/>
  <c r="Q46" i="2"/>
  <c r="P46" i="2"/>
  <c r="R46" i="2"/>
  <c r="S46" i="2"/>
  <c r="N46" i="2"/>
  <c r="U46" i="2" s="1"/>
  <c r="J46" i="2"/>
  <c r="D47" i="2"/>
  <c r="C47" i="2"/>
  <c r="I47" i="2"/>
  <c r="H47" i="2"/>
  <c r="G47" i="2"/>
  <c r="F47" i="2"/>
  <c r="E47" i="2"/>
  <c r="S47" i="2" l="1"/>
  <c r="R47" i="2"/>
  <c r="T47" i="2"/>
  <c r="N47" i="2"/>
  <c r="P47" i="2"/>
  <c r="O47" i="2"/>
  <c r="U47" i="2" s="1"/>
  <c r="Q47" i="2"/>
  <c r="J47" i="2"/>
  <c r="E48" i="2"/>
  <c r="C48" i="2"/>
  <c r="G48" i="2"/>
  <c r="D48" i="2"/>
  <c r="H48" i="2"/>
  <c r="I48" i="2"/>
  <c r="F48" i="2"/>
  <c r="N48" i="2" l="1"/>
  <c r="T48" i="2"/>
  <c r="R48" i="2"/>
  <c r="S48" i="2"/>
  <c r="Q48" i="2"/>
  <c r="P48" i="2"/>
  <c r="O48" i="2"/>
  <c r="U48" i="2" s="1"/>
  <c r="J48" i="2"/>
  <c r="G49" i="2"/>
  <c r="F49" i="2"/>
  <c r="D49" i="2"/>
  <c r="H49" i="2"/>
  <c r="E49" i="2"/>
  <c r="C49" i="2"/>
  <c r="I49" i="2"/>
  <c r="P49" i="2" l="1"/>
  <c r="Q49" i="2"/>
  <c r="S49" i="2"/>
  <c r="T49" i="2"/>
  <c r="N49" i="2"/>
  <c r="O49" i="2"/>
  <c r="U49" i="2" s="1"/>
  <c r="R49" i="2"/>
  <c r="G50" i="2"/>
  <c r="D50" i="2"/>
  <c r="F50" i="2"/>
  <c r="C50" i="2"/>
  <c r="E50" i="2"/>
  <c r="I50" i="2"/>
  <c r="H50" i="2"/>
  <c r="J49" i="2"/>
  <c r="S50" i="2" l="1"/>
  <c r="T50" i="2"/>
  <c r="O50" i="2"/>
  <c r="Q50" i="2"/>
  <c r="P50" i="2"/>
  <c r="R50" i="2"/>
  <c r="N50" i="2"/>
  <c r="U50" i="2" s="1"/>
  <c r="J50" i="2"/>
  <c r="H51" i="2"/>
  <c r="F51" i="2"/>
  <c r="G51" i="2"/>
  <c r="E51" i="2"/>
  <c r="I51" i="2"/>
  <c r="C51" i="2"/>
  <c r="D51" i="2"/>
  <c r="N51" i="2" l="1"/>
  <c r="R51" i="2"/>
  <c r="P51" i="2"/>
  <c r="U51" i="2" s="1"/>
  <c r="O51" i="2"/>
  <c r="Q51" i="2"/>
  <c r="T51" i="2"/>
  <c r="S51" i="2"/>
  <c r="H52" i="2"/>
  <c r="F52" i="2"/>
  <c r="G52" i="2"/>
  <c r="E52" i="2"/>
  <c r="D52" i="2"/>
  <c r="C52" i="2"/>
  <c r="I52" i="2"/>
  <c r="J51" i="2"/>
  <c r="S52" i="2" l="1"/>
  <c r="R52" i="2"/>
  <c r="T52" i="2"/>
  <c r="Q52" i="2"/>
  <c r="N52" i="2"/>
  <c r="U52" i="2" s="1"/>
  <c r="O52" i="2"/>
  <c r="P52" i="2"/>
  <c r="I53" i="2"/>
  <c r="H53" i="2"/>
  <c r="F53" i="2"/>
  <c r="G53" i="2"/>
  <c r="E53" i="2"/>
  <c r="C53" i="2"/>
  <c r="D53" i="2"/>
  <c r="J52" i="2"/>
  <c r="P53" i="2" l="1"/>
  <c r="N53" i="2"/>
  <c r="Q53" i="2"/>
  <c r="T53" i="2"/>
  <c r="R53" i="2"/>
  <c r="S53" i="2"/>
  <c r="O53" i="2"/>
  <c r="U53" i="2" s="1"/>
  <c r="D54" i="2"/>
  <c r="I54" i="2"/>
  <c r="G54" i="2"/>
  <c r="C54" i="2"/>
  <c r="H54" i="2"/>
  <c r="F54" i="2"/>
  <c r="E54" i="2"/>
  <c r="J53" i="2"/>
  <c r="T54" i="2" l="1"/>
  <c r="Q54" i="2"/>
  <c r="O54" i="2"/>
  <c r="U54" i="2" s="1"/>
  <c r="N54" i="2"/>
  <c r="P54" i="2"/>
  <c r="S54" i="2"/>
  <c r="R54" i="2"/>
  <c r="J54" i="2"/>
  <c r="D55" i="2"/>
  <c r="I55" i="2"/>
  <c r="C55" i="2"/>
  <c r="H55" i="2"/>
  <c r="G55" i="2"/>
  <c r="F55" i="2"/>
  <c r="E55" i="2"/>
  <c r="R55" i="2" l="1"/>
  <c r="P55" i="2"/>
  <c r="O55" i="2"/>
  <c r="U55" i="2" s="1"/>
  <c r="N55" i="2"/>
  <c r="T55" i="2"/>
  <c r="S55" i="2"/>
  <c r="Q55" i="2"/>
  <c r="J55" i="2"/>
  <c r="F56" i="2"/>
  <c r="D56" i="2"/>
  <c r="I56" i="2"/>
  <c r="E56" i="2"/>
  <c r="C56" i="2"/>
  <c r="G56" i="2"/>
  <c r="H56" i="2"/>
  <c r="S56" i="2" l="1"/>
  <c r="N56" i="2"/>
  <c r="Q56" i="2"/>
  <c r="O56" i="2"/>
  <c r="R56" i="2"/>
  <c r="T56" i="2"/>
  <c r="P56" i="2"/>
  <c r="U56" i="2" s="1"/>
  <c r="J56" i="2"/>
  <c r="G57" i="2"/>
  <c r="E57" i="2"/>
  <c r="I57" i="2"/>
  <c r="F57" i="2"/>
  <c r="C57" i="2"/>
  <c r="D57" i="2"/>
  <c r="H57" i="2"/>
  <c r="T57" i="2" l="1"/>
  <c r="S57" i="2"/>
  <c r="R57" i="2"/>
  <c r="P57" i="2"/>
  <c r="Q57" i="2"/>
  <c r="O57" i="2"/>
  <c r="N57" i="2"/>
  <c r="U57" i="2" s="1"/>
  <c r="J57" i="2"/>
  <c r="H58" i="2"/>
  <c r="F58" i="2"/>
  <c r="G58" i="2"/>
  <c r="D58" i="2"/>
  <c r="C58" i="2"/>
  <c r="E58" i="2"/>
  <c r="I58" i="2"/>
  <c r="P58" i="2" l="1"/>
  <c r="R58" i="2"/>
  <c r="T58" i="2"/>
  <c r="Q58" i="2"/>
  <c r="N58" i="2"/>
  <c r="O58" i="2"/>
  <c r="U58" i="2" s="1"/>
  <c r="S58" i="2"/>
  <c r="J58" i="2"/>
  <c r="H59" i="2"/>
  <c r="F59" i="2"/>
  <c r="G59" i="2"/>
  <c r="D59" i="2"/>
  <c r="C59" i="2"/>
  <c r="E59" i="2"/>
  <c r="I59" i="2"/>
  <c r="N59" i="2" l="1"/>
  <c r="O59" i="2"/>
  <c r="Q59" i="2"/>
  <c r="R59" i="2"/>
  <c r="S59" i="2"/>
  <c r="T59" i="2"/>
  <c r="P59" i="2"/>
  <c r="U59" i="2" s="1"/>
  <c r="J59" i="2"/>
  <c r="H60" i="2"/>
  <c r="E60" i="2"/>
  <c r="D60" i="2"/>
  <c r="G60" i="2"/>
  <c r="F60" i="2"/>
  <c r="C60" i="2"/>
  <c r="I60" i="2"/>
  <c r="O60" i="2" l="1"/>
  <c r="S60" i="2"/>
  <c r="P60" i="2"/>
  <c r="U60" i="2" s="1"/>
  <c r="N60" i="2"/>
  <c r="Q60" i="2"/>
  <c r="T60" i="2"/>
  <c r="R60" i="2"/>
  <c r="I61" i="2"/>
  <c r="H61" i="2"/>
  <c r="E61" i="2"/>
  <c r="G61" i="2"/>
  <c r="F61" i="2"/>
  <c r="C61" i="2"/>
  <c r="D61" i="2"/>
  <c r="J60" i="2"/>
  <c r="P61" i="2" l="1"/>
  <c r="R61" i="2"/>
  <c r="S61" i="2"/>
  <c r="T61" i="2"/>
  <c r="O61" i="2"/>
  <c r="Q61" i="2"/>
  <c r="N61" i="2"/>
  <c r="U61" i="2" s="1"/>
  <c r="J61" i="2"/>
  <c r="C62" i="2"/>
  <c r="G62" i="2"/>
  <c r="I62" i="2"/>
  <c r="H62" i="2"/>
  <c r="F62" i="2"/>
  <c r="E62" i="2"/>
  <c r="D62" i="2"/>
  <c r="T62" i="2" l="1"/>
  <c r="N62" i="2"/>
  <c r="P62" i="2"/>
  <c r="Q62" i="2"/>
  <c r="R62" i="2"/>
  <c r="S62" i="2"/>
  <c r="O62" i="2"/>
  <c r="U62" i="2" s="1"/>
  <c r="J62" i="2"/>
  <c r="D63" i="2"/>
  <c r="C63" i="2"/>
  <c r="H63" i="2"/>
  <c r="E63" i="2"/>
  <c r="I63" i="2"/>
  <c r="F63" i="2"/>
  <c r="G63" i="2"/>
  <c r="R63" i="2" l="1"/>
  <c r="T63" i="2"/>
  <c r="S63" i="2"/>
  <c r="N63" i="2"/>
  <c r="Q63" i="2"/>
  <c r="P63" i="2"/>
  <c r="O63" i="2"/>
  <c r="U63" i="2" s="1"/>
  <c r="J63" i="2"/>
  <c r="E64" i="2"/>
  <c r="D64" i="2"/>
  <c r="H64" i="2"/>
  <c r="I64" i="2"/>
  <c r="C64" i="2"/>
  <c r="G64" i="2"/>
  <c r="F64" i="2"/>
  <c r="S64" i="2" l="1"/>
  <c r="Q64" i="2"/>
  <c r="P64" i="2"/>
  <c r="O64" i="2"/>
  <c r="N64" i="2"/>
  <c r="T64" i="2"/>
  <c r="R64" i="2"/>
  <c r="U64" i="2" s="1"/>
  <c r="G65" i="2"/>
  <c r="F65" i="2"/>
  <c r="E65" i="2"/>
  <c r="C65" i="2"/>
  <c r="D65" i="2"/>
  <c r="H65" i="2"/>
  <c r="I65" i="2"/>
  <c r="J64" i="2"/>
  <c r="T65" i="2" l="1"/>
  <c r="N65" i="2"/>
  <c r="Q65" i="2"/>
  <c r="P65" i="2"/>
  <c r="R65" i="2"/>
  <c r="S65" i="2"/>
  <c r="O65" i="2"/>
  <c r="U65" i="2" s="1"/>
  <c r="J65" i="2"/>
  <c r="G66" i="2"/>
  <c r="F66" i="2"/>
  <c r="D66" i="2"/>
  <c r="C66" i="2"/>
  <c r="E66" i="2"/>
  <c r="I66" i="2"/>
  <c r="H66" i="2"/>
  <c r="N66" i="2" l="1"/>
  <c r="T66" i="2"/>
  <c r="S66" i="2"/>
  <c r="Q66" i="2"/>
  <c r="R66" i="2"/>
  <c r="P66" i="2"/>
  <c r="O66" i="2"/>
  <c r="U66" i="2" s="1"/>
  <c r="J66" i="2"/>
  <c r="H67" i="2"/>
  <c r="F67" i="2"/>
  <c r="D67" i="2"/>
  <c r="G67" i="2"/>
  <c r="E67" i="2"/>
  <c r="C67" i="2"/>
  <c r="I67" i="2"/>
  <c r="N67" i="2" l="1"/>
  <c r="Q67" i="2"/>
  <c r="P67" i="2"/>
  <c r="U67" i="2" s="1"/>
  <c r="R67" i="2"/>
  <c r="O67" i="2"/>
  <c r="T67" i="2"/>
  <c r="S67" i="2"/>
  <c r="H68" i="2"/>
  <c r="G68" i="2"/>
  <c r="E68" i="2"/>
  <c r="C68" i="2"/>
  <c r="F68" i="2"/>
  <c r="D68" i="2"/>
  <c r="I68" i="2"/>
  <c r="J67" i="2"/>
  <c r="O68" i="2" l="1"/>
  <c r="T68" i="2"/>
  <c r="R68" i="2"/>
  <c r="S68" i="2"/>
  <c r="Q68" i="2"/>
  <c r="P68" i="2"/>
  <c r="N68" i="2"/>
  <c r="U68" i="2" s="1"/>
  <c r="J68" i="2"/>
  <c r="C69" i="2"/>
  <c r="H69" i="2"/>
  <c r="F69" i="2"/>
  <c r="I69" i="2"/>
  <c r="G69" i="2"/>
  <c r="D69" i="2"/>
  <c r="E69" i="2"/>
  <c r="P69" i="2" l="1"/>
  <c r="N69" i="2"/>
  <c r="S69" i="2"/>
  <c r="T69" i="2"/>
  <c r="R69" i="2"/>
  <c r="Q69" i="2"/>
  <c r="O69" i="2"/>
  <c r="U69" i="2" s="1"/>
  <c r="J69" i="2"/>
  <c r="C70" i="2"/>
  <c r="I70" i="2"/>
  <c r="G70" i="2"/>
  <c r="E70" i="2"/>
  <c r="H70" i="2"/>
  <c r="F70" i="2"/>
  <c r="D70" i="2"/>
  <c r="R70" i="2" l="1"/>
  <c r="S70" i="2"/>
  <c r="N70" i="2"/>
  <c r="U70" i="2" s="1"/>
  <c r="Q70" i="2"/>
  <c r="O70" i="2"/>
  <c r="P70" i="2"/>
  <c r="T70" i="2"/>
  <c r="J70" i="2"/>
  <c r="D71" i="2"/>
  <c r="I71" i="2"/>
  <c r="F71" i="2"/>
  <c r="C71" i="2"/>
  <c r="H71" i="2"/>
  <c r="G71" i="2"/>
  <c r="E71" i="2"/>
  <c r="R71" i="2" l="1"/>
  <c r="T71" i="2"/>
  <c r="S71" i="2"/>
  <c r="N71" i="2"/>
  <c r="Q71" i="2"/>
  <c r="P71" i="2"/>
  <c r="O71" i="2"/>
  <c r="U71" i="2" s="1"/>
  <c r="J71" i="2"/>
  <c r="F72" i="2"/>
  <c r="E72" i="2"/>
  <c r="I72" i="2"/>
  <c r="D72" i="2"/>
  <c r="C72" i="2"/>
  <c r="H72" i="2"/>
  <c r="G72" i="2"/>
  <c r="S72" i="2" l="1"/>
  <c r="N72" i="2"/>
  <c r="T72" i="2"/>
  <c r="O72" i="2"/>
  <c r="R72" i="2"/>
  <c r="Q72" i="2"/>
  <c r="P72" i="2"/>
  <c r="U72" i="2" s="1"/>
  <c r="F73" i="2"/>
  <c r="D73" i="2"/>
  <c r="I73" i="2"/>
  <c r="E73" i="2"/>
  <c r="C73" i="2"/>
  <c r="H73" i="2"/>
  <c r="G73" i="2"/>
  <c r="J72" i="2"/>
  <c r="T73" i="2" l="1"/>
  <c r="R73" i="2"/>
  <c r="Q73" i="2"/>
  <c r="P73" i="2"/>
  <c r="O73" i="2"/>
  <c r="N73" i="2"/>
  <c r="U73" i="2" s="1"/>
  <c r="S73" i="2"/>
  <c r="J73" i="2"/>
  <c r="G74" i="2"/>
  <c r="E74" i="2"/>
  <c r="F74" i="2"/>
  <c r="D74" i="2"/>
  <c r="H74" i="2"/>
  <c r="I74" i="2"/>
  <c r="C74" i="2"/>
  <c r="T74" i="2" l="1"/>
  <c r="N74" i="2"/>
  <c r="P74" i="2"/>
  <c r="Q74" i="2"/>
  <c r="R74" i="2"/>
  <c r="S74" i="2"/>
  <c r="O74" i="2"/>
  <c r="U74" i="2" s="1"/>
  <c r="H75" i="2"/>
  <c r="F75" i="2"/>
  <c r="C75" i="2"/>
  <c r="G75" i="2"/>
  <c r="D75" i="2"/>
  <c r="E75" i="2"/>
  <c r="I75" i="2"/>
  <c r="J74" i="2"/>
  <c r="N75" i="2" l="1"/>
  <c r="P75" i="2"/>
  <c r="S75" i="2"/>
  <c r="R75" i="2"/>
  <c r="T75" i="2"/>
  <c r="O75" i="2"/>
  <c r="U75" i="2" s="1"/>
  <c r="Q75" i="2"/>
  <c r="J75" i="2"/>
  <c r="H76" i="2"/>
  <c r="G76" i="2"/>
  <c r="E76" i="2"/>
  <c r="I76" i="2"/>
  <c r="F76" i="2"/>
  <c r="D76" i="2"/>
  <c r="C76" i="2"/>
  <c r="O76" i="2" l="1"/>
  <c r="R76" i="2"/>
  <c r="Q76" i="2"/>
  <c r="S76" i="2"/>
  <c r="P76" i="2"/>
  <c r="N76" i="2"/>
  <c r="U76" i="2" s="1"/>
  <c r="T76" i="2"/>
  <c r="C77" i="2"/>
  <c r="H77" i="2"/>
  <c r="F77" i="2"/>
  <c r="I77" i="2"/>
  <c r="E77" i="2"/>
  <c r="G77" i="2"/>
  <c r="D77" i="2"/>
  <c r="J76" i="2"/>
  <c r="P77" i="2" l="1"/>
  <c r="N77" i="2"/>
  <c r="Q77" i="2"/>
  <c r="T77" i="2"/>
  <c r="R77" i="2"/>
  <c r="S77" i="2"/>
  <c r="O77" i="2"/>
  <c r="U77" i="2" s="1"/>
  <c r="J77" i="2"/>
  <c r="C78" i="2"/>
  <c r="I78" i="2"/>
  <c r="G78" i="2"/>
  <c r="D78" i="2"/>
  <c r="H78" i="2"/>
  <c r="F78" i="2"/>
  <c r="E78" i="2"/>
  <c r="O78" i="2" l="1"/>
  <c r="P78" i="2"/>
  <c r="S78" i="2"/>
  <c r="Q78" i="2"/>
  <c r="T78" i="2"/>
  <c r="N78" i="2"/>
  <c r="U78" i="2" s="1"/>
  <c r="R78" i="2"/>
  <c r="J78" i="2"/>
  <c r="E79" i="2"/>
  <c r="C79" i="2"/>
  <c r="H79" i="2"/>
  <c r="D79" i="2"/>
  <c r="G79" i="2"/>
  <c r="I79" i="2"/>
  <c r="F79" i="2"/>
  <c r="R79" i="2" l="1"/>
  <c r="S79" i="2"/>
  <c r="Q79" i="2"/>
  <c r="N79" i="2"/>
  <c r="P79" i="2"/>
  <c r="O79" i="2"/>
  <c r="U79" i="2" s="1"/>
  <c r="T79" i="2"/>
  <c r="J79" i="2"/>
  <c r="E80" i="2"/>
  <c r="C80" i="2"/>
  <c r="G80" i="2"/>
  <c r="D80" i="2"/>
  <c r="I80" i="2"/>
  <c r="H80" i="2"/>
  <c r="F80" i="2"/>
  <c r="S80" i="2" l="1"/>
  <c r="N80" i="2"/>
  <c r="P80" i="2"/>
  <c r="U80" i="2" s="1"/>
  <c r="O80" i="2"/>
  <c r="R80" i="2"/>
  <c r="T80" i="2"/>
  <c r="Q80" i="2"/>
  <c r="J80" i="2"/>
  <c r="G81" i="2"/>
  <c r="F81" i="2"/>
  <c r="D81" i="2"/>
  <c r="I81" i="2"/>
  <c r="E81" i="2"/>
  <c r="C81" i="2"/>
  <c r="H81" i="2"/>
  <c r="T81" i="2" l="1"/>
  <c r="Q81" i="2"/>
  <c r="S81" i="2"/>
  <c r="P81" i="2"/>
  <c r="N81" i="2"/>
  <c r="O81" i="2"/>
  <c r="U81" i="2" s="1"/>
  <c r="R81" i="2"/>
  <c r="J81" i="2"/>
  <c r="G82" i="2"/>
  <c r="D82" i="2"/>
  <c r="F82" i="2"/>
  <c r="E82" i="2"/>
  <c r="C82" i="2"/>
  <c r="I82" i="2"/>
  <c r="H82" i="2"/>
  <c r="S82" i="2" l="1"/>
  <c r="R82" i="2"/>
  <c r="P82" i="2"/>
  <c r="Q82" i="2"/>
  <c r="O82" i="2"/>
  <c r="N82" i="2"/>
  <c r="U82" i="2" s="1"/>
  <c r="T82" i="2"/>
  <c r="J82" i="2"/>
  <c r="H83" i="2"/>
  <c r="E83" i="2"/>
  <c r="G83" i="2"/>
  <c r="C83" i="2"/>
  <c r="F83" i="2"/>
  <c r="D83" i="2"/>
  <c r="I83" i="2"/>
  <c r="N83" i="2" l="1"/>
  <c r="T83" i="2"/>
  <c r="S83" i="2"/>
  <c r="R83" i="2"/>
  <c r="Q83" i="2"/>
  <c r="P83" i="2"/>
  <c r="O83" i="2"/>
  <c r="U83" i="2" s="1"/>
  <c r="J83" i="2"/>
  <c r="H84" i="2"/>
  <c r="F84" i="2"/>
  <c r="G84" i="2"/>
  <c r="E84" i="2"/>
  <c r="D84" i="2"/>
  <c r="C84" i="2"/>
  <c r="I84" i="2"/>
  <c r="N84" i="2" l="1"/>
  <c r="P84" i="2"/>
  <c r="R84" i="2"/>
  <c r="U84" i="2" s="1"/>
  <c r="O84" i="2"/>
  <c r="Q84" i="2"/>
  <c r="T84" i="2"/>
  <c r="S84" i="2"/>
  <c r="I85" i="2"/>
  <c r="G85" i="2"/>
  <c r="E85" i="2"/>
  <c r="H85" i="2"/>
  <c r="F85" i="2"/>
  <c r="D85" i="2"/>
  <c r="C85" i="2"/>
  <c r="J84" i="2"/>
  <c r="P85" i="2" l="1"/>
  <c r="N85" i="2"/>
  <c r="Q85" i="2"/>
  <c r="T85" i="2"/>
  <c r="R85" i="2"/>
  <c r="S85" i="2"/>
  <c r="O85" i="2"/>
  <c r="U85" i="2" s="1"/>
  <c r="C86" i="2"/>
  <c r="F86" i="2"/>
  <c r="I86" i="2"/>
  <c r="G86" i="2"/>
  <c r="H86" i="2"/>
  <c r="E86" i="2"/>
  <c r="D86" i="2"/>
  <c r="J85" i="2"/>
  <c r="T86" i="2" l="1"/>
  <c r="S86" i="2"/>
  <c r="R86" i="2"/>
  <c r="Q86" i="2"/>
  <c r="P86" i="2"/>
  <c r="O86" i="2"/>
  <c r="N86" i="2"/>
  <c r="U86" i="2" s="1"/>
  <c r="J86" i="2"/>
  <c r="D87" i="2"/>
  <c r="C87" i="2"/>
  <c r="F87" i="2"/>
  <c r="E87" i="2"/>
  <c r="H87" i="2"/>
  <c r="I87" i="2"/>
  <c r="G87" i="2"/>
  <c r="R87" i="2" l="1"/>
  <c r="P87" i="2"/>
  <c r="O87" i="2"/>
  <c r="U87" i="2" s="1"/>
  <c r="N87" i="2"/>
  <c r="T87" i="2"/>
  <c r="S87" i="2"/>
  <c r="Q87" i="2"/>
  <c r="J87" i="2"/>
  <c r="E88" i="2"/>
  <c r="C88" i="2"/>
  <c r="D88" i="2"/>
  <c r="I88" i="2"/>
  <c r="H88" i="2"/>
  <c r="G88" i="2"/>
  <c r="F88" i="2"/>
  <c r="S88" i="2" l="1"/>
  <c r="N88" i="2"/>
  <c r="P88" i="2"/>
  <c r="O88" i="2"/>
  <c r="Q88" i="2"/>
  <c r="T88" i="2"/>
  <c r="R88" i="2"/>
  <c r="U88" i="2" s="1"/>
  <c r="J88" i="2"/>
  <c r="G89" i="2"/>
  <c r="E89" i="2"/>
  <c r="I89" i="2"/>
  <c r="F89" i="2"/>
  <c r="D89" i="2"/>
  <c r="C89" i="2"/>
  <c r="H89" i="2"/>
  <c r="T89" i="2" l="1"/>
  <c r="S89" i="2"/>
  <c r="R89" i="2"/>
  <c r="P89" i="2"/>
  <c r="Q89" i="2"/>
  <c r="O89" i="2"/>
  <c r="N89" i="2"/>
  <c r="U89" i="2" s="1"/>
  <c r="H90" i="2"/>
  <c r="F90" i="2"/>
  <c r="C90" i="2"/>
  <c r="G90" i="2"/>
  <c r="E90" i="2"/>
  <c r="D90" i="2"/>
  <c r="I90" i="2"/>
  <c r="J89" i="2"/>
  <c r="P90" i="2" l="1"/>
  <c r="R90" i="2"/>
  <c r="T90" i="2"/>
  <c r="Q90" i="2"/>
  <c r="N90" i="2"/>
  <c r="O90" i="2"/>
  <c r="U90" i="2" s="1"/>
  <c r="S90" i="2"/>
  <c r="J90" i="2"/>
  <c r="H91" i="2"/>
  <c r="G91" i="2"/>
  <c r="E91" i="2"/>
  <c r="I91" i="2"/>
  <c r="F91" i="2"/>
  <c r="D91" i="2"/>
  <c r="C91" i="2"/>
  <c r="R91" i="2" l="1"/>
  <c r="O91" i="2"/>
  <c r="Q91" i="2"/>
  <c r="S91" i="2"/>
  <c r="T91" i="2"/>
  <c r="N91" i="2"/>
  <c r="U91" i="2" s="1"/>
  <c r="P91" i="2"/>
  <c r="H92" i="2"/>
  <c r="F92" i="2"/>
  <c r="D92" i="2"/>
  <c r="G92" i="2"/>
  <c r="E92" i="2"/>
  <c r="C92" i="2"/>
  <c r="I92" i="2"/>
  <c r="J91" i="2"/>
  <c r="S92" i="2" l="1"/>
  <c r="P92" i="2"/>
  <c r="O92" i="2"/>
  <c r="U92" i="2" s="1"/>
  <c r="T92" i="2"/>
  <c r="N92" i="2"/>
  <c r="R92" i="2"/>
  <c r="Q92" i="2"/>
  <c r="I93" i="2"/>
  <c r="F93" i="2"/>
  <c r="C93" i="2"/>
  <c r="H93" i="2"/>
  <c r="G93" i="2"/>
  <c r="D93" i="2"/>
  <c r="E93" i="2"/>
  <c r="J92" i="2"/>
  <c r="Q93" i="2" l="1"/>
  <c r="P93" i="2"/>
  <c r="S93" i="2"/>
  <c r="T93" i="2"/>
  <c r="N93" i="2"/>
  <c r="O93" i="2"/>
  <c r="U93" i="2" s="1"/>
  <c r="R93" i="2"/>
  <c r="J93" i="2"/>
  <c r="D94" i="2"/>
  <c r="C94" i="2"/>
  <c r="G94" i="2"/>
  <c r="I94" i="2"/>
  <c r="F94" i="2"/>
  <c r="H94" i="2"/>
  <c r="E94" i="2"/>
  <c r="N94" i="2" l="1"/>
  <c r="T94" i="2"/>
  <c r="R94" i="2"/>
  <c r="P94" i="2"/>
  <c r="Q94" i="2"/>
  <c r="S94" i="2"/>
  <c r="O94" i="2"/>
  <c r="U94" i="2" s="1"/>
  <c r="J94" i="2"/>
  <c r="D95" i="2"/>
  <c r="I95" i="2"/>
  <c r="F95" i="2"/>
  <c r="C95" i="2"/>
  <c r="H95" i="2"/>
  <c r="G95" i="2"/>
  <c r="E95" i="2"/>
  <c r="O95" i="2" l="1"/>
  <c r="N95" i="2"/>
  <c r="S95" i="2"/>
  <c r="Q95" i="2"/>
  <c r="R95" i="2"/>
  <c r="T95" i="2"/>
  <c r="P95" i="2"/>
  <c r="U95" i="2" s="1"/>
  <c r="J95" i="2"/>
  <c r="F96" i="2"/>
  <c r="D96" i="2"/>
  <c r="I96" i="2"/>
  <c r="E96" i="2"/>
  <c r="H96" i="2"/>
  <c r="C96" i="2"/>
  <c r="G96" i="2"/>
  <c r="P96" i="2" l="1"/>
  <c r="Q96" i="2"/>
  <c r="T96" i="2"/>
  <c r="R96" i="2"/>
  <c r="N96" i="2"/>
  <c r="O96" i="2"/>
  <c r="S96" i="2"/>
  <c r="G97" i="2"/>
  <c r="E97" i="2"/>
  <c r="C97" i="2"/>
  <c r="F97" i="2"/>
  <c r="H97" i="2"/>
  <c r="D97" i="2"/>
  <c r="I97" i="2"/>
  <c r="J96" i="2"/>
  <c r="U96" i="2" l="1"/>
  <c r="Q97" i="2"/>
  <c r="N97" i="2"/>
  <c r="R97" i="2"/>
  <c r="O97" i="2"/>
  <c r="T97" i="2"/>
  <c r="P97" i="2"/>
  <c r="S97" i="2"/>
  <c r="J97" i="2"/>
  <c r="G98" i="2"/>
  <c r="E98" i="2"/>
  <c r="F98" i="2"/>
  <c r="D98" i="2"/>
  <c r="I98" i="2"/>
  <c r="C98" i="2"/>
  <c r="H98" i="2"/>
  <c r="R98" i="2" l="1"/>
  <c r="Q98" i="2"/>
  <c r="P98" i="2"/>
  <c r="T98" i="2"/>
  <c r="S98" i="2"/>
  <c r="N98" i="2"/>
  <c r="U98" i="2" s="1"/>
  <c r="O98" i="2"/>
  <c r="U97" i="2"/>
  <c r="H99" i="2"/>
  <c r="F99" i="2"/>
  <c r="D99" i="2"/>
  <c r="G99" i="2"/>
  <c r="E99" i="2"/>
  <c r="C99" i="2"/>
  <c r="I99" i="2"/>
  <c r="J98" i="2"/>
  <c r="O99" i="2" l="1"/>
  <c r="Q99" i="2"/>
  <c r="P99" i="2"/>
  <c r="R99" i="2"/>
  <c r="T99" i="2"/>
  <c r="N99" i="2"/>
  <c r="S99" i="2"/>
  <c r="H100" i="2"/>
  <c r="F100" i="2"/>
  <c r="E100" i="2"/>
  <c r="I100" i="2"/>
  <c r="G100" i="2"/>
  <c r="D100" i="2"/>
  <c r="C100" i="2"/>
  <c r="J99" i="2"/>
  <c r="O100" i="2" l="1"/>
  <c r="P100" i="2"/>
  <c r="Q100" i="2"/>
  <c r="T100" i="2"/>
  <c r="S100" i="2"/>
  <c r="R100" i="2"/>
  <c r="N100" i="2"/>
  <c r="U100" i="2" s="1"/>
  <c r="U99" i="2"/>
  <c r="C101" i="2"/>
  <c r="I101" i="2"/>
  <c r="G101" i="2"/>
  <c r="D101" i="2"/>
  <c r="H101" i="2"/>
  <c r="F101" i="2"/>
  <c r="E101" i="2"/>
  <c r="J100" i="2"/>
  <c r="T101" i="2" l="1"/>
  <c r="S101" i="2"/>
  <c r="Q101" i="2"/>
  <c r="O101" i="2"/>
  <c r="P101" i="2"/>
  <c r="R101" i="2"/>
  <c r="N101" i="2"/>
  <c r="U101" i="2" s="1"/>
  <c r="J101" i="2"/>
  <c r="C102" i="2"/>
  <c r="H102" i="2"/>
  <c r="E102" i="2"/>
  <c r="I102" i="2"/>
  <c r="G102" i="2"/>
  <c r="F102" i="2"/>
  <c r="D102" i="2"/>
  <c r="R102" i="2" l="1"/>
  <c r="T102" i="2"/>
  <c r="Q102" i="2"/>
  <c r="N102" i="2"/>
  <c r="O102" i="2"/>
  <c r="S102" i="2"/>
  <c r="P102" i="2"/>
  <c r="U102" i="2" s="1"/>
  <c r="J102" i="2"/>
  <c r="E103" i="2"/>
  <c r="C103" i="2"/>
  <c r="H103" i="2"/>
  <c r="D103" i="2"/>
  <c r="G103" i="2"/>
  <c r="I103" i="2"/>
  <c r="F103" i="2"/>
  <c r="O103" i="2" l="1"/>
  <c r="N103" i="2"/>
  <c r="T103" i="2"/>
  <c r="Q103" i="2"/>
  <c r="S103" i="2"/>
  <c r="R103" i="2"/>
  <c r="P103" i="2"/>
  <c r="U103" i="2" s="1"/>
  <c r="J103" i="2"/>
  <c r="F104" i="2"/>
  <c r="D104" i="2"/>
  <c r="C104" i="2"/>
  <c r="E104" i="2"/>
  <c r="G104" i="2"/>
  <c r="I104" i="2"/>
  <c r="H104" i="2"/>
  <c r="T104" i="2" l="1"/>
  <c r="O104" i="2"/>
  <c r="N104" i="2"/>
  <c r="P104" i="2"/>
  <c r="Q104" i="2"/>
  <c r="S104" i="2"/>
  <c r="R104" i="2"/>
  <c r="J104" i="2"/>
  <c r="G105" i="2"/>
  <c r="F105" i="2"/>
  <c r="D105" i="2"/>
  <c r="E105" i="2"/>
  <c r="H105" i="2"/>
  <c r="C105" i="2"/>
  <c r="I105" i="2"/>
  <c r="U104" i="2" l="1"/>
  <c r="O105" i="2"/>
  <c r="N105" i="2"/>
  <c r="T105" i="2"/>
  <c r="R105" i="2"/>
  <c r="Q105" i="2"/>
  <c r="P105" i="2"/>
  <c r="S105" i="2"/>
  <c r="G106" i="2"/>
  <c r="E106" i="2"/>
  <c r="C106" i="2"/>
  <c r="F106" i="2"/>
  <c r="I106" i="2"/>
  <c r="D106" i="2"/>
  <c r="H106" i="2"/>
  <c r="J105" i="2"/>
  <c r="Q106" i="2" l="1"/>
  <c r="R106" i="2"/>
  <c r="O106" i="2"/>
  <c r="U106" i="2" s="1"/>
  <c r="S106" i="2"/>
  <c r="N106" i="2"/>
  <c r="P106" i="2"/>
  <c r="T106" i="2"/>
  <c r="U105" i="2"/>
  <c r="J106" i="2"/>
  <c r="H107" i="2"/>
  <c r="G107" i="2"/>
  <c r="D107" i="2"/>
  <c r="I107" i="2"/>
  <c r="F107" i="2"/>
  <c r="E107" i="2"/>
  <c r="C107" i="2"/>
  <c r="Q107" i="2" l="1"/>
  <c r="R107" i="2"/>
  <c r="O107" i="2"/>
  <c r="S107" i="2"/>
  <c r="N107" i="2"/>
  <c r="P107" i="2"/>
  <c r="T107" i="2"/>
  <c r="H108" i="2"/>
  <c r="G108" i="2"/>
  <c r="E108" i="2"/>
  <c r="F108" i="2"/>
  <c r="C108" i="2"/>
  <c r="D108" i="2"/>
  <c r="I108" i="2"/>
  <c r="J107" i="2"/>
  <c r="U107" i="2" l="1"/>
  <c r="Q108" i="2"/>
  <c r="P108" i="2"/>
  <c r="O108" i="2"/>
  <c r="T108" i="2"/>
  <c r="S108" i="2"/>
  <c r="R108" i="2"/>
  <c r="N108" i="2"/>
  <c r="J108" i="2"/>
  <c r="I109" i="2"/>
  <c r="G109" i="2"/>
  <c r="D109" i="2"/>
  <c r="H109" i="2"/>
  <c r="F109" i="2"/>
  <c r="E109" i="2"/>
  <c r="C109" i="2"/>
  <c r="U108" i="2" l="1"/>
  <c r="N109" i="2"/>
  <c r="P109" i="2"/>
  <c r="Q109" i="2"/>
  <c r="O109" i="2"/>
  <c r="S109" i="2"/>
  <c r="T109" i="2"/>
  <c r="R109" i="2"/>
  <c r="D110" i="2"/>
  <c r="F110" i="2"/>
  <c r="C110" i="2"/>
  <c r="G110" i="2"/>
  <c r="I110" i="2"/>
  <c r="E110" i="2"/>
  <c r="H110" i="2"/>
  <c r="J109" i="2"/>
  <c r="U109" i="2" l="1"/>
  <c r="T110" i="2"/>
  <c r="N110" i="2"/>
  <c r="R110" i="2"/>
  <c r="O110" i="2"/>
  <c r="Q110" i="2"/>
  <c r="S110" i="2"/>
  <c r="P110" i="2"/>
  <c r="J110" i="2"/>
  <c r="D111" i="2"/>
  <c r="F111" i="2"/>
  <c r="C111" i="2"/>
  <c r="G111" i="2"/>
  <c r="I111" i="2"/>
  <c r="H111" i="2"/>
  <c r="E111" i="2"/>
  <c r="T111" i="2" l="1"/>
  <c r="S111" i="2"/>
  <c r="R111" i="2"/>
  <c r="P111" i="2"/>
  <c r="O111" i="2"/>
  <c r="N111" i="2"/>
  <c r="U111" i="2" s="1"/>
  <c r="Q111" i="2"/>
  <c r="U110" i="2"/>
  <c r="J111" i="2"/>
  <c r="F112" i="2"/>
  <c r="C112" i="2"/>
  <c r="H112" i="2"/>
  <c r="E112" i="2"/>
  <c r="I112" i="2"/>
  <c r="D112" i="2"/>
  <c r="G112" i="2"/>
  <c r="N112" i="2" l="1"/>
  <c r="P112" i="2"/>
  <c r="O112" i="2"/>
  <c r="Q112" i="2"/>
  <c r="S112" i="2"/>
  <c r="T112" i="2"/>
  <c r="R112" i="2"/>
  <c r="J112" i="2"/>
  <c r="F113" i="2"/>
  <c r="H113" i="2"/>
  <c r="E113" i="2"/>
  <c r="C113" i="2"/>
  <c r="D113" i="2"/>
  <c r="I113" i="2"/>
  <c r="G113" i="2"/>
  <c r="U112" i="2" l="1"/>
  <c r="P113" i="2"/>
  <c r="Q113" i="2"/>
  <c r="N113" i="2"/>
  <c r="R113" i="2"/>
  <c r="T113" i="2"/>
  <c r="O113" i="2"/>
  <c r="U113" i="2" s="1"/>
  <c r="S113" i="2"/>
  <c r="J113" i="2"/>
  <c r="H114" i="2"/>
  <c r="F114" i="2"/>
  <c r="I114" i="2"/>
  <c r="G114" i="2"/>
  <c r="C114" i="2"/>
  <c r="D114" i="2"/>
  <c r="E114" i="2"/>
  <c r="S114" i="2" l="1"/>
  <c r="T114" i="2"/>
  <c r="O114" i="2"/>
  <c r="N114" i="2"/>
  <c r="P114" i="2"/>
  <c r="R114" i="2"/>
  <c r="Q114" i="2"/>
  <c r="J114" i="2"/>
  <c r="H115" i="2"/>
  <c r="G115" i="2"/>
  <c r="C115" i="2"/>
  <c r="D115" i="2"/>
  <c r="F115" i="2"/>
  <c r="E115" i="2"/>
  <c r="I115" i="2"/>
  <c r="Q115" i="2" l="1"/>
  <c r="R115" i="2"/>
  <c r="P115" i="2"/>
  <c r="S115" i="2"/>
  <c r="N115" i="2"/>
  <c r="O115" i="2"/>
  <c r="U115" i="2" s="1"/>
  <c r="T115" i="2"/>
  <c r="U114" i="2"/>
  <c r="J115" i="2"/>
  <c r="H116" i="2"/>
  <c r="F116" i="2"/>
  <c r="C116" i="2"/>
  <c r="G116" i="2"/>
  <c r="E116" i="2"/>
  <c r="D116" i="2"/>
  <c r="I116" i="2"/>
  <c r="R116" i="2" l="1"/>
  <c r="S116" i="2"/>
  <c r="Q116" i="2"/>
  <c r="T116" i="2"/>
  <c r="O116" i="2"/>
  <c r="P116" i="2"/>
  <c r="N116" i="2"/>
  <c r="J116" i="2"/>
  <c r="I117" i="2"/>
  <c r="G117" i="2"/>
  <c r="F117" i="2"/>
  <c r="H117" i="2"/>
  <c r="E117" i="2"/>
  <c r="C117" i="2"/>
  <c r="D117" i="2"/>
  <c r="U116" i="2" l="1"/>
  <c r="S117" i="2"/>
  <c r="T117" i="2"/>
  <c r="Q117" i="2"/>
  <c r="N117" i="2"/>
  <c r="P117" i="2"/>
  <c r="R117" i="2"/>
  <c r="O117" i="2"/>
  <c r="C118" i="2"/>
  <c r="H118" i="2"/>
  <c r="G118" i="2"/>
  <c r="E118" i="2"/>
  <c r="I118" i="2"/>
  <c r="F118" i="2"/>
  <c r="D118" i="2"/>
  <c r="J118" i="2" s="1"/>
  <c r="J117" i="2"/>
  <c r="O118" i="2" l="1"/>
  <c r="N118" i="2"/>
  <c r="T118" i="2"/>
  <c r="P118" i="2"/>
  <c r="S118" i="2"/>
  <c r="R118" i="2"/>
  <c r="Q118" i="2"/>
  <c r="U118" i="2" s="1"/>
  <c r="U117" i="2"/>
  <c r="D119" i="2"/>
  <c r="I119" i="2"/>
  <c r="H119" i="2"/>
  <c r="C119" i="2"/>
  <c r="G119" i="2"/>
  <c r="F119" i="2"/>
  <c r="E119" i="2"/>
  <c r="N119" i="2" l="1"/>
  <c r="O119" i="2"/>
  <c r="T119" i="2"/>
  <c r="P119" i="2"/>
  <c r="R119" i="2"/>
  <c r="S119" i="2"/>
  <c r="Q119" i="2"/>
  <c r="U119" i="2" s="1"/>
  <c r="J119" i="2"/>
  <c r="E120" i="2"/>
  <c r="C120" i="2"/>
  <c r="I120" i="2"/>
  <c r="D120" i="2"/>
  <c r="H120" i="2"/>
  <c r="G120" i="2"/>
  <c r="F120" i="2"/>
  <c r="O120" i="2" l="1"/>
  <c r="P120" i="2"/>
  <c r="N120" i="2"/>
  <c r="U120" i="2" s="1"/>
  <c r="Q120" i="2"/>
  <c r="T120" i="2"/>
  <c r="S120" i="2"/>
  <c r="R120" i="2"/>
  <c r="J120" i="2"/>
  <c r="F121" i="2"/>
  <c r="D121" i="2"/>
  <c r="I121" i="2"/>
  <c r="E121" i="2"/>
  <c r="C121" i="2"/>
  <c r="H121" i="2"/>
  <c r="G121" i="2"/>
  <c r="R121" i="2" l="1"/>
  <c r="Q121" i="2"/>
  <c r="P121" i="2"/>
  <c r="S121" i="2"/>
  <c r="O121" i="2"/>
  <c r="N121" i="2"/>
  <c r="U121" i="2" s="1"/>
  <c r="T121" i="2"/>
  <c r="J121" i="2"/>
  <c r="H122" i="2"/>
  <c r="F122" i="2"/>
  <c r="C122" i="2"/>
  <c r="G122" i="2"/>
  <c r="E122" i="2"/>
  <c r="I122" i="2"/>
  <c r="D122" i="2"/>
  <c r="S122" i="2" l="1"/>
  <c r="R122" i="2"/>
  <c r="Q122" i="2"/>
  <c r="T122" i="2"/>
  <c r="P122" i="2"/>
  <c r="N122" i="2"/>
  <c r="U122" i="2" s="1"/>
  <c r="O122" i="2"/>
  <c r="J122" i="2"/>
  <c r="H123" i="2"/>
  <c r="F123" i="2"/>
  <c r="D123" i="2"/>
  <c r="G123" i="2"/>
  <c r="E123" i="2"/>
  <c r="C123" i="2"/>
  <c r="I123" i="2"/>
  <c r="P123" i="2" l="1"/>
  <c r="O123" i="2"/>
  <c r="N123" i="2"/>
  <c r="U123" i="2" s="1"/>
  <c r="S123" i="2"/>
  <c r="R123" i="2"/>
  <c r="Q123" i="2"/>
  <c r="T123" i="2"/>
  <c r="H124" i="2"/>
  <c r="G124" i="2"/>
  <c r="E124" i="2"/>
  <c r="I124" i="2"/>
  <c r="F124" i="2"/>
  <c r="D124" i="2"/>
  <c r="C124" i="2"/>
  <c r="J123" i="2"/>
  <c r="Q124" i="2" l="1"/>
  <c r="P124" i="2"/>
  <c r="O124" i="2"/>
  <c r="T124" i="2"/>
  <c r="S124" i="2"/>
  <c r="R124" i="2"/>
  <c r="N124" i="2"/>
  <c r="U124" i="2" s="1"/>
  <c r="I125" i="2"/>
  <c r="G125" i="2"/>
  <c r="H125" i="2"/>
  <c r="E125" i="2"/>
  <c r="F125" i="2"/>
  <c r="D125" i="2"/>
  <c r="C125" i="2"/>
  <c r="J124" i="2"/>
  <c r="N125" i="2" l="1"/>
  <c r="T125" i="2"/>
  <c r="S125" i="2"/>
  <c r="O125" i="2"/>
  <c r="R125" i="2"/>
  <c r="Q125" i="2"/>
  <c r="P125" i="2"/>
  <c r="U125" i="2" s="1"/>
  <c r="C126" i="2"/>
  <c r="I126" i="2"/>
  <c r="G126" i="2"/>
  <c r="D126" i="2"/>
  <c r="H126" i="2"/>
  <c r="F126" i="2"/>
  <c r="E126" i="2"/>
  <c r="J126" i="2" s="1"/>
  <c r="J125" i="2"/>
  <c r="P126" i="2" l="1"/>
  <c r="O126" i="2"/>
  <c r="Q126" i="2"/>
  <c r="R126" i="2"/>
  <c r="S126" i="2"/>
  <c r="T126" i="2"/>
  <c r="N126" i="2"/>
  <c r="U126" i="2" s="1"/>
  <c r="D127" i="2"/>
  <c r="I127" i="2"/>
  <c r="F127" i="2"/>
  <c r="C127" i="2"/>
  <c r="H127" i="2"/>
  <c r="G127" i="2"/>
  <c r="E127" i="2"/>
  <c r="Q127" i="2" l="1"/>
  <c r="S127" i="2"/>
  <c r="N127" i="2"/>
  <c r="U127" i="2" s="1"/>
  <c r="R127" i="2"/>
  <c r="O127" i="2"/>
  <c r="P127" i="2"/>
  <c r="T127" i="2"/>
  <c r="F128" i="2"/>
  <c r="E128" i="2"/>
  <c r="C128" i="2"/>
  <c r="D128" i="2"/>
  <c r="I128" i="2"/>
  <c r="G128" i="2"/>
  <c r="H128" i="2"/>
  <c r="J128" i="2" s="1"/>
  <c r="J127" i="2"/>
  <c r="Q128" i="2" l="1"/>
  <c r="S128" i="2"/>
  <c r="N128" i="2"/>
  <c r="U128" i="2" s="1"/>
  <c r="R128" i="2"/>
  <c r="O128" i="2"/>
  <c r="P128" i="2"/>
  <c r="T128" i="2"/>
  <c r="G129" i="2"/>
  <c r="E129" i="2"/>
  <c r="H129" i="2"/>
  <c r="F129" i="2"/>
  <c r="D129" i="2"/>
  <c r="C129" i="2"/>
  <c r="I129" i="2"/>
  <c r="R129" i="2" l="1"/>
  <c r="S129" i="2"/>
  <c r="N129" i="2"/>
  <c r="U129" i="2" s="1"/>
  <c r="T129" i="2"/>
  <c r="O129" i="2"/>
  <c r="Q129" i="2"/>
  <c r="P129" i="2"/>
  <c r="H130" i="2"/>
  <c r="E130" i="2"/>
  <c r="C130" i="2"/>
  <c r="G130" i="2"/>
  <c r="D130" i="2"/>
  <c r="F130" i="2"/>
  <c r="I130" i="2"/>
  <c r="J129" i="2"/>
  <c r="S130" i="2" l="1"/>
  <c r="R130" i="2"/>
  <c r="Q130" i="2"/>
  <c r="T130" i="2"/>
  <c r="P130" i="2"/>
  <c r="O130" i="2"/>
  <c r="N130" i="2"/>
  <c r="U130" i="2" s="1"/>
  <c r="J130" i="2"/>
  <c r="H131" i="2"/>
  <c r="F131" i="2"/>
  <c r="C131" i="2"/>
  <c r="G131" i="2"/>
  <c r="D131" i="2"/>
  <c r="E131" i="2"/>
  <c r="I131" i="2"/>
  <c r="S131" i="2" l="1"/>
  <c r="R131" i="2"/>
  <c r="Q131" i="2"/>
  <c r="T131" i="2"/>
  <c r="P131" i="2"/>
  <c r="O131" i="2"/>
  <c r="N131" i="2"/>
  <c r="U131" i="2" s="1"/>
  <c r="J131" i="2"/>
  <c r="I132" i="2"/>
  <c r="G132" i="2"/>
  <c r="E132" i="2"/>
  <c r="H132" i="2"/>
  <c r="F132" i="2"/>
  <c r="D132" i="2"/>
  <c r="C132" i="2"/>
  <c r="T132" i="2" l="1"/>
  <c r="S132" i="2"/>
  <c r="R132" i="2"/>
  <c r="N132" i="2"/>
  <c r="Q132" i="2"/>
  <c r="P132" i="2"/>
  <c r="O132" i="2"/>
  <c r="U132" i="2" s="1"/>
  <c r="H133" i="2"/>
  <c r="C133" i="2"/>
  <c r="D133" i="2"/>
  <c r="G133" i="2"/>
  <c r="F133" i="2"/>
  <c r="E133" i="2"/>
  <c r="I133" i="2"/>
  <c r="J132" i="2"/>
  <c r="N133" i="2" l="1"/>
  <c r="T133" i="2"/>
  <c r="S133" i="2"/>
  <c r="O133" i="2"/>
  <c r="R133" i="2"/>
  <c r="Q133" i="2"/>
  <c r="P133" i="2"/>
  <c r="U133" i="2" s="1"/>
  <c r="J133" i="2"/>
  <c r="F134" i="2"/>
  <c r="I134" i="2"/>
  <c r="G134" i="2"/>
  <c r="D134" i="2"/>
  <c r="H134" i="2"/>
  <c r="C134" i="2"/>
  <c r="E134" i="2"/>
  <c r="O134" i="2" l="1"/>
  <c r="N134" i="2"/>
  <c r="T134" i="2"/>
  <c r="P134" i="2"/>
  <c r="R134" i="2"/>
  <c r="S134" i="2"/>
  <c r="Q134" i="2"/>
  <c r="U134" i="2" s="1"/>
  <c r="E135" i="2"/>
  <c r="I135" i="2"/>
  <c r="F135" i="2"/>
  <c r="C135" i="2"/>
  <c r="H135" i="2"/>
  <c r="D135" i="2"/>
  <c r="G135" i="2"/>
  <c r="J134" i="2"/>
  <c r="P135" i="2" l="1"/>
  <c r="R135" i="2"/>
  <c r="T135" i="2"/>
  <c r="Q135" i="2"/>
  <c r="N135" i="2"/>
  <c r="O135" i="2"/>
  <c r="U135" i="2" s="1"/>
  <c r="S135" i="2"/>
  <c r="J135" i="2"/>
  <c r="F136" i="2"/>
  <c r="C136" i="2"/>
  <c r="I136" i="2"/>
  <c r="D136" i="2"/>
  <c r="G136" i="2"/>
  <c r="E136" i="2"/>
  <c r="H136" i="2"/>
  <c r="Q136" i="2" l="1"/>
  <c r="T136" i="2"/>
  <c r="N136" i="2"/>
  <c r="U136" i="2" s="1"/>
  <c r="R136" i="2"/>
  <c r="O136" i="2"/>
  <c r="P136" i="2"/>
  <c r="S136" i="2"/>
  <c r="J136" i="2"/>
  <c r="I137" i="2"/>
  <c r="E137" i="2"/>
  <c r="H137" i="2"/>
  <c r="G137" i="2"/>
  <c r="D137" i="2"/>
  <c r="C137" i="2"/>
  <c r="F137" i="2"/>
  <c r="R137" i="2" l="1"/>
  <c r="Q137" i="2"/>
  <c r="P137" i="2"/>
  <c r="S137" i="2"/>
  <c r="O137" i="2"/>
  <c r="N137" i="2"/>
  <c r="U137" i="2" s="1"/>
  <c r="T137" i="2"/>
  <c r="F138" i="2"/>
  <c r="E138" i="2"/>
  <c r="C138" i="2"/>
  <c r="D138" i="2"/>
  <c r="I138" i="2"/>
  <c r="G138" i="2"/>
  <c r="H138" i="2"/>
  <c r="J137" i="2"/>
  <c r="S138" i="2" l="1"/>
  <c r="N138" i="2"/>
  <c r="P138" i="2"/>
  <c r="T138" i="2"/>
  <c r="Q138" i="2"/>
  <c r="R138" i="2"/>
  <c r="O138" i="2"/>
  <c r="U138" i="2" s="1"/>
  <c r="J138" i="2"/>
  <c r="C139" i="2"/>
  <c r="G139" i="2"/>
  <c r="F139" i="2"/>
  <c r="H139" i="2"/>
  <c r="I139" i="2"/>
  <c r="E139" i="2"/>
  <c r="D139" i="2"/>
  <c r="S139" i="2" l="1"/>
  <c r="N139" i="2"/>
  <c r="P139" i="2"/>
  <c r="T139" i="2"/>
  <c r="Q139" i="2"/>
  <c r="R139" i="2"/>
  <c r="O139" i="2"/>
  <c r="U139" i="2" s="1"/>
  <c r="J139" i="2"/>
  <c r="H140" i="2"/>
  <c r="G140" i="2"/>
  <c r="E140" i="2"/>
  <c r="I140" i="2"/>
  <c r="F140" i="2"/>
  <c r="C140" i="2"/>
  <c r="D140" i="2"/>
  <c r="T140" i="2" l="1"/>
  <c r="O140" i="2"/>
  <c r="P140" i="2"/>
  <c r="N140" i="2"/>
  <c r="Q140" i="2"/>
  <c r="S140" i="2"/>
  <c r="R140" i="2"/>
  <c r="U140" i="2" s="1"/>
  <c r="C141" i="2"/>
  <c r="G141" i="2"/>
  <c r="I141" i="2"/>
  <c r="F141" i="2"/>
  <c r="H141" i="2"/>
  <c r="D141" i="2"/>
  <c r="E141" i="2"/>
  <c r="J140" i="2"/>
  <c r="N141" i="2" l="1"/>
  <c r="P141" i="2"/>
  <c r="Q141" i="2"/>
  <c r="U141" i="2" s="1"/>
  <c r="O141" i="2"/>
  <c r="R141" i="2"/>
  <c r="T141" i="2"/>
  <c r="S141" i="2"/>
  <c r="J141" i="2"/>
  <c r="F142" i="2"/>
  <c r="I142" i="2"/>
  <c r="H142" i="2"/>
  <c r="D142" i="2"/>
  <c r="G142" i="2"/>
  <c r="C142" i="2"/>
  <c r="E142" i="2"/>
  <c r="O142" i="2" l="1"/>
  <c r="N142" i="2"/>
  <c r="T142" i="2"/>
  <c r="P142" i="2"/>
  <c r="S142" i="2"/>
  <c r="R142" i="2"/>
  <c r="Q142" i="2"/>
  <c r="U142" i="2" s="1"/>
  <c r="E143" i="2"/>
  <c r="I143" i="2"/>
  <c r="F143" i="2"/>
  <c r="C143" i="2"/>
  <c r="H143" i="2"/>
  <c r="D143" i="2"/>
  <c r="G143" i="2"/>
  <c r="J142" i="2"/>
  <c r="P143" i="2" l="1"/>
  <c r="O143" i="2"/>
  <c r="N143" i="2"/>
  <c r="U143" i="2" s="1"/>
  <c r="Q143" i="2"/>
  <c r="T143" i="2"/>
  <c r="S143" i="2"/>
  <c r="R143" i="2"/>
  <c r="J143" i="2"/>
  <c r="F144" i="2"/>
  <c r="D144" i="2"/>
  <c r="I144" i="2"/>
  <c r="C144" i="2"/>
  <c r="G144" i="2"/>
  <c r="H144" i="2"/>
  <c r="E144" i="2"/>
  <c r="Q144" i="2" l="1"/>
  <c r="S144" i="2"/>
  <c r="T144" i="2"/>
  <c r="R144" i="2"/>
  <c r="N144" i="2"/>
  <c r="P144" i="2"/>
  <c r="O144" i="2"/>
  <c r="U144" i="2" s="1"/>
  <c r="J144" i="2"/>
  <c r="I145" i="2"/>
  <c r="E145" i="2"/>
  <c r="D145" i="2"/>
  <c r="G145" i="2"/>
  <c r="H145" i="2"/>
  <c r="F145" i="2"/>
  <c r="C145" i="2"/>
  <c r="R145" i="2" l="1"/>
  <c r="T145" i="2"/>
  <c r="O145" i="2"/>
  <c r="S145" i="2"/>
  <c r="P145" i="2"/>
  <c r="Q145" i="2"/>
  <c r="N145" i="2"/>
  <c r="U145" i="2" s="1"/>
  <c r="F146" i="2"/>
  <c r="C146" i="2"/>
  <c r="E146" i="2"/>
  <c r="G146" i="2"/>
  <c r="D146" i="2"/>
  <c r="I146" i="2"/>
  <c r="H146" i="2"/>
  <c r="J145" i="2"/>
  <c r="S146" i="2" l="1"/>
  <c r="R146" i="2"/>
  <c r="Q146" i="2"/>
  <c r="T146" i="2"/>
  <c r="O146" i="2"/>
  <c r="P146" i="2"/>
  <c r="N146" i="2"/>
  <c r="U146" i="2" s="1"/>
  <c r="J146" i="2"/>
  <c r="C147" i="2"/>
  <c r="G147" i="2"/>
  <c r="F147" i="2"/>
  <c r="H147" i="2"/>
  <c r="I147" i="2"/>
  <c r="E147" i="2"/>
  <c r="D147" i="2"/>
  <c r="S147" i="2" l="1"/>
  <c r="N147" i="2"/>
  <c r="O147" i="2"/>
  <c r="T147" i="2"/>
  <c r="P147" i="2"/>
  <c r="R147" i="2"/>
  <c r="Q147" i="2"/>
  <c r="U147" i="2" s="1"/>
  <c r="J147" i="2"/>
  <c r="H148" i="2"/>
  <c r="E148" i="2"/>
  <c r="G148" i="2"/>
  <c r="I148" i="2"/>
  <c r="F148" i="2"/>
  <c r="C148" i="2"/>
  <c r="D148" i="2"/>
  <c r="T148" i="2" l="1"/>
  <c r="S148" i="2"/>
  <c r="R148" i="2"/>
  <c r="N148" i="2"/>
  <c r="O148" i="2"/>
  <c r="Q148" i="2"/>
  <c r="P148" i="2"/>
  <c r="U148" i="2" s="1"/>
  <c r="C149" i="2"/>
  <c r="I149" i="2"/>
  <c r="G149" i="2"/>
  <c r="H149" i="2"/>
  <c r="F149" i="2"/>
  <c r="D149" i="2"/>
  <c r="E149" i="2"/>
  <c r="J148" i="2"/>
  <c r="N149" i="2" l="1"/>
  <c r="T149" i="2"/>
  <c r="S149" i="2"/>
  <c r="O149" i="2"/>
  <c r="R149" i="2"/>
  <c r="Q149" i="2"/>
  <c r="P149" i="2"/>
  <c r="U149" i="2" s="1"/>
  <c r="J149" i="2"/>
  <c r="F150" i="2"/>
  <c r="I150" i="2"/>
  <c r="C150" i="2"/>
  <c r="D150" i="2"/>
  <c r="H150" i="2"/>
  <c r="G150" i="2"/>
  <c r="E150" i="2"/>
  <c r="O150" i="2" l="1"/>
  <c r="N150" i="2"/>
  <c r="P150" i="2"/>
  <c r="Q150" i="2"/>
  <c r="S150" i="2"/>
  <c r="R150" i="2"/>
  <c r="T150" i="2"/>
  <c r="J150" i="2"/>
  <c r="E151" i="2"/>
  <c r="I151" i="2"/>
  <c r="F151" i="2"/>
  <c r="C151" i="2"/>
  <c r="H151" i="2"/>
  <c r="D151" i="2"/>
  <c r="G151" i="2"/>
  <c r="J151" i="2" s="1"/>
  <c r="U150" i="2" l="1"/>
  <c r="P151" i="2"/>
  <c r="O151" i="2"/>
  <c r="N151" i="2"/>
  <c r="U151" i="2" s="1"/>
  <c r="Q151" i="2"/>
  <c r="T151" i="2"/>
  <c r="S151" i="2"/>
  <c r="R151" i="2"/>
  <c r="F152" i="2"/>
  <c r="C152" i="2"/>
  <c r="G152" i="2"/>
  <c r="D152" i="2"/>
  <c r="I152" i="2"/>
  <c r="E152" i="2"/>
  <c r="H152" i="2"/>
  <c r="Q152" i="2" l="1"/>
  <c r="P152" i="2"/>
  <c r="O152" i="2"/>
  <c r="U152" i="2" s="1"/>
  <c r="R152" i="2"/>
  <c r="N152" i="2"/>
  <c r="T152" i="2"/>
  <c r="S152" i="2"/>
  <c r="J152" i="2"/>
  <c r="I153" i="2"/>
  <c r="E153" i="2"/>
  <c r="H153" i="2"/>
  <c r="G153" i="2"/>
  <c r="D153" i="2"/>
  <c r="F153" i="2"/>
  <c r="C153" i="2"/>
  <c r="O153" i="2" l="1"/>
  <c r="N153" i="2"/>
  <c r="T153" i="2"/>
  <c r="R153" i="2"/>
  <c r="Q153" i="2"/>
  <c r="P153" i="2"/>
  <c r="U153" i="2" s="1"/>
  <c r="S153" i="2"/>
  <c r="J153" i="2"/>
  <c r="F154" i="2"/>
  <c r="C154" i="2"/>
  <c r="E154" i="2"/>
  <c r="I154" i="2"/>
  <c r="D154" i="2"/>
  <c r="G154" i="2"/>
  <c r="H154" i="2"/>
  <c r="S154" i="2" l="1"/>
  <c r="O154" i="2"/>
  <c r="P154" i="2"/>
  <c r="T154" i="2"/>
  <c r="Q154" i="2"/>
  <c r="R154" i="2"/>
  <c r="N154" i="2"/>
  <c r="U154" i="2" s="1"/>
  <c r="J154" i="2"/>
  <c r="I155" i="2"/>
  <c r="E155" i="2"/>
  <c r="G155" i="2"/>
  <c r="F155" i="2"/>
  <c r="H155" i="2"/>
  <c r="D155" i="2"/>
  <c r="C155" i="2"/>
  <c r="S155" i="2" l="1"/>
  <c r="R155" i="2"/>
  <c r="Q155" i="2"/>
  <c r="T155" i="2"/>
  <c r="O155" i="2"/>
  <c r="P155" i="2"/>
  <c r="N155" i="2"/>
  <c r="U155" i="2" s="1"/>
  <c r="H156" i="2"/>
  <c r="E156" i="2"/>
  <c r="G156" i="2"/>
  <c r="F156" i="2"/>
  <c r="I156" i="2"/>
  <c r="C156" i="2"/>
  <c r="D156" i="2"/>
  <c r="J155" i="2"/>
  <c r="T156" i="2" l="1"/>
  <c r="S156" i="2"/>
  <c r="R156" i="2"/>
  <c r="N156" i="2"/>
  <c r="Q156" i="2"/>
  <c r="P156" i="2"/>
  <c r="O156" i="2"/>
  <c r="U156" i="2" s="1"/>
  <c r="C157" i="2"/>
  <c r="H157" i="2"/>
  <c r="D157" i="2"/>
  <c r="I157" i="2"/>
  <c r="G157" i="2"/>
  <c r="F157" i="2"/>
  <c r="E157" i="2"/>
  <c r="J156" i="2"/>
  <c r="N157" i="2" l="1"/>
  <c r="Q157" i="2"/>
  <c r="R157" i="2"/>
  <c r="O157" i="2"/>
  <c r="S157" i="2"/>
  <c r="T157" i="2"/>
  <c r="P157" i="2"/>
  <c r="J157" i="2"/>
  <c r="D158" i="2"/>
  <c r="H158" i="2"/>
  <c r="E158" i="2"/>
  <c r="I158" i="2"/>
  <c r="G158" i="2"/>
  <c r="C158" i="2"/>
  <c r="F158" i="2"/>
  <c r="O158" i="2" l="1"/>
  <c r="Q158" i="2"/>
  <c r="S158" i="2"/>
  <c r="P158" i="2"/>
  <c r="T158" i="2"/>
  <c r="N158" i="2"/>
  <c r="R158" i="2"/>
  <c r="U157" i="2"/>
  <c r="E159" i="2"/>
  <c r="C159" i="2"/>
  <c r="H159" i="2"/>
  <c r="I159" i="2"/>
  <c r="F159" i="2"/>
  <c r="D159" i="2"/>
  <c r="G159" i="2"/>
  <c r="J158" i="2"/>
  <c r="U158" i="2" l="1"/>
  <c r="P159" i="2"/>
  <c r="O159" i="2"/>
  <c r="Q159" i="2"/>
  <c r="R159" i="2"/>
  <c r="T159" i="2"/>
  <c r="S159" i="2"/>
  <c r="N159" i="2"/>
  <c r="U159" i="2" s="1"/>
  <c r="J159" i="2"/>
  <c r="H160" i="2"/>
  <c r="F160" i="2"/>
  <c r="I160" i="2"/>
  <c r="D160" i="2"/>
  <c r="E160" i="2"/>
  <c r="C160" i="2"/>
  <c r="G160" i="2"/>
  <c r="N160" i="2" l="1"/>
  <c r="T160" i="2"/>
  <c r="S160" i="2"/>
  <c r="Q160" i="2"/>
  <c r="P160" i="2"/>
  <c r="O160" i="2"/>
  <c r="U160" i="2" s="1"/>
  <c r="R160" i="2"/>
  <c r="I161" i="2"/>
  <c r="E161" i="2"/>
  <c r="D161" i="2"/>
  <c r="H161" i="2"/>
  <c r="G161" i="2"/>
  <c r="C161" i="2"/>
  <c r="F161" i="2"/>
  <c r="J160" i="2"/>
  <c r="S161" i="2" l="1"/>
  <c r="T161" i="2"/>
  <c r="Q161" i="2"/>
  <c r="R161" i="2"/>
  <c r="O161" i="2"/>
  <c r="P161" i="2"/>
  <c r="N161" i="2"/>
  <c r="J161" i="2"/>
  <c r="F162" i="2"/>
  <c r="E162" i="2"/>
  <c r="C162" i="2"/>
  <c r="D162" i="2"/>
  <c r="G162" i="2"/>
  <c r="I162" i="2"/>
  <c r="H162" i="2"/>
  <c r="S162" i="2" l="1"/>
  <c r="P162" i="2"/>
  <c r="R162" i="2"/>
  <c r="O162" i="2"/>
  <c r="T162" i="2"/>
  <c r="N162" i="2"/>
  <c r="Q162" i="2"/>
  <c r="U162" i="2" s="1"/>
  <c r="U161" i="2"/>
  <c r="J162" i="2"/>
  <c r="C163" i="2"/>
  <c r="H163" i="2"/>
  <c r="F163" i="2"/>
  <c r="I163" i="2"/>
  <c r="G163" i="2"/>
  <c r="E163" i="2"/>
  <c r="D163" i="2"/>
  <c r="T163" i="2" l="1"/>
  <c r="S163" i="2"/>
  <c r="N163" i="2"/>
  <c r="U163" i="2" s="1"/>
  <c r="O163" i="2"/>
  <c r="Q163" i="2"/>
  <c r="R163" i="2"/>
  <c r="P163" i="2"/>
  <c r="J163" i="2"/>
  <c r="C164" i="2"/>
  <c r="H164" i="2"/>
  <c r="E164" i="2"/>
  <c r="I164" i="2"/>
  <c r="G164" i="2"/>
  <c r="F164" i="2"/>
  <c r="D164" i="2"/>
  <c r="P164" i="2" l="1"/>
  <c r="O164" i="2"/>
  <c r="N164" i="2"/>
  <c r="U164" i="2" s="1"/>
  <c r="T164" i="2"/>
  <c r="S164" i="2"/>
  <c r="R164" i="2"/>
  <c r="Q164" i="2"/>
  <c r="J164" i="2"/>
  <c r="E165" i="2"/>
  <c r="I165" i="2"/>
  <c r="F165" i="2"/>
  <c r="D165" i="2"/>
  <c r="G165" i="2"/>
  <c r="C165" i="2"/>
  <c r="H165" i="2"/>
  <c r="S165" i="2" l="1"/>
  <c r="Q165" i="2"/>
  <c r="P165" i="2"/>
  <c r="U165" i="2" s="1"/>
  <c r="N165" i="2"/>
  <c r="O165" i="2"/>
  <c r="T165" i="2"/>
  <c r="R165" i="2"/>
  <c r="E166" i="2"/>
  <c r="C166" i="2"/>
  <c r="H166" i="2"/>
  <c r="D166" i="2"/>
  <c r="I166" i="2"/>
  <c r="G166" i="2"/>
  <c r="F166" i="2"/>
  <c r="J165" i="2"/>
  <c r="O166" i="2" l="1"/>
  <c r="R166" i="2"/>
  <c r="Q166" i="2"/>
  <c r="S166" i="2"/>
  <c r="P166" i="2"/>
  <c r="N166" i="2"/>
  <c r="T166" i="2"/>
  <c r="J166" i="2"/>
  <c r="F167" i="2"/>
  <c r="E167" i="2"/>
  <c r="I167" i="2"/>
  <c r="D167" i="2"/>
  <c r="H167" i="2"/>
  <c r="C167" i="2"/>
  <c r="G167" i="2"/>
  <c r="U166" i="2" l="1"/>
  <c r="P167" i="2"/>
  <c r="N167" i="2"/>
  <c r="U167" i="2" s="1"/>
  <c r="O167" i="2"/>
  <c r="T167" i="2"/>
  <c r="Q167" i="2"/>
  <c r="S167" i="2"/>
  <c r="R167" i="2"/>
  <c r="G168" i="2"/>
  <c r="E168" i="2"/>
  <c r="F168" i="2"/>
  <c r="D168" i="2"/>
  <c r="C168" i="2"/>
  <c r="I168" i="2"/>
  <c r="H168" i="2"/>
  <c r="J167" i="2"/>
  <c r="O168" i="2" l="1"/>
  <c r="N168" i="2"/>
  <c r="Q168" i="2"/>
  <c r="P168" i="2"/>
  <c r="U168" i="2" s="1"/>
  <c r="S168" i="2"/>
  <c r="R168" i="2"/>
  <c r="T168" i="2"/>
  <c r="J168" i="2"/>
  <c r="H169" i="2"/>
  <c r="F169" i="2"/>
  <c r="C169" i="2"/>
  <c r="G169" i="2"/>
  <c r="E169" i="2"/>
  <c r="D169" i="2"/>
  <c r="I169" i="2"/>
  <c r="R169" i="2" l="1"/>
  <c r="S169" i="2"/>
  <c r="Q169" i="2"/>
  <c r="N169" i="2"/>
  <c r="P169" i="2"/>
  <c r="O169" i="2"/>
  <c r="U169" i="2" s="1"/>
  <c r="T169" i="2"/>
  <c r="J169" i="2"/>
  <c r="I170" i="2"/>
  <c r="G170" i="2"/>
  <c r="E170" i="2"/>
  <c r="H170" i="2"/>
  <c r="F170" i="2"/>
  <c r="D170" i="2"/>
  <c r="C170" i="2"/>
  <c r="S170" i="2" l="1"/>
  <c r="O170" i="2"/>
  <c r="P170" i="2"/>
  <c r="U170" i="2" s="1"/>
  <c r="N170" i="2"/>
  <c r="Q170" i="2"/>
  <c r="T170" i="2"/>
  <c r="R170" i="2"/>
  <c r="I171" i="2"/>
  <c r="G171" i="2"/>
  <c r="D171" i="2"/>
  <c r="H171" i="2"/>
  <c r="E171" i="2"/>
  <c r="C171" i="2"/>
  <c r="F171" i="2"/>
  <c r="J170" i="2"/>
  <c r="S171" i="2" l="1"/>
  <c r="R171" i="2"/>
  <c r="N171" i="2"/>
  <c r="U171" i="2" s="1"/>
  <c r="T171" i="2"/>
  <c r="O171" i="2"/>
  <c r="Q171" i="2"/>
  <c r="P171" i="2"/>
  <c r="D172" i="2"/>
  <c r="I172" i="2"/>
  <c r="G172" i="2"/>
  <c r="C172" i="2"/>
  <c r="H172" i="2"/>
  <c r="F172" i="2"/>
  <c r="E172" i="2"/>
  <c r="J171" i="2"/>
  <c r="Q172" i="2" l="1"/>
  <c r="T172" i="2"/>
  <c r="P172" i="2"/>
  <c r="U172" i="2" s="1"/>
  <c r="N172" i="2"/>
  <c r="O172" i="2"/>
  <c r="S172" i="2"/>
  <c r="R172" i="2"/>
  <c r="J172" i="2"/>
  <c r="D173" i="2"/>
  <c r="I173" i="2"/>
  <c r="F173" i="2"/>
  <c r="C173" i="2"/>
  <c r="H173" i="2"/>
  <c r="G173" i="2"/>
  <c r="E173" i="2"/>
  <c r="N173" i="2" l="1"/>
  <c r="T173" i="2"/>
  <c r="S173" i="2"/>
  <c r="R173" i="2"/>
  <c r="Q173" i="2"/>
  <c r="P173" i="2"/>
  <c r="O173" i="2"/>
  <c r="U173" i="2" s="1"/>
  <c r="J173" i="2"/>
  <c r="E174" i="2"/>
  <c r="D174" i="2"/>
  <c r="I174" i="2"/>
  <c r="G174" i="2"/>
  <c r="C174" i="2"/>
  <c r="H174" i="2"/>
  <c r="F174" i="2"/>
  <c r="O174" i="2" l="1"/>
  <c r="P174" i="2"/>
  <c r="N174" i="2"/>
  <c r="S174" i="2"/>
  <c r="T174" i="2"/>
  <c r="R174" i="2"/>
  <c r="Q174" i="2"/>
  <c r="U174" i="2" s="1"/>
  <c r="J174" i="2"/>
  <c r="G175" i="2"/>
  <c r="E175" i="2"/>
  <c r="C175" i="2"/>
  <c r="F175" i="2"/>
  <c r="H175" i="2"/>
  <c r="D175" i="2"/>
  <c r="I175" i="2"/>
  <c r="P175" i="2" l="1"/>
  <c r="S175" i="2"/>
  <c r="R175" i="2"/>
  <c r="T175" i="2"/>
  <c r="O175" i="2"/>
  <c r="Q175" i="2"/>
  <c r="N175" i="2"/>
  <c r="U175" i="2" s="1"/>
  <c r="J175" i="2"/>
  <c r="H176" i="2"/>
  <c r="F176" i="2"/>
  <c r="D176" i="2"/>
  <c r="G176" i="2"/>
  <c r="E176" i="2"/>
  <c r="I176" i="2"/>
  <c r="C176" i="2"/>
  <c r="T176" i="2" l="1"/>
  <c r="S176" i="2"/>
  <c r="R176" i="2"/>
  <c r="Q176" i="2"/>
  <c r="P176" i="2"/>
  <c r="O176" i="2"/>
  <c r="N176" i="2"/>
  <c r="U176" i="2" s="1"/>
  <c r="J176" i="2"/>
  <c r="H177" i="2"/>
  <c r="F177" i="2"/>
  <c r="D177" i="2"/>
  <c r="G177" i="2"/>
  <c r="E177" i="2"/>
  <c r="C177" i="2"/>
  <c r="I177" i="2"/>
  <c r="R177" i="2" l="1"/>
  <c r="Q177" i="2"/>
  <c r="T177" i="2"/>
  <c r="N177" i="2"/>
  <c r="O177" i="2"/>
  <c r="P177" i="2"/>
  <c r="U177" i="2" s="1"/>
  <c r="S177" i="2"/>
  <c r="H178" i="2"/>
  <c r="E178" i="2"/>
  <c r="G178" i="2"/>
  <c r="D178" i="2"/>
  <c r="F178" i="2"/>
  <c r="C178" i="2"/>
  <c r="I178" i="2"/>
  <c r="J177" i="2"/>
  <c r="S178" i="2" l="1"/>
  <c r="N178" i="2"/>
  <c r="Q178" i="2"/>
  <c r="O178" i="2"/>
  <c r="R178" i="2"/>
  <c r="T178" i="2"/>
  <c r="P178" i="2"/>
  <c r="U178" i="2" s="1"/>
  <c r="I179" i="2"/>
  <c r="H179" i="2"/>
  <c r="F179" i="2"/>
  <c r="G179" i="2"/>
  <c r="E179" i="2"/>
  <c r="D179" i="2"/>
  <c r="C179" i="2"/>
  <c r="J178" i="2"/>
  <c r="T179" i="2" l="1"/>
  <c r="S179" i="2"/>
  <c r="R179" i="2"/>
  <c r="P179" i="2"/>
  <c r="Q179" i="2"/>
  <c r="O179" i="2"/>
  <c r="N179" i="2"/>
  <c r="U179" i="2" s="1"/>
  <c r="J179" i="2"/>
  <c r="C180" i="2"/>
  <c r="I180" i="2"/>
  <c r="G180" i="2"/>
  <c r="F180" i="2"/>
  <c r="H180" i="2"/>
  <c r="E180" i="2"/>
  <c r="D180" i="2"/>
  <c r="P180" i="2" l="1"/>
  <c r="O180" i="2"/>
  <c r="N180" i="2"/>
  <c r="U180" i="2" s="1"/>
  <c r="Q180" i="2"/>
  <c r="T180" i="2"/>
  <c r="S180" i="2"/>
  <c r="R180" i="2"/>
  <c r="J180" i="2"/>
  <c r="D181" i="2"/>
  <c r="I181" i="2"/>
  <c r="F181" i="2"/>
  <c r="C181" i="2"/>
  <c r="G181" i="2"/>
  <c r="H181" i="2"/>
  <c r="E181" i="2"/>
  <c r="N181" i="2" l="1"/>
  <c r="O181" i="2"/>
  <c r="Q181" i="2"/>
  <c r="R181" i="2"/>
  <c r="S181" i="2"/>
  <c r="T181" i="2"/>
  <c r="P181" i="2"/>
  <c r="U181" i="2" s="1"/>
  <c r="J181" i="2"/>
  <c r="F182" i="2"/>
  <c r="D182" i="2"/>
  <c r="H182" i="2"/>
  <c r="E182" i="2"/>
  <c r="C182" i="2"/>
  <c r="G182" i="2"/>
  <c r="I182" i="2"/>
  <c r="O182" i="2" l="1"/>
  <c r="N182" i="2"/>
  <c r="Q182" i="2"/>
  <c r="S182" i="2"/>
  <c r="R182" i="2"/>
  <c r="T182" i="2"/>
  <c r="P182" i="2"/>
  <c r="U182" i="2" s="1"/>
  <c r="J182" i="2"/>
  <c r="G183" i="2"/>
  <c r="E183" i="2"/>
  <c r="C183" i="2"/>
  <c r="F183" i="2"/>
  <c r="D183" i="2"/>
  <c r="I183" i="2"/>
  <c r="H183" i="2"/>
  <c r="P183" i="2" l="1"/>
  <c r="Q183" i="2"/>
  <c r="O183" i="2"/>
  <c r="U183" i="2" s="1"/>
  <c r="T183" i="2"/>
  <c r="N183" i="2"/>
  <c r="S183" i="2"/>
  <c r="R183" i="2"/>
  <c r="J183" i="2"/>
  <c r="G184" i="2"/>
  <c r="E184" i="2"/>
  <c r="I184" i="2"/>
  <c r="F184" i="2"/>
  <c r="C184" i="2"/>
  <c r="D184" i="2"/>
  <c r="H184" i="2"/>
  <c r="T184" i="2" l="1"/>
  <c r="S184" i="2"/>
  <c r="Q184" i="2"/>
  <c r="N184" i="2"/>
  <c r="P184" i="2"/>
  <c r="O184" i="2"/>
  <c r="R184" i="2"/>
  <c r="U184" i="2" s="1"/>
  <c r="J184" i="2"/>
  <c r="H185" i="2"/>
  <c r="F185" i="2"/>
  <c r="C185" i="2"/>
  <c r="G185" i="2"/>
  <c r="E185" i="2"/>
  <c r="D185" i="2"/>
  <c r="I185" i="2"/>
  <c r="R185" i="2" l="1"/>
  <c r="T185" i="2"/>
  <c r="S185" i="2"/>
  <c r="N185" i="2"/>
  <c r="Q185" i="2"/>
  <c r="P185" i="2"/>
  <c r="O185" i="2"/>
  <c r="U185" i="2" s="1"/>
  <c r="J185" i="2"/>
  <c r="H186" i="2"/>
  <c r="F186" i="2"/>
  <c r="C186" i="2"/>
  <c r="G186" i="2"/>
  <c r="E186" i="2"/>
  <c r="D186" i="2"/>
  <c r="I186" i="2"/>
  <c r="S186" i="2" l="1"/>
  <c r="Q186" i="2"/>
  <c r="R186" i="2"/>
  <c r="O186" i="2"/>
  <c r="T186" i="2"/>
  <c r="N186" i="2"/>
  <c r="U186" i="2" s="1"/>
  <c r="P186" i="2"/>
  <c r="J186" i="2"/>
  <c r="I187" i="2"/>
  <c r="G187" i="2"/>
  <c r="D187" i="2"/>
  <c r="H187" i="2"/>
  <c r="F187" i="2"/>
  <c r="E187" i="2"/>
  <c r="C187" i="2"/>
  <c r="T187" i="2" l="1"/>
  <c r="S187" i="2"/>
  <c r="N187" i="2"/>
  <c r="U187" i="2" s="1"/>
  <c r="P187" i="2"/>
  <c r="R187" i="2"/>
  <c r="Q187" i="2"/>
  <c r="O187" i="2"/>
  <c r="C188" i="2"/>
  <c r="G188" i="2"/>
  <c r="I188" i="2"/>
  <c r="F188" i="2"/>
  <c r="H188" i="2"/>
  <c r="E188" i="2"/>
  <c r="D188" i="2"/>
  <c r="J187" i="2"/>
  <c r="N188" i="2" l="1"/>
  <c r="T188" i="2"/>
  <c r="S188" i="2"/>
  <c r="Q188" i="2"/>
  <c r="R188" i="2"/>
  <c r="P188" i="2"/>
  <c r="O188" i="2"/>
  <c r="U188" i="2" s="1"/>
  <c r="J188" i="2"/>
  <c r="D189" i="2"/>
  <c r="C189" i="2"/>
  <c r="G189" i="2"/>
  <c r="E189" i="2"/>
  <c r="H189" i="2"/>
  <c r="I189" i="2"/>
  <c r="F189" i="2"/>
  <c r="N189" i="2" l="1"/>
  <c r="S189" i="2"/>
  <c r="T189" i="2"/>
  <c r="R189" i="2"/>
  <c r="P189" i="2"/>
  <c r="Q189" i="2"/>
  <c r="O189" i="2"/>
  <c r="U189" i="2" s="1"/>
  <c r="J189" i="2"/>
  <c r="E190" i="2"/>
  <c r="C190" i="2"/>
  <c r="G190" i="2"/>
  <c r="D190" i="2"/>
  <c r="H190" i="2"/>
  <c r="F190" i="2"/>
  <c r="I190" i="2"/>
  <c r="O190" i="2" l="1"/>
  <c r="T190" i="2"/>
  <c r="R190" i="2"/>
  <c r="S190" i="2"/>
  <c r="Q190" i="2"/>
  <c r="P190" i="2"/>
  <c r="N190" i="2"/>
  <c r="U190" i="2" s="1"/>
  <c r="J190" i="2"/>
  <c r="F191" i="2"/>
  <c r="E191" i="2"/>
  <c r="I191" i="2"/>
  <c r="D191" i="2"/>
  <c r="C191" i="2"/>
  <c r="H191" i="2"/>
  <c r="G191" i="2"/>
  <c r="P191" i="2" l="1"/>
  <c r="N191" i="2"/>
  <c r="S191" i="2"/>
  <c r="T191" i="2"/>
  <c r="R191" i="2"/>
  <c r="Q191" i="2"/>
  <c r="O191" i="2"/>
  <c r="U191" i="2" s="1"/>
  <c r="H192" i="2"/>
  <c r="F192" i="2"/>
  <c r="I192" i="2"/>
  <c r="G192" i="2"/>
  <c r="E192" i="2"/>
  <c r="D192" i="2"/>
  <c r="C192" i="2"/>
  <c r="J191" i="2"/>
  <c r="R192" i="2" l="1"/>
  <c r="P192" i="2"/>
  <c r="O192" i="2"/>
  <c r="Q192" i="2"/>
  <c r="N192" i="2"/>
  <c r="U192" i="2" s="1"/>
  <c r="T192" i="2"/>
  <c r="S192" i="2"/>
  <c r="H193" i="2"/>
  <c r="F193" i="2"/>
  <c r="D193" i="2"/>
  <c r="G193" i="2"/>
  <c r="C193" i="2"/>
  <c r="E193" i="2"/>
  <c r="I193" i="2"/>
  <c r="J192" i="2"/>
  <c r="R193" i="2" l="1"/>
  <c r="O193" i="2"/>
  <c r="Q193" i="2"/>
  <c r="N193" i="2"/>
  <c r="S193" i="2"/>
  <c r="T193" i="2"/>
  <c r="P193" i="2"/>
  <c r="U193" i="2" s="1"/>
  <c r="J193" i="2"/>
  <c r="H194" i="2"/>
  <c r="F194" i="2"/>
  <c r="D194" i="2"/>
  <c r="G194" i="2"/>
  <c r="E194" i="2"/>
  <c r="C194" i="2"/>
  <c r="I194" i="2"/>
  <c r="S194" i="2" l="1"/>
  <c r="N194" i="2"/>
  <c r="P194" i="2"/>
  <c r="U194" i="2" s="1"/>
  <c r="O194" i="2"/>
  <c r="T194" i="2"/>
  <c r="R194" i="2"/>
  <c r="Q194" i="2"/>
  <c r="J194" i="2"/>
  <c r="I195" i="2"/>
  <c r="G195" i="2"/>
  <c r="D195" i="2"/>
  <c r="H195" i="2"/>
  <c r="F195" i="2"/>
  <c r="E195" i="2"/>
  <c r="C195" i="2"/>
  <c r="T195" i="2" l="1"/>
  <c r="R195" i="2"/>
  <c r="Q195" i="2"/>
  <c r="P195" i="2"/>
  <c r="O195" i="2"/>
  <c r="N195" i="2"/>
  <c r="U195" i="2" s="1"/>
  <c r="S195" i="2"/>
  <c r="D196" i="2"/>
  <c r="H196" i="2"/>
  <c r="E196" i="2"/>
  <c r="C196" i="2"/>
  <c r="G196" i="2"/>
  <c r="I196" i="2"/>
  <c r="F196" i="2"/>
  <c r="J195" i="2"/>
  <c r="T196" i="2" l="1"/>
  <c r="Q196" i="2"/>
  <c r="O196" i="2"/>
  <c r="N196" i="2"/>
  <c r="P196" i="2"/>
  <c r="S196" i="2"/>
  <c r="R196" i="2"/>
  <c r="U196" i="2" s="1"/>
  <c r="J196" i="2"/>
  <c r="E197" i="2"/>
  <c r="I197" i="2"/>
  <c r="G197" i="2"/>
  <c r="D197" i="2"/>
  <c r="H197" i="2"/>
  <c r="C197" i="2"/>
  <c r="F197" i="2"/>
  <c r="N197" i="2" l="1"/>
  <c r="O197" i="2"/>
  <c r="T197" i="2"/>
  <c r="R197" i="2"/>
  <c r="S197" i="2"/>
  <c r="Q197" i="2"/>
  <c r="P197" i="2"/>
  <c r="U197" i="2" s="1"/>
  <c r="E198" i="2"/>
  <c r="D198" i="2"/>
  <c r="I198" i="2"/>
  <c r="F198" i="2"/>
  <c r="C198" i="2"/>
  <c r="H198" i="2"/>
  <c r="G198" i="2"/>
  <c r="J197" i="2"/>
  <c r="S198" i="2" l="1"/>
  <c r="R198" i="2"/>
  <c r="O198" i="2"/>
  <c r="T198" i="2"/>
  <c r="Q198" i="2"/>
  <c r="P198" i="2"/>
  <c r="N198" i="2"/>
  <c r="U198" i="2" s="1"/>
  <c r="J198" i="2"/>
  <c r="H199" i="2"/>
  <c r="E199" i="2"/>
  <c r="D199" i="2"/>
  <c r="F199" i="2"/>
  <c r="C199" i="2"/>
  <c r="I199" i="2"/>
  <c r="G199" i="2"/>
  <c r="T199" i="2" l="1"/>
  <c r="S199" i="2"/>
  <c r="Q199" i="2"/>
  <c r="O199" i="2"/>
  <c r="P199" i="2"/>
  <c r="N199" i="2"/>
  <c r="U199" i="2" s="1"/>
  <c r="R199" i="2"/>
  <c r="J199" i="2"/>
  <c r="H200" i="2"/>
  <c r="D200" i="2"/>
  <c r="E200" i="2"/>
  <c r="F200" i="2"/>
  <c r="G200" i="2"/>
  <c r="I200" i="2"/>
  <c r="C200" i="2"/>
  <c r="N200" i="2" l="1"/>
  <c r="T200" i="2"/>
  <c r="R200" i="2"/>
  <c r="P200" i="2"/>
  <c r="Q200" i="2"/>
  <c r="S200" i="2"/>
  <c r="O200" i="2"/>
  <c r="U200" i="2" s="1"/>
  <c r="J200" i="2"/>
  <c r="G201" i="2"/>
  <c r="F201" i="2"/>
  <c r="H201" i="2"/>
  <c r="E201" i="2"/>
  <c r="C201" i="2"/>
  <c r="D201" i="2"/>
  <c r="I201" i="2"/>
  <c r="O201" i="2" l="1"/>
  <c r="P201" i="2"/>
  <c r="R201" i="2"/>
  <c r="Q201" i="2"/>
  <c r="S201" i="2"/>
  <c r="N201" i="2"/>
  <c r="U201" i="2" s="1"/>
  <c r="T201" i="2"/>
  <c r="J201" i="2"/>
  <c r="H202" i="2"/>
  <c r="I202" i="2"/>
  <c r="G202" i="2"/>
  <c r="D202" i="2"/>
  <c r="F202" i="2"/>
  <c r="E202" i="2"/>
  <c r="C202" i="2"/>
  <c r="P202" i="2" l="1"/>
  <c r="Q202" i="2"/>
  <c r="T202" i="2"/>
  <c r="R202" i="2"/>
  <c r="N202" i="2"/>
  <c r="O202" i="2"/>
  <c r="U202" i="2" s="1"/>
  <c r="S202" i="2"/>
  <c r="I203" i="2"/>
  <c r="E203" i="2"/>
  <c r="H203" i="2"/>
  <c r="G203" i="2"/>
  <c r="D203" i="2"/>
  <c r="F203" i="2"/>
  <c r="C203" i="2"/>
  <c r="J202" i="2"/>
  <c r="Q203" i="2" l="1"/>
  <c r="S203" i="2"/>
  <c r="R203" i="2"/>
  <c r="N203" i="2"/>
  <c r="T203" i="2"/>
  <c r="P203" i="2"/>
  <c r="O203" i="2"/>
  <c r="U203" i="2" s="1"/>
  <c r="J203" i="2"/>
  <c r="H204" i="2"/>
  <c r="G204" i="2"/>
  <c r="C204" i="2"/>
  <c r="I204" i="2"/>
  <c r="F204" i="2"/>
  <c r="E204" i="2"/>
  <c r="D204" i="2"/>
  <c r="R204" i="2" l="1"/>
  <c r="O204" i="2"/>
  <c r="N204" i="2"/>
  <c r="U204" i="2" s="1"/>
  <c r="T204" i="2"/>
  <c r="P204" i="2"/>
  <c r="Q204" i="2"/>
  <c r="S204" i="2"/>
  <c r="J204" i="2"/>
  <c r="C205" i="2"/>
  <c r="D205" i="2"/>
  <c r="G205" i="2"/>
  <c r="I205" i="2"/>
  <c r="H205" i="2"/>
  <c r="F205" i="2"/>
  <c r="E205" i="2"/>
  <c r="R205" i="2" l="1"/>
  <c r="P205" i="2"/>
  <c r="N205" i="2"/>
  <c r="U205" i="2" s="1"/>
  <c r="S205" i="2"/>
  <c r="O205" i="2"/>
  <c r="Q205" i="2"/>
  <c r="T205" i="2"/>
  <c r="J205" i="2"/>
  <c r="D206" i="2"/>
  <c r="I206" i="2"/>
  <c r="G206" i="2"/>
  <c r="H206" i="2"/>
  <c r="C206" i="2"/>
  <c r="E206" i="2"/>
  <c r="F206" i="2"/>
  <c r="T206" i="2" l="1"/>
  <c r="S206" i="2"/>
  <c r="R206" i="2"/>
  <c r="N206" i="2"/>
  <c r="P206" i="2"/>
  <c r="O206" i="2"/>
  <c r="U206" i="2" s="1"/>
  <c r="Q206" i="2"/>
  <c r="G207" i="2"/>
  <c r="C207" i="2"/>
  <c r="I207" i="2"/>
  <c r="E207" i="2"/>
  <c r="H207" i="2"/>
  <c r="F207" i="2"/>
  <c r="D207" i="2"/>
  <c r="J207" i="2" s="1"/>
  <c r="J206" i="2"/>
  <c r="T207" i="2" l="1"/>
  <c r="N207" i="2"/>
  <c r="P207" i="2"/>
  <c r="U207" i="2" s="1"/>
  <c r="O207" i="2"/>
  <c r="Q207" i="2"/>
  <c r="S207" i="2"/>
  <c r="R207" i="2"/>
  <c r="F208" i="2"/>
  <c r="D208" i="2"/>
  <c r="E208" i="2"/>
  <c r="I208" i="2"/>
  <c r="G208" i="2"/>
  <c r="C208" i="2"/>
  <c r="H208" i="2"/>
  <c r="N208" i="2" l="1"/>
  <c r="Q208" i="2"/>
  <c r="R208" i="2"/>
  <c r="P208" i="2"/>
  <c r="S208" i="2"/>
  <c r="T208" i="2"/>
  <c r="O208" i="2"/>
  <c r="U208" i="2" s="1"/>
  <c r="G209" i="2"/>
  <c r="H209" i="2"/>
  <c r="F209" i="2"/>
  <c r="I209" i="2"/>
  <c r="E209" i="2"/>
  <c r="D209" i="2"/>
  <c r="C209" i="2"/>
  <c r="J208" i="2"/>
  <c r="P209" i="2" l="1"/>
  <c r="O209" i="2"/>
  <c r="N209" i="2"/>
  <c r="U209" i="2" s="1"/>
  <c r="Q209" i="2"/>
  <c r="T209" i="2"/>
  <c r="S209" i="2"/>
  <c r="R209" i="2"/>
  <c r="F210" i="2"/>
  <c r="E210" i="2"/>
  <c r="C210" i="2"/>
  <c r="G210" i="2"/>
  <c r="D210" i="2"/>
  <c r="I210" i="2"/>
  <c r="H210" i="2"/>
  <c r="J209" i="2"/>
  <c r="R210" i="2" l="1"/>
  <c r="T210" i="2"/>
  <c r="O210" i="2"/>
  <c r="U210" i="2" s="1"/>
  <c r="N210" i="2"/>
  <c r="P210" i="2"/>
  <c r="Q210" i="2"/>
  <c r="S210" i="2"/>
  <c r="J210" i="2"/>
  <c r="C211" i="2"/>
  <c r="I211" i="2"/>
  <c r="F211" i="2"/>
  <c r="G211" i="2"/>
  <c r="D211" i="2"/>
  <c r="H211" i="2"/>
  <c r="E211" i="2"/>
  <c r="S211" i="2" l="1"/>
  <c r="N211" i="2"/>
  <c r="P211" i="2"/>
  <c r="T211" i="2"/>
  <c r="Q211" i="2"/>
  <c r="R211" i="2"/>
  <c r="O211" i="2"/>
  <c r="U211" i="2" s="1"/>
  <c r="J211" i="2"/>
  <c r="H212" i="2"/>
  <c r="E212" i="2"/>
  <c r="G212" i="2"/>
  <c r="F212" i="2"/>
  <c r="C212" i="2"/>
  <c r="D212" i="2"/>
  <c r="I212" i="2"/>
  <c r="S212" i="2" l="1"/>
  <c r="R212" i="2"/>
  <c r="Q212" i="2"/>
  <c r="T212" i="2"/>
  <c r="P212" i="2"/>
  <c r="N212" i="2"/>
  <c r="U212" i="2" s="1"/>
  <c r="O212" i="2"/>
  <c r="J212" i="2"/>
  <c r="E213" i="2"/>
  <c r="I213" i="2"/>
  <c r="F213" i="2"/>
  <c r="C213" i="2"/>
  <c r="G213" i="2"/>
  <c r="H213" i="2"/>
  <c r="D213" i="2"/>
  <c r="S213" i="2" l="1"/>
  <c r="R213" i="2"/>
  <c r="Q213" i="2"/>
  <c r="T213" i="2"/>
  <c r="P213" i="2"/>
  <c r="O213" i="2"/>
  <c r="N213" i="2"/>
  <c r="U213" i="2" s="1"/>
  <c r="J213" i="2"/>
  <c r="F214" i="2"/>
  <c r="E214" i="2"/>
  <c r="I214" i="2"/>
  <c r="D214" i="2"/>
  <c r="C214" i="2"/>
  <c r="G214" i="2"/>
  <c r="H214" i="2"/>
  <c r="T214" i="2" l="1"/>
  <c r="S214" i="2"/>
  <c r="R214" i="2"/>
  <c r="N214" i="2"/>
  <c r="Q214" i="2"/>
  <c r="P214" i="2"/>
  <c r="O214" i="2"/>
  <c r="U214" i="2" s="1"/>
  <c r="E215" i="2"/>
  <c r="C215" i="2"/>
  <c r="H215" i="2"/>
  <c r="D215" i="2"/>
  <c r="I215" i="2"/>
  <c r="F215" i="2"/>
  <c r="G215" i="2"/>
  <c r="J214" i="2"/>
  <c r="N215" i="2" l="1"/>
  <c r="T215" i="2"/>
  <c r="S215" i="2"/>
  <c r="O215" i="2"/>
  <c r="R215" i="2"/>
  <c r="Q215" i="2"/>
  <c r="P215" i="2"/>
  <c r="U215" i="2" s="1"/>
  <c r="J215" i="2"/>
  <c r="F216" i="2"/>
  <c r="C216" i="2"/>
  <c r="G216" i="2"/>
  <c r="D216" i="2"/>
  <c r="I216" i="2"/>
  <c r="E216" i="2"/>
  <c r="H216" i="2"/>
  <c r="P216" i="2" l="1"/>
  <c r="Q216" i="2"/>
  <c r="S216" i="2"/>
  <c r="R216" i="2"/>
  <c r="T216" i="2"/>
  <c r="O216" i="2"/>
  <c r="N216" i="2"/>
  <c r="U216" i="2" s="1"/>
  <c r="J216" i="2"/>
  <c r="G217" i="2"/>
  <c r="E217" i="2"/>
  <c r="F217" i="2"/>
  <c r="H217" i="2"/>
  <c r="D217" i="2"/>
  <c r="C217" i="2"/>
  <c r="I217" i="2"/>
  <c r="Q217" i="2" l="1"/>
  <c r="S217" i="2"/>
  <c r="N217" i="2"/>
  <c r="U217" i="2" s="1"/>
  <c r="T217" i="2"/>
  <c r="O217" i="2"/>
  <c r="P217" i="2"/>
  <c r="R217" i="2"/>
  <c r="F218" i="2"/>
  <c r="I218" i="2"/>
  <c r="G218" i="2"/>
  <c r="C218" i="2"/>
  <c r="E218" i="2"/>
  <c r="D218" i="2"/>
  <c r="H218" i="2"/>
  <c r="J217" i="2"/>
  <c r="Q218" i="2" l="1"/>
  <c r="P218" i="2"/>
  <c r="R218" i="2"/>
  <c r="S218" i="2"/>
  <c r="N218" i="2"/>
  <c r="T218" i="2"/>
  <c r="O218" i="2"/>
  <c r="U218" i="2" s="1"/>
  <c r="C219" i="2"/>
  <c r="G219" i="2"/>
  <c r="D219" i="2"/>
  <c r="I219" i="2"/>
  <c r="E219" i="2"/>
  <c r="H219" i="2"/>
  <c r="F219" i="2"/>
  <c r="J218" i="2"/>
  <c r="R219" i="2" l="1"/>
  <c r="T219" i="2"/>
  <c r="N219" i="2"/>
  <c r="P219" i="2"/>
  <c r="O219" i="2"/>
  <c r="Q219" i="2"/>
  <c r="S219" i="2"/>
  <c r="U219" i="2" s="1"/>
  <c r="J219" i="2"/>
  <c r="H220" i="2"/>
  <c r="G220" i="2"/>
  <c r="C220" i="2"/>
  <c r="I220" i="2"/>
  <c r="E220" i="2"/>
  <c r="D220" i="2"/>
  <c r="F220" i="2"/>
  <c r="S220" i="2" l="1"/>
  <c r="R220" i="2"/>
  <c r="Q220" i="2"/>
  <c r="T220" i="2"/>
  <c r="P220" i="2"/>
  <c r="O220" i="2"/>
  <c r="N220" i="2"/>
  <c r="U220" i="2" s="1"/>
  <c r="J220" i="2"/>
  <c r="C221" i="2"/>
  <c r="F221" i="2"/>
  <c r="I221" i="2"/>
  <c r="D221" i="2"/>
  <c r="G221" i="2"/>
  <c r="H221" i="2"/>
  <c r="E221" i="2"/>
  <c r="S221" i="2" l="1"/>
  <c r="N221" i="2"/>
  <c r="P221" i="2"/>
  <c r="T221" i="2"/>
  <c r="Q221" i="2"/>
  <c r="R221" i="2"/>
  <c r="O221" i="2"/>
  <c r="U221" i="2" s="1"/>
  <c r="J221" i="2"/>
  <c r="F222" i="2"/>
  <c r="D222" i="2"/>
  <c r="H222" i="2"/>
  <c r="C222" i="2"/>
  <c r="I222" i="2"/>
  <c r="G222" i="2"/>
  <c r="E222" i="2"/>
  <c r="T222" i="2" l="1"/>
  <c r="S222" i="2"/>
  <c r="O222" i="2"/>
  <c r="U222" i="2" s="1"/>
  <c r="N222" i="2"/>
  <c r="R222" i="2"/>
  <c r="Q222" i="2"/>
  <c r="P222" i="2"/>
  <c r="G223" i="2"/>
  <c r="C223" i="2"/>
  <c r="I223" i="2"/>
  <c r="E223" i="2"/>
  <c r="D223" i="2"/>
  <c r="F223" i="2"/>
  <c r="H223" i="2"/>
  <c r="J222" i="2"/>
  <c r="N223" i="2" l="1"/>
  <c r="T223" i="2"/>
  <c r="S223" i="2"/>
  <c r="O223" i="2"/>
  <c r="R223" i="2"/>
  <c r="Q223" i="2"/>
  <c r="P223" i="2"/>
  <c r="U223" i="2" s="1"/>
  <c r="J223" i="2"/>
  <c r="F224" i="2"/>
  <c r="I224" i="2"/>
  <c r="C224" i="2"/>
  <c r="D224" i="2"/>
  <c r="E224" i="2"/>
  <c r="G224" i="2"/>
  <c r="H224" i="2"/>
  <c r="O224" i="2" l="1"/>
  <c r="N224" i="2"/>
  <c r="P224" i="2"/>
  <c r="U224" i="2" s="1"/>
  <c r="Q224" i="2"/>
  <c r="S224" i="2"/>
  <c r="R224" i="2"/>
  <c r="T224" i="2"/>
  <c r="J224" i="2"/>
  <c r="G225" i="2"/>
  <c r="F225" i="2"/>
  <c r="D225" i="2"/>
  <c r="E225" i="2"/>
  <c r="H225" i="2"/>
  <c r="C225" i="2"/>
  <c r="I225" i="2"/>
  <c r="P225" i="2" l="1"/>
  <c r="O225" i="2"/>
  <c r="N225" i="2"/>
  <c r="U225" i="2" s="1"/>
  <c r="Q225" i="2"/>
  <c r="T225" i="2"/>
  <c r="S225" i="2"/>
  <c r="R225" i="2"/>
  <c r="G226" i="2"/>
  <c r="E226" i="2"/>
  <c r="C226" i="2"/>
  <c r="F226" i="2"/>
  <c r="D226" i="2"/>
  <c r="I226" i="2"/>
  <c r="H226" i="2"/>
  <c r="J226" i="2" s="1"/>
  <c r="J225" i="2"/>
  <c r="Q226" i="2" l="1"/>
  <c r="P226" i="2"/>
  <c r="O226" i="2"/>
  <c r="U226" i="2" s="1"/>
  <c r="R226" i="2"/>
  <c r="N226" i="2"/>
  <c r="T226" i="2"/>
  <c r="S226" i="2"/>
  <c r="C227" i="2"/>
  <c r="H227" i="2"/>
  <c r="G227" i="2"/>
  <c r="E227" i="2"/>
  <c r="I227" i="2"/>
  <c r="F227" i="2"/>
  <c r="D227" i="2"/>
  <c r="R227" i="2" l="1"/>
  <c r="N227" i="2"/>
  <c r="O227" i="2"/>
  <c r="U227" i="2" s="1"/>
  <c r="S227" i="2"/>
  <c r="P227" i="2"/>
  <c r="Q227" i="2"/>
  <c r="T227" i="2"/>
  <c r="J227" i="2"/>
  <c r="I228" i="2"/>
  <c r="G228" i="2"/>
  <c r="E228" i="2"/>
  <c r="H228" i="2"/>
  <c r="F228" i="2"/>
  <c r="C228" i="2"/>
  <c r="D228" i="2"/>
  <c r="S228" i="2" l="1"/>
  <c r="R228" i="2"/>
  <c r="Q228" i="2"/>
  <c r="T228" i="2"/>
  <c r="P228" i="2"/>
  <c r="O228" i="2"/>
  <c r="N228" i="2"/>
  <c r="U228" i="2" s="1"/>
  <c r="E229" i="2"/>
  <c r="C229" i="2"/>
  <c r="H229" i="2"/>
  <c r="I229" i="2"/>
  <c r="F229" i="2"/>
  <c r="G229" i="2"/>
  <c r="D229" i="2"/>
  <c r="J228" i="2"/>
  <c r="S229" i="2" l="1"/>
  <c r="N229" i="2"/>
  <c r="P229" i="2"/>
  <c r="T229" i="2"/>
  <c r="Q229" i="2"/>
  <c r="R229" i="2"/>
  <c r="O229" i="2"/>
  <c r="U229" i="2" s="1"/>
  <c r="J229" i="2"/>
  <c r="H230" i="2"/>
  <c r="D230" i="2"/>
  <c r="I230" i="2"/>
  <c r="F230" i="2"/>
  <c r="E230" i="2"/>
  <c r="C230" i="2"/>
  <c r="G230" i="2"/>
  <c r="T230" i="2" l="1"/>
  <c r="O230" i="2"/>
  <c r="Q230" i="2"/>
  <c r="N230" i="2"/>
  <c r="R230" i="2"/>
  <c r="S230" i="2"/>
  <c r="P230" i="2"/>
  <c r="U230" i="2" s="1"/>
  <c r="G231" i="2"/>
  <c r="E231" i="2"/>
  <c r="C231" i="2"/>
  <c r="D231" i="2"/>
  <c r="H231" i="2"/>
  <c r="F231" i="2"/>
  <c r="I231" i="2"/>
  <c r="J230" i="2"/>
  <c r="N231" i="2" l="1"/>
  <c r="P231" i="2"/>
  <c r="Q231" i="2"/>
  <c r="U231" i="2" s="1"/>
  <c r="O231" i="2"/>
  <c r="R231" i="2"/>
  <c r="T231" i="2"/>
  <c r="S231" i="2"/>
  <c r="J231" i="2"/>
  <c r="G232" i="2"/>
  <c r="E232" i="2"/>
  <c r="I232" i="2"/>
  <c r="F232" i="2"/>
  <c r="D232" i="2"/>
  <c r="C232" i="2"/>
  <c r="H232" i="2"/>
  <c r="O232" i="2" l="1"/>
  <c r="N232" i="2"/>
  <c r="T232" i="2"/>
  <c r="P232" i="2"/>
  <c r="S232" i="2"/>
  <c r="R232" i="2"/>
  <c r="Q232" i="2"/>
  <c r="U232" i="2" s="1"/>
  <c r="C233" i="2"/>
  <c r="G233" i="2"/>
  <c r="E233" i="2"/>
  <c r="I233" i="2"/>
  <c r="H233" i="2"/>
  <c r="D233" i="2"/>
  <c r="F233" i="2"/>
  <c r="J232" i="2"/>
  <c r="Q233" i="2" l="1"/>
  <c r="P233" i="2"/>
  <c r="O233" i="2"/>
  <c r="R233" i="2"/>
  <c r="N233" i="2"/>
  <c r="U233" i="2" s="1"/>
  <c r="T233" i="2"/>
  <c r="S233" i="2"/>
  <c r="J233" i="2"/>
  <c r="I234" i="2"/>
  <c r="G234" i="2"/>
  <c r="C234" i="2"/>
  <c r="H234" i="2"/>
  <c r="F234" i="2"/>
  <c r="E234" i="2"/>
  <c r="D234" i="2"/>
  <c r="Q234" i="2" l="1"/>
  <c r="P234" i="2"/>
  <c r="O234" i="2"/>
  <c r="U234" i="2" s="1"/>
  <c r="R234" i="2"/>
  <c r="N234" i="2"/>
  <c r="T234" i="2"/>
  <c r="S234" i="2"/>
  <c r="J234" i="2"/>
  <c r="E235" i="2"/>
  <c r="I235" i="2"/>
  <c r="F235" i="2"/>
  <c r="C235" i="2"/>
  <c r="G235" i="2"/>
  <c r="D235" i="2"/>
  <c r="H235" i="2"/>
  <c r="R235" i="2" l="1"/>
  <c r="T235" i="2"/>
  <c r="O235" i="2"/>
  <c r="S235" i="2"/>
  <c r="P235" i="2"/>
  <c r="Q235" i="2"/>
  <c r="N235" i="2"/>
  <c r="U235" i="2" s="1"/>
  <c r="J235" i="2"/>
  <c r="D236" i="2"/>
  <c r="H236" i="2"/>
  <c r="E236" i="2"/>
  <c r="C236" i="2"/>
  <c r="G236" i="2"/>
  <c r="I236" i="2"/>
  <c r="F236" i="2"/>
  <c r="J236" i="2" l="1"/>
  <c r="S236" i="2"/>
  <c r="N236" i="2"/>
  <c r="U236" i="2" s="1"/>
  <c r="P236" i="2"/>
  <c r="T236" i="2"/>
  <c r="Q236" i="2"/>
  <c r="R236" i="2"/>
  <c r="O236" i="2"/>
  <c r="G237" i="2"/>
  <c r="D237" i="2"/>
  <c r="I237" i="2"/>
  <c r="E237" i="2"/>
  <c r="C237" i="2"/>
  <c r="F237" i="2"/>
  <c r="H237" i="2"/>
  <c r="S237" i="2" l="1"/>
  <c r="O237" i="2"/>
  <c r="R237" i="2"/>
  <c r="N237" i="2"/>
  <c r="Q237" i="2"/>
  <c r="T237" i="2"/>
  <c r="P237" i="2"/>
  <c r="U237" i="2" s="1"/>
  <c r="J237" i="2"/>
  <c r="F238" i="2"/>
  <c r="D238" i="2"/>
  <c r="G238" i="2"/>
  <c r="E238" i="2"/>
  <c r="C238" i="2"/>
  <c r="I238" i="2"/>
  <c r="H238" i="2"/>
  <c r="R238" i="2" l="1"/>
  <c r="N238" i="2"/>
  <c r="P238" i="2"/>
  <c r="T238" i="2"/>
  <c r="Q238" i="2"/>
  <c r="S238" i="2"/>
  <c r="O238" i="2"/>
  <c r="U238" i="2" s="1"/>
  <c r="J238" i="2"/>
  <c r="G239" i="2"/>
  <c r="F239" i="2"/>
  <c r="D239" i="2"/>
  <c r="E239" i="2"/>
  <c r="C239" i="2"/>
  <c r="H239" i="2"/>
  <c r="I239" i="2"/>
  <c r="N239" i="2" l="1"/>
  <c r="T239" i="2"/>
  <c r="S239" i="2"/>
  <c r="O239" i="2"/>
  <c r="P239" i="2"/>
  <c r="R239" i="2"/>
  <c r="Q239" i="2"/>
  <c r="U239" i="2" s="1"/>
  <c r="J239" i="2"/>
  <c r="G240" i="2"/>
  <c r="F240" i="2"/>
  <c r="D240" i="2"/>
  <c r="I240" i="2"/>
  <c r="E240" i="2"/>
  <c r="C240" i="2"/>
  <c r="H240" i="2"/>
  <c r="O240" i="2" l="1"/>
  <c r="N240" i="2"/>
  <c r="T240" i="2"/>
  <c r="P240" i="2"/>
  <c r="S240" i="2"/>
  <c r="R240" i="2"/>
  <c r="Q240" i="2"/>
  <c r="U240" i="2" s="1"/>
  <c r="I241" i="2"/>
  <c r="H241" i="2"/>
  <c r="F241" i="2"/>
  <c r="G241" i="2"/>
  <c r="E241" i="2"/>
  <c r="C241" i="2"/>
  <c r="D241" i="2"/>
  <c r="J240" i="2"/>
  <c r="P241" i="2" l="1"/>
  <c r="O241" i="2"/>
  <c r="N241" i="2"/>
  <c r="U241" i="2" s="1"/>
  <c r="Q241" i="2"/>
  <c r="T241" i="2"/>
  <c r="S241" i="2"/>
  <c r="R241" i="2"/>
  <c r="J241" i="2"/>
  <c r="I242" i="2"/>
  <c r="F242" i="2"/>
  <c r="H242" i="2"/>
  <c r="E242" i="2"/>
  <c r="G242" i="2"/>
  <c r="C242" i="2"/>
  <c r="D242" i="2"/>
  <c r="Q242" i="2" l="1"/>
  <c r="P242" i="2"/>
  <c r="O242" i="2"/>
  <c r="U242" i="2" s="1"/>
  <c r="R242" i="2"/>
  <c r="N242" i="2"/>
  <c r="T242" i="2"/>
  <c r="S242" i="2"/>
  <c r="C243" i="2"/>
  <c r="H243" i="2"/>
  <c r="F243" i="2"/>
  <c r="I243" i="2"/>
  <c r="G243" i="2"/>
  <c r="D243" i="2"/>
  <c r="E243" i="2"/>
  <c r="J242" i="2"/>
  <c r="R243" i="2" l="1"/>
  <c r="T243" i="2"/>
  <c r="O243" i="2"/>
  <c r="S243" i="2"/>
  <c r="P243" i="2"/>
  <c r="Q243" i="2"/>
  <c r="N243" i="2"/>
  <c r="U243" i="2" s="1"/>
  <c r="J243" i="2"/>
  <c r="D244" i="2"/>
  <c r="I244" i="2"/>
  <c r="H244" i="2"/>
  <c r="C244" i="2"/>
  <c r="G244" i="2"/>
  <c r="E244" i="2"/>
  <c r="F244" i="2"/>
  <c r="S244" i="2" l="1"/>
  <c r="N244" i="2"/>
  <c r="P244" i="2"/>
  <c r="T244" i="2"/>
  <c r="Q244" i="2"/>
  <c r="R244" i="2"/>
  <c r="O244" i="2"/>
  <c r="U244" i="2" s="1"/>
  <c r="J244" i="2"/>
  <c r="G245" i="2"/>
  <c r="I245" i="2"/>
  <c r="E245" i="2"/>
  <c r="C245" i="2"/>
  <c r="F245" i="2"/>
  <c r="D245" i="2"/>
  <c r="H245" i="2"/>
  <c r="S245" i="2" l="1"/>
  <c r="R245" i="2"/>
  <c r="Q245" i="2"/>
  <c r="T245" i="2"/>
  <c r="O245" i="2"/>
  <c r="P245" i="2"/>
  <c r="N245" i="2"/>
  <c r="U245" i="2" s="1"/>
  <c r="J245" i="2"/>
  <c r="F246" i="2"/>
  <c r="D246" i="2"/>
  <c r="C246" i="2"/>
  <c r="E246" i="2"/>
  <c r="I246" i="2"/>
  <c r="G246" i="2"/>
  <c r="H246" i="2"/>
  <c r="T246" i="2" l="1"/>
  <c r="O246" i="2"/>
  <c r="Q246" i="2"/>
  <c r="N246" i="2"/>
  <c r="R246" i="2"/>
  <c r="S246" i="2"/>
  <c r="P246" i="2"/>
  <c r="U246" i="2" s="1"/>
  <c r="J246" i="2"/>
  <c r="I247" i="2"/>
  <c r="F247" i="2"/>
  <c r="G247" i="2"/>
  <c r="D247" i="2"/>
  <c r="E247" i="2"/>
  <c r="C247" i="2"/>
  <c r="H247" i="2"/>
  <c r="N247" i="2" l="1"/>
  <c r="Q247" i="2"/>
  <c r="R247" i="2"/>
  <c r="O247" i="2"/>
  <c r="S247" i="2"/>
  <c r="T247" i="2"/>
  <c r="P247" i="2"/>
  <c r="U247" i="2" s="1"/>
  <c r="G248" i="2"/>
  <c r="E248" i="2"/>
  <c r="I248" i="2"/>
  <c r="H248" i="2"/>
  <c r="F248" i="2"/>
  <c r="C248" i="2"/>
  <c r="D248" i="2"/>
  <c r="J247" i="2"/>
  <c r="O248" i="2" l="1"/>
  <c r="N248" i="2"/>
  <c r="T248" i="2"/>
  <c r="P248" i="2"/>
  <c r="S248" i="2"/>
  <c r="R248" i="2"/>
  <c r="Q248" i="2"/>
  <c r="U248" i="2" s="1"/>
  <c r="I249" i="2"/>
  <c r="G249" i="2"/>
  <c r="D249" i="2"/>
  <c r="H249" i="2"/>
  <c r="E249" i="2"/>
  <c r="F249" i="2"/>
  <c r="C249" i="2"/>
  <c r="J248" i="2"/>
  <c r="P249" i="2" l="1"/>
  <c r="R249" i="2"/>
  <c r="T249" i="2"/>
  <c r="Q249" i="2"/>
  <c r="N249" i="2"/>
  <c r="O249" i="2"/>
  <c r="U249" i="2" s="1"/>
  <c r="S249" i="2"/>
  <c r="J249" i="2"/>
  <c r="I250" i="2"/>
  <c r="F250" i="2"/>
  <c r="D250" i="2"/>
  <c r="H250" i="2"/>
  <c r="G250" i="2"/>
  <c r="C250" i="2"/>
  <c r="E250" i="2"/>
  <c r="Q250" i="2" l="1"/>
  <c r="P250" i="2"/>
  <c r="O250" i="2"/>
  <c r="U250" i="2" s="1"/>
  <c r="R250" i="2"/>
  <c r="N250" i="2"/>
  <c r="T250" i="2"/>
  <c r="S250" i="2"/>
  <c r="J250" i="2"/>
  <c r="C251" i="2"/>
  <c r="H251" i="2"/>
  <c r="I251" i="2"/>
  <c r="G251" i="2"/>
  <c r="F251" i="2"/>
  <c r="D251" i="2"/>
  <c r="E251" i="2"/>
  <c r="R251" i="2" l="1"/>
  <c r="Q251" i="2"/>
  <c r="P251" i="2"/>
  <c r="S251" i="2"/>
  <c r="O251" i="2"/>
  <c r="N251" i="2"/>
  <c r="U251" i="2" s="1"/>
  <c r="T251" i="2"/>
  <c r="J251" i="2"/>
  <c r="F252" i="2"/>
  <c r="I252" i="2"/>
  <c r="G252" i="2"/>
  <c r="D252" i="2"/>
  <c r="C252" i="2"/>
  <c r="E252" i="2"/>
  <c r="H252" i="2"/>
  <c r="S252" i="2" l="1"/>
  <c r="N252" i="2"/>
  <c r="O252" i="2"/>
  <c r="U252" i="2" s="1"/>
  <c r="T252" i="2"/>
  <c r="Q252" i="2"/>
  <c r="R252" i="2"/>
  <c r="P252" i="2"/>
  <c r="G253" i="2"/>
  <c r="E253" i="2"/>
  <c r="C253" i="2"/>
  <c r="D253" i="2"/>
  <c r="H253" i="2"/>
  <c r="F253" i="2"/>
  <c r="I253" i="2"/>
  <c r="J252" i="2"/>
  <c r="S253" i="2" l="1"/>
  <c r="R253" i="2"/>
  <c r="Q253" i="2"/>
  <c r="T253" i="2"/>
  <c r="P253" i="2"/>
  <c r="O253" i="2"/>
  <c r="N253" i="2"/>
  <c r="U253" i="2" s="1"/>
  <c r="J253" i="2"/>
  <c r="F254" i="2"/>
  <c r="D254" i="2"/>
  <c r="G254" i="2"/>
  <c r="E254" i="2"/>
  <c r="I254" i="2"/>
  <c r="C254" i="2"/>
  <c r="H254" i="2"/>
  <c r="T254" i="2" l="1"/>
  <c r="S254" i="2"/>
  <c r="R254" i="2"/>
  <c r="N254" i="2"/>
  <c r="Q254" i="2"/>
  <c r="P254" i="2"/>
  <c r="O254" i="2"/>
  <c r="U254" i="2" s="1"/>
  <c r="G255" i="2"/>
  <c r="F255" i="2"/>
  <c r="D255" i="2"/>
  <c r="E255" i="2"/>
  <c r="C255" i="2"/>
  <c r="H255" i="2"/>
  <c r="I255" i="2"/>
  <c r="J254" i="2"/>
  <c r="N255" i="2" l="1"/>
  <c r="P255" i="2"/>
  <c r="R255" i="2"/>
  <c r="O255" i="2"/>
  <c r="S255" i="2"/>
  <c r="T255" i="2"/>
  <c r="Q255" i="2"/>
  <c r="U255" i="2" s="1"/>
  <c r="J255" i="2"/>
  <c r="G256" i="2"/>
  <c r="D256" i="2"/>
  <c r="F256" i="2"/>
  <c r="I256" i="2"/>
  <c r="E256" i="2"/>
  <c r="C256" i="2"/>
  <c r="H256" i="2"/>
  <c r="P256" i="2" l="1"/>
  <c r="R256" i="2"/>
  <c r="T256" i="2"/>
  <c r="S256" i="2"/>
  <c r="N256" i="2"/>
  <c r="O256" i="2"/>
  <c r="U256" i="2" s="1"/>
  <c r="Q256" i="2"/>
  <c r="C257" i="2"/>
  <c r="I257" i="2"/>
  <c r="F257" i="2"/>
  <c r="H257" i="2"/>
  <c r="D257" i="2"/>
  <c r="G257" i="2"/>
  <c r="E257" i="2"/>
  <c r="J256" i="2"/>
  <c r="P257" i="2" l="1"/>
  <c r="O257" i="2"/>
  <c r="N257" i="2"/>
  <c r="U257" i="2" s="1"/>
  <c r="Q257" i="2"/>
  <c r="T257" i="2"/>
  <c r="S257" i="2"/>
  <c r="R257" i="2"/>
  <c r="J257" i="2"/>
  <c r="I258" i="2"/>
  <c r="G258" i="2"/>
  <c r="C258" i="2"/>
  <c r="H258" i="2"/>
  <c r="F258" i="2"/>
  <c r="D258" i="2"/>
  <c r="E258" i="2"/>
  <c r="Q258" i="2" l="1"/>
  <c r="P258" i="2"/>
  <c r="O258" i="2"/>
  <c r="U258" i="2" s="1"/>
  <c r="R258" i="2"/>
  <c r="N258" i="2"/>
  <c r="T258" i="2"/>
  <c r="S258" i="2"/>
  <c r="J258" i="2"/>
  <c r="E259" i="2"/>
  <c r="I259" i="2"/>
  <c r="G259" i="2"/>
  <c r="C259" i="2"/>
  <c r="D259" i="2"/>
  <c r="H259" i="2"/>
  <c r="F259" i="2"/>
  <c r="R259" i="2" l="1"/>
  <c r="Q259" i="2"/>
  <c r="S259" i="2"/>
  <c r="T259" i="2"/>
  <c r="O259" i="2"/>
  <c r="N259" i="2"/>
  <c r="U259" i="2" s="1"/>
  <c r="P259" i="2"/>
  <c r="J259" i="2"/>
  <c r="D260" i="2"/>
  <c r="I260" i="2"/>
  <c r="C260" i="2"/>
  <c r="H260" i="2"/>
  <c r="E260" i="2"/>
  <c r="G260" i="2"/>
  <c r="F260" i="2"/>
  <c r="T260" i="2" l="1"/>
  <c r="S260" i="2"/>
  <c r="R260" i="2"/>
  <c r="Q260" i="2"/>
  <c r="P260" i="2"/>
  <c r="O260" i="2"/>
  <c r="N260" i="2"/>
  <c r="U260" i="2" s="1"/>
  <c r="J260" i="2"/>
  <c r="G261" i="2"/>
  <c r="I261" i="2"/>
  <c r="E261" i="2"/>
  <c r="F261" i="2"/>
  <c r="D261" i="2"/>
  <c r="H261" i="2"/>
  <c r="C261" i="2"/>
  <c r="R261" i="2" l="1"/>
  <c r="O261" i="2"/>
  <c r="T261" i="2"/>
  <c r="N261" i="2"/>
  <c r="S261" i="2"/>
  <c r="Q261" i="2"/>
  <c r="P261" i="2"/>
  <c r="U261" i="2" s="1"/>
  <c r="F262" i="2"/>
  <c r="E262" i="2"/>
  <c r="I262" i="2"/>
  <c r="D262" i="2"/>
  <c r="C262" i="2"/>
  <c r="G262" i="2"/>
  <c r="H262" i="2"/>
  <c r="J261" i="2"/>
  <c r="S262" i="2" l="1"/>
  <c r="T262" i="2"/>
  <c r="P262" i="2"/>
  <c r="O262" i="2"/>
  <c r="Q262" i="2"/>
  <c r="R262" i="2"/>
  <c r="N262" i="2"/>
  <c r="U262" i="2" s="1"/>
  <c r="J262" i="2"/>
  <c r="H263" i="2"/>
  <c r="G263" i="2"/>
  <c r="D263" i="2"/>
  <c r="F263" i="2"/>
  <c r="C263" i="2"/>
  <c r="E263" i="2"/>
  <c r="I263" i="2"/>
  <c r="T263" i="2" l="1"/>
  <c r="N263" i="2"/>
  <c r="Q263" i="2"/>
  <c r="P263" i="2"/>
  <c r="R263" i="2"/>
  <c r="S263" i="2"/>
  <c r="O263" i="2"/>
  <c r="U263" i="2" s="1"/>
  <c r="H264" i="2"/>
  <c r="F264" i="2"/>
  <c r="D264" i="2"/>
  <c r="G264" i="2"/>
  <c r="E264" i="2"/>
  <c r="C264" i="2"/>
  <c r="I264" i="2"/>
  <c r="J263" i="2"/>
  <c r="O264" i="2" l="1"/>
  <c r="N264" i="2"/>
  <c r="T264" i="2"/>
  <c r="Q264" i="2"/>
  <c r="S264" i="2"/>
  <c r="R264" i="2"/>
  <c r="P264" i="2"/>
  <c r="U264" i="2" s="1"/>
  <c r="I265" i="2"/>
  <c r="F265" i="2"/>
  <c r="C265" i="2"/>
  <c r="H265" i="2"/>
  <c r="G265" i="2"/>
  <c r="E265" i="2"/>
  <c r="D265" i="2"/>
  <c r="J264" i="2"/>
  <c r="N265" i="2" l="1"/>
  <c r="T265" i="2"/>
  <c r="O265" i="2"/>
  <c r="R265" i="2"/>
  <c r="Q265" i="2"/>
  <c r="S265" i="2"/>
  <c r="P265" i="2"/>
  <c r="U265" i="2" s="1"/>
  <c r="J265" i="2"/>
  <c r="D266" i="2"/>
  <c r="I266" i="2"/>
  <c r="F266" i="2"/>
  <c r="C266" i="2"/>
  <c r="G266" i="2"/>
  <c r="H266" i="2"/>
  <c r="E266" i="2"/>
  <c r="S266" i="2" l="1"/>
  <c r="O266" i="2"/>
  <c r="T266" i="2"/>
  <c r="N266" i="2"/>
  <c r="U266" i="2" s="1"/>
  <c r="R266" i="2"/>
  <c r="Q266" i="2"/>
  <c r="P266" i="2"/>
  <c r="J266" i="2"/>
  <c r="D267" i="2"/>
  <c r="I267" i="2"/>
  <c r="F267" i="2"/>
  <c r="C267" i="2"/>
  <c r="H267" i="2"/>
  <c r="E267" i="2"/>
  <c r="G267" i="2"/>
  <c r="P267" i="2" l="1"/>
  <c r="O267" i="2"/>
  <c r="N267" i="2"/>
  <c r="U267" i="2" s="1"/>
  <c r="T267" i="2"/>
  <c r="S267" i="2"/>
  <c r="R267" i="2"/>
  <c r="Q267" i="2"/>
  <c r="J267" i="2"/>
  <c r="F268" i="2"/>
  <c r="D268" i="2"/>
  <c r="C268" i="2"/>
  <c r="E268" i="2"/>
  <c r="I268" i="2"/>
  <c r="H268" i="2"/>
  <c r="G268" i="2"/>
  <c r="S268" i="2" l="1"/>
  <c r="T268" i="2"/>
  <c r="N268" i="2"/>
  <c r="U268" i="2" s="1"/>
  <c r="Q268" i="2"/>
  <c r="P268" i="2"/>
  <c r="R268" i="2"/>
  <c r="O268" i="2"/>
  <c r="J268" i="2"/>
  <c r="G269" i="2"/>
  <c r="E269" i="2"/>
  <c r="I269" i="2"/>
  <c r="F269" i="2"/>
  <c r="D269" i="2"/>
  <c r="H269" i="2"/>
  <c r="C269" i="2"/>
  <c r="R269" i="2" l="1"/>
  <c r="T269" i="2"/>
  <c r="S269" i="2"/>
  <c r="N269" i="2"/>
  <c r="Q269" i="2"/>
  <c r="P269" i="2"/>
  <c r="O269" i="2"/>
  <c r="U269" i="2" s="1"/>
  <c r="G270" i="2"/>
  <c r="E270" i="2"/>
  <c r="F270" i="2"/>
  <c r="D270" i="2"/>
  <c r="C270" i="2"/>
  <c r="I270" i="2"/>
  <c r="H270" i="2"/>
  <c r="J269" i="2"/>
  <c r="S270" i="2" l="1"/>
  <c r="P270" i="2"/>
  <c r="O270" i="2"/>
  <c r="Q270" i="2"/>
  <c r="T270" i="2"/>
  <c r="R270" i="2"/>
  <c r="N270" i="2"/>
  <c r="U270" i="2" s="1"/>
  <c r="H271" i="2"/>
  <c r="F271" i="2"/>
  <c r="C271" i="2"/>
  <c r="G271" i="2"/>
  <c r="D271" i="2"/>
  <c r="E271" i="2"/>
  <c r="I271" i="2"/>
  <c r="J270" i="2"/>
  <c r="T271" i="2" l="1"/>
  <c r="S271" i="2"/>
  <c r="R271" i="2"/>
  <c r="P271" i="2"/>
  <c r="Q271" i="2"/>
  <c r="O271" i="2"/>
  <c r="N271" i="2"/>
  <c r="U271" i="2" s="1"/>
  <c r="J271" i="2"/>
  <c r="H272" i="2"/>
  <c r="F272" i="2"/>
  <c r="C272" i="2"/>
  <c r="G272" i="2"/>
  <c r="E272" i="2"/>
  <c r="D272" i="2"/>
  <c r="I272" i="2"/>
  <c r="T272" i="2" l="1"/>
  <c r="N272" i="2"/>
  <c r="P272" i="2"/>
  <c r="Q272" i="2"/>
  <c r="R272" i="2"/>
  <c r="S272" i="2"/>
  <c r="O272" i="2"/>
  <c r="U272" i="2" s="1"/>
  <c r="J272" i="2"/>
  <c r="I273" i="2"/>
  <c r="H273" i="2"/>
  <c r="F273" i="2"/>
  <c r="D273" i="2"/>
  <c r="G273" i="2"/>
  <c r="E273" i="2"/>
  <c r="C273" i="2"/>
  <c r="N273" i="2" l="1"/>
  <c r="Q273" i="2"/>
  <c r="T273" i="2"/>
  <c r="R273" i="2"/>
  <c r="O273" i="2"/>
  <c r="P273" i="2"/>
  <c r="U273" i="2" s="1"/>
  <c r="S273" i="2"/>
  <c r="J273" i="2"/>
  <c r="D274" i="2"/>
  <c r="H274" i="2"/>
  <c r="E274" i="2"/>
  <c r="C274" i="2"/>
  <c r="G274" i="2"/>
  <c r="I274" i="2"/>
  <c r="F274" i="2"/>
  <c r="O274" i="2" l="1"/>
  <c r="T274" i="2"/>
  <c r="R274" i="2"/>
  <c r="S274" i="2"/>
  <c r="Q274" i="2"/>
  <c r="P274" i="2"/>
  <c r="N274" i="2"/>
  <c r="U274" i="2" s="1"/>
  <c r="E275" i="2"/>
  <c r="C275" i="2"/>
  <c r="H275" i="2"/>
  <c r="D275" i="2"/>
  <c r="G275" i="2"/>
  <c r="I275" i="2"/>
  <c r="F275" i="2"/>
  <c r="J275" i="2" s="1"/>
  <c r="J274" i="2"/>
  <c r="P275" i="2" l="1"/>
  <c r="N275" i="2"/>
  <c r="Q275" i="2"/>
  <c r="T275" i="2"/>
  <c r="R275" i="2"/>
  <c r="S275" i="2"/>
  <c r="O275" i="2"/>
  <c r="U275" i="2" s="1"/>
  <c r="E276" i="2"/>
  <c r="D276" i="2"/>
  <c r="I276" i="2"/>
  <c r="C276" i="2"/>
  <c r="H276" i="2"/>
  <c r="G276" i="2"/>
  <c r="F276" i="2"/>
  <c r="P276" i="2" l="1"/>
  <c r="R276" i="2"/>
  <c r="T276" i="2"/>
  <c r="Q276" i="2"/>
  <c r="N276" i="2"/>
  <c r="O276" i="2"/>
  <c r="U276" i="2" s="1"/>
  <c r="S276" i="2"/>
  <c r="J276" i="2"/>
  <c r="F277" i="2"/>
  <c r="D277" i="2"/>
  <c r="C277" i="2"/>
  <c r="E277" i="2"/>
  <c r="I277" i="2"/>
  <c r="H277" i="2"/>
  <c r="G277" i="2"/>
  <c r="R277" i="2" l="1"/>
  <c r="T277" i="2"/>
  <c r="S277" i="2"/>
  <c r="N277" i="2"/>
  <c r="Q277" i="2"/>
  <c r="P277" i="2"/>
  <c r="O277" i="2"/>
  <c r="U277" i="2" s="1"/>
  <c r="J277" i="2"/>
  <c r="G278" i="2"/>
  <c r="C278" i="2"/>
  <c r="H278" i="2"/>
  <c r="F278" i="2"/>
  <c r="D278" i="2"/>
  <c r="I278" i="2"/>
  <c r="E278" i="2"/>
  <c r="S278" i="2" l="1"/>
  <c r="T278" i="2"/>
  <c r="R278" i="2"/>
  <c r="O278" i="2"/>
  <c r="Q278" i="2"/>
  <c r="P278" i="2"/>
  <c r="N278" i="2"/>
  <c r="U278" i="2" s="1"/>
  <c r="J278" i="2"/>
  <c r="I279" i="2"/>
  <c r="G279" i="2"/>
  <c r="E279" i="2"/>
  <c r="H279" i="2"/>
  <c r="F279" i="2"/>
  <c r="C279" i="2"/>
  <c r="D279" i="2"/>
  <c r="T279" i="2" l="1"/>
  <c r="Q279" i="2"/>
  <c r="O279" i="2"/>
  <c r="P279" i="2"/>
  <c r="N279" i="2"/>
  <c r="U279" i="2" s="1"/>
  <c r="S279" i="2"/>
  <c r="R279" i="2"/>
  <c r="H280" i="2"/>
  <c r="F280" i="2"/>
  <c r="C280" i="2"/>
  <c r="G280" i="2"/>
  <c r="E280" i="2"/>
  <c r="D280" i="2"/>
  <c r="I280" i="2"/>
  <c r="J279" i="2"/>
  <c r="T280" i="2" l="1"/>
  <c r="S280" i="2"/>
  <c r="R280" i="2"/>
  <c r="Q280" i="2"/>
  <c r="P280" i="2"/>
  <c r="O280" i="2"/>
  <c r="N280" i="2"/>
  <c r="U280" i="2" s="1"/>
  <c r="J280" i="2"/>
  <c r="I281" i="2"/>
  <c r="G281" i="2"/>
  <c r="F281" i="2"/>
  <c r="H281" i="2"/>
  <c r="E281" i="2"/>
  <c r="D281" i="2"/>
  <c r="C281" i="2"/>
  <c r="N281" i="2" l="1"/>
  <c r="T281" i="2"/>
  <c r="S281" i="2"/>
  <c r="R281" i="2"/>
  <c r="Q281" i="2"/>
  <c r="P281" i="2"/>
  <c r="O281" i="2"/>
  <c r="U281" i="2" s="1"/>
  <c r="C282" i="2"/>
  <c r="H282" i="2"/>
  <c r="E282" i="2"/>
  <c r="I282" i="2"/>
  <c r="F282" i="2"/>
  <c r="G282" i="2"/>
  <c r="D282" i="2"/>
  <c r="J282" i="2" s="1"/>
  <c r="J281" i="2"/>
  <c r="O282" i="2" l="1"/>
  <c r="R282" i="2"/>
  <c r="N282" i="2"/>
  <c r="U282" i="2" s="1"/>
  <c r="S282" i="2"/>
  <c r="P282" i="2"/>
  <c r="Q282" i="2"/>
  <c r="T282" i="2"/>
  <c r="D283" i="2"/>
  <c r="C283" i="2"/>
  <c r="H283" i="2"/>
  <c r="F283" i="2"/>
  <c r="I283" i="2"/>
  <c r="G283" i="2"/>
  <c r="E283" i="2"/>
  <c r="P283" i="2" l="1"/>
  <c r="T283" i="2"/>
  <c r="R283" i="2"/>
  <c r="N283" i="2"/>
  <c r="Q283" i="2"/>
  <c r="S283" i="2"/>
  <c r="O283" i="2"/>
  <c r="U283" i="2" s="1"/>
  <c r="J283" i="2"/>
  <c r="F284" i="2"/>
  <c r="E284" i="2"/>
  <c r="C284" i="2"/>
  <c r="D284" i="2"/>
  <c r="H284" i="2"/>
  <c r="I284" i="2"/>
  <c r="G284" i="2"/>
  <c r="N284" i="2" l="1"/>
  <c r="O284" i="2"/>
  <c r="R284" i="2"/>
  <c r="Q284" i="2"/>
  <c r="S284" i="2"/>
  <c r="T284" i="2"/>
  <c r="P284" i="2"/>
  <c r="U284" i="2" s="1"/>
  <c r="J284" i="2"/>
  <c r="F285" i="2"/>
  <c r="D285" i="2"/>
  <c r="I285" i="2"/>
  <c r="E285" i="2"/>
  <c r="C285" i="2"/>
  <c r="H285" i="2"/>
  <c r="G285" i="2"/>
  <c r="R285" i="2" l="1"/>
  <c r="Q285" i="2"/>
  <c r="P285" i="2"/>
  <c r="N285" i="2"/>
  <c r="T285" i="2"/>
  <c r="O285" i="2"/>
  <c r="U285" i="2" s="1"/>
  <c r="S285" i="2"/>
  <c r="J285" i="2"/>
  <c r="H286" i="2"/>
  <c r="F286" i="2"/>
  <c r="C286" i="2"/>
  <c r="G286" i="2"/>
  <c r="E286" i="2"/>
  <c r="I286" i="2"/>
  <c r="D286" i="2"/>
  <c r="S286" i="2" l="1"/>
  <c r="T286" i="2"/>
  <c r="R286" i="2"/>
  <c r="O286" i="2"/>
  <c r="Q286" i="2"/>
  <c r="P286" i="2"/>
  <c r="N286" i="2"/>
  <c r="U286" i="2" s="1"/>
  <c r="J286" i="2"/>
  <c r="H287" i="2"/>
  <c r="E287" i="2"/>
  <c r="G287" i="2"/>
  <c r="D287" i="2"/>
  <c r="F287" i="2"/>
  <c r="C287" i="2"/>
  <c r="I287" i="2"/>
  <c r="T287" i="2" l="1"/>
  <c r="O287" i="2"/>
  <c r="R287" i="2"/>
  <c r="P287" i="2"/>
  <c r="S287" i="2"/>
  <c r="N287" i="2"/>
  <c r="U287" i="2" s="1"/>
  <c r="Q287" i="2"/>
  <c r="H288" i="2"/>
  <c r="F288" i="2"/>
  <c r="D288" i="2"/>
  <c r="G288" i="2"/>
  <c r="E288" i="2"/>
  <c r="C288" i="2"/>
  <c r="I288" i="2"/>
  <c r="J287" i="2"/>
  <c r="R288" i="2" l="1"/>
  <c r="S288" i="2"/>
  <c r="N288" i="2"/>
  <c r="U288" i="2" s="1"/>
  <c r="Q288" i="2"/>
  <c r="O288" i="2"/>
  <c r="P288" i="2"/>
  <c r="T288" i="2"/>
  <c r="C289" i="2"/>
  <c r="H289" i="2"/>
  <c r="G289" i="2"/>
  <c r="I289" i="2"/>
  <c r="E289" i="2"/>
  <c r="F289" i="2"/>
  <c r="D289" i="2"/>
  <c r="J288" i="2"/>
  <c r="R289" i="2" l="1"/>
  <c r="N289" i="2"/>
  <c r="T289" i="2"/>
  <c r="O289" i="2"/>
  <c r="S289" i="2"/>
  <c r="Q289" i="2"/>
  <c r="P289" i="2"/>
  <c r="U289" i="2" s="1"/>
  <c r="J289" i="2"/>
  <c r="H290" i="2"/>
  <c r="E290" i="2"/>
  <c r="C290" i="2"/>
  <c r="F290" i="2"/>
  <c r="G290" i="2"/>
  <c r="I290" i="2"/>
  <c r="D290" i="2"/>
  <c r="S290" i="2" l="1"/>
  <c r="O290" i="2"/>
  <c r="N290" i="2"/>
  <c r="P290" i="2"/>
  <c r="R290" i="2"/>
  <c r="Q290" i="2"/>
  <c r="T290" i="2"/>
  <c r="U290" i="2" s="1"/>
  <c r="J290" i="2"/>
  <c r="G291" i="2"/>
  <c r="E291" i="2"/>
  <c r="H291" i="2"/>
  <c r="F291" i="2"/>
  <c r="D291" i="2"/>
  <c r="C291" i="2"/>
  <c r="I291" i="2"/>
  <c r="T291" i="2" l="1"/>
  <c r="S291" i="2"/>
  <c r="O291" i="2"/>
  <c r="U291" i="2" s="1"/>
  <c r="N291" i="2"/>
  <c r="Q291" i="2"/>
  <c r="P291" i="2"/>
  <c r="R291" i="2"/>
  <c r="C292" i="2"/>
  <c r="G292" i="2"/>
  <c r="E292" i="2"/>
  <c r="H292" i="2"/>
  <c r="F292" i="2"/>
  <c r="D292" i="2"/>
  <c r="I292" i="2"/>
  <c r="J291" i="2"/>
  <c r="Q292" i="2" l="1"/>
  <c r="T292" i="2"/>
  <c r="S292" i="2"/>
  <c r="N292" i="2"/>
  <c r="R292" i="2"/>
  <c r="O292" i="2"/>
  <c r="U292" i="2" s="1"/>
  <c r="P292" i="2"/>
  <c r="J292" i="2"/>
  <c r="D293" i="2"/>
  <c r="I293" i="2"/>
  <c r="E293" i="2"/>
  <c r="C293" i="2"/>
  <c r="H293" i="2"/>
  <c r="G293" i="2"/>
  <c r="F293" i="2"/>
  <c r="R293" i="2" l="1"/>
  <c r="O293" i="2"/>
  <c r="T293" i="2"/>
  <c r="N293" i="2"/>
  <c r="S293" i="2"/>
  <c r="P293" i="2"/>
  <c r="U293" i="2" s="1"/>
  <c r="Q293" i="2"/>
  <c r="D294" i="2"/>
  <c r="I294" i="2"/>
  <c r="G294" i="2"/>
  <c r="H294" i="2"/>
  <c r="F294" i="2"/>
  <c r="E294" i="2"/>
  <c r="C294" i="2"/>
  <c r="J293" i="2"/>
  <c r="S294" i="2" l="1"/>
  <c r="T294" i="2"/>
  <c r="P294" i="2"/>
  <c r="O294" i="2"/>
  <c r="Q294" i="2"/>
  <c r="R294" i="2"/>
  <c r="N294" i="2"/>
  <c r="U294" i="2" s="1"/>
  <c r="J294" i="2"/>
  <c r="E295" i="2"/>
  <c r="I295" i="2"/>
  <c r="F295" i="2"/>
  <c r="C295" i="2"/>
  <c r="H295" i="2"/>
  <c r="G295" i="2"/>
  <c r="D295" i="2"/>
  <c r="P295" i="2" l="1"/>
  <c r="O295" i="2"/>
  <c r="R295" i="2"/>
  <c r="N295" i="2"/>
  <c r="S295" i="2"/>
  <c r="T295" i="2"/>
  <c r="Q295" i="2"/>
  <c r="U295" i="2" s="1"/>
  <c r="J295" i="2"/>
  <c r="G296" i="2"/>
  <c r="D296" i="2"/>
  <c r="H296" i="2"/>
  <c r="F296" i="2"/>
  <c r="C296" i="2"/>
  <c r="I296" i="2"/>
  <c r="E296" i="2"/>
  <c r="O296" i="2" l="1"/>
  <c r="Q296" i="2"/>
  <c r="R296" i="2"/>
  <c r="P296" i="2"/>
  <c r="S296" i="2"/>
  <c r="N296" i="2"/>
  <c r="U296" i="2" s="1"/>
  <c r="T296" i="2"/>
  <c r="J296" i="2"/>
  <c r="G297" i="2"/>
  <c r="E297" i="2"/>
  <c r="C297" i="2"/>
  <c r="D297" i="2"/>
  <c r="I297" i="2"/>
  <c r="F297" i="2"/>
  <c r="H297" i="2"/>
  <c r="N297" i="2" l="1"/>
  <c r="S297" i="2"/>
  <c r="R297" i="2"/>
  <c r="T297" i="2"/>
  <c r="P297" i="2"/>
  <c r="O297" i="2"/>
  <c r="U297" i="2" s="1"/>
  <c r="Q297" i="2"/>
  <c r="J297" i="2"/>
  <c r="I298" i="2"/>
  <c r="H298" i="2"/>
  <c r="E298" i="2"/>
  <c r="F298" i="2"/>
  <c r="D298" i="2"/>
  <c r="G298" i="2"/>
  <c r="C298" i="2"/>
  <c r="O298" i="2" l="1"/>
  <c r="T298" i="2"/>
  <c r="R298" i="2"/>
  <c r="S298" i="2"/>
  <c r="Q298" i="2"/>
  <c r="P298" i="2"/>
  <c r="N298" i="2"/>
  <c r="U298" i="2" s="1"/>
  <c r="J298" i="2"/>
  <c r="G299" i="2"/>
  <c r="F299" i="2"/>
  <c r="D299" i="2"/>
  <c r="E299" i="2"/>
  <c r="H299" i="2"/>
  <c r="I299" i="2"/>
  <c r="C299" i="2"/>
  <c r="P299" i="2" l="1"/>
  <c r="Q299" i="2"/>
  <c r="S299" i="2"/>
  <c r="T299" i="2"/>
  <c r="N299" i="2"/>
  <c r="O299" i="2"/>
  <c r="U299" i="2" s="1"/>
  <c r="R299" i="2"/>
  <c r="J299" i="2"/>
  <c r="H300" i="2"/>
  <c r="F300" i="2"/>
  <c r="D300" i="2"/>
  <c r="G300" i="2"/>
  <c r="E300" i="2"/>
  <c r="I300" i="2"/>
  <c r="C300" i="2"/>
  <c r="S300" i="2" l="1"/>
  <c r="T300" i="2"/>
  <c r="O300" i="2"/>
  <c r="Q300" i="2"/>
  <c r="P300" i="2"/>
  <c r="R300" i="2"/>
  <c r="N300" i="2"/>
  <c r="U300" i="2" s="1"/>
  <c r="C301" i="2"/>
  <c r="H301" i="2"/>
  <c r="G301" i="2"/>
  <c r="I301" i="2"/>
  <c r="F301" i="2"/>
  <c r="E301" i="2"/>
  <c r="D301" i="2"/>
  <c r="J300" i="2"/>
  <c r="R301" i="2" l="1"/>
  <c r="T301" i="2"/>
  <c r="S301" i="2"/>
  <c r="N301" i="2"/>
  <c r="Q301" i="2"/>
  <c r="P301" i="2"/>
  <c r="O301" i="2"/>
  <c r="U301" i="2" s="1"/>
  <c r="J301" i="2"/>
  <c r="D302" i="2"/>
  <c r="H302" i="2"/>
  <c r="C302" i="2"/>
  <c r="I302" i="2"/>
  <c r="G302" i="2"/>
  <c r="F302" i="2"/>
  <c r="E302" i="2"/>
  <c r="O302" i="2" l="1"/>
  <c r="Q302" i="2"/>
  <c r="N302" i="2"/>
  <c r="U302" i="2" s="1"/>
  <c r="T302" i="2"/>
  <c r="P302" i="2"/>
  <c r="S302" i="2"/>
  <c r="R302" i="2"/>
  <c r="J302" i="2"/>
  <c r="E303" i="2"/>
  <c r="I303" i="2"/>
  <c r="G303" i="2"/>
  <c r="C303" i="2"/>
  <c r="H303" i="2"/>
  <c r="D303" i="2"/>
  <c r="F303" i="2"/>
  <c r="Q303" i="2" l="1"/>
  <c r="N303" i="2"/>
  <c r="R303" i="2"/>
  <c r="S303" i="2"/>
  <c r="T303" i="2"/>
  <c r="P303" i="2"/>
  <c r="O303" i="2"/>
  <c r="U303" i="2" s="1"/>
  <c r="J303" i="2"/>
  <c r="F304" i="2"/>
  <c r="C304" i="2"/>
  <c r="E304" i="2"/>
  <c r="D304" i="2"/>
  <c r="I304" i="2"/>
  <c r="H304" i="2"/>
  <c r="G304" i="2"/>
  <c r="J304" i="2" l="1"/>
  <c r="R304" i="2"/>
  <c r="Q304" i="2"/>
  <c r="P304" i="2"/>
  <c r="T304" i="2"/>
  <c r="N304" i="2"/>
  <c r="U304" i="2" s="1"/>
  <c r="S304" i="2"/>
  <c r="O304" i="2"/>
  <c r="H305" i="2"/>
  <c r="E305" i="2"/>
  <c r="C305" i="2"/>
  <c r="G305" i="2"/>
  <c r="D305" i="2"/>
  <c r="I305" i="2"/>
  <c r="F305" i="2"/>
  <c r="R305" i="2" l="1"/>
  <c r="Q305" i="2"/>
  <c r="O305" i="2"/>
  <c r="S305" i="2"/>
  <c r="N305" i="2"/>
  <c r="T305" i="2"/>
  <c r="P305" i="2"/>
  <c r="U305" i="2" s="1"/>
  <c r="J305" i="2"/>
  <c r="H306" i="2"/>
  <c r="E306" i="2"/>
  <c r="F306" i="2"/>
  <c r="D306" i="2"/>
  <c r="C306" i="2"/>
  <c r="G306" i="2"/>
  <c r="I306" i="2"/>
  <c r="T306" i="2" l="1"/>
  <c r="Q306" i="2"/>
  <c r="P306" i="2"/>
  <c r="N306" i="2"/>
  <c r="R306" i="2"/>
  <c r="S306" i="2"/>
  <c r="O306" i="2"/>
  <c r="U306" i="2" s="1"/>
  <c r="J306" i="2"/>
  <c r="G307" i="2"/>
  <c r="F307" i="2"/>
  <c r="D307" i="2"/>
  <c r="E307" i="2"/>
  <c r="H307" i="2"/>
  <c r="I307" i="2"/>
  <c r="C307" i="2"/>
  <c r="T307" i="2" l="1"/>
  <c r="N307" i="2"/>
  <c r="P307" i="2"/>
  <c r="U307" i="2" s="1"/>
  <c r="O307" i="2"/>
  <c r="Q307" i="2"/>
  <c r="S307" i="2"/>
  <c r="R307" i="2"/>
  <c r="H308" i="2"/>
  <c r="F308" i="2"/>
  <c r="I308" i="2"/>
  <c r="G308" i="2"/>
  <c r="E308" i="2"/>
  <c r="D308" i="2"/>
  <c r="C308" i="2"/>
  <c r="J307" i="2"/>
  <c r="N308" i="2" l="1"/>
  <c r="T308" i="2"/>
  <c r="R308" i="2"/>
  <c r="P308" i="2"/>
  <c r="Q308" i="2"/>
  <c r="S308" i="2"/>
  <c r="O308" i="2"/>
  <c r="U308" i="2" s="1"/>
  <c r="C309" i="2"/>
  <c r="I309" i="2"/>
  <c r="G309" i="2"/>
  <c r="H309" i="2"/>
  <c r="D309" i="2"/>
  <c r="F309" i="2"/>
  <c r="E309" i="2"/>
  <c r="J308" i="2"/>
  <c r="O309" i="2" l="1"/>
  <c r="N309" i="2"/>
  <c r="S309" i="2"/>
  <c r="Q309" i="2"/>
  <c r="R309" i="2"/>
  <c r="P309" i="2"/>
  <c r="U309" i="2" s="1"/>
  <c r="T309" i="2"/>
  <c r="J309" i="2"/>
  <c r="D310" i="2"/>
  <c r="H310" i="2"/>
  <c r="F310" i="2"/>
  <c r="I310" i="2"/>
  <c r="G310" i="2"/>
  <c r="C310" i="2"/>
  <c r="E310" i="2"/>
  <c r="P310" i="2" l="1"/>
  <c r="O310" i="2"/>
  <c r="N310" i="2"/>
  <c r="U310" i="2" s="1"/>
  <c r="R310" i="2"/>
  <c r="T310" i="2"/>
  <c r="S310" i="2"/>
  <c r="Q310" i="2"/>
  <c r="E311" i="2"/>
  <c r="I311" i="2"/>
  <c r="F311" i="2"/>
  <c r="C311" i="2"/>
  <c r="H311" i="2"/>
  <c r="D311" i="2"/>
  <c r="G311" i="2"/>
  <c r="J310" i="2"/>
  <c r="Q311" i="2" l="1"/>
  <c r="N311" i="2"/>
  <c r="T311" i="2"/>
  <c r="S311" i="2"/>
  <c r="O311" i="2"/>
  <c r="P311" i="2"/>
  <c r="U311" i="2" s="1"/>
  <c r="R311" i="2"/>
  <c r="J311" i="2"/>
  <c r="G312" i="2"/>
  <c r="D312" i="2"/>
  <c r="E312" i="2"/>
  <c r="F312" i="2"/>
  <c r="C312" i="2"/>
  <c r="H312" i="2"/>
  <c r="I312" i="2"/>
  <c r="R312" i="2" l="1"/>
  <c r="O312" i="2"/>
  <c r="N312" i="2"/>
  <c r="U312" i="2" s="1"/>
  <c r="T312" i="2"/>
  <c r="P312" i="2"/>
  <c r="Q312" i="2"/>
  <c r="S312" i="2"/>
  <c r="J312" i="2"/>
  <c r="H313" i="2"/>
  <c r="E313" i="2"/>
  <c r="C313" i="2"/>
  <c r="G313" i="2"/>
  <c r="D313" i="2"/>
  <c r="I313" i="2"/>
  <c r="F313" i="2"/>
  <c r="R313" i="2" l="1"/>
  <c r="Q313" i="2"/>
  <c r="O313" i="2"/>
  <c r="U313" i="2" s="1"/>
  <c r="S313" i="2"/>
  <c r="N313" i="2"/>
  <c r="T313" i="2"/>
  <c r="P313" i="2"/>
  <c r="J313" i="2"/>
  <c r="H314" i="2"/>
  <c r="E314" i="2"/>
  <c r="G314" i="2"/>
  <c r="F314" i="2"/>
  <c r="D314" i="2"/>
  <c r="C314" i="2"/>
  <c r="I314" i="2"/>
  <c r="T314" i="2" l="1"/>
  <c r="O314" i="2"/>
  <c r="Q314" i="2"/>
  <c r="N314" i="2"/>
  <c r="R314" i="2"/>
  <c r="S314" i="2"/>
  <c r="P314" i="2"/>
  <c r="U314" i="2" s="1"/>
  <c r="I315" i="2"/>
  <c r="F315" i="2"/>
  <c r="H315" i="2"/>
  <c r="G315" i="2"/>
  <c r="E315" i="2"/>
  <c r="C315" i="2"/>
  <c r="D315" i="2"/>
  <c r="J314" i="2"/>
  <c r="N315" i="2" l="1"/>
  <c r="P315" i="2"/>
  <c r="R315" i="2"/>
  <c r="O315" i="2"/>
  <c r="S315" i="2"/>
  <c r="T315" i="2"/>
  <c r="Q315" i="2"/>
  <c r="U315" i="2" s="1"/>
  <c r="H316" i="2"/>
  <c r="F316" i="2"/>
  <c r="G316" i="2"/>
  <c r="D316" i="2"/>
  <c r="E316" i="2"/>
  <c r="I316" i="2"/>
  <c r="C316" i="2"/>
  <c r="J315" i="2"/>
  <c r="S316" i="2" l="1"/>
  <c r="N316" i="2"/>
  <c r="P316" i="2"/>
  <c r="O316" i="2"/>
  <c r="U316" i="2" s="1"/>
  <c r="Q316" i="2"/>
  <c r="R316" i="2"/>
  <c r="T316" i="2"/>
  <c r="J316" i="2"/>
  <c r="C317" i="2"/>
  <c r="H317" i="2"/>
  <c r="G317" i="2"/>
  <c r="I317" i="2"/>
  <c r="F317" i="2"/>
  <c r="E317" i="2"/>
  <c r="D317" i="2"/>
  <c r="P317" i="2" l="1"/>
  <c r="R317" i="2"/>
  <c r="S317" i="2"/>
  <c r="Q317" i="2"/>
  <c r="N317" i="2"/>
  <c r="O317" i="2"/>
  <c r="U317" i="2" s="1"/>
  <c r="T317" i="2"/>
  <c r="J317" i="2"/>
  <c r="E318" i="2"/>
  <c r="I318" i="2"/>
  <c r="C318" i="2"/>
  <c r="D318" i="2"/>
  <c r="H318" i="2"/>
  <c r="G318" i="2"/>
  <c r="F318" i="2"/>
  <c r="Q318" i="2" l="1"/>
  <c r="S318" i="2"/>
  <c r="T318" i="2"/>
  <c r="R318" i="2"/>
  <c r="O318" i="2"/>
  <c r="P318" i="2"/>
  <c r="N318" i="2"/>
  <c r="U318" i="2" s="1"/>
  <c r="J318" i="2"/>
  <c r="G319" i="2"/>
  <c r="E319" i="2"/>
  <c r="C319" i="2"/>
  <c r="H319" i="2"/>
  <c r="F319" i="2"/>
  <c r="D319" i="2"/>
  <c r="I319" i="2"/>
  <c r="R319" i="2" l="1"/>
  <c r="Q319" i="2"/>
  <c r="P319" i="2"/>
  <c r="S319" i="2"/>
  <c r="O319" i="2"/>
  <c r="N319" i="2"/>
  <c r="U319" i="2" s="1"/>
  <c r="T319" i="2"/>
  <c r="J319" i="2"/>
  <c r="H320" i="2"/>
  <c r="G320" i="2"/>
  <c r="E320" i="2"/>
  <c r="C320" i="2"/>
  <c r="F320" i="2"/>
  <c r="D320" i="2"/>
  <c r="I320" i="2"/>
  <c r="S320" i="2" l="1"/>
  <c r="R320" i="2"/>
  <c r="Q320" i="2"/>
  <c r="T320" i="2"/>
  <c r="O320" i="2"/>
  <c r="P320" i="2"/>
  <c r="N320" i="2"/>
  <c r="U320" i="2" s="1"/>
  <c r="J320" i="2"/>
  <c r="H321" i="2"/>
  <c r="F321" i="2"/>
  <c r="D321" i="2"/>
  <c r="G321" i="2"/>
  <c r="E321" i="2"/>
  <c r="C321" i="2"/>
  <c r="I321" i="2"/>
  <c r="S321" i="2" l="1"/>
  <c r="R321" i="2"/>
  <c r="Q321" i="2"/>
  <c r="T321" i="2"/>
  <c r="P321" i="2"/>
  <c r="O321" i="2"/>
  <c r="N321" i="2"/>
  <c r="U321" i="2" s="1"/>
  <c r="H322" i="2"/>
  <c r="G322" i="2"/>
  <c r="F322" i="2"/>
  <c r="D322" i="2"/>
  <c r="C322" i="2"/>
  <c r="E322" i="2"/>
  <c r="I322" i="2"/>
  <c r="J321" i="2"/>
  <c r="T322" i="2" l="1"/>
  <c r="O322" i="2"/>
  <c r="P322" i="2"/>
  <c r="N322" i="2"/>
  <c r="Q322" i="2"/>
  <c r="S322" i="2"/>
  <c r="R322" i="2"/>
  <c r="U322" i="2" s="1"/>
  <c r="J322" i="2"/>
  <c r="I323" i="2"/>
  <c r="G323" i="2"/>
  <c r="E323" i="2"/>
  <c r="C323" i="2"/>
  <c r="H323" i="2"/>
  <c r="F323" i="2"/>
  <c r="D323" i="2"/>
  <c r="N323" i="2" l="1"/>
  <c r="T323" i="2"/>
  <c r="S323" i="2"/>
  <c r="O323" i="2"/>
  <c r="U323" i="2" s="1"/>
  <c r="R323" i="2"/>
  <c r="P323" i="2"/>
  <c r="Q323" i="2"/>
  <c r="J323" i="2"/>
  <c r="C324" i="2"/>
  <c r="I324" i="2"/>
  <c r="G324" i="2"/>
  <c r="H324" i="2"/>
  <c r="E324" i="2"/>
  <c r="F324" i="2"/>
  <c r="D324" i="2"/>
  <c r="P324" i="2" l="1"/>
  <c r="R324" i="2"/>
  <c r="O324" i="2"/>
  <c r="U324" i="2" s="1"/>
  <c r="Q324" i="2"/>
  <c r="N324" i="2"/>
  <c r="T324" i="2"/>
  <c r="S324" i="2"/>
  <c r="J324" i="2"/>
  <c r="D325" i="2"/>
  <c r="C325" i="2"/>
  <c r="H325" i="2"/>
  <c r="I325" i="2"/>
  <c r="G325" i="2"/>
  <c r="F325" i="2"/>
  <c r="E325" i="2"/>
  <c r="Q325" i="2" l="1"/>
  <c r="T325" i="2"/>
  <c r="R325" i="2"/>
  <c r="N325" i="2"/>
  <c r="P325" i="2"/>
  <c r="O325" i="2"/>
  <c r="U325" i="2" s="1"/>
  <c r="S325" i="2"/>
  <c r="J325" i="2"/>
  <c r="F326" i="2"/>
  <c r="C326" i="2"/>
  <c r="G326" i="2"/>
  <c r="E326" i="2"/>
  <c r="H326" i="2"/>
  <c r="D326" i="2"/>
  <c r="I326" i="2"/>
  <c r="R326" i="2" l="1"/>
  <c r="O326" i="2"/>
  <c r="P326" i="2"/>
  <c r="Q326" i="2"/>
  <c r="T326" i="2"/>
  <c r="N326" i="2"/>
  <c r="U326" i="2" s="1"/>
  <c r="S326" i="2"/>
  <c r="J326" i="2"/>
  <c r="F327" i="2"/>
  <c r="D327" i="2"/>
  <c r="I327" i="2"/>
  <c r="E327" i="2"/>
  <c r="H327" i="2"/>
  <c r="C327" i="2"/>
  <c r="G327" i="2"/>
  <c r="S327" i="2" l="1"/>
  <c r="Q327" i="2"/>
  <c r="P327" i="2"/>
  <c r="T327" i="2"/>
  <c r="O327" i="2"/>
  <c r="N327" i="2"/>
  <c r="U327" i="2" s="1"/>
  <c r="R327" i="2"/>
  <c r="G328" i="2"/>
  <c r="E328" i="2"/>
  <c r="C328" i="2"/>
  <c r="F328" i="2"/>
  <c r="I328" i="2"/>
  <c r="D328" i="2"/>
  <c r="H328" i="2"/>
  <c r="J327" i="2"/>
  <c r="S328" i="2" l="1"/>
  <c r="T328" i="2"/>
  <c r="O328" i="2"/>
  <c r="U328" i="2" s="1"/>
  <c r="N328" i="2"/>
  <c r="P328" i="2"/>
  <c r="R328" i="2"/>
  <c r="Q328" i="2"/>
  <c r="J328" i="2"/>
  <c r="H329" i="2"/>
  <c r="G329" i="2"/>
  <c r="D329" i="2"/>
  <c r="F329" i="2"/>
  <c r="C329" i="2"/>
  <c r="E329" i="2"/>
  <c r="I329" i="2"/>
  <c r="O329" i="2" l="1"/>
  <c r="P329" i="2"/>
  <c r="Q329" i="2"/>
  <c r="U329" i="2" s="1"/>
  <c r="N329" i="2"/>
  <c r="S329" i="2"/>
  <c r="T329" i="2"/>
  <c r="R329" i="2"/>
  <c r="H330" i="2"/>
  <c r="E330" i="2"/>
  <c r="C330" i="2"/>
  <c r="G330" i="2"/>
  <c r="D330" i="2"/>
  <c r="F330" i="2"/>
  <c r="I330" i="2"/>
  <c r="J329" i="2"/>
  <c r="N330" i="2" l="1"/>
  <c r="T330" i="2"/>
  <c r="Q330" i="2"/>
  <c r="S330" i="2"/>
  <c r="R330" i="2"/>
  <c r="P330" i="2"/>
  <c r="O330" i="2"/>
  <c r="U330" i="2" s="1"/>
  <c r="J330" i="2"/>
  <c r="I331" i="2"/>
  <c r="E331" i="2"/>
  <c r="H331" i="2"/>
  <c r="F331" i="2"/>
  <c r="G331" i="2"/>
  <c r="D331" i="2"/>
  <c r="C331" i="2"/>
  <c r="P331" i="2" l="1"/>
  <c r="O331" i="2"/>
  <c r="T331" i="2"/>
  <c r="N331" i="2"/>
  <c r="S331" i="2"/>
  <c r="R331" i="2"/>
  <c r="Q331" i="2"/>
  <c r="U331" i="2" s="1"/>
  <c r="D332" i="2"/>
  <c r="I332" i="2"/>
  <c r="F332" i="2"/>
  <c r="C332" i="2"/>
  <c r="G332" i="2"/>
  <c r="H332" i="2"/>
  <c r="E332" i="2"/>
  <c r="J331" i="2"/>
  <c r="P332" i="2" l="1"/>
  <c r="N332" i="2"/>
  <c r="T332" i="2"/>
  <c r="Q332" i="2"/>
  <c r="R332" i="2"/>
  <c r="S332" i="2"/>
  <c r="O332" i="2"/>
  <c r="U332" i="2" s="1"/>
  <c r="J332" i="2"/>
  <c r="D333" i="2"/>
  <c r="C333" i="2"/>
  <c r="G333" i="2"/>
  <c r="I333" i="2"/>
  <c r="H333" i="2"/>
  <c r="F333" i="2"/>
  <c r="E333" i="2"/>
  <c r="Q333" i="2" l="1"/>
  <c r="S333" i="2"/>
  <c r="P333" i="2"/>
  <c r="R333" i="2"/>
  <c r="O333" i="2"/>
  <c r="N333" i="2"/>
  <c r="U333" i="2" s="1"/>
  <c r="T333" i="2"/>
  <c r="J333" i="2"/>
  <c r="F334" i="2"/>
  <c r="D334" i="2"/>
  <c r="H334" i="2"/>
  <c r="E334" i="2"/>
  <c r="C334" i="2"/>
  <c r="I334" i="2"/>
  <c r="G334" i="2"/>
  <c r="R334" i="2" l="1"/>
  <c r="T334" i="2"/>
  <c r="Q334" i="2"/>
  <c r="S334" i="2"/>
  <c r="P334" i="2"/>
  <c r="O334" i="2"/>
  <c r="N334" i="2"/>
  <c r="U334" i="2" s="1"/>
  <c r="J334" i="2"/>
  <c r="F335" i="2"/>
  <c r="D335" i="2"/>
  <c r="H335" i="2"/>
  <c r="E335" i="2"/>
  <c r="C335" i="2"/>
  <c r="I335" i="2"/>
  <c r="G335" i="2"/>
  <c r="S335" i="2" l="1"/>
  <c r="O335" i="2"/>
  <c r="N335" i="2"/>
  <c r="U335" i="2" s="1"/>
  <c r="T335" i="2"/>
  <c r="R335" i="2"/>
  <c r="Q335" i="2"/>
  <c r="P335" i="2"/>
  <c r="J335" i="2"/>
  <c r="H336" i="2"/>
  <c r="G336" i="2"/>
  <c r="E336" i="2"/>
  <c r="F336" i="2"/>
  <c r="D336" i="2"/>
  <c r="C336" i="2"/>
  <c r="I336" i="2"/>
  <c r="R336" i="2" l="1"/>
  <c r="S336" i="2"/>
  <c r="O336" i="2"/>
  <c r="T336" i="2"/>
  <c r="P336" i="2"/>
  <c r="Q336" i="2"/>
  <c r="N336" i="2"/>
  <c r="U336" i="2" s="1"/>
  <c r="H337" i="2"/>
  <c r="G337" i="2"/>
  <c r="F337" i="2"/>
  <c r="D337" i="2"/>
  <c r="E337" i="2"/>
  <c r="C337" i="2"/>
  <c r="I337" i="2"/>
  <c r="J336" i="2"/>
  <c r="T337" i="2" l="1"/>
  <c r="S337" i="2"/>
  <c r="R337" i="2"/>
  <c r="N337" i="2"/>
  <c r="Q337" i="2"/>
  <c r="O337" i="2"/>
  <c r="U337" i="2" s="1"/>
  <c r="P337" i="2"/>
  <c r="J337" i="2"/>
  <c r="H338" i="2"/>
  <c r="G338" i="2"/>
  <c r="E338" i="2"/>
  <c r="D338" i="2"/>
  <c r="F338" i="2"/>
  <c r="C338" i="2"/>
  <c r="I338" i="2"/>
  <c r="N338" i="2" l="1"/>
  <c r="O338" i="2"/>
  <c r="R338" i="2"/>
  <c r="Q338" i="2"/>
  <c r="S338" i="2"/>
  <c r="P338" i="2"/>
  <c r="U338" i="2" s="1"/>
  <c r="T338" i="2"/>
  <c r="I339" i="2"/>
  <c r="H339" i="2"/>
  <c r="F339" i="2"/>
  <c r="D339" i="2"/>
  <c r="G339" i="2"/>
  <c r="E339" i="2"/>
  <c r="C339" i="2"/>
  <c r="J338" i="2"/>
  <c r="O339" i="2" l="1"/>
  <c r="S339" i="2"/>
  <c r="R339" i="2"/>
  <c r="P339" i="2"/>
  <c r="N339" i="2"/>
  <c r="Q339" i="2"/>
  <c r="U339" i="2" s="1"/>
  <c r="T339" i="2"/>
  <c r="J339" i="2"/>
  <c r="C340" i="2"/>
  <c r="H340" i="2"/>
  <c r="F340" i="2"/>
  <c r="I340" i="2"/>
  <c r="G340" i="2"/>
  <c r="E340" i="2"/>
  <c r="D340" i="2"/>
  <c r="P340" i="2" l="1"/>
  <c r="T340" i="2"/>
  <c r="Q340" i="2"/>
  <c r="N340" i="2"/>
  <c r="R340" i="2"/>
  <c r="O340" i="2"/>
  <c r="U340" i="2" s="1"/>
  <c r="S340" i="2"/>
  <c r="J340" i="2"/>
  <c r="E341" i="2"/>
  <c r="C341" i="2"/>
  <c r="I341" i="2"/>
  <c r="G341" i="2"/>
  <c r="D341" i="2"/>
  <c r="H341" i="2"/>
  <c r="F341" i="2"/>
  <c r="Q341" i="2" l="1"/>
  <c r="P341" i="2"/>
  <c r="T341" i="2"/>
  <c r="R341" i="2"/>
  <c r="S341" i="2"/>
  <c r="O341" i="2"/>
  <c r="N341" i="2"/>
  <c r="U341" i="2" s="1"/>
  <c r="J341" i="2"/>
  <c r="E342" i="2"/>
  <c r="D342" i="2"/>
  <c r="C342" i="2"/>
  <c r="H342" i="2"/>
  <c r="I342" i="2"/>
  <c r="G342" i="2"/>
  <c r="F342" i="2"/>
  <c r="R342" i="2" l="1"/>
  <c r="T342" i="2"/>
  <c r="N342" i="2"/>
  <c r="U342" i="2" s="1"/>
  <c r="S342" i="2"/>
  <c r="Q342" i="2"/>
  <c r="P342" i="2"/>
  <c r="O342" i="2"/>
  <c r="J342" i="2"/>
  <c r="G343" i="2"/>
  <c r="E343" i="2"/>
  <c r="F343" i="2"/>
  <c r="C343" i="2"/>
  <c r="D343" i="2"/>
  <c r="H343" i="2"/>
  <c r="I343" i="2"/>
  <c r="S343" i="2" l="1"/>
  <c r="R343" i="2"/>
  <c r="Q343" i="2"/>
  <c r="T343" i="2"/>
  <c r="P343" i="2"/>
  <c r="O343" i="2"/>
  <c r="N343" i="2"/>
  <c r="U343" i="2" s="1"/>
  <c r="J343" i="2"/>
  <c r="G344" i="2"/>
  <c r="E344" i="2"/>
  <c r="F344" i="2"/>
  <c r="C344" i="2"/>
  <c r="D344" i="2"/>
  <c r="I344" i="2"/>
  <c r="H344" i="2"/>
  <c r="P344" i="2" l="1"/>
  <c r="O344" i="2"/>
  <c r="N344" i="2"/>
  <c r="U344" i="2" s="1"/>
  <c r="T344" i="2"/>
  <c r="S344" i="2"/>
  <c r="R344" i="2"/>
  <c r="Q344" i="2"/>
  <c r="J344" i="2"/>
  <c r="H345" i="2"/>
  <c r="D345" i="2"/>
  <c r="G345" i="2"/>
  <c r="E345" i="2"/>
  <c r="F345" i="2"/>
  <c r="C345" i="2"/>
  <c r="I345" i="2"/>
  <c r="Q345" i="2" l="1"/>
  <c r="R345" i="2"/>
  <c r="O345" i="2"/>
  <c r="S345" i="2"/>
  <c r="T345" i="2"/>
  <c r="P345" i="2"/>
  <c r="N345" i="2"/>
  <c r="U345" i="2" s="1"/>
  <c r="J345" i="2"/>
  <c r="H346" i="2"/>
  <c r="F346" i="2"/>
  <c r="D346" i="2"/>
  <c r="G346" i="2"/>
  <c r="C346" i="2"/>
  <c r="E346" i="2"/>
  <c r="I346" i="2"/>
  <c r="O346" i="2" l="1"/>
  <c r="N346" i="2"/>
  <c r="T346" i="2"/>
  <c r="P346" i="2"/>
  <c r="S346" i="2"/>
  <c r="R346" i="2"/>
  <c r="Q346" i="2"/>
  <c r="U346" i="2" s="1"/>
  <c r="I347" i="2"/>
  <c r="H347" i="2"/>
  <c r="E347" i="2"/>
  <c r="G347" i="2"/>
  <c r="F347" i="2"/>
  <c r="D347" i="2"/>
  <c r="C347" i="2"/>
  <c r="J346" i="2"/>
  <c r="O347" i="2" l="1"/>
  <c r="Q347" i="2"/>
  <c r="N347" i="2"/>
  <c r="U347" i="2" s="1"/>
  <c r="P347" i="2"/>
  <c r="S347" i="2"/>
  <c r="T347" i="2"/>
  <c r="R347" i="2"/>
  <c r="J347" i="2"/>
  <c r="C348" i="2"/>
  <c r="H348" i="2"/>
  <c r="G348" i="2"/>
  <c r="I348" i="2"/>
  <c r="F348" i="2"/>
  <c r="E348" i="2"/>
  <c r="D348" i="2"/>
  <c r="P348" i="2" l="1"/>
  <c r="N348" i="2"/>
  <c r="O348" i="2"/>
  <c r="U348" i="2" s="1"/>
  <c r="Q348" i="2"/>
  <c r="R348" i="2"/>
  <c r="T348" i="2"/>
  <c r="S348" i="2"/>
  <c r="J348" i="2"/>
  <c r="D349" i="2"/>
  <c r="C349" i="2"/>
  <c r="H349" i="2"/>
  <c r="I349" i="2"/>
  <c r="G349" i="2"/>
  <c r="F349" i="2"/>
  <c r="E349" i="2"/>
  <c r="Q349" i="2" l="1"/>
  <c r="T349" i="2"/>
  <c r="S349" i="2"/>
  <c r="R349" i="2"/>
  <c r="O349" i="2"/>
  <c r="N349" i="2"/>
  <c r="U349" i="2" s="1"/>
  <c r="P349" i="2"/>
  <c r="J349" i="2"/>
  <c r="E350" i="2"/>
  <c r="C350" i="2"/>
  <c r="D350" i="2"/>
  <c r="I350" i="2"/>
  <c r="H350" i="2"/>
  <c r="G350" i="2"/>
  <c r="F350" i="2"/>
  <c r="R350" i="2" l="1"/>
  <c r="P350" i="2"/>
  <c r="O350" i="2"/>
  <c r="U350" i="2" s="1"/>
  <c r="S350" i="2"/>
  <c r="N350" i="2"/>
  <c r="T350" i="2"/>
  <c r="Q350" i="2"/>
  <c r="J350" i="2"/>
  <c r="G351" i="2"/>
  <c r="E351" i="2"/>
  <c r="C351" i="2"/>
  <c r="F351" i="2"/>
  <c r="D351" i="2"/>
  <c r="I351" i="2"/>
  <c r="H351" i="2"/>
  <c r="S351" i="2" l="1"/>
  <c r="R351" i="2"/>
  <c r="Q351" i="2"/>
  <c r="T351" i="2"/>
  <c r="P351" i="2"/>
  <c r="O351" i="2"/>
  <c r="N351" i="2"/>
  <c r="U351" i="2" s="1"/>
  <c r="J351" i="2"/>
  <c r="G352" i="2"/>
  <c r="F352" i="2"/>
  <c r="D352" i="2"/>
  <c r="I352" i="2"/>
  <c r="E352" i="2"/>
  <c r="C352" i="2"/>
  <c r="H352" i="2"/>
  <c r="N352" i="2" l="1"/>
  <c r="S352" i="2"/>
  <c r="T352" i="2"/>
  <c r="O352" i="2"/>
  <c r="Q352" i="2"/>
  <c r="P352" i="2"/>
  <c r="U352" i="2" s="1"/>
  <c r="R352" i="2"/>
  <c r="H353" i="2"/>
  <c r="E353" i="2"/>
  <c r="C353" i="2"/>
  <c r="G353" i="2"/>
  <c r="F353" i="2"/>
  <c r="D353" i="2"/>
  <c r="I353" i="2"/>
  <c r="J352" i="2"/>
  <c r="S353" i="2" l="1"/>
  <c r="T353" i="2"/>
  <c r="R353" i="2"/>
  <c r="Q353" i="2"/>
  <c r="P353" i="2"/>
  <c r="O353" i="2"/>
  <c r="N353" i="2"/>
  <c r="U353" i="2" s="1"/>
  <c r="J353" i="2"/>
  <c r="H354" i="2"/>
  <c r="F354" i="2"/>
  <c r="E354" i="2"/>
  <c r="C354" i="2"/>
  <c r="G354" i="2"/>
  <c r="D354" i="2"/>
  <c r="I354" i="2"/>
  <c r="N354" i="2" l="1"/>
  <c r="P354" i="2"/>
  <c r="R354" i="2"/>
  <c r="O354" i="2"/>
  <c r="S354" i="2"/>
  <c r="T354" i="2"/>
  <c r="Q354" i="2"/>
  <c r="U354" i="2" s="1"/>
  <c r="J354" i="2"/>
  <c r="I355" i="2"/>
  <c r="H355" i="2"/>
  <c r="F355" i="2"/>
  <c r="D355" i="2"/>
  <c r="G355" i="2"/>
  <c r="E355" i="2"/>
  <c r="C355" i="2"/>
  <c r="O355" i="2" l="1"/>
  <c r="Q355" i="2"/>
  <c r="R355" i="2"/>
  <c r="P355" i="2"/>
  <c r="S355" i="2"/>
  <c r="T355" i="2"/>
  <c r="N355" i="2"/>
  <c r="U355" i="2" s="1"/>
  <c r="J355" i="2"/>
  <c r="C356" i="2"/>
  <c r="H356" i="2"/>
  <c r="G356" i="2"/>
  <c r="I356" i="2"/>
  <c r="F356" i="2"/>
  <c r="E356" i="2"/>
  <c r="D356" i="2"/>
  <c r="P356" i="2" l="1"/>
  <c r="R356" i="2"/>
  <c r="O356" i="2"/>
  <c r="U356" i="2" s="1"/>
  <c r="Q356" i="2"/>
  <c r="N356" i="2"/>
  <c r="T356" i="2"/>
  <c r="S356" i="2"/>
  <c r="J356" i="2"/>
  <c r="E357" i="2"/>
  <c r="C357" i="2"/>
  <c r="D357" i="2"/>
  <c r="I357" i="2"/>
  <c r="G357" i="2"/>
  <c r="F357" i="2"/>
  <c r="H357" i="2"/>
  <c r="Q357" i="2" l="1"/>
  <c r="T357" i="2"/>
  <c r="S357" i="2"/>
  <c r="R357" i="2"/>
  <c r="P357" i="2"/>
  <c r="O357" i="2"/>
  <c r="N357" i="2"/>
  <c r="U357" i="2" s="1"/>
  <c r="J357" i="2"/>
  <c r="E358" i="2"/>
  <c r="C358" i="2"/>
  <c r="G358" i="2"/>
  <c r="D358" i="2"/>
  <c r="H358" i="2"/>
  <c r="I358" i="2"/>
  <c r="F358" i="2"/>
  <c r="R358" i="2" l="1"/>
  <c r="N358" i="2"/>
  <c r="T358" i="2"/>
  <c r="S358" i="2"/>
  <c r="Q358" i="2"/>
  <c r="P358" i="2"/>
  <c r="O358" i="2"/>
  <c r="U358" i="2" s="1"/>
  <c r="J358" i="2"/>
  <c r="F359" i="2"/>
  <c r="D359" i="2"/>
  <c r="C359" i="2"/>
  <c r="H359" i="2"/>
  <c r="E359" i="2"/>
  <c r="I359" i="2"/>
  <c r="G359" i="2"/>
  <c r="S359" i="2" l="1"/>
  <c r="R359" i="2"/>
  <c r="O359" i="2"/>
  <c r="T359" i="2"/>
  <c r="P359" i="2"/>
  <c r="Q359" i="2"/>
  <c r="N359" i="2"/>
  <c r="U359" i="2" s="1"/>
  <c r="J359" i="2"/>
  <c r="D360" i="2"/>
  <c r="F360" i="2"/>
  <c r="C360" i="2"/>
  <c r="H360" i="2"/>
  <c r="I360" i="2"/>
  <c r="E360" i="2"/>
  <c r="G360" i="2"/>
  <c r="S360" i="2" l="1"/>
  <c r="N360" i="2"/>
  <c r="P360" i="2"/>
  <c r="T360" i="2"/>
  <c r="Q360" i="2"/>
  <c r="R360" i="2"/>
  <c r="O360" i="2"/>
  <c r="U360" i="2" s="1"/>
  <c r="J360" i="2"/>
  <c r="E361" i="2"/>
  <c r="F361" i="2"/>
  <c r="D361" i="2"/>
  <c r="I361" i="2"/>
  <c r="C361" i="2"/>
  <c r="G361" i="2"/>
  <c r="H361" i="2"/>
  <c r="O361" i="2" l="1"/>
  <c r="T361" i="2"/>
  <c r="S361" i="2"/>
  <c r="N361" i="2"/>
  <c r="R361" i="2"/>
  <c r="Q361" i="2"/>
  <c r="P361" i="2"/>
  <c r="U361" i="2" s="1"/>
  <c r="F362" i="2"/>
  <c r="H362" i="2"/>
  <c r="E362" i="2"/>
  <c r="G362" i="2"/>
  <c r="D362" i="2"/>
  <c r="C362" i="2"/>
  <c r="I362" i="2"/>
  <c r="J361" i="2"/>
  <c r="N362" i="2" l="1"/>
  <c r="S362" i="2"/>
  <c r="T362" i="2"/>
  <c r="O362" i="2"/>
  <c r="P362" i="2"/>
  <c r="R362" i="2"/>
  <c r="Q362" i="2"/>
  <c r="U362" i="2" s="1"/>
  <c r="F363" i="2"/>
  <c r="C363" i="2"/>
  <c r="D363" i="2"/>
  <c r="H363" i="2"/>
  <c r="I363" i="2"/>
  <c r="E363" i="2"/>
  <c r="G363" i="2"/>
  <c r="J362" i="2"/>
  <c r="O363" i="2" l="1"/>
  <c r="T363" i="2"/>
  <c r="S363" i="2"/>
  <c r="P363" i="2"/>
  <c r="N363" i="2"/>
  <c r="Q363" i="2"/>
  <c r="U363" i="2" s="1"/>
  <c r="R363" i="2"/>
  <c r="J363" i="2"/>
  <c r="H364" i="2"/>
  <c r="G364" i="2"/>
  <c r="F364" i="2"/>
  <c r="D364" i="2"/>
  <c r="I364" i="2"/>
  <c r="E364" i="2"/>
  <c r="C364" i="2"/>
  <c r="P364" i="2" l="1"/>
  <c r="N364" i="2"/>
  <c r="T364" i="2"/>
  <c r="Q364" i="2"/>
  <c r="S364" i="2"/>
  <c r="O364" i="2"/>
  <c r="U364" i="2" s="1"/>
  <c r="R364" i="2"/>
  <c r="I365" i="2"/>
  <c r="F365" i="2"/>
  <c r="H365" i="2"/>
  <c r="E365" i="2"/>
  <c r="C365" i="2"/>
  <c r="G365" i="2"/>
  <c r="D365" i="2"/>
  <c r="J364" i="2"/>
  <c r="T365" i="2" l="1"/>
  <c r="R365" i="2"/>
  <c r="Q365" i="2"/>
  <c r="N365" i="2"/>
  <c r="S365" i="2"/>
  <c r="P365" i="2"/>
  <c r="O365" i="2"/>
  <c r="U365" i="2" s="1"/>
  <c r="E366" i="2"/>
  <c r="H366" i="2"/>
  <c r="G366" i="2"/>
  <c r="C366" i="2"/>
  <c r="I366" i="2"/>
  <c r="F366" i="2"/>
  <c r="D366" i="2"/>
  <c r="J365" i="2"/>
  <c r="O366" i="2" l="1"/>
  <c r="T366" i="2"/>
  <c r="R366" i="2"/>
  <c r="Q366" i="2"/>
  <c r="S366" i="2"/>
  <c r="N366" i="2"/>
  <c r="U366" i="2" s="1"/>
  <c r="P366" i="2"/>
  <c r="J366" i="2"/>
  <c r="F367" i="2"/>
  <c r="I367" i="2"/>
  <c r="C367" i="2"/>
  <c r="H367" i="2"/>
  <c r="E367" i="2"/>
  <c r="G367" i="2"/>
  <c r="D367" i="2"/>
  <c r="P367" i="2" l="1"/>
  <c r="Q367" i="2"/>
  <c r="T367" i="2"/>
  <c r="R367" i="2"/>
  <c r="N367" i="2"/>
  <c r="O367" i="2"/>
  <c r="U367" i="2" s="1"/>
  <c r="S367" i="2"/>
  <c r="J367" i="2"/>
  <c r="D368" i="2"/>
  <c r="C368" i="2"/>
  <c r="F368" i="2"/>
  <c r="H368" i="2"/>
  <c r="I368" i="2"/>
  <c r="E368" i="2"/>
  <c r="G368" i="2"/>
  <c r="Q368" i="2" l="1"/>
  <c r="P368" i="2"/>
  <c r="S368" i="2"/>
  <c r="N368" i="2"/>
  <c r="T368" i="2"/>
  <c r="R368" i="2"/>
  <c r="O368" i="2"/>
  <c r="U368" i="2" s="1"/>
  <c r="J368" i="2"/>
  <c r="H369" i="2"/>
  <c r="E369" i="2"/>
  <c r="G369" i="2"/>
  <c r="D369" i="2"/>
  <c r="C369" i="2"/>
  <c r="I369" i="2"/>
  <c r="F369" i="2"/>
  <c r="R369" i="2" l="1"/>
  <c r="Q369" i="2"/>
  <c r="T369" i="2"/>
  <c r="O369" i="2"/>
  <c r="N369" i="2"/>
  <c r="S369" i="2"/>
  <c r="P369" i="2"/>
  <c r="U369" i="2" s="1"/>
  <c r="J369" i="2"/>
  <c r="I370" i="2"/>
  <c r="D370" i="2"/>
  <c r="F370" i="2"/>
  <c r="G370" i="2"/>
  <c r="E370" i="2"/>
  <c r="H370" i="2"/>
  <c r="C370" i="2"/>
  <c r="R370" i="2" l="1"/>
  <c r="Q370" i="2"/>
  <c r="P370" i="2"/>
  <c r="S370" i="2"/>
  <c r="N370" i="2"/>
  <c r="O370" i="2"/>
  <c r="U370" i="2" s="1"/>
  <c r="T370" i="2"/>
  <c r="F371" i="2"/>
  <c r="H371" i="2"/>
  <c r="C371" i="2"/>
  <c r="I371" i="2"/>
  <c r="E371" i="2"/>
  <c r="D371" i="2"/>
  <c r="G371" i="2"/>
  <c r="J370" i="2"/>
  <c r="T371" i="2" l="1"/>
  <c r="S371" i="2"/>
  <c r="R371" i="2"/>
  <c r="N371" i="2"/>
  <c r="P371" i="2"/>
  <c r="O371" i="2"/>
  <c r="U371" i="2" s="1"/>
  <c r="Q371" i="2"/>
  <c r="J371" i="2"/>
  <c r="H372" i="2"/>
  <c r="E372" i="2"/>
  <c r="F372" i="2"/>
  <c r="G372" i="2"/>
  <c r="I372" i="2"/>
  <c r="D372" i="2"/>
  <c r="C372" i="2"/>
  <c r="O372" i="2" l="1"/>
  <c r="R372" i="2"/>
  <c r="P372" i="2"/>
  <c r="S372" i="2"/>
  <c r="U372" i="2" s="1"/>
  <c r="Q372" i="2"/>
  <c r="T372" i="2"/>
  <c r="N372" i="2"/>
  <c r="I373" i="2"/>
  <c r="G373" i="2"/>
  <c r="C373" i="2"/>
  <c r="H373" i="2"/>
  <c r="F373" i="2"/>
  <c r="E373" i="2"/>
  <c r="D373" i="2"/>
  <c r="J372" i="2"/>
  <c r="J373" i="2" l="1"/>
  <c r="N373" i="2"/>
  <c r="U373" i="2" s="1"/>
  <c r="T373" i="2"/>
  <c r="P373" i="2"/>
  <c r="O373" i="2"/>
  <c r="Q373" i="2"/>
  <c r="S373" i="2"/>
  <c r="R373" i="2"/>
  <c r="I374" i="2"/>
  <c r="D374" i="2"/>
  <c r="H374" i="2"/>
  <c r="C374" i="2"/>
  <c r="G374" i="2"/>
  <c r="F374" i="2"/>
  <c r="E374" i="2"/>
  <c r="O374" i="2" l="1"/>
  <c r="N374" i="2"/>
  <c r="T374" i="2"/>
  <c r="Q374" i="2"/>
  <c r="S374" i="2"/>
  <c r="R374" i="2"/>
  <c r="P374" i="2"/>
  <c r="U374" i="2" s="1"/>
  <c r="J374" i="2"/>
  <c r="F375" i="2"/>
  <c r="I375" i="2"/>
  <c r="G375" i="2"/>
  <c r="C375" i="2"/>
  <c r="H375" i="2"/>
  <c r="D375" i="2"/>
  <c r="E375" i="2"/>
  <c r="R375" i="2" l="1"/>
  <c r="S375" i="2"/>
  <c r="N375" i="2"/>
  <c r="U375" i="2" s="1"/>
  <c r="T375" i="2"/>
  <c r="O375" i="2"/>
  <c r="P375" i="2"/>
  <c r="Q375" i="2"/>
  <c r="D376" i="2"/>
  <c r="I376" i="2"/>
  <c r="F376" i="2"/>
  <c r="C376" i="2"/>
  <c r="H376" i="2"/>
  <c r="E376" i="2"/>
  <c r="G376" i="2"/>
  <c r="J375" i="2"/>
  <c r="Q376" i="2" l="1"/>
  <c r="R376" i="2"/>
  <c r="O376" i="2"/>
  <c r="U376" i="2" s="1"/>
  <c r="S376" i="2"/>
  <c r="N376" i="2"/>
  <c r="P376" i="2"/>
  <c r="T376" i="2"/>
  <c r="J376" i="2"/>
  <c r="H377" i="2"/>
  <c r="D377" i="2"/>
  <c r="F377" i="2"/>
  <c r="E377" i="2"/>
  <c r="I377" i="2"/>
  <c r="G377" i="2"/>
  <c r="C377" i="2"/>
  <c r="S377" i="2" l="1"/>
  <c r="O377" i="2"/>
  <c r="N377" i="2"/>
  <c r="U377" i="2" s="1"/>
  <c r="T377" i="2"/>
  <c r="Q377" i="2"/>
  <c r="R377" i="2"/>
  <c r="P377" i="2"/>
  <c r="J377" i="2"/>
  <c r="F378" i="2"/>
  <c r="E378" i="2"/>
  <c r="G378" i="2"/>
  <c r="H378" i="2"/>
  <c r="D378" i="2"/>
  <c r="C378" i="2"/>
  <c r="I378" i="2"/>
  <c r="S378" i="2" l="1"/>
  <c r="N378" i="2"/>
  <c r="P378" i="2"/>
  <c r="T378" i="2"/>
  <c r="Q378" i="2"/>
  <c r="R378" i="2"/>
  <c r="O378" i="2"/>
  <c r="U378" i="2" s="1"/>
  <c r="F379" i="2"/>
  <c r="E379" i="2"/>
  <c r="I379" i="2"/>
  <c r="H379" i="2"/>
  <c r="C379" i="2"/>
  <c r="D379" i="2"/>
  <c r="G379" i="2"/>
  <c r="J378" i="2"/>
  <c r="T379" i="2" l="1"/>
  <c r="S379" i="2"/>
  <c r="P379" i="2"/>
  <c r="U379" i="2" s="1"/>
  <c r="N379" i="2"/>
  <c r="O379" i="2"/>
  <c r="R379" i="2"/>
  <c r="Q379" i="2"/>
  <c r="C380" i="2"/>
  <c r="G380" i="2"/>
  <c r="E380" i="2"/>
  <c r="H380" i="2"/>
  <c r="F380" i="2"/>
  <c r="I380" i="2"/>
  <c r="D380" i="2"/>
  <c r="J379" i="2"/>
  <c r="N380" i="2" l="1"/>
  <c r="T380" i="2"/>
  <c r="P380" i="2"/>
  <c r="U380" i="2" s="1"/>
  <c r="O380" i="2"/>
  <c r="S380" i="2"/>
  <c r="R380" i="2"/>
  <c r="Q380" i="2"/>
  <c r="J380" i="2"/>
  <c r="I381" i="2"/>
  <c r="E381" i="2"/>
  <c r="H381" i="2"/>
  <c r="C381" i="2"/>
  <c r="G381" i="2"/>
  <c r="F381" i="2"/>
  <c r="D381" i="2"/>
  <c r="O381" i="2" l="1"/>
  <c r="N381" i="2"/>
  <c r="T381" i="2"/>
  <c r="P381" i="2"/>
  <c r="S381" i="2"/>
  <c r="R381" i="2"/>
  <c r="Q381" i="2"/>
  <c r="U381" i="2" s="1"/>
  <c r="I382" i="2"/>
  <c r="G382" i="2"/>
  <c r="H382" i="2"/>
  <c r="F382" i="2"/>
  <c r="D382" i="2"/>
  <c r="C382" i="2"/>
  <c r="E382" i="2"/>
  <c r="J381" i="2"/>
  <c r="P382" i="2" l="1"/>
  <c r="R382" i="2"/>
  <c r="T382" i="2"/>
  <c r="Q382" i="2"/>
  <c r="N382" i="2"/>
  <c r="O382" i="2"/>
  <c r="U382" i="2" s="1"/>
  <c r="S382" i="2"/>
  <c r="J382" i="2"/>
  <c r="F383" i="2"/>
  <c r="C383" i="2"/>
  <c r="I383" i="2"/>
  <c r="E383" i="2"/>
  <c r="H383" i="2"/>
  <c r="G383" i="2"/>
  <c r="D383" i="2"/>
  <c r="Q383" i="2" l="1"/>
  <c r="S383" i="2"/>
  <c r="N383" i="2"/>
  <c r="U383" i="2" s="1"/>
  <c r="R383" i="2"/>
  <c r="O383" i="2"/>
  <c r="P383" i="2"/>
  <c r="T383" i="2"/>
  <c r="J383" i="2"/>
  <c r="G384" i="2"/>
  <c r="C384" i="2"/>
  <c r="F384" i="2"/>
  <c r="D384" i="2"/>
  <c r="I384" i="2"/>
  <c r="H384" i="2"/>
  <c r="E384" i="2"/>
  <c r="R384" i="2" l="1"/>
  <c r="Q384" i="2"/>
  <c r="P384" i="2"/>
  <c r="S384" i="2"/>
  <c r="O384" i="2"/>
  <c r="T384" i="2"/>
  <c r="N384" i="2"/>
  <c r="U384" i="2" s="1"/>
  <c r="J384" i="2"/>
  <c r="E385" i="2"/>
  <c r="C385" i="2"/>
  <c r="I385" i="2"/>
  <c r="D385" i="2"/>
  <c r="G385" i="2"/>
  <c r="F385" i="2"/>
  <c r="H385" i="2"/>
  <c r="S385" i="2" l="1"/>
  <c r="R385" i="2"/>
  <c r="Q385" i="2"/>
  <c r="T385" i="2"/>
  <c r="P385" i="2"/>
  <c r="O385" i="2"/>
  <c r="N385" i="2"/>
  <c r="U385" i="2" s="1"/>
  <c r="J385" i="2"/>
  <c r="I386" i="2"/>
  <c r="G386" i="2"/>
  <c r="F386" i="2"/>
  <c r="D386" i="2"/>
  <c r="E386" i="2"/>
  <c r="H386" i="2"/>
  <c r="C386" i="2"/>
  <c r="T386" i="2" l="1"/>
  <c r="O386" i="2"/>
  <c r="Q386" i="2"/>
  <c r="N386" i="2"/>
  <c r="R386" i="2"/>
  <c r="S386" i="2"/>
  <c r="P386" i="2"/>
  <c r="U386" i="2" s="1"/>
  <c r="F387" i="2"/>
  <c r="I387" i="2"/>
  <c r="C387" i="2"/>
  <c r="H387" i="2"/>
  <c r="D387" i="2"/>
  <c r="E387" i="2"/>
  <c r="G387" i="2"/>
  <c r="J386" i="2"/>
  <c r="Q387" i="2" l="1"/>
  <c r="P387" i="2"/>
  <c r="R387" i="2"/>
  <c r="T387" i="2"/>
  <c r="S387" i="2"/>
  <c r="N387" i="2"/>
  <c r="U387" i="2" s="1"/>
  <c r="O387" i="2"/>
  <c r="J387" i="2"/>
  <c r="H388" i="2"/>
  <c r="I388" i="2"/>
  <c r="D388" i="2"/>
  <c r="G388" i="2"/>
  <c r="E388" i="2"/>
  <c r="F388" i="2"/>
  <c r="C388" i="2"/>
  <c r="N388" i="2" l="1"/>
  <c r="T388" i="2"/>
  <c r="S388" i="2"/>
  <c r="O388" i="2"/>
  <c r="R388" i="2"/>
  <c r="Q388" i="2"/>
  <c r="P388" i="2"/>
  <c r="U388" i="2" s="1"/>
  <c r="D389" i="2"/>
  <c r="H389" i="2"/>
  <c r="C389" i="2"/>
  <c r="I389" i="2"/>
  <c r="G389" i="2"/>
  <c r="E389" i="2"/>
  <c r="F389" i="2"/>
  <c r="J388" i="2"/>
  <c r="P389" i="2" l="1"/>
  <c r="O389" i="2"/>
  <c r="N389" i="2"/>
  <c r="U389" i="2" s="1"/>
  <c r="Q389" i="2"/>
  <c r="T389" i="2"/>
  <c r="S389" i="2"/>
  <c r="R389" i="2"/>
  <c r="J389" i="2"/>
  <c r="F390" i="2"/>
  <c r="I390" i="2"/>
  <c r="D390" i="2"/>
  <c r="E390" i="2"/>
  <c r="H390" i="2"/>
  <c r="G390" i="2"/>
  <c r="C390" i="2"/>
  <c r="P390" i="2" l="1"/>
  <c r="O390" i="2"/>
  <c r="N390" i="2"/>
  <c r="Q390" i="2"/>
  <c r="T390" i="2"/>
  <c r="S390" i="2"/>
  <c r="R390" i="2"/>
  <c r="U390" i="2" s="1"/>
  <c r="J390" i="2"/>
  <c r="H391" i="2"/>
  <c r="D391" i="2"/>
  <c r="E391" i="2"/>
  <c r="G391" i="2"/>
  <c r="C391" i="2"/>
  <c r="F391" i="2"/>
  <c r="I391" i="2"/>
  <c r="R391" i="2" l="1"/>
  <c r="T391" i="2"/>
  <c r="O391" i="2"/>
  <c r="S391" i="2"/>
  <c r="P391" i="2"/>
  <c r="Q391" i="2"/>
  <c r="N391" i="2"/>
  <c r="U391" i="2" s="1"/>
  <c r="J391" i="2"/>
  <c r="H392" i="2"/>
  <c r="F392" i="2"/>
  <c r="G392" i="2"/>
  <c r="E392" i="2"/>
  <c r="C392" i="2"/>
  <c r="D392" i="2"/>
  <c r="I392" i="2"/>
  <c r="R392" i="2" l="1"/>
  <c r="T392" i="2"/>
  <c r="O392" i="2"/>
  <c r="S392" i="2"/>
  <c r="P392" i="2"/>
  <c r="Q392" i="2"/>
  <c r="N392" i="2"/>
  <c r="U392" i="2" s="1"/>
  <c r="J392" i="2"/>
  <c r="I393" i="2"/>
  <c r="F393" i="2"/>
  <c r="D393" i="2"/>
  <c r="H393" i="2"/>
  <c r="E393" i="2"/>
  <c r="G393" i="2"/>
  <c r="C393" i="2"/>
  <c r="S393" i="2" l="1"/>
  <c r="R393" i="2"/>
  <c r="Q393" i="2"/>
  <c r="T393" i="2"/>
  <c r="P393" i="2"/>
  <c r="O393" i="2"/>
  <c r="N393" i="2"/>
  <c r="U393" i="2" s="1"/>
  <c r="I394" i="2"/>
  <c r="G394" i="2"/>
  <c r="H394" i="2"/>
  <c r="F394" i="2"/>
  <c r="D394" i="2"/>
  <c r="E394" i="2"/>
  <c r="C394" i="2"/>
  <c r="J393" i="2"/>
  <c r="S394" i="2" l="1"/>
  <c r="R394" i="2"/>
  <c r="Q394" i="2"/>
  <c r="T394" i="2"/>
  <c r="P394" i="2"/>
  <c r="O394" i="2"/>
  <c r="N394" i="2"/>
  <c r="U394" i="2" s="1"/>
  <c r="C395" i="2"/>
  <c r="H395" i="2"/>
  <c r="G395" i="2"/>
  <c r="I395" i="2"/>
  <c r="F395" i="2"/>
  <c r="E395" i="2"/>
  <c r="D395" i="2"/>
  <c r="J394" i="2"/>
  <c r="T395" i="2" l="1"/>
  <c r="O395" i="2"/>
  <c r="Q395" i="2"/>
  <c r="N395" i="2"/>
  <c r="R395" i="2"/>
  <c r="S395" i="2"/>
  <c r="P395" i="2"/>
  <c r="U395" i="2" s="1"/>
  <c r="J395" i="2"/>
  <c r="D396" i="2"/>
  <c r="I396" i="2"/>
  <c r="H396" i="2"/>
  <c r="C396" i="2"/>
  <c r="G396" i="2"/>
  <c r="E396" i="2"/>
  <c r="F396" i="2"/>
  <c r="N396" i="2" l="1"/>
  <c r="P396" i="2"/>
  <c r="R396" i="2"/>
  <c r="O396" i="2"/>
  <c r="S396" i="2"/>
  <c r="T396" i="2"/>
  <c r="Q396" i="2"/>
  <c r="U396" i="2" s="1"/>
  <c r="J396" i="2"/>
  <c r="E397" i="2"/>
  <c r="C397" i="2"/>
  <c r="G397" i="2"/>
  <c r="D397" i="2"/>
  <c r="I397" i="2"/>
  <c r="H397" i="2"/>
  <c r="F397" i="2"/>
  <c r="O397" i="2" l="1"/>
  <c r="N397" i="2"/>
  <c r="T397" i="2"/>
  <c r="P397" i="2"/>
  <c r="S397" i="2"/>
  <c r="R397" i="2"/>
  <c r="Q397" i="2"/>
  <c r="U397" i="2" s="1"/>
  <c r="J397" i="2"/>
  <c r="G398" i="2"/>
  <c r="E398" i="2"/>
  <c r="C398" i="2"/>
  <c r="F398" i="2"/>
  <c r="D398" i="2"/>
  <c r="I398" i="2"/>
  <c r="H398" i="2"/>
  <c r="P398" i="2" l="1"/>
  <c r="R398" i="2"/>
  <c r="T398" i="2"/>
  <c r="Q398" i="2"/>
  <c r="N398" i="2"/>
  <c r="O398" i="2"/>
  <c r="U398" i="2" s="1"/>
  <c r="S398" i="2"/>
  <c r="J398" i="2"/>
  <c r="H399" i="2"/>
  <c r="G399" i="2"/>
  <c r="E399" i="2"/>
  <c r="F399" i="2"/>
  <c r="I399" i="2"/>
  <c r="D399" i="2"/>
  <c r="C399" i="2"/>
  <c r="Q399" i="2" l="1"/>
  <c r="S399" i="2"/>
  <c r="N399" i="2"/>
  <c r="U399" i="2" s="1"/>
  <c r="R399" i="2"/>
  <c r="O399" i="2"/>
  <c r="P399" i="2"/>
  <c r="T399" i="2"/>
  <c r="J399" i="2"/>
  <c r="H400" i="2"/>
  <c r="E400" i="2"/>
  <c r="G400" i="2"/>
  <c r="F400" i="2"/>
  <c r="I400" i="2"/>
  <c r="D400" i="2"/>
  <c r="C400" i="2"/>
  <c r="R400" i="2" l="1"/>
  <c r="Q400" i="2"/>
  <c r="P400" i="2"/>
  <c r="S400" i="2"/>
  <c r="O400" i="2"/>
  <c r="T400" i="2"/>
  <c r="N400" i="2"/>
  <c r="U400" i="2" s="1"/>
  <c r="H401" i="2"/>
  <c r="F401" i="2"/>
  <c r="C401" i="2"/>
  <c r="G401" i="2"/>
  <c r="D401" i="2"/>
  <c r="E401" i="2"/>
  <c r="I401" i="2"/>
  <c r="J400" i="2"/>
  <c r="S401" i="2" l="1"/>
  <c r="R401" i="2"/>
  <c r="Q401" i="2"/>
  <c r="T401" i="2"/>
  <c r="P401" i="2"/>
  <c r="O401" i="2"/>
  <c r="N401" i="2"/>
  <c r="U401" i="2" s="1"/>
  <c r="J401" i="2"/>
  <c r="I402" i="2"/>
  <c r="G402" i="2"/>
  <c r="H402" i="2"/>
  <c r="F402" i="2"/>
  <c r="C402" i="2"/>
  <c r="D402" i="2"/>
  <c r="E402" i="2"/>
  <c r="S402" i="2" l="1"/>
  <c r="R402" i="2"/>
  <c r="Q402" i="2"/>
  <c r="T402" i="2"/>
  <c r="P402" i="2"/>
  <c r="O402" i="2"/>
  <c r="N402" i="2"/>
  <c r="U402" i="2" s="1"/>
  <c r="C403" i="2"/>
  <c r="G403" i="2"/>
  <c r="F403" i="2"/>
  <c r="I403" i="2"/>
  <c r="H403" i="2"/>
  <c r="E403" i="2"/>
  <c r="D403" i="2"/>
  <c r="J402" i="2"/>
  <c r="T403" i="2" l="1"/>
  <c r="O403" i="2"/>
  <c r="Q403" i="2"/>
  <c r="N403" i="2"/>
  <c r="R403" i="2"/>
  <c r="S403" i="2"/>
  <c r="P403" i="2"/>
  <c r="U403" i="2" s="1"/>
  <c r="J403" i="2"/>
  <c r="D404" i="2"/>
  <c r="I404" i="2"/>
  <c r="F404" i="2"/>
  <c r="C404" i="2"/>
  <c r="G404" i="2"/>
  <c r="H404" i="2"/>
  <c r="E404" i="2"/>
  <c r="N404" i="2" l="1"/>
  <c r="P404" i="2"/>
  <c r="R404" i="2"/>
  <c r="O404" i="2"/>
  <c r="S404" i="2"/>
  <c r="T404" i="2"/>
  <c r="Q404" i="2"/>
  <c r="U404" i="2" s="1"/>
  <c r="J404" i="2"/>
  <c r="F405" i="2"/>
  <c r="D405" i="2"/>
  <c r="G405" i="2"/>
  <c r="E405" i="2"/>
  <c r="I405" i="2"/>
  <c r="C405" i="2"/>
  <c r="H405" i="2"/>
  <c r="O405" i="2" l="1"/>
  <c r="N405" i="2"/>
  <c r="T405" i="2"/>
  <c r="P405" i="2"/>
  <c r="S405" i="2"/>
  <c r="R405" i="2"/>
  <c r="Q405" i="2"/>
  <c r="U405" i="2" s="1"/>
  <c r="F406" i="2"/>
  <c r="D406" i="2"/>
  <c r="H406" i="2"/>
  <c r="E406" i="2"/>
  <c r="C406" i="2"/>
  <c r="I406" i="2"/>
  <c r="G406" i="2"/>
  <c r="J406" i="2" s="1"/>
  <c r="J405" i="2"/>
  <c r="P406" i="2" l="1"/>
  <c r="O406" i="2"/>
  <c r="Q406" i="2"/>
  <c r="R406" i="2"/>
  <c r="T406" i="2"/>
  <c r="S406" i="2"/>
  <c r="N406" i="2"/>
  <c r="U406" i="2" s="1"/>
  <c r="H407" i="2"/>
  <c r="G407" i="2"/>
  <c r="E407" i="2"/>
  <c r="F407" i="2"/>
  <c r="C407" i="2"/>
  <c r="D407" i="2"/>
  <c r="I407" i="2"/>
  <c r="Q407" i="2" l="1"/>
  <c r="S407" i="2"/>
  <c r="N407" i="2"/>
  <c r="U407" i="2" s="1"/>
  <c r="R407" i="2"/>
  <c r="O407" i="2"/>
  <c r="P407" i="2"/>
  <c r="T407" i="2"/>
  <c r="H408" i="2"/>
  <c r="F408" i="2"/>
  <c r="D408" i="2"/>
  <c r="G408" i="2"/>
  <c r="E408" i="2"/>
  <c r="C408" i="2"/>
  <c r="I408" i="2"/>
  <c r="J407" i="2"/>
  <c r="R408" i="2" l="1"/>
  <c r="T408" i="2"/>
  <c r="O408" i="2"/>
  <c r="S408" i="2"/>
  <c r="P408" i="2"/>
  <c r="Q408" i="2"/>
  <c r="N408" i="2"/>
  <c r="U408" i="2" s="1"/>
  <c r="H409" i="2"/>
  <c r="F409" i="2"/>
  <c r="D409" i="2"/>
  <c r="G409" i="2"/>
  <c r="E409" i="2"/>
  <c r="C409" i="2"/>
  <c r="I409" i="2"/>
  <c r="J408" i="2"/>
  <c r="S409" i="2" l="1"/>
  <c r="R409" i="2"/>
  <c r="Q409" i="2"/>
  <c r="T409" i="2"/>
  <c r="P409" i="2"/>
  <c r="O409" i="2"/>
  <c r="N409" i="2"/>
  <c r="U409" i="2" s="1"/>
  <c r="C410" i="2"/>
  <c r="E410" i="2"/>
  <c r="I410" i="2"/>
  <c r="F410" i="2"/>
  <c r="H410" i="2"/>
  <c r="G410" i="2"/>
  <c r="D410" i="2"/>
  <c r="J409" i="2"/>
  <c r="S410" i="2" l="1"/>
  <c r="N410" i="2"/>
  <c r="P410" i="2"/>
  <c r="T410" i="2"/>
  <c r="Q410" i="2"/>
  <c r="R410" i="2"/>
  <c r="O410" i="2"/>
  <c r="U410" i="2" s="1"/>
  <c r="J410" i="2"/>
  <c r="C411" i="2"/>
  <c r="H411" i="2"/>
  <c r="G411" i="2"/>
  <c r="I411" i="2"/>
  <c r="F411" i="2"/>
  <c r="E411" i="2"/>
  <c r="D411" i="2"/>
  <c r="T411" i="2" l="1"/>
  <c r="O411" i="2"/>
  <c r="Q411" i="2"/>
  <c r="N411" i="2"/>
  <c r="R411" i="2"/>
  <c r="S411" i="2"/>
  <c r="P411" i="2"/>
  <c r="U411" i="2" s="1"/>
  <c r="J411" i="2"/>
  <c r="E412" i="2"/>
  <c r="C412" i="2"/>
  <c r="G412" i="2"/>
  <c r="D412" i="2"/>
  <c r="H412" i="2"/>
  <c r="I412" i="2"/>
  <c r="F412" i="2"/>
  <c r="N412" i="2" l="1"/>
  <c r="T412" i="2"/>
  <c r="O412" i="2"/>
  <c r="U412" i="2" s="1"/>
  <c r="P412" i="2"/>
  <c r="R412" i="2"/>
  <c r="Q412" i="2"/>
  <c r="S412" i="2"/>
  <c r="J412" i="2"/>
  <c r="F413" i="2"/>
  <c r="D413" i="2"/>
  <c r="I413" i="2"/>
  <c r="E413" i="2"/>
  <c r="C413" i="2"/>
  <c r="G413" i="2"/>
  <c r="H413" i="2"/>
  <c r="O413" i="2" l="1"/>
  <c r="N413" i="2"/>
  <c r="T413" i="2"/>
  <c r="P413" i="2"/>
  <c r="S413" i="2"/>
  <c r="R413" i="2"/>
  <c r="Q413" i="2"/>
  <c r="U413" i="2" s="1"/>
  <c r="J413" i="2"/>
  <c r="G414" i="2"/>
  <c r="E414" i="2"/>
  <c r="D414" i="2"/>
  <c r="F414" i="2"/>
  <c r="H414" i="2"/>
  <c r="C414" i="2"/>
  <c r="I414" i="2"/>
  <c r="N414" i="2" l="1"/>
  <c r="O414" i="2"/>
  <c r="S414" i="2"/>
  <c r="P414" i="2"/>
  <c r="R414" i="2"/>
  <c r="T414" i="2"/>
  <c r="Q414" i="2"/>
  <c r="U414" i="2" s="1"/>
  <c r="G415" i="2"/>
  <c r="D415" i="2"/>
  <c r="F415" i="2"/>
  <c r="C415" i="2"/>
  <c r="E415" i="2"/>
  <c r="I415" i="2"/>
  <c r="H415" i="2"/>
  <c r="J414" i="2"/>
  <c r="Q415" i="2" l="1"/>
  <c r="T415" i="2"/>
  <c r="N415" i="2"/>
  <c r="U415" i="2" s="1"/>
  <c r="R415" i="2"/>
  <c r="O415" i="2"/>
  <c r="P415" i="2"/>
  <c r="S415" i="2"/>
  <c r="J415" i="2"/>
  <c r="H416" i="2"/>
  <c r="F416" i="2"/>
  <c r="G416" i="2"/>
  <c r="E416" i="2"/>
  <c r="C416" i="2"/>
  <c r="D416" i="2"/>
  <c r="I416" i="2"/>
  <c r="S416" i="2" l="1"/>
  <c r="T416" i="2"/>
  <c r="O416" i="2"/>
  <c r="U416" i="2" s="1"/>
  <c r="N416" i="2"/>
  <c r="P416" i="2"/>
  <c r="R416" i="2"/>
  <c r="Q416" i="2"/>
  <c r="H417" i="2"/>
  <c r="F417" i="2"/>
  <c r="D417" i="2"/>
  <c r="G417" i="2"/>
  <c r="E417" i="2"/>
  <c r="C417" i="2"/>
  <c r="I417" i="2"/>
  <c r="J416" i="2"/>
  <c r="S417" i="2" l="1"/>
  <c r="R417" i="2"/>
  <c r="Q417" i="2"/>
  <c r="T417" i="2"/>
  <c r="P417" i="2"/>
  <c r="O417" i="2"/>
  <c r="N417" i="2"/>
  <c r="U417" i="2" s="1"/>
  <c r="I418" i="2"/>
  <c r="E418" i="2"/>
  <c r="C418" i="2"/>
  <c r="H418" i="2"/>
  <c r="D418" i="2"/>
  <c r="G418" i="2"/>
  <c r="F418" i="2"/>
  <c r="J417" i="2"/>
  <c r="S418" i="2" l="1"/>
  <c r="R418" i="2"/>
  <c r="Q418" i="2"/>
  <c r="T418" i="2"/>
  <c r="P418" i="2"/>
  <c r="O418" i="2"/>
  <c r="N418" i="2"/>
  <c r="U418" i="2" s="1"/>
  <c r="J418" i="2"/>
  <c r="D419" i="2"/>
  <c r="C419" i="2"/>
  <c r="G419" i="2"/>
  <c r="H419" i="2"/>
  <c r="I419" i="2"/>
  <c r="E419" i="2"/>
  <c r="F419" i="2"/>
  <c r="T419" i="2" l="1"/>
  <c r="O419" i="2"/>
  <c r="Q419" i="2"/>
  <c r="N419" i="2"/>
  <c r="R419" i="2"/>
  <c r="S419" i="2"/>
  <c r="P419" i="2"/>
  <c r="U419" i="2" s="1"/>
  <c r="J419" i="2"/>
  <c r="D420" i="2"/>
  <c r="I420" i="2"/>
  <c r="C420" i="2"/>
  <c r="H420" i="2"/>
  <c r="E420" i="2"/>
  <c r="F420" i="2"/>
  <c r="G420" i="2"/>
  <c r="N420" i="2" l="1"/>
  <c r="P420" i="2"/>
  <c r="R420" i="2"/>
  <c r="O420" i="2"/>
  <c r="S420" i="2"/>
  <c r="T420" i="2"/>
  <c r="Q420" i="2"/>
  <c r="U420" i="2" s="1"/>
  <c r="J420" i="2"/>
  <c r="F421" i="2"/>
  <c r="E421" i="2"/>
  <c r="C421" i="2"/>
  <c r="D421" i="2"/>
  <c r="H421" i="2"/>
  <c r="I421" i="2"/>
  <c r="G421" i="2"/>
  <c r="O421" i="2" l="1"/>
  <c r="N421" i="2"/>
  <c r="T421" i="2"/>
  <c r="P421" i="2"/>
  <c r="U421" i="2" s="1"/>
  <c r="S421" i="2"/>
  <c r="R421" i="2"/>
  <c r="Q421" i="2"/>
  <c r="J421" i="2"/>
  <c r="G422" i="2"/>
  <c r="E422" i="2"/>
  <c r="I422" i="2"/>
  <c r="F422" i="2"/>
  <c r="D422" i="2"/>
  <c r="H422" i="2"/>
  <c r="C422" i="2"/>
  <c r="P422" i="2" l="1"/>
  <c r="T422" i="2"/>
  <c r="R422" i="2"/>
  <c r="Q422" i="2"/>
  <c r="O422" i="2"/>
  <c r="N422" i="2"/>
  <c r="U422" i="2" s="1"/>
  <c r="S422" i="2"/>
  <c r="G423" i="2"/>
  <c r="E423" i="2"/>
  <c r="I423" i="2"/>
  <c r="F423" i="2"/>
  <c r="C423" i="2"/>
  <c r="D423" i="2"/>
  <c r="H423" i="2"/>
  <c r="J422" i="2"/>
  <c r="Q423" i="2" l="1"/>
  <c r="P423" i="2"/>
  <c r="O423" i="2"/>
  <c r="R423" i="2"/>
  <c r="N423" i="2"/>
  <c r="T423" i="2"/>
  <c r="S423" i="2"/>
  <c r="U423" i="2" s="1"/>
  <c r="J423" i="2"/>
  <c r="H424" i="2"/>
  <c r="F424" i="2"/>
  <c r="C424" i="2"/>
  <c r="G424" i="2"/>
  <c r="D424" i="2"/>
  <c r="E424" i="2"/>
  <c r="I424" i="2"/>
  <c r="S424" i="2" l="1"/>
  <c r="R424" i="2"/>
  <c r="Q424" i="2"/>
  <c r="T424" i="2"/>
  <c r="P424" i="2"/>
  <c r="O424" i="2"/>
  <c r="N424" i="2"/>
  <c r="U424" i="2" s="1"/>
  <c r="J424" i="2"/>
  <c r="H425" i="2"/>
  <c r="F425" i="2"/>
  <c r="G425" i="2"/>
  <c r="E425" i="2"/>
  <c r="D425" i="2"/>
  <c r="C425" i="2"/>
  <c r="I425" i="2"/>
  <c r="S425" i="2" l="1"/>
  <c r="R425" i="2"/>
  <c r="Q425" i="2"/>
  <c r="T425" i="2"/>
  <c r="P425" i="2"/>
  <c r="O425" i="2"/>
  <c r="N425" i="2"/>
  <c r="U425" i="2" s="1"/>
  <c r="I426" i="2"/>
  <c r="H426" i="2"/>
  <c r="F426" i="2"/>
  <c r="C426" i="2"/>
  <c r="G426" i="2"/>
  <c r="D426" i="2"/>
  <c r="E426" i="2"/>
  <c r="J425" i="2"/>
  <c r="S426" i="2" l="1"/>
  <c r="R426" i="2"/>
  <c r="Q426" i="2"/>
  <c r="T426" i="2"/>
  <c r="P426" i="2"/>
  <c r="O426" i="2"/>
  <c r="N426" i="2"/>
  <c r="U426" i="2" s="1"/>
  <c r="J426" i="2"/>
  <c r="D427" i="2"/>
  <c r="C427" i="2"/>
  <c r="G427" i="2"/>
  <c r="I427" i="2"/>
  <c r="E427" i="2"/>
  <c r="H427" i="2"/>
  <c r="F427" i="2"/>
  <c r="N427" i="2" l="1"/>
  <c r="T427" i="2"/>
  <c r="S427" i="2"/>
  <c r="O427" i="2"/>
  <c r="R427" i="2"/>
  <c r="Q427" i="2"/>
  <c r="P427" i="2"/>
  <c r="U427" i="2" s="1"/>
  <c r="J427" i="2"/>
  <c r="D428" i="2"/>
  <c r="I428" i="2"/>
  <c r="F428" i="2"/>
  <c r="C428" i="2"/>
  <c r="H428" i="2"/>
  <c r="G428" i="2"/>
  <c r="E428" i="2"/>
  <c r="N428" i="2" l="1"/>
  <c r="T428" i="2"/>
  <c r="S428" i="2"/>
  <c r="O428" i="2"/>
  <c r="R428" i="2"/>
  <c r="Q428" i="2"/>
  <c r="P428" i="2"/>
  <c r="U428" i="2" s="1"/>
  <c r="J428" i="2"/>
  <c r="E429" i="2"/>
  <c r="D429" i="2"/>
  <c r="I429" i="2"/>
  <c r="C429" i="2"/>
  <c r="G429" i="2"/>
  <c r="H429" i="2"/>
  <c r="F429" i="2"/>
  <c r="O429" i="2" l="1"/>
  <c r="Q429" i="2"/>
  <c r="S429" i="2"/>
  <c r="P429" i="2"/>
  <c r="T429" i="2"/>
  <c r="N429" i="2"/>
  <c r="U429" i="2" s="1"/>
  <c r="R429" i="2"/>
  <c r="J429" i="2"/>
  <c r="G430" i="2"/>
  <c r="D430" i="2"/>
  <c r="H430" i="2"/>
  <c r="F430" i="2"/>
  <c r="I430" i="2"/>
  <c r="E430" i="2"/>
  <c r="C430" i="2"/>
  <c r="P430" i="2" l="1"/>
  <c r="R430" i="2"/>
  <c r="T430" i="2"/>
  <c r="Q430" i="2"/>
  <c r="N430" i="2"/>
  <c r="U430" i="2" s="1"/>
  <c r="O430" i="2"/>
  <c r="S430" i="2"/>
  <c r="G431" i="2"/>
  <c r="E431" i="2"/>
  <c r="C431" i="2"/>
  <c r="F431" i="2"/>
  <c r="D431" i="2"/>
  <c r="I431" i="2"/>
  <c r="H431" i="2"/>
  <c r="J430" i="2"/>
  <c r="O431" i="2" l="1"/>
  <c r="R431" i="2"/>
  <c r="Q431" i="2"/>
  <c r="S431" i="2"/>
  <c r="T431" i="2"/>
  <c r="N431" i="2"/>
  <c r="U431" i="2" s="1"/>
  <c r="P431" i="2"/>
  <c r="J431" i="2"/>
  <c r="H432" i="2"/>
  <c r="F432" i="2"/>
  <c r="D432" i="2"/>
  <c r="G432" i="2"/>
  <c r="C432" i="2"/>
  <c r="E432" i="2"/>
  <c r="I432" i="2"/>
  <c r="P432" i="2" l="1"/>
  <c r="T432" i="2"/>
  <c r="S432" i="2"/>
  <c r="R432" i="2"/>
  <c r="N432" i="2"/>
  <c r="O432" i="2"/>
  <c r="U432" i="2" s="1"/>
  <c r="Q432" i="2"/>
  <c r="J432" i="2"/>
  <c r="H433" i="2"/>
  <c r="F433" i="2"/>
  <c r="D433" i="2"/>
  <c r="G433" i="2"/>
  <c r="E433" i="2"/>
  <c r="I433" i="2"/>
  <c r="C433" i="2"/>
  <c r="S433" i="2" l="1"/>
  <c r="O433" i="2"/>
  <c r="P433" i="2"/>
  <c r="T433" i="2"/>
  <c r="N433" i="2"/>
  <c r="R433" i="2"/>
  <c r="Q433" i="2"/>
  <c r="U433" i="2" s="1"/>
  <c r="I434" i="2"/>
  <c r="G434" i="2"/>
  <c r="E434" i="2"/>
  <c r="H434" i="2"/>
  <c r="F434" i="2"/>
  <c r="C434" i="2"/>
  <c r="D434" i="2"/>
  <c r="J433" i="2"/>
  <c r="R434" i="2" l="1"/>
  <c r="S434" i="2"/>
  <c r="O434" i="2"/>
  <c r="T434" i="2"/>
  <c r="P434" i="2"/>
  <c r="Q434" i="2"/>
  <c r="N434" i="2"/>
  <c r="U434" i="2" s="1"/>
  <c r="J434" i="2"/>
  <c r="D435" i="2"/>
  <c r="I435" i="2"/>
  <c r="H435" i="2"/>
  <c r="C435" i="2"/>
  <c r="G435" i="2"/>
  <c r="E435" i="2"/>
  <c r="F435" i="2"/>
  <c r="T435" i="2" l="1"/>
  <c r="S435" i="2"/>
  <c r="R435" i="2"/>
  <c r="N435" i="2"/>
  <c r="Q435" i="2"/>
  <c r="P435" i="2"/>
  <c r="O435" i="2"/>
  <c r="U435" i="2" s="1"/>
  <c r="J435" i="2"/>
  <c r="D436" i="2"/>
  <c r="I436" i="2"/>
  <c r="G436" i="2"/>
  <c r="C436" i="2"/>
  <c r="H436" i="2"/>
  <c r="F436" i="2"/>
  <c r="E436" i="2"/>
  <c r="N436" i="2" l="1"/>
  <c r="P436" i="2"/>
  <c r="T436" i="2"/>
  <c r="O436" i="2"/>
  <c r="U436" i="2" s="1"/>
  <c r="S436" i="2"/>
  <c r="R436" i="2"/>
  <c r="Q436" i="2"/>
  <c r="J436" i="2"/>
  <c r="E437" i="2"/>
  <c r="D437" i="2"/>
  <c r="H437" i="2"/>
  <c r="C437" i="2"/>
  <c r="I437" i="2"/>
  <c r="G437" i="2"/>
  <c r="F437" i="2"/>
  <c r="O437" i="2" l="1"/>
  <c r="T437" i="2"/>
  <c r="Q437" i="2"/>
  <c r="P437" i="2"/>
  <c r="R437" i="2"/>
  <c r="S437" i="2"/>
  <c r="N437" i="2"/>
  <c r="U437" i="2" s="1"/>
  <c r="G438" i="2"/>
  <c r="F438" i="2"/>
  <c r="D438" i="2"/>
  <c r="E438" i="2"/>
  <c r="C438" i="2"/>
  <c r="H438" i="2"/>
  <c r="I438" i="2"/>
  <c r="J437" i="2"/>
  <c r="P438" i="2" l="1"/>
  <c r="N438" i="2"/>
  <c r="O438" i="2"/>
  <c r="U438" i="2" s="1"/>
  <c r="Q438" i="2"/>
  <c r="S438" i="2"/>
  <c r="T438" i="2"/>
  <c r="R438" i="2"/>
  <c r="J438" i="2"/>
  <c r="G439" i="2"/>
  <c r="E439" i="2"/>
  <c r="I439" i="2"/>
  <c r="F439" i="2"/>
  <c r="D439" i="2"/>
  <c r="H439" i="2"/>
  <c r="C439" i="2"/>
  <c r="Q439" i="2" l="1"/>
  <c r="O439" i="2"/>
  <c r="N439" i="2"/>
  <c r="U439" i="2" s="1"/>
  <c r="R439" i="2"/>
  <c r="T439" i="2"/>
  <c r="S439" i="2"/>
  <c r="P439" i="2"/>
  <c r="H440" i="2"/>
  <c r="G440" i="2"/>
  <c r="D440" i="2"/>
  <c r="E440" i="2"/>
  <c r="F440" i="2"/>
  <c r="C440" i="2"/>
  <c r="I440" i="2"/>
  <c r="J439" i="2"/>
  <c r="R440" i="2" l="1"/>
  <c r="T440" i="2"/>
  <c r="Q440" i="2"/>
  <c r="S440" i="2"/>
  <c r="P440" i="2"/>
  <c r="O440" i="2"/>
  <c r="N440" i="2"/>
  <c r="U440" i="2" s="1"/>
  <c r="J440" i="2"/>
  <c r="H441" i="2"/>
  <c r="F441" i="2"/>
  <c r="D441" i="2"/>
  <c r="G441" i="2"/>
  <c r="E441" i="2"/>
  <c r="C441" i="2"/>
  <c r="I441" i="2"/>
  <c r="S441" i="2" l="1"/>
  <c r="R441" i="2"/>
  <c r="Q441" i="2"/>
  <c r="T441" i="2"/>
  <c r="P441" i="2"/>
  <c r="O441" i="2"/>
  <c r="N441" i="2"/>
  <c r="U441" i="2" s="1"/>
  <c r="C442" i="2"/>
  <c r="I442" i="2"/>
  <c r="F442" i="2"/>
  <c r="H442" i="2"/>
  <c r="G442" i="2"/>
  <c r="E442" i="2"/>
  <c r="D442" i="2"/>
  <c r="J441" i="2"/>
  <c r="T442" i="2" l="1"/>
  <c r="P442" i="2"/>
  <c r="O442" i="2"/>
  <c r="U442" i="2" s="1"/>
  <c r="Q442" i="2"/>
  <c r="N442" i="2"/>
  <c r="S442" i="2"/>
  <c r="R442" i="2"/>
  <c r="J442" i="2"/>
  <c r="C443" i="2"/>
  <c r="H443" i="2"/>
  <c r="F443" i="2"/>
  <c r="I443" i="2"/>
  <c r="G443" i="2"/>
  <c r="E443" i="2"/>
  <c r="D443" i="2"/>
  <c r="S443" i="2" l="1"/>
  <c r="R443" i="2"/>
  <c r="Q443" i="2"/>
  <c r="N443" i="2"/>
  <c r="U443" i="2" s="1"/>
  <c r="P443" i="2"/>
  <c r="O443" i="2"/>
  <c r="T443" i="2"/>
  <c r="J443" i="2"/>
  <c r="E444" i="2"/>
  <c r="C444" i="2"/>
  <c r="G444" i="2"/>
  <c r="D444" i="2"/>
  <c r="I444" i="2"/>
  <c r="F444" i="2"/>
  <c r="H444" i="2"/>
  <c r="N444" i="2" l="1"/>
  <c r="T444" i="2"/>
  <c r="S444" i="2"/>
  <c r="O444" i="2"/>
  <c r="R444" i="2"/>
  <c r="Q444" i="2"/>
  <c r="P444" i="2"/>
  <c r="U444" i="2" s="1"/>
  <c r="J444" i="2"/>
  <c r="E445" i="2"/>
  <c r="C445" i="2"/>
  <c r="G445" i="2"/>
  <c r="D445" i="2"/>
  <c r="I445" i="2"/>
  <c r="H445" i="2"/>
  <c r="F445" i="2"/>
  <c r="J445" i="2" l="1"/>
  <c r="O445" i="2"/>
  <c r="Q445" i="2"/>
  <c r="P445" i="2"/>
  <c r="R445" i="2"/>
  <c r="T445" i="2"/>
  <c r="S445" i="2"/>
  <c r="N445" i="2"/>
  <c r="U445" i="2" s="1"/>
  <c r="G446" i="2"/>
  <c r="E446" i="2"/>
  <c r="D446" i="2"/>
  <c r="F446" i="2"/>
  <c r="I446" i="2"/>
  <c r="H446" i="2"/>
  <c r="C446" i="2"/>
  <c r="P446" i="2" l="1"/>
  <c r="N446" i="2"/>
  <c r="O446" i="2"/>
  <c r="R446" i="2"/>
  <c r="S446" i="2"/>
  <c r="T446" i="2"/>
  <c r="Q446" i="2"/>
  <c r="U446" i="2" s="1"/>
  <c r="G447" i="2"/>
  <c r="F447" i="2"/>
  <c r="E447" i="2"/>
  <c r="I447" i="2"/>
  <c r="D447" i="2"/>
  <c r="C447" i="2"/>
  <c r="H447" i="2"/>
  <c r="J446" i="2"/>
  <c r="Q447" i="2" l="1"/>
  <c r="N447" i="2"/>
  <c r="O447" i="2"/>
  <c r="U447" i="2" s="1"/>
  <c r="R447" i="2"/>
  <c r="S447" i="2"/>
  <c r="T447" i="2"/>
  <c r="P447" i="2"/>
  <c r="J447" i="2"/>
  <c r="E448" i="2"/>
  <c r="G448" i="2"/>
  <c r="D448" i="2"/>
  <c r="H448" i="2"/>
  <c r="F448" i="2"/>
  <c r="I448" i="2"/>
  <c r="C448" i="2"/>
  <c r="R448" i="2" l="1"/>
  <c r="Q448" i="2"/>
  <c r="T448" i="2"/>
  <c r="S448" i="2"/>
  <c r="N448" i="2"/>
  <c r="P448" i="2"/>
  <c r="O448" i="2"/>
  <c r="U448" i="2" s="1"/>
  <c r="F449" i="2"/>
  <c r="H449" i="2"/>
  <c r="D449" i="2"/>
  <c r="G449" i="2"/>
  <c r="I449" i="2"/>
  <c r="C449" i="2"/>
  <c r="E449" i="2"/>
  <c r="J448" i="2"/>
  <c r="T449" i="2" l="1"/>
  <c r="O449" i="2"/>
  <c r="Q449" i="2"/>
  <c r="P449" i="2"/>
  <c r="R449" i="2"/>
  <c r="S449" i="2"/>
  <c r="N449" i="2"/>
  <c r="U449" i="2" s="1"/>
  <c r="G450" i="2"/>
  <c r="I450" i="2"/>
  <c r="H450" i="2"/>
  <c r="F450" i="2"/>
  <c r="E450" i="2"/>
  <c r="D450" i="2"/>
  <c r="C450" i="2"/>
  <c r="J449" i="2"/>
  <c r="T450" i="2" l="1"/>
  <c r="O450" i="2"/>
  <c r="Q450" i="2"/>
  <c r="P450" i="2"/>
  <c r="R450" i="2"/>
  <c r="N450" i="2"/>
  <c r="U450" i="2" s="1"/>
  <c r="S450" i="2"/>
  <c r="D451" i="2"/>
  <c r="C451" i="2"/>
  <c r="F451" i="2"/>
  <c r="G451" i="2"/>
  <c r="H451" i="2"/>
  <c r="E451" i="2"/>
  <c r="I451" i="2"/>
  <c r="J450" i="2"/>
  <c r="Q451" i="2" l="1"/>
  <c r="P451" i="2"/>
  <c r="O451" i="2"/>
  <c r="U451" i="2" s="1"/>
  <c r="N451" i="2"/>
  <c r="T451" i="2"/>
  <c r="S451" i="2"/>
  <c r="R451" i="2"/>
  <c r="J451" i="2"/>
  <c r="D452" i="2"/>
  <c r="H452" i="2"/>
  <c r="I452" i="2"/>
  <c r="F452" i="2"/>
  <c r="C452" i="2"/>
  <c r="G452" i="2"/>
  <c r="E452" i="2"/>
  <c r="N452" i="2" l="1"/>
  <c r="T452" i="2"/>
  <c r="S452" i="2"/>
  <c r="O452" i="2"/>
  <c r="R452" i="2"/>
  <c r="Q452" i="2"/>
  <c r="P452" i="2"/>
  <c r="U452" i="2" s="1"/>
  <c r="J452" i="2"/>
  <c r="F453" i="2"/>
  <c r="I453" i="2"/>
  <c r="H453" i="2"/>
  <c r="E453" i="2"/>
  <c r="C453" i="2"/>
  <c r="D453" i="2"/>
  <c r="G453" i="2"/>
  <c r="O453" i="2" l="1"/>
  <c r="T453" i="2"/>
  <c r="N453" i="2"/>
  <c r="U453" i="2" s="1"/>
  <c r="P453" i="2"/>
  <c r="Q453" i="2"/>
  <c r="R453" i="2"/>
  <c r="S453" i="2"/>
  <c r="J453" i="2"/>
  <c r="G454" i="2"/>
  <c r="C454" i="2"/>
  <c r="I454" i="2"/>
  <c r="F454" i="2"/>
  <c r="H454" i="2"/>
  <c r="E454" i="2"/>
  <c r="D454" i="2"/>
  <c r="P454" i="2" l="1"/>
  <c r="S454" i="2"/>
  <c r="N454" i="2"/>
  <c r="U454" i="2" s="1"/>
  <c r="Q454" i="2"/>
  <c r="O454" i="2"/>
  <c r="R454" i="2"/>
  <c r="T454" i="2"/>
  <c r="J454" i="2"/>
  <c r="H455" i="2"/>
  <c r="F455" i="2"/>
  <c r="C455" i="2"/>
  <c r="G455" i="2"/>
  <c r="D455" i="2"/>
  <c r="I455" i="2"/>
  <c r="E455" i="2"/>
  <c r="Q455" i="2" l="1"/>
  <c r="T455" i="2"/>
  <c r="S455" i="2"/>
  <c r="R455" i="2"/>
  <c r="P455" i="2"/>
  <c r="O455" i="2"/>
  <c r="N455" i="2"/>
  <c r="U455" i="2" s="1"/>
  <c r="J455" i="2"/>
  <c r="H456" i="2"/>
  <c r="E456" i="2"/>
  <c r="D456" i="2"/>
  <c r="G456" i="2"/>
  <c r="C456" i="2"/>
  <c r="F456" i="2"/>
  <c r="I456" i="2"/>
  <c r="R456" i="2" l="1"/>
  <c r="N456" i="2"/>
  <c r="S456" i="2"/>
  <c r="O456" i="2"/>
  <c r="Q456" i="2"/>
  <c r="P456" i="2"/>
  <c r="U456" i="2" s="1"/>
  <c r="T456" i="2"/>
  <c r="H457" i="2"/>
  <c r="F457" i="2"/>
  <c r="G457" i="2"/>
  <c r="E457" i="2"/>
  <c r="D457" i="2"/>
  <c r="I457" i="2"/>
  <c r="C457" i="2"/>
  <c r="J456" i="2"/>
  <c r="T457" i="2" l="1"/>
  <c r="R457" i="2"/>
  <c r="O457" i="2"/>
  <c r="U457" i="2" s="1"/>
  <c r="N457" i="2"/>
  <c r="P457" i="2"/>
  <c r="S457" i="2"/>
  <c r="Q457" i="2"/>
  <c r="I458" i="2"/>
  <c r="F458" i="2"/>
  <c r="D458" i="2"/>
  <c r="G458" i="2"/>
  <c r="E458" i="2"/>
  <c r="H458" i="2"/>
  <c r="C458" i="2"/>
  <c r="J457" i="2"/>
  <c r="T458" i="2" l="1"/>
  <c r="O458" i="2"/>
  <c r="P458" i="2"/>
  <c r="U458" i="2" s="1"/>
  <c r="N458" i="2"/>
  <c r="R458" i="2"/>
  <c r="S458" i="2"/>
  <c r="Q458" i="2"/>
  <c r="C459" i="2"/>
  <c r="H459" i="2"/>
  <c r="F459" i="2"/>
  <c r="I459" i="2"/>
  <c r="G459" i="2"/>
  <c r="E459" i="2"/>
  <c r="D459" i="2"/>
  <c r="J458" i="2"/>
  <c r="O459" i="2" l="1"/>
  <c r="T459" i="2"/>
  <c r="S459" i="2"/>
  <c r="N459" i="2"/>
  <c r="Q459" i="2"/>
  <c r="R459" i="2"/>
  <c r="P459" i="2"/>
  <c r="U459" i="2" s="1"/>
  <c r="J459" i="2"/>
  <c r="D460" i="2"/>
  <c r="H460" i="2"/>
  <c r="C460" i="2"/>
  <c r="G460" i="2"/>
  <c r="I460" i="2"/>
  <c r="F460" i="2"/>
  <c r="E460" i="2"/>
  <c r="N460" i="2" l="1"/>
  <c r="T460" i="2"/>
  <c r="P460" i="2"/>
  <c r="O460" i="2"/>
  <c r="Q460" i="2"/>
  <c r="R460" i="2"/>
  <c r="U460" i="2" s="1"/>
  <c r="S460" i="2"/>
  <c r="J460" i="2"/>
  <c r="F461" i="2"/>
  <c r="D461" i="2"/>
  <c r="E461" i="2"/>
  <c r="I461" i="2"/>
  <c r="H461" i="2"/>
  <c r="C461" i="2"/>
  <c r="G461" i="2"/>
  <c r="O461" i="2" l="1"/>
  <c r="N461" i="2"/>
  <c r="Q461" i="2"/>
  <c r="U461" i="2" s="1"/>
  <c r="P461" i="2"/>
  <c r="S461" i="2"/>
  <c r="T461" i="2"/>
  <c r="R461" i="2"/>
  <c r="G462" i="2"/>
  <c r="E462" i="2"/>
  <c r="H462" i="2"/>
  <c r="F462" i="2"/>
  <c r="C462" i="2"/>
  <c r="D462" i="2"/>
  <c r="I462" i="2"/>
  <c r="J461" i="2"/>
  <c r="P462" i="2" l="1"/>
  <c r="N462" i="2"/>
  <c r="T462" i="2"/>
  <c r="Q462" i="2"/>
  <c r="S462" i="2"/>
  <c r="R462" i="2"/>
  <c r="O462" i="2"/>
  <c r="U462" i="2" s="1"/>
  <c r="J462" i="2"/>
  <c r="H463" i="2"/>
  <c r="G463" i="2"/>
  <c r="D463" i="2"/>
  <c r="F463" i="2"/>
  <c r="E463" i="2"/>
  <c r="C463" i="2"/>
  <c r="I463" i="2"/>
  <c r="O463" i="2" l="1"/>
  <c r="N463" i="2"/>
  <c r="T463" i="2"/>
  <c r="Q463" i="2"/>
  <c r="S463" i="2"/>
  <c r="P463" i="2"/>
  <c r="U463" i="2" s="1"/>
  <c r="R463" i="2"/>
  <c r="H464" i="2"/>
  <c r="C464" i="2"/>
  <c r="G464" i="2"/>
  <c r="D464" i="2"/>
  <c r="E464" i="2"/>
  <c r="F464" i="2"/>
  <c r="I464" i="2"/>
  <c r="J464" i="2" s="1"/>
  <c r="J463" i="2"/>
  <c r="R464" i="2" l="1"/>
  <c r="T464" i="2"/>
  <c r="Q464" i="2"/>
  <c r="S464" i="2"/>
  <c r="P464" i="2"/>
  <c r="O464" i="2"/>
  <c r="N464" i="2"/>
  <c r="U464" i="2" s="1"/>
  <c r="H465" i="2"/>
  <c r="E465" i="2"/>
  <c r="D465" i="2"/>
  <c r="F465" i="2"/>
  <c r="G465" i="2"/>
  <c r="C465" i="2"/>
  <c r="I465" i="2"/>
  <c r="S465" i="2" l="1"/>
  <c r="O465" i="2"/>
  <c r="N465" i="2"/>
  <c r="U465" i="2" s="1"/>
  <c r="T465" i="2"/>
  <c r="R465" i="2"/>
  <c r="Q465" i="2"/>
  <c r="P465" i="2"/>
  <c r="C466" i="2"/>
  <c r="G466" i="2"/>
  <c r="F466" i="2"/>
  <c r="I466" i="2"/>
  <c r="E466" i="2"/>
  <c r="H466" i="2"/>
  <c r="D466" i="2"/>
  <c r="J465" i="2"/>
  <c r="R466" i="2" l="1"/>
  <c r="S466" i="2"/>
  <c r="O466" i="2"/>
  <c r="T466" i="2"/>
  <c r="P466" i="2"/>
  <c r="Q466" i="2"/>
  <c r="N466" i="2"/>
  <c r="U466" i="2" s="1"/>
  <c r="J466" i="2"/>
  <c r="C467" i="2"/>
  <c r="G467" i="2"/>
  <c r="E467" i="2"/>
  <c r="H467" i="2"/>
  <c r="F467" i="2"/>
  <c r="I467" i="2"/>
  <c r="D467" i="2"/>
  <c r="N467" i="2" l="1"/>
  <c r="S467" i="2"/>
  <c r="R467" i="2"/>
  <c r="T467" i="2"/>
  <c r="Q467" i="2"/>
  <c r="P467" i="2"/>
  <c r="O467" i="2"/>
  <c r="U467" i="2" s="1"/>
  <c r="J467" i="2"/>
  <c r="E468" i="2"/>
  <c r="D468" i="2"/>
  <c r="I468" i="2"/>
  <c r="C468" i="2"/>
  <c r="H468" i="2"/>
  <c r="F468" i="2"/>
  <c r="G468" i="2"/>
  <c r="O468" i="2" l="1"/>
  <c r="P468" i="2"/>
  <c r="R468" i="2"/>
  <c r="T468" i="2"/>
  <c r="N468" i="2"/>
  <c r="Q468" i="2"/>
  <c r="U468" i="2" s="1"/>
  <c r="S468" i="2"/>
  <c r="J468" i="2"/>
  <c r="E469" i="2"/>
  <c r="H469" i="2"/>
  <c r="D469" i="2"/>
  <c r="G469" i="2"/>
  <c r="I469" i="2"/>
  <c r="F469" i="2"/>
  <c r="C469" i="2"/>
  <c r="T469" i="2" l="1"/>
  <c r="Q469" i="2"/>
  <c r="O469" i="2"/>
  <c r="U469" i="2" s="1"/>
  <c r="N469" i="2"/>
  <c r="R469" i="2"/>
  <c r="S469" i="2"/>
  <c r="P469" i="2"/>
  <c r="G470" i="2"/>
  <c r="E470" i="2"/>
  <c r="I470" i="2"/>
  <c r="D470" i="2"/>
  <c r="F470" i="2"/>
  <c r="C470" i="2"/>
  <c r="H470" i="2"/>
  <c r="J469" i="2"/>
  <c r="T470" i="2" l="1"/>
  <c r="S470" i="2"/>
  <c r="Q470" i="2"/>
  <c r="O470" i="2"/>
  <c r="P470" i="2"/>
  <c r="R470" i="2"/>
  <c r="N470" i="2"/>
  <c r="U470" i="2" s="1"/>
  <c r="G471" i="2"/>
  <c r="D471" i="2"/>
  <c r="F471" i="2"/>
  <c r="I471" i="2"/>
  <c r="C471" i="2"/>
  <c r="E471" i="2"/>
  <c r="H471" i="2"/>
  <c r="J470" i="2"/>
  <c r="N471" i="2" l="1"/>
  <c r="T471" i="2"/>
  <c r="R471" i="2"/>
  <c r="P471" i="2"/>
  <c r="Q471" i="2"/>
  <c r="S471" i="2"/>
  <c r="O471" i="2"/>
  <c r="U471" i="2" s="1"/>
  <c r="H472" i="2"/>
  <c r="E472" i="2"/>
  <c r="G472" i="2"/>
  <c r="D472" i="2"/>
  <c r="C472" i="2"/>
  <c r="F472" i="2"/>
  <c r="I472" i="2"/>
  <c r="J471" i="2"/>
  <c r="O472" i="2" l="1"/>
  <c r="T472" i="2"/>
  <c r="R472" i="2"/>
  <c r="Q472" i="2"/>
  <c r="S472" i="2"/>
  <c r="N472" i="2"/>
  <c r="U472" i="2" s="1"/>
  <c r="P472" i="2"/>
  <c r="H473" i="2"/>
  <c r="F473" i="2"/>
  <c r="C473" i="2"/>
  <c r="E473" i="2"/>
  <c r="G473" i="2"/>
  <c r="D473" i="2"/>
  <c r="I473" i="2"/>
  <c r="J472" i="2"/>
  <c r="P473" i="2" l="1"/>
  <c r="Q473" i="2"/>
  <c r="S473" i="2"/>
  <c r="R473" i="2"/>
  <c r="T473" i="2"/>
  <c r="O473" i="2"/>
  <c r="N473" i="2"/>
  <c r="U473" i="2" s="1"/>
  <c r="J473" i="2"/>
  <c r="D474" i="2"/>
  <c r="I474" i="2"/>
  <c r="E474" i="2"/>
  <c r="C474" i="2"/>
  <c r="H474" i="2"/>
  <c r="G474" i="2"/>
  <c r="F474" i="2"/>
  <c r="Q474" i="2" l="1"/>
  <c r="P474" i="2"/>
  <c r="O474" i="2"/>
  <c r="S474" i="2"/>
  <c r="T474" i="2"/>
  <c r="R474" i="2"/>
  <c r="N474" i="2"/>
  <c r="U474" i="2" s="1"/>
  <c r="J474" i="2"/>
  <c r="E475" i="2"/>
  <c r="C475" i="2"/>
  <c r="H475" i="2"/>
  <c r="D475" i="2"/>
  <c r="I475" i="2"/>
  <c r="F475" i="2"/>
  <c r="G475" i="2"/>
  <c r="R475" i="2" l="1"/>
  <c r="O475" i="2"/>
  <c r="P475" i="2"/>
  <c r="U475" i="2" s="1"/>
  <c r="T475" i="2"/>
  <c r="N475" i="2"/>
  <c r="Q475" i="2"/>
  <c r="S475" i="2"/>
  <c r="J475" i="2"/>
  <c r="F476" i="2"/>
  <c r="D476" i="2"/>
  <c r="I476" i="2"/>
  <c r="E476" i="2"/>
  <c r="H476" i="2"/>
  <c r="C476" i="2"/>
  <c r="G476" i="2"/>
  <c r="R476" i="2" l="1"/>
  <c r="P476" i="2"/>
  <c r="N476" i="2"/>
  <c r="U476" i="2" s="1"/>
  <c r="S476" i="2"/>
  <c r="O476" i="2"/>
  <c r="Q476" i="2"/>
  <c r="T476" i="2"/>
  <c r="J476" i="2"/>
  <c r="G477" i="2"/>
  <c r="E477" i="2"/>
  <c r="I477" i="2"/>
  <c r="F477" i="2"/>
  <c r="D477" i="2"/>
  <c r="H477" i="2"/>
  <c r="C477" i="2"/>
  <c r="Q477" i="2" l="1"/>
  <c r="P477" i="2"/>
  <c r="O477" i="2"/>
  <c r="T477" i="2"/>
  <c r="S477" i="2"/>
  <c r="R477" i="2"/>
  <c r="N477" i="2"/>
  <c r="U477" i="2" s="1"/>
  <c r="G478" i="2"/>
  <c r="E478" i="2"/>
  <c r="I478" i="2"/>
  <c r="F478" i="2"/>
  <c r="D478" i="2"/>
  <c r="C478" i="2"/>
  <c r="H478" i="2"/>
  <c r="J477" i="2"/>
  <c r="N478" i="2" l="1"/>
  <c r="T478" i="2"/>
  <c r="S478" i="2"/>
  <c r="O478" i="2"/>
  <c r="R478" i="2"/>
  <c r="Q478" i="2"/>
  <c r="P478" i="2"/>
  <c r="U478" i="2" s="1"/>
  <c r="J478" i="2"/>
  <c r="H479" i="2"/>
  <c r="G479" i="2"/>
  <c r="E479" i="2"/>
  <c r="F479" i="2"/>
  <c r="C479" i="2"/>
  <c r="D479" i="2"/>
  <c r="I479" i="2"/>
  <c r="O479" i="2" l="1"/>
  <c r="N479" i="2"/>
  <c r="Q479" i="2"/>
  <c r="U479" i="2" s="1"/>
  <c r="P479" i="2"/>
  <c r="T479" i="2"/>
  <c r="S479" i="2"/>
  <c r="R479" i="2"/>
  <c r="J479" i="2"/>
  <c r="H480" i="2"/>
  <c r="G480" i="2"/>
  <c r="E480" i="2"/>
  <c r="F480" i="2"/>
  <c r="D480" i="2"/>
  <c r="I480" i="2"/>
  <c r="C480" i="2"/>
  <c r="P480" i="2" l="1"/>
  <c r="O480" i="2"/>
  <c r="N480" i="2"/>
  <c r="U480" i="2" s="1"/>
  <c r="Q480" i="2"/>
  <c r="T480" i="2"/>
  <c r="S480" i="2"/>
  <c r="R480" i="2"/>
  <c r="J480" i="2"/>
  <c r="I481" i="2"/>
  <c r="G481" i="2"/>
  <c r="E481" i="2"/>
  <c r="H481" i="2"/>
  <c r="F481" i="2"/>
  <c r="D481" i="2"/>
  <c r="C481" i="2"/>
  <c r="Q481" i="2" l="1"/>
  <c r="P481" i="2"/>
  <c r="O481" i="2"/>
  <c r="U481" i="2" s="1"/>
  <c r="R481" i="2"/>
  <c r="N481" i="2"/>
  <c r="T481" i="2"/>
  <c r="S481" i="2"/>
  <c r="D482" i="2"/>
  <c r="I482" i="2"/>
  <c r="F482" i="2"/>
  <c r="C482" i="2"/>
  <c r="H482" i="2"/>
  <c r="G482" i="2"/>
  <c r="E482" i="2"/>
  <c r="J481" i="2"/>
  <c r="R482" i="2" l="1"/>
  <c r="Q482" i="2"/>
  <c r="P482" i="2"/>
  <c r="S482" i="2"/>
  <c r="O482" i="2"/>
  <c r="N482" i="2"/>
  <c r="U482" i="2" s="1"/>
  <c r="T482" i="2"/>
  <c r="D483" i="2"/>
  <c r="C483" i="2"/>
  <c r="F483" i="2"/>
  <c r="I483" i="2"/>
  <c r="H483" i="2"/>
  <c r="E483" i="2"/>
  <c r="G483" i="2"/>
  <c r="J482" i="2"/>
  <c r="S483" i="2" l="1"/>
  <c r="R483" i="2"/>
  <c r="Q483" i="2"/>
  <c r="T483" i="2"/>
  <c r="P483" i="2"/>
  <c r="O483" i="2"/>
  <c r="N483" i="2"/>
  <c r="U483" i="2" s="1"/>
  <c r="E484" i="2"/>
  <c r="C484" i="2"/>
  <c r="G484" i="2"/>
  <c r="D484" i="2"/>
  <c r="I484" i="2"/>
  <c r="H484" i="2"/>
  <c r="F484" i="2"/>
  <c r="J483" i="2"/>
  <c r="S484" i="2" l="1"/>
  <c r="N484" i="2"/>
  <c r="P484" i="2"/>
  <c r="T484" i="2"/>
  <c r="Q484" i="2"/>
  <c r="R484" i="2"/>
  <c r="O484" i="2"/>
  <c r="U484" i="2" s="1"/>
  <c r="F485" i="2"/>
  <c r="D485" i="2"/>
  <c r="I485" i="2"/>
  <c r="E485" i="2"/>
  <c r="C485" i="2"/>
  <c r="H485" i="2"/>
  <c r="G485" i="2"/>
  <c r="J484" i="2"/>
  <c r="T485" i="2" l="1"/>
  <c r="S485" i="2"/>
  <c r="R485" i="2"/>
  <c r="N485" i="2"/>
  <c r="Q485" i="2"/>
  <c r="P485" i="2"/>
  <c r="O485" i="2"/>
  <c r="U485" i="2" s="1"/>
  <c r="H486" i="2"/>
  <c r="F486" i="2"/>
  <c r="E486" i="2"/>
  <c r="I486" i="2"/>
  <c r="G486" i="2"/>
  <c r="D486" i="2"/>
  <c r="C486" i="2"/>
  <c r="J485" i="2"/>
  <c r="N486" i="2" l="1"/>
  <c r="P486" i="2"/>
  <c r="Q486" i="2"/>
  <c r="U486" i="2" s="1"/>
  <c r="O486" i="2"/>
  <c r="S486" i="2"/>
  <c r="T486" i="2"/>
  <c r="R486" i="2"/>
  <c r="I487" i="2"/>
  <c r="H487" i="2"/>
  <c r="F487" i="2"/>
  <c r="G487" i="2"/>
  <c r="C487" i="2"/>
  <c r="E487" i="2"/>
  <c r="D487" i="2"/>
  <c r="J486" i="2"/>
  <c r="O487" i="2" l="1"/>
  <c r="Q487" i="2"/>
  <c r="S487" i="2"/>
  <c r="P487" i="2"/>
  <c r="T487" i="2"/>
  <c r="N487" i="2"/>
  <c r="U487" i="2" s="1"/>
  <c r="R487" i="2"/>
  <c r="I488" i="2"/>
  <c r="G488" i="2"/>
  <c r="D488" i="2"/>
  <c r="H488" i="2"/>
  <c r="E488" i="2"/>
  <c r="F488" i="2"/>
  <c r="C488" i="2"/>
  <c r="J487" i="2"/>
  <c r="P488" i="2" l="1"/>
  <c r="O488" i="2"/>
  <c r="N488" i="2"/>
  <c r="U488" i="2" s="1"/>
  <c r="Q488" i="2"/>
  <c r="T488" i="2"/>
  <c r="S488" i="2"/>
  <c r="R488" i="2"/>
  <c r="C489" i="2"/>
  <c r="H489" i="2"/>
  <c r="E489" i="2"/>
  <c r="I489" i="2"/>
  <c r="F489" i="2"/>
  <c r="D489" i="2"/>
  <c r="G489" i="2"/>
  <c r="J488" i="2"/>
  <c r="Q489" i="2" l="1"/>
  <c r="S489" i="2"/>
  <c r="N489" i="2"/>
  <c r="U489" i="2" s="1"/>
  <c r="R489" i="2"/>
  <c r="O489" i="2"/>
  <c r="P489" i="2"/>
  <c r="T489" i="2"/>
  <c r="D490" i="2"/>
  <c r="I490" i="2"/>
  <c r="G490" i="2"/>
  <c r="C490" i="2"/>
  <c r="H490" i="2"/>
  <c r="F490" i="2"/>
  <c r="E490" i="2"/>
  <c r="J489" i="2"/>
  <c r="R490" i="2" l="1"/>
  <c r="T490" i="2"/>
  <c r="O490" i="2"/>
  <c r="S490" i="2"/>
  <c r="P490" i="2"/>
  <c r="Q490" i="2"/>
  <c r="N490" i="2"/>
  <c r="U490" i="2" s="1"/>
  <c r="E491" i="2"/>
  <c r="C491" i="2"/>
  <c r="H491" i="2"/>
  <c r="F491" i="2"/>
  <c r="D491" i="2"/>
  <c r="I491" i="2"/>
  <c r="G491" i="2"/>
  <c r="J490" i="2"/>
  <c r="S491" i="2" l="1"/>
  <c r="R491" i="2"/>
  <c r="Q491" i="2"/>
  <c r="T491" i="2"/>
  <c r="O491" i="2"/>
  <c r="P491" i="2"/>
  <c r="N491" i="2"/>
  <c r="U491" i="2" s="1"/>
  <c r="F492" i="2"/>
  <c r="D492" i="2"/>
  <c r="I492" i="2"/>
  <c r="G492" i="2"/>
  <c r="E492" i="2"/>
  <c r="C492" i="2"/>
  <c r="H492" i="2"/>
  <c r="J491" i="2"/>
  <c r="S492" i="2" l="1"/>
  <c r="N492" i="2"/>
  <c r="O492" i="2"/>
  <c r="U492" i="2" s="1"/>
  <c r="T492" i="2"/>
  <c r="P492" i="2"/>
  <c r="R492" i="2"/>
  <c r="Q492" i="2"/>
  <c r="G493" i="2"/>
  <c r="E493" i="2"/>
  <c r="I493" i="2"/>
  <c r="F493" i="2"/>
  <c r="D493" i="2"/>
  <c r="H493" i="2"/>
  <c r="C493" i="2"/>
  <c r="J492" i="2"/>
  <c r="T493" i="2" l="1"/>
  <c r="S493" i="2"/>
  <c r="R493" i="2"/>
  <c r="N493" i="2"/>
  <c r="Q493" i="2"/>
  <c r="P493" i="2"/>
  <c r="O493" i="2"/>
  <c r="U493" i="2" s="1"/>
  <c r="H494" i="2"/>
  <c r="F494" i="2"/>
  <c r="C494" i="2"/>
  <c r="G494" i="2"/>
  <c r="E494" i="2"/>
  <c r="I494" i="2"/>
  <c r="D494" i="2"/>
  <c r="J493" i="2"/>
  <c r="N494" i="2" l="1"/>
  <c r="T494" i="2"/>
  <c r="P494" i="2"/>
  <c r="U494" i="2" s="1"/>
  <c r="O494" i="2"/>
  <c r="R494" i="2"/>
  <c r="S494" i="2"/>
  <c r="Q494" i="2"/>
  <c r="I495" i="2"/>
  <c r="H495" i="2"/>
  <c r="E495" i="2"/>
  <c r="C495" i="2"/>
  <c r="G495" i="2"/>
  <c r="D495" i="2"/>
  <c r="F495" i="2"/>
  <c r="J494" i="2"/>
  <c r="O495" i="2" l="1"/>
  <c r="N495" i="2"/>
  <c r="T495" i="2"/>
  <c r="P495" i="2"/>
  <c r="S495" i="2"/>
  <c r="R495" i="2"/>
  <c r="Q495" i="2"/>
  <c r="U495" i="2" s="1"/>
  <c r="I496" i="2"/>
  <c r="G496" i="2"/>
  <c r="E496" i="2"/>
  <c r="C496" i="2"/>
  <c r="H496" i="2"/>
  <c r="F496" i="2"/>
  <c r="D496" i="2"/>
  <c r="J495" i="2"/>
  <c r="P496" i="2" l="1"/>
  <c r="R496" i="2"/>
  <c r="S496" i="2"/>
  <c r="Q496" i="2"/>
  <c r="T496" i="2"/>
  <c r="O496" i="2"/>
  <c r="N496" i="2"/>
  <c r="U496" i="2" s="1"/>
  <c r="C497" i="2"/>
  <c r="H497" i="2"/>
  <c r="G497" i="2"/>
  <c r="I497" i="2"/>
  <c r="F497" i="2"/>
  <c r="D497" i="2"/>
  <c r="E497" i="2"/>
  <c r="J496" i="2"/>
  <c r="Q497" i="2" l="1"/>
  <c r="P497" i="2"/>
  <c r="T497" i="2"/>
  <c r="R497" i="2"/>
  <c r="N497" i="2"/>
  <c r="O497" i="2"/>
  <c r="U497" i="2" s="1"/>
  <c r="S497" i="2"/>
  <c r="D498" i="2"/>
  <c r="I498" i="2"/>
  <c r="G498" i="2"/>
  <c r="C498" i="2"/>
  <c r="E498" i="2"/>
  <c r="H498" i="2"/>
  <c r="F498" i="2"/>
  <c r="J497" i="2"/>
  <c r="R498" i="2" l="1"/>
  <c r="T498" i="2"/>
  <c r="N498" i="2"/>
  <c r="U498" i="2" s="1"/>
  <c r="S498" i="2"/>
  <c r="O498" i="2"/>
  <c r="Q498" i="2"/>
  <c r="P498" i="2"/>
  <c r="E499" i="2"/>
  <c r="C499" i="2"/>
  <c r="I499" i="2"/>
  <c r="D499" i="2"/>
  <c r="H499" i="2"/>
  <c r="G499" i="2"/>
  <c r="F499" i="2"/>
  <c r="J498" i="2"/>
  <c r="S499" i="2" l="1"/>
  <c r="N499" i="2"/>
  <c r="U499" i="2" s="1"/>
  <c r="O499" i="2"/>
  <c r="T499" i="2"/>
  <c r="P499" i="2"/>
  <c r="R499" i="2"/>
  <c r="Q499" i="2"/>
  <c r="F500" i="2"/>
  <c r="D500" i="2"/>
  <c r="H500" i="2"/>
  <c r="E500" i="2"/>
  <c r="I500" i="2"/>
  <c r="G500" i="2"/>
  <c r="C500" i="2"/>
  <c r="J499" i="2"/>
  <c r="S500" i="2" l="1"/>
  <c r="R500" i="2"/>
  <c r="Q500" i="2"/>
  <c r="T500" i="2"/>
  <c r="P500" i="2"/>
  <c r="O500" i="2"/>
  <c r="N500" i="2"/>
  <c r="U500" i="2" s="1"/>
  <c r="G501" i="2"/>
  <c r="F501" i="2"/>
  <c r="C501" i="2"/>
  <c r="E501" i="2"/>
  <c r="H501" i="2"/>
  <c r="D501" i="2"/>
  <c r="I501" i="2"/>
  <c r="J500" i="2"/>
  <c r="T501" i="2" l="1"/>
  <c r="O501" i="2"/>
  <c r="P501" i="2"/>
  <c r="N501" i="2"/>
  <c r="Q501" i="2"/>
  <c r="S501" i="2"/>
  <c r="R501" i="2"/>
  <c r="U501" i="2"/>
  <c r="H502" i="2"/>
  <c r="F502" i="2"/>
  <c r="E502" i="2"/>
  <c r="G502" i="2"/>
  <c r="C502" i="2"/>
  <c r="I502" i="2"/>
  <c r="D502" i="2"/>
  <c r="J501" i="2"/>
  <c r="N502" i="2" l="1"/>
  <c r="Q502" i="2"/>
  <c r="R502" i="2"/>
  <c r="O502" i="2"/>
  <c r="S502" i="2"/>
  <c r="T502" i="2"/>
  <c r="P502" i="2"/>
  <c r="U502" i="2" s="1"/>
  <c r="I503" i="2"/>
  <c r="G503" i="2"/>
  <c r="F503" i="2"/>
  <c r="H503" i="2"/>
  <c r="E503" i="2"/>
  <c r="C503" i="2"/>
  <c r="D503" i="2"/>
  <c r="J502" i="2"/>
  <c r="O503" i="2" l="1"/>
  <c r="N503" i="2"/>
  <c r="T503" i="2"/>
  <c r="P503" i="2"/>
  <c r="R503" i="2"/>
  <c r="S503" i="2"/>
  <c r="Q503" i="2"/>
  <c r="U503" i="2" s="1"/>
  <c r="I504" i="2"/>
  <c r="G504" i="2"/>
  <c r="D504" i="2"/>
  <c r="H504" i="2"/>
  <c r="E504" i="2"/>
  <c r="F504" i="2"/>
  <c r="C504" i="2"/>
  <c r="J503" i="2"/>
  <c r="P504" i="2" l="1"/>
  <c r="O504" i="2"/>
  <c r="N504" i="2"/>
  <c r="U504" i="2" s="1"/>
  <c r="Q504" i="2"/>
  <c r="T504" i="2"/>
  <c r="S504" i="2"/>
  <c r="R504" i="2"/>
  <c r="C505" i="2"/>
  <c r="H505" i="2"/>
  <c r="F505" i="2"/>
  <c r="I505" i="2"/>
  <c r="E505" i="2"/>
  <c r="G505" i="2"/>
  <c r="D505" i="2"/>
  <c r="J504" i="2"/>
  <c r="Q505" i="2" l="1"/>
  <c r="S505" i="2"/>
  <c r="N505" i="2"/>
  <c r="U505" i="2" s="1"/>
  <c r="R505" i="2"/>
  <c r="O505" i="2"/>
  <c r="P505" i="2"/>
  <c r="T505" i="2"/>
  <c r="D506" i="2"/>
  <c r="I506" i="2"/>
  <c r="F506" i="2"/>
  <c r="C506" i="2"/>
  <c r="H506" i="2"/>
  <c r="E506" i="2"/>
  <c r="G506" i="2"/>
  <c r="J505" i="2"/>
  <c r="R506" i="2" l="1"/>
  <c r="T506" i="2"/>
  <c r="O506" i="2"/>
  <c r="S506" i="2"/>
  <c r="P506" i="2"/>
  <c r="Q506" i="2"/>
  <c r="N506" i="2"/>
  <c r="U506" i="2" s="1"/>
  <c r="E507" i="2"/>
  <c r="C507" i="2"/>
  <c r="I507" i="2"/>
  <c r="F507" i="2"/>
  <c r="D507" i="2"/>
  <c r="H507" i="2"/>
  <c r="G507" i="2"/>
  <c r="J506" i="2"/>
  <c r="S507" i="2" l="1"/>
  <c r="T507" i="2"/>
  <c r="O507" i="2"/>
  <c r="U507" i="2" s="1"/>
  <c r="N507" i="2"/>
  <c r="P507" i="2"/>
  <c r="R507" i="2"/>
  <c r="Q507" i="2"/>
  <c r="F508" i="2"/>
  <c r="D508" i="2"/>
  <c r="I508" i="2"/>
  <c r="G508" i="2"/>
  <c r="E508" i="2"/>
  <c r="C508" i="2"/>
  <c r="H508" i="2"/>
  <c r="J507" i="2"/>
  <c r="S508" i="2" l="1"/>
  <c r="R508" i="2"/>
  <c r="Q508" i="2"/>
  <c r="T508" i="2"/>
  <c r="P508" i="2"/>
  <c r="O508" i="2"/>
  <c r="N508" i="2"/>
  <c r="U508" i="2" s="1"/>
  <c r="G509" i="2"/>
  <c r="E509" i="2"/>
  <c r="C509" i="2"/>
  <c r="F509" i="2"/>
  <c r="D509" i="2"/>
  <c r="H509" i="2"/>
  <c r="I509" i="2"/>
  <c r="J508" i="2"/>
  <c r="T509" i="2" l="1"/>
  <c r="O509" i="2"/>
  <c r="Q509" i="2"/>
  <c r="N509" i="2"/>
  <c r="R509" i="2"/>
  <c r="S509" i="2"/>
  <c r="P509" i="2"/>
  <c r="U509" i="2" s="1"/>
  <c r="H510" i="2"/>
  <c r="E510" i="2"/>
  <c r="G510" i="2"/>
  <c r="D510" i="2"/>
  <c r="I510" i="2"/>
  <c r="F510" i="2"/>
  <c r="C510" i="2"/>
  <c r="J509" i="2"/>
  <c r="N510" i="2" l="1"/>
  <c r="Q510" i="2"/>
  <c r="R510" i="2"/>
  <c r="O510" i="2"/>
  <c r="S510" i="2"/>
  <c r="T510" i="2"/>
  <c r="P510" i="2"/>
  <c r="U510" i="2" s="1"/>
  <c r="I511" i="2"/>
  <c r="H511" i="2"/>
  <c r="F511" i="2"/>
  <c r="G511" i="2"/>
  <c r="E511" i="2"/>
  <c r="C511" i="2"/>
  <c r="D511" i="2"/>
  <c r="J510" i="2"/>
  <c r="O511" i="2" l="1"/>
  <c r="Q511" i="2"/>
  <c r="N511" i="2"/>
  <c r="U511" i="2" s="1"/>
  <c r="R511" i="2"/>
  <c r="T511" i="2"/>
  <c r="P511" i="2"/>
  <c r="S511" i="2"/>
  <c r="I512" i="2"/>
  <c r="F512" i="2"/>
  <c r="C512" i="2"/>
  <c r="H512" i="2"/>
  <c r="E512" i="2"/>
  <c r="G512" i="2"/>
  <c r="D512" i="2"/>
  <c r="J511" i="2"/>
  <c r="P512" i="2" l="1"/>
  <c r="O512" i="2"/>
  <c r="N512" i="2"/>
  <c r="U512" i="2" s="1"/>
  <c r="Q512" i="2"/>
  <c r="S512" i="2"/>
  <c r="T512" i="2"/>
  <c r="R512" i="2"/>
  <c r="C513" i="2"/>
  <c r="H513" i="2"/>
  <c r="F513" i="2"/>
  <c r="I513" i="2"/>
  <c r="G513" i="2"/>
  <c r="D513" i="2"/>
  <c r="E513" i="2"/>
  <c r="J512" i="2"/>
  <c r="Q513" i="2" l="1"/>
  <c r="N513" i="2"/>
  <c r="T513" i="2"/>
  <c r="S513" i="2"/>
  <c r="P513" i="2"/>
  <c r="O513" i="2"/>
  <c r="U513" i="2" s="1"/>
  <c r="R513" i="2"/>
  <c r="D514" i="2"/>
  <c r="G514" i="2"/>
  <c r="E514" i="2"/>
  <c r="C514" i="2"/>
  <c r="I514" i="2"/>
  <c r="F514" i="2"/>
  <c r="H514" i="2"/>
  <c r="J513" i="2"/>
  <c r="R514" i="2" l="1"/>
  <c r="N514" i="2"/>
  <c r="O514" i="2"/>
  <c r="U514" i="2" s="1"/>
  <c r="S514" i="2"/>
  <c r="P514" i="2"/>
  <c r="Q514" i="2"/>
  <c r="T514" i="2"/>
  <c r="E515" i="2"/>
  <c r="C515" i="2"/>
  <c r="H515" i="2"/>
  <c r="F515" i="2"/>
  <c r="D515" i="2"/>
  <c r="I515" i="2"/>
  <c r="G515" i="2"/>
  <c r="J514" i="2"/>
  <c r="S515" i="2" l="1"/>
  <c r="R515" i="2"/>
  <c r="Q515" i="2"/>
  <c r="T515" i="2"/>
  <c r="P515" i="2"/>
  <c r="O515" i="2"/>
  <c r="N515" i="2"/>
  <c r="U515" i="2" s="1"/>
  <c r="F516" i="2"/>
  <c r="D516" i="2"/>
  <c r="H516" i="2"/>
  <c r="E516" i="2"/>
  <c r="C516" i="2"/>
  <c r="I516" i="2"/>
  <c r="G516" i="2"/>
  <c r="J515" i="2"/>
  <c r="S516" i="2" l="1"/>
  <c r="R516" i="2"/>
  <c r="Q516" i="2"/>
  <c r="T516" i="2"/>
  <c r="P516" i="2"/>
  <c r="O516" i="2"/>
  <c r="N516" i="2"/>
  <c r="U516" i="2" s="1"/>
  <c r="G517" i="2"/>
  <c r="F517" i="2"/>
  <c r="D517" i="2"/>
  <c r="E517" i="2"/>
  <c r="C517" i="2"/>
  <c r="H517" i="2"/>
  <c r="I517" i="2"/>
  <c r="J516" i="2"/>
  <c r="N517" i="2" l="1"/>
  <c r="S517" i="2"/>
  <c r="R517" i="2"/>
  <c r="T517" i="2"/>
  <c r="Q517" i="2"/>
  <c r="P517" i="2"/>
  <c r="O517" i="2"/>
  <c r="U517" i="2" s="1"/>
  <c r="G518" i="2"/>
  <c r="C518" i="2"/>
  <c r="I518" i="2"/>
  <c r="E518" i="2"/>
  <c r="D518" i="2"/>
  <c r="H518" i="2"/>
  <c r="F518" i="2"/>
  <c r="J517" i="2"/>
  <c r="Q518" i="2" l="1"/>
  <c r="R518" i="2"/>
  <c r="T518" i="2"/>
  <c r="N518" i="2"/>
  <c r="O518" i="2"/>
  <c r="P518" i="2"/>
  <c r="U518" i="2" s="1"/>
  <c r="S518" i="2"/>
  <c r="H519" i="2"/>
  <c r="E519" i="2"/>
  <c r="F519" i="2"/>
  <c r="D519" i="2"/>
  <c r="C519" i="2"/>
  <c r="G519" i="2"/>
  <c r="I519" i="2"/>
  <c r="J518" i="2"/>
  <c r="N519" i="2" l="1"/>
  <c r="P519" i="2"/>
  <c r="Q519" i="2"/>
  <c r="S519" i="2"/>
  <c r="R519" i="2"/>
  <c r="T519" i="2"/>
  <c r="O519" i="2"/>
  <c r="U519" i="2" s="1"/>
  <c r="I520" i="2"/>
  <c r="E520" i="2"/>
  <c r="G520" i="2"/>
  <c r="C520" i="2"/>
  <c r="F520" i="2"/>
  <c r="H520" i="2"/>
  <c r="D520" i="2"/>
  <c r="J519" i="2"/>
  <c r="O520" i="2" l="1"/>
  <c r="N520" i="2"/>
  <c r="Q520" i="2"/>
  <c r="U520" i="2" s="1"/>
  <c r="P520" i="2"/>
  <c r="S520" i="2"/>
  <c r="T520" i="2"/>
  <c r="R520" i="2"/>
  <c r="G521" i="2"/>
  <c r="D521" i="2"/>
  <c r="I521" i="2"/>
  <c r="E521" i="2"/>
  <c r="F521" i="2"/>
  <c r="C521" i="2"/>
  <c r="H521" i="2"/>
  <c r="J520" i="2"/>
  <c r="P521" i="2" l="1"/>
  <c r="S521" i="2"/>
  <c r="T521" i="2"/>
  <c r="Q521" i="2"/>
  <c r="O521" i="2"/>
  <c r="R521" i="2"/>
  <c r="N521" i="2"/>
  <c r="U521" i="2" s="1"/>
  <c r="C522" i="2"/>
  <c r="G522" i="2"/>
  <c r="F522" i="2"/>
  <c r="D522" i="2"/>
  <c r="H522" i="2"/>
  <c r="I522" i="2"/>
  <c r="E522" i="2"/>
  <c r="J521" i="2"/>
  <c r="Q522" i="2" l="1"/>
  <c r="N522" i="2"/>
  <c r="P522" i="2"/>
  <c r="R522" i="2"/>
  <c r="S522" i="2"/>
  <c r="T522" i="2"/>
  <c r="O522" i="2"/>
  <c r="U522" i="2" s="1"/>
  <c r="D523" i="2"/>
  <c r="I523" i="2"/>
  <c r="G523" i="2"/>
  <c r="C523" i="2"/>
  <c r="H523" i="2"/>
  <c r="F523" i="2"/>
  <c r="E523" i="2"/>
  <c r="J522" i="2"/>
  <c r="R523" i="2" l="1"/>
  <c r="N523" i="2"/>
  <c r="T523" i="2"/>
  <c r="S523" i="2"/>
  <c r="Q523" i="2"/>
  <c r="P523" i="2"/>
  <c r="O523" i="2"/>
  <c r="U523" i="2" s="1"/>
  <c r="E524" i="2"/>
  <c r="I524" i="2"/>
  <c r="G524" i="2"/>
  <c r="D524" i="2"/>
  <c r="H524" i="2"/>
  <c r="F524" i="2"/>
  <c r="C524" i="2"/>
  <c r="J523" i="2"/>
  <c r="S524" i="2" l="1"/>
  <c r="R524" i="2"/>
  <c r="N524" i="2"/>
  <c r="U524" i="2" s="1"/>
  <c r="T524" i="2"/>
  <c r="P524" i="2"/>
  <c r="Q524" i="2"/>
  <c r="O524" i="2"/>
  <c r="F525" i="2"/>
  <c r="I525" i="2"/>
  <c r="C525" i="2"/>
  <c r="G525" i="2"/>
  <c r="E525" i="2"/>
  <c r="H525" i="2"/>
  <c r="D525" i="2"/>
  <c r="J524" i="2"/>
  <c r="S525" i="2" l="1"/>
  <c r="N525" i="2"/>
  <c r="P525" i="2"/>
  <c r="T525" i="2"/>
  <c r="Q525" i="2"/>
  <c r="R525" i="2"/>
  <c r="O525" i="2"/>
  <c r="U525" i="2" s="1"/>
  <c r="G526" i="2"/>
  <c r="C526" i="2"/>
  <c r="D526" i="2"/>
  <c r="F526" i="2"/>
  <c r="H526" i="2"/>
  <c r="I526" i="2"/>
  <c r="E526" i="2"/>
  <c r="J525" i="2"/>
  <c r="O526" i="2" l="1"/>
  <c r="T526" i="2"/>
  <c r="S526" i="2"/>
  <c r="N526" i="2"/>
  <c r="R526" i="2"/>
  <c r="Q526" i="2"/>
  <c r="P526" i="2"/>
  <c r="U526" i="2" s="1"/>
  <c r="H527" i="2"/>
  <c r="D527" i="2"/>
  <c r="G527" i="2"/>
  <c r="C527" i="2"/>
  <c r="E527" i="2"/>
  <c r="I527" i="2"/>
  <c r="F527" i="2"/>
  <c r="J526" i="2"/>
  <c r="N527" i="2" l="1"/>
  <c r="S527" i="2"/>
  <c r="P527" i="2"/>
  <c r="U527" i="2" s="1"/>
  <c r="O527" i="2"/>
  <c r="Q527" i="2"/>
  <c r="R527" i="2"/>
  <c r="T527" i="2"/>
  <c r="I528" i="2"/>
  <c r="G528" i="2"/>
  <c r="F528" i="2"/>
  <c r="D528" i="2"/>
  <c r="H528" i="2"/>
  <c r="E528" i="2"/>
  <c r="C528" i="2"/>
  <c r="J527" i="2"/>
  <c r="O528" i="2" l="1"/>
  <c r="N528" i="2"/>
  <c r="R528" i="2"/>
  <c r="P528" i="2"/>
  <c r="S528" i="2"/>
  <c r="T528" i="2"/>
  <c r="Q528" i="2"/>
  <c r="U528" i="2" s="1"/>
  <c r="G529" i="2"/>
  <c r="I529" i="2"/>
  <c r="H529" i="2"/>
  <c r="F529" i="2"/>
  <c r="E529" i="2"/>
  <c r="C529" i="2"/>
  <c r="D529" i="2"/>
  <c r="J528" i="2"/>
  <c r="S529" i="2" l="1"/>
  <c r="Q529" i="2"/>
  <c r="P529" i="2"/>
  <c r="U529" i="2" s="1"/>
  <c r="O529" i="2"/>
  <c r="N529" i="2"/>
  <c r="T529" i="2"/>
  <c r="R529" i="2"/>
  <c r="C530" i="2"/>
  <c r="H530" i="2"/>
  <c r="I530" i="2"/>
  <c r="G530" i="2"/>
  <c r="E530" i="2"/>
  <c r="D530" i="2"/>
  <c r="F530" i="2"/>
  <c r="J529" i="2"/>
  <c r="T530" i="2" l="1"/>
  <c r="R530" i="2"/>
  <c r="Q530" i="2"/>
  <c r="P530" i="2"/>
  <c r="S530" i="2"/>
  <c r="O530" i="2"/>
  <c r="N530" i="2"/>
  <c r="U530" i="2" s="1"/>
  <c r="D531" i="2"/>
  <c r="I531" i="2"/>
  <c r="G531" i="2"/>
  <c r="E531" i="2"/>
  <c r="H531" i="2"/>
  <c r="F531" i="2"/>
  <c r="C531" i="2"/>
  <c r="J530" i="2"/>
  <c r="S531" i="2" l="1"/>
  <c r="R531" i="2"/>
  <c r="T531" i="2"/>
  <c r="Q531" i="2"/>
  <c r="P531" i="2"/>
  <c r="O531" i="2"/>
  <c r="N531" i="2"/>
  <c r="U531" i="2" s="1"/>
  <c r="E532" i="2"/>
  <c r="H532" i="2"/>
  <c r="I532" i="2"/>
  <c r="C532" i="2"/>
  <c r="D532" i="2"/>
  <c r="F532" i="2"/>
  <c r="G532" i="2"/>
  <c r="J531" i="2"/>
  <c r="N532" i="2" l="1"/>
  <c r="O532" i="2"/>
  <c r="Q532" i="2"/>
  <c r="R532" i="2"/>
  <c r="S532" i="2"/>
  <c r="T532" i="2"/>
  <c r="P532" i="2"/>
  <c r="U532" i="2" s="1"/>
  <c r="F533" i="2"/>
  <c r="C533" i="2"/>
  <c r="G533" i="2"/>
  <c r="D533" i="2"/>
  <c r="H533" i="2"/>
  <c r="I533" i="2"/>
  <c r="E533" i="2"/>
  <c r="J532" i="2"/>
  <c r="O533" i="2" l="1"/>
  <c r="T533" i="2"/>
  <c r="R533" i="2"/>
  <c r="S533" i="2"/>
  <c r="Q533" i="2"/>
  <c r="P533" i="2"/>
  <c r="N533" i="2"/>
  <c r="U533" i="2" s="1"/>
  <c r="G534" i="2"/>
  <c r="I534" i="2"/>
  <c r="D534" i="2"/>
  <c r="H534" i="2"/>
  <c r="C534" i="2"/>
  <c r="E534" i="2"/>
  <c r="F534" i="2"/>
  <c r="J533" i="2"/>
  <c r="R534" i="2" l="1"/>
  <c r="S534" i="2"/>
  <c r="Q534" i="2"/>
  <c r="T534" i="2"/>
  <c r="N534" i="2"/>
  <c r="P534" i="2"/>
  <c r="O534" i="2"/>
  <c r="U534" i="2" s="1"/>
  <c r="H535" i="2"/>
  <c r="E535" i="2"/>
  <c r="I535" i="2"/>
  <c r="D535" i="2"/>
  <c r="F535" i="2"/>
  <c r="G535" i="2"/>
  <c r="C535" i="2"/>
  <c r="J534" i="2"/>
  <c r="R535" i="2" l="1"/>
  <c r="Q535" i="2"/>
  <c r="O535" i="2"/>
  <c r="U535" i="2" s="1"/>
  <c r="S535" i="2"/>
  <c r="N535" i="2"/>
  <c r="T535" i="2"/>
  <c r="P535" i="2"/>
  <c r="I536" i="2"/>
  <c r="E536" i="2"/>
  <c r="G536" i="2"/>
  <c r="F536" i="2"/>
  <c r="D536" i="2"/>
  <c r="H536" i="2"/>
  <c r="C536" i="2"/>
  <c r="J535" i="2"/>
  <c r="T536" i="2" l="1"/>
  <c r="Q536" i="2"/>
  <c r="P536" i="2"/>
  <c r="N536" i="2"/>
  <c r="R536" i="2"/>
  <c r="S536" i="2"/>
  <c r="O536" i="2"/>
  <c r="U536" i="2" s="1"/>
  <c r="G537" i="2"/>
  <c r="H537" i="2"/>
  <c r="C537" i="2"/>
  <c r="F537" i="2"/>
  <c r="E537" i="2"/>
  <c r="I537" i="2"/>
  <c r="D537" i="2"/>
  <c r="J536" i="2"/>
  <c r="T537" i="2" l="1"/>
  <c r="S537" i="2"/>
  <c r="Q537" i="2"/>
  <c r="O537" i="2"/>
  <c r="P537" i="2"/>
  <c r="R537" i="2"/>
  <c r="N537" i="2"/>
  <c r="U537" i="2" s="1"/>
  <c r="C538" i="2"/>
  <c r="G538" i="2"/>
  <c r="I538" i="2"/>
  <c r="D538" i="2"/>
  <c r="H538" i="2"/>
  <c r="F538" i="2"/>
  <c r="E538" i="2"/>
  <c r="J537" i="2"/>
  <c r="O538" i="2" l="1"/>
  <c r="N538" i="2"/>
  <c r="Q538" i="2"/>
  <c r="U538" i="2" s="1"/>
  <c r="P538" i="2"/>
  <c r="R538" i="2"/>
  <c r="S538" i="2"/>
  <c r="T538" i="2"/>
  <c r="D539" i="2"/>
  <c r="H539" i="2"/>
  <c r="C539" i="2"/>
  <c r="I539" i="2"/>
  <c r="F539" i="2"/>
  <c r="G539" i="2"/>
  <c r="E539" i="2"/>
  <c r="J538" i="2"/>
  <c r="P539" i="2" l="1"/>
  <c r="R539" i="2"/>
  <c r="T539" i="2"/>
  <c r="Q539" i="2"/>
  <c r="N539" i="2"/>
  <c r="O539" i="2"/>
  <c r="U539" i="2" s="1"/>
  <c r="S539" i="2"/>
  <c r="E540" i="2"/>
  <c r="H540" i="2"/>
  <c r="F540" i="2"/>
  <c r="I540" i="2"/>
  <c r="C540" i="2"/>
  <c r="G540" i="2"/>
  <c r="D540" i="2"/>
  <c r="J539" i="2"/>
  <c r="Q540" i="2" l="1"/>
  <c r="P540" i="2"/>
  <c r="R540" i="2"/>
  <c r="S540" i="2"/>
  <c r="N540" i="2"/>
  <c r="T540" i="2"/>
  <c r="O540" i="2"/>
  <c r="U540" i="2" s="1"/>
  <c r="H541" i="2"/>
  <c r="C541" i="2"/>
  <c r="E541" i="2"/>
  <c r="F541" i="2"/>
  <c r="D541" i="2"/>
  <c r="G541" i="2"/>
  <c r="I541" i="2"/>
  <c r="J540" i="2"/>
  <c r="R541" i="2" l="1"/>
  <c r="Q541" i="2"/>
  <c r="P541" i="2"/>
  <c r="S541" i="2"/>
  <c r="N541" i="2"/>
  <c r="O541" i="2"/>
  <c r="U541" i="2" s="1"/>
  <c r="T541" i="2"/>
  <c r="I542" i="2"/>
  <c r="C542" i="2"/>
  <c r="G542" i="2"/>
  <c r="H542" i="2"/>
  <c r="D542" i="2"/>
  <c r="F542" i="2"/>
  <c r="E542" i="2"/>
  <c r="J541" i="2"/>
  <c r="S542" i="2" l="1"/>
  <c r="N542" i="2"/>
  <c r="P542" i="2"/>
  <c r="T542" i="2"/>
  <c r="Q542" i="2"/>
  <c r="R542" i="2"/>
  <c r="O542" i="2"/>
  <c r="U542" i="2" s="1"/>
  <c r="H543" i="2"/>
  <c r="D543" i="2"/>
  <c r="C543" i="2"/>
  <c r="F543" i="2"/>
  <c r="E543" i="2"/>
  <c r="G543" i="2"/>
  <c r="I543" i="2"/>
  <c r="J542" i="2"/>
  <c r="S543" i="2" l="1"/>
  <c r="R543" i="2"/>
  <c r="Q543" i="2"/>
  <c r="T543" i="2"/>
  <c r="O543" i="2"/>
  <c r="P543" i="2"/>
  <c r="N543" i="2"/>
  <c r="U543" i="2" s="1"/>
  <c r="C544" i="2"/>
  <c r="G544" i="2"/>
  <c r="H544" i="2"/>
  <c r="I544" i="2"/>
  <c r="E544" i="2"/>
  <c r="F544" i="2"/>
  <c r="D544" i="2"/>
  <c r="J543" i="2"/>
  <c r="T544" i="2" l="1"/>
  <c r="S544" i="2"/>
  <c r="R544" i="2"/>
  <c r="N544" i="2"/>
  <c r="Q544" i="2"/>
  <c r="P544" i="2"/>
  <c r="O544" i="2"/>
  <c r="U544" i="2" s="1"/>
  <c r="D545" i="2"/>
  <c r="F545" i="2"/>
  <c r="C545" i="2"/>
  <c r="H545" i="2"/>
  <c r="I545" i="2"/>
  <c r="G545" i="2"/>
  <c r="E545" i="2"/>
  <c r="J544" i="2"/>
  <c r="N545" i="2" l="1"/>
  <c r="T545" i="2"/>
  <c r="S545" i="2"/>
  <c r="O545" i="2"/>
  <c r="Q545" i="2"/>
  <c r="R545" i="2"/>
  <c r="P545" i="2"/>
  <c r="U545" i="2" s="1"/>
  <c r="E546" i="2"/>
  <c r="I546" i="2"/>
  <c r="G546" i="2"/>
  <c r="C546" i="2"/>
  <c r="F546" i="2"/>
  <c r="H546" i="2"/>
  <c r="D546" i="2"/>
  <c r="J545" i="2"/>
  <c r="O546" i="2" l="1"/>
  <c r="Q546" i="2"/>
  <c r="S546" i="2"/>
  <c r="P546" i="2"/>
  <c r="T546" i="2"/>
  <c r="N546" i="2"/>
  <c r="U546" i="2" s="1"/>
  <c r="R546" i="2"/>
  <c r="F547" i="2"/>
  <c r="H547" i="2"/>
  <c r="D547" i="2"/>
  <c r="G547" i="2"/>
  <c r="I547" i="2"/>
  <c r="C547" i="2"/>
  <c r="E547" i="2"/>
  <c r="J546" i="2"/>
  <c r="P547" i="2" l="1"/>
  <c r="T547" i="2"/>
  <c r="N547" i="2"/>
  <c r="R547" i="2"/>
  <c r="O547" i="2"/>
  <c r="Q547" i="2"/>
  <c r="U547" i="2" s="1"/>
  <c r="S547" i="2"/>
  <c r="G548" i="2"/>
  <c r="E548" i="2"/>
  <c r="I548" i="2"/>
  <c r="C548" i="2"/>
  <c r="F548" i="2"/>
  <c r="D548" i="2"/>
  <c r="H548" i="2"/>
  <c r="J547" i="2"/>
  <c r="Q548" i="2" l="1"/>
  <c r="S548" i="2"/>
  <c r="T548" i="2"/>
  <c r="R548" i="2"/>
  <c r="O548" i="2"/>
  <c r="P548" i="2"/>
  <c r="N548" i="2"/>
  <c r="U548" i="2" s="1"/>
  <c r="H549" i="2"/>
  <c r="D549" i="2"/>
  <c r="F549" i="2"/>
  <c r="I549" i="2"/>
  <c r="C549" i="2"/>
  <c r="G549" i="2"/>
  <c r="E549" i="2"/>
  <c r="J548" i="2"/>
  <c r="R549" i="2" l="1"/>
  <c r="Q549" i="2"/>
  <c r="S549" i="2"/>
  <c r="T549" i="2"/>
  <c r="O549" i="2"/>
  <c r="N549" i="2"/>
  <c r="U549" i="2" s="1"/>
  <c r="P549" i="2"/>
  <c r="I550" i="2"/>
  <c r="E550" i="2"/>
  <c r="F550" i="2"/>
  <c r="G550" i="2"/>
  <c r="D550" i="2"/>
  <c r="H550" i="2"/>
  <c r="C550" i="2"/>
  <c r="J549" i="2"/>
  <c r="S550" i="2" l="1"/>
  <c r="P550" i="2"/>
  <c r="O550" i="2"/>
  <c r="T550" i="2"/>
  <c r="Q550" i="2"/>
  <c r="R550" i="2"/>
  <c r="N550" i="2"/>
  <c r="U550" i="2" s="1"/>
  <c r="H551" i="2"/>
  <c r="D551" i="2"/>
  <c r="C551" i="2"/>
  <c r="F551" i="2"/>
  <c r="I551" i="2"/>
  <c r="E551" i="2"/>
  <c r="G551" i="2"/>
  <c r="J550" i="2"/>
  <c r="S551" i="2" l="1"/>
  <c r="N551" i="2"/>
  <c r="P551" i="2"/>
  <c r="T551" i="2"/>
  <c r="Q551" i="2"/>
  <c r="R551" i="2"/>
  <c r="O551" i="2"/>
  <c r="U551" i="2" s="1"/>
  <c r="C552" i="2"/>
  <c r="F552" i="2"/>
  <c r="D552" i="2"/>
  <c r="I552" i="2"/>
  <c r="E552" i="2"/>
  <c r="G552" i="2"/>
  <c r="H552" i="2"/>
  <c r="J551" i="2"/>
  <c r="T552" i="2" l="1"/>
  <c r="S552" i="2"/>
  <c r="P552" i="2"/>
  <c r="N552" i="2"/>
  <c r="R552" i="2"/>
  <c r="Q552" i="2"/>
  <c r="O552" i="2"/>
  <c r="U552" i="2" s="1"/>
  <c r="D553" i="2"/>
  <c r="G553" i="2"/>
  <c r="C553" i="2"/>
  <c r="H553" i="2"/>
  <c r="I553" i="2"/>
  <c r="F553" i="2"/>
  <c r="E553" i="2"/>
  <c r="J552" i="2"/>
  <c r="N553" i="2" l="1"/>
  <c r="P553" i="2"/>
  <c r="R553" i="2"/>
  <c r="O553" i="2"/>
  <c r="S553" i="2"/>
  <c r="T553" i="2"/>
  <c r="Q553" i="2"/>
  <c r="U553" i="2" s="1"/>
  <c r="E554" i="2"/>
  <c r="C554" i="2"/>
  <c r="F554" i="2"/>
  <c r="D554" i="2"/>
  <c r="I554" i="2"/>
  <c r="G554" i="2"/>
  <c r="H554" i="2"/>
  <c r="J553" i="2"/>
  <c r="O554" i="2" l="1"/>
  <c r="Q554" i="2"/>
  <c r="S554" i="2"/>
  <c r="P554" i="2"/>
  <c r="T554" i="2"/>
  <c r="N554" i="2"/>
  <c r="U554" i="2" s="1"/>
  <c r="R554" i="2"/>
  <c r="F555" i="2"/>
  <c r="E555" i="2"/>
  <c r="I555" i="2"/>
  <c r="D555" i="2"/>
  <c r="G555" i="2"/>
  <c r="H555" i="2"/>
  <c r="C555" i="2"/>
  <c r="J554" i="2"/>
  <c r="P555" i="2" l="1"/>
  <c r="R555" i="2"/>
  <c r="S555" i="2"/>
  <c r="Q555" i="2"/>
  <c r="N555" i="2"/>
  <c r="O555" i="2"/>
  <c r="U555" i="2" s="1"/>
  <c r="T555" i="2"/>
  <c r="G556" i="2"/>
  <c r="E556" i="2"/>
  <c r="C556" i="2"/>
  <c r="F556" i="2"/>
  <c r="D556" i="2"/>
  <c r="H556" i="2"/>
  <c r="I556" i="2"/>
  <c r="J555" i="2"/>
  <c r="Q556" i="2" l="1"/>
  <c r="S556" i="2"/>
  <c r="T556" i="2"/>
  <c r="R556" i="2"/>
  <c r="O556" i="2"/>
  <c r="P556" i="2"/>
  <c r="N556" i="2"/>
  <c r="U556" i="2" s="1"/>
  <c r="H557" i="2"/>
  <c r="F557" i="2"/>
  <c r="G557" i="2"/>
  <c r="E557" i="2"/>
  <c r="I557" i="2"/>
  <c r="D557" i="2"/>
  <c r="C557" i="2"/>
  <c r="J556" i="2"/>
  <c r="R557" i="2" l="1"/>
  <c r="T557" i="2"/>
  <c r="N557" i="2"/>
  <c r="U557" i="2" s="1"/>
  <c r="O557" i="2"/>
  <c r="P557" i="2"/>
  <c r="Q557" i="2"/>
  <c r="S557" i="2"/>
  <c r="I558" i="2"/>
  <c r="G558" i="2"/>
  <c r="E558" i="2"/>
  <c r="H558" i="2"/>
  <c r="F558" i="2"/>
  <c r="C558" i="2"/>
  <c r="D558" i="2"/>
  <c r="J557" i="2"/>
  <c r="S558" i="2" l="1"/>
  <c r="P558" i="2"/>
  <c r="N558" i="2"/>
  <c r="T558" i="2"/>
  <c r="R558" i="2"/>
  <c r="Q558" i="2"/>
  <c r="O558" i="2"/>
  <c r="U558" i="2" s="1"/>
  <c r="I559" i="2"/>
  <c r="G559" i="2"/>
  <c r="E559" i="2"/>
  <c r="H559" i="2"/>
  <c r="F559" i="2"/>
  <c r="C559" i="2"/>
  <c r="D559" i="2"/>
  <c r="J558" i="2"/>
  <c r="S559" i="2" l="1"/>
  <c r="P559" i="2"/>
  <c r="O559" i="2"/>
  <c r="T559" i="2"/>
  <c r="Q559" i="2"/>
  <c r="R559" i="2"/>
  <c r="N559" i="2"/>
  <c r="U559" i="2" s="1"/>
  <c r="C560" i="2"/>
  <c r="H560" i="2"/>
  <c r="F560" i="2"/>
  <c r="I560" i="2"/>
  <c r="G560" i="2"/>
  <c r="D560" i="2"/>
  <c r="E560" i="2"/>
  <c r="J559" i="2"/>
  <c r="T560" i="2" l="1"/>
  <c r="S560" i="2"/>
  <c r="R560" i="2"/>
  <c r="N560" i="2"/>
  <c r="P560" i="2"/>
  <c r="Q560" i="2"/>
  <c r="O560" i="2"/>
  <c r="U560" i="2" s="1"/>
  <c r="D561" i="2"/>
  <c r="I561" i="2"/>
  <c r="F561" i="2"/>
  <c r="C561" i="2"/>
  <c r="G561" i="2"/>
  <c r="H561" i="2"/>
  <c r="E561" i="2"/>
  <c r="J560" i="2"/>
  <c r="N561" i="2" l="1"/>
  <c r="T561" i="2"/>
  <c r="S561" i="2"/>
  <c r="O561" i="2"/>
  <c r="R561" i="2"/>
  <c r="P561" i="2"/>
  <c r="U561" i="2" s="1"/>
  <c r="Q561" i="2"/>
  <c r="E562" i="2"/>
  <c r="C562" i="2"/>
  <c r="I562" i="2"/>
  <c r="D562" i="2"/>
  <c r="H562" i="2"/>
  <c r="G562" i="2"/>
  <c r="F562" i="2"/>
  <c r="J561" i="2"/>
  <c r="O562" i="2" l="1"/>
  <c r="N562" i="2"/>
  <c r="R562" i="2"/>
  <c r="P562" i="2"/>
  <c r="S562" i="2"/>
  <c r="T562" i="2"/>
  <c r="Q562" i="2"/>
  <c r="U562" i="2" s="1"/>
  <c r="F563" i="2"/>
  <c r="I563" i="2"/>
  <c r="E563" i="2"/>
  <c r="C563" i="2"/>
  <c r="G563" i="2"/>
  <c r="D563" i="2"/>
  <c r="H563" i="2"/>
  <c r="J562" i="2"/>
  <c r="P563" i="2" l="1"/>
  <c r="R563" i="2"/>
  <c r="N563" i="2"/>
  <c r="U563" i="2" s="1"/>
  <c r="Q563" i="2"/>
  <c r="S563" i="2"/>
  <c r="O563" i="2"/>
  <c r="T563" i="2"/>
  <c r="G564" i="2"/>
  <c r="E564" i="2"/>
  <c r="I564" i="2"/>
  <c r="F564" i="2"/>
  <c r="D564" i="2"/>
  <c r="H564" i="2"/>
  <c r="C564" i="2"/>
  <c r="J563" i="2"/>
  <c r="Q564" i="2" l="1"/>
  <c r="N564" i="2"/>
  <c r="R564" i="2"/>
  <c r="T564" i="2"/>
  <c r="P564" i="2"/>
  <c r="S564" i="2"/>
  <c r="O564" i="2"/>
  <c r="U564" i="2" s="1"/>
  <c r="H565" i="2"/>
  <c r="G565" i="2"/>
  <c r="F565" i="2"/>
  <c r="I565" i="2"/>
  <c r="E565" i="2"/>
  <c r="D565" i="2"/>
  <c r="C565" i="2"/>
  <c r="J564" i="2"/>
  <c r="R565" i="2" l="1"/>
  <c r="Q565" i="2"/>
  <c r="P565" i="2"/>
  <c r="S565" i="2"/>
  <c r="N565" i="2"/>
  <c r="O565" i="2"/>
  <c r="U565" i="2" s="1"/>
  <c r="T565" i="2"/>
  <c r="I566" i="2"/>
  <c r="G566" i="2"/>
  <c r="E566" i="2"/>
  <c r="H566" i="2"/>
  <c r="D566" i="2"/>
  <c r="F566" i="2"/>
  <c r="C566" i="2"/>
  <c r="J565" i="2"/>
  <c r="S566" i="2" l="1"/>
  <c r="N566" i="2"/>
  <c r="Q566" i="2"/>
  <c r="T566" i="2"/>
  <c r="P566" i="2"/>
  <c r="R566" i="2"/>
  <c r="O566" i="2"/>
  <c r="U566" i="2" s="1"/>
  <c r="I567" i="2"/>
  <c r="G567" i="2"/>
  <c r="D567" i="2"/>
  <c r="H567" i="2"/>
  <c r="F567" i="2"/>
  <c r="C567" i="2"/>
  <c r="E567" i="2"/>
  <c r="J566" i="2"/>
  <c r="S567" i="2" l="1"/>
  <c r="N567" i="2"/>
  <c r="O567" i="2"/>
  <c r="U567" i="2" s="1"/>
  <c r="T567" i="2"/>
  <c r="P567" i="2"/>
  <c r="R567" i="2"/>
  <c r="Q567" i="2"/>
  <c r="C568" i="2"/>
  <c r="H568" i="2"/>
  <c r="E568" i="2"/>
  <c r="I568" i="2"/>
  <c r="G568" i="2"/>
  <c r="D568" i="2"/>
  <c r="F568" i="2"/>
  <c r="J567" i="2"/>
  <c r="T568" i="2" l="1"/>
  <c r="Q568" i="2"/>
  <c r="R568" i="2"/>
  <c r="N568" i="2"/>
  <c r="S568" i="2"/>
  <c r="O568" i="2"/>
  <c r="U568" i="2" s="1"/>
  <c r="P568" i="2"/>
  <c r="D569" i="2"/>
  <c r="C569" i="2"/>
  <c r="G569" i="2"/>
  <c r="E569" i="2"/>
  <c r="I569" i="2"/>
  <c r="F569" i="2"/>
  <c r="H569" i="2"/>
  <c r="J568" i="2"/>
  <c r="N569" i="2" l="1"/>
  <c r="R569" i="2"/>
  <c r="S569" i="2"/>
  <c r="P569" i="2"/>
  <c r="T569" i="2"/>
  <c r="O569" i="2"/>
  <c r="U569" i="2" s="1"/>
  <c r="Q569" i="2"/>
  <c r="E570" i="2"/>
  <c r="I570" i="2"/>
  <c r="F570" i="2"/>
  <c r="D570" i="2"/>
  <c r="H570" i="2"/>
  <c r="C570" i="2"/>
  <c r="G570" i="2"/>
  <c r="J569" i="2"/>
  <c r="O570" i="2" l="1"/>
  <c r="N570" i="2"/>
  <c r="T570" i="2"/>
  <c r="P570" i="2"/>
  <c r="S570" i="2"/>
  <c r="R570" i="2"/>
  <c r="Q570" i="2"/>
  <c r="U570" i="2" s="1"/>
  <c r="F571" i="2"/>
  <c r="D571" i="2"/>
  <c r="I571" i="2"/>
  <c r="E571" i="2"/>
  <c r="H571" i="2"/>
  <c r="C571" i="2"/>
  <c r="G571" i="2"/>
  <c r="J570" i="2"/>
  <c r="P571" i="2" l="1"/>
  <c r="T571" i="2"/>
  <c r="R571" i="2"/>
  <c r="Q571" i="2"/>
  <c r="N571" i="2"/>
  <c r="O571" i="2"/>
  <c r="U571" i="2" s="1"/>
  <c r="S571" i="2"/>
  <c r="G572" i="2"/>
  <c r="F572" i="2"/>
  <c r="D572" i="2"/>
  <c r="H572" i="2"/>
  <c r="E572" i="2"/>
  <c r="C572" i="2"/>
  <c r="I572" i="2"/>
  <c r="J571" i="2"/>
  <c r="Q572" i="2" l="1"/>
  <c r="S572" i="2"/>
  <c r="N572" i="2"/>
  <c r="U572" i="2" s="1"/>
  <c r="R572" i="2"/>
  <c r="O572" i="2"/>
  <c r="P572" i="2"/>
  <c r="T572" i="2"/>
  <c r="H573" i="2"/>
  <c r="F573" i="2"/>
  <c r="C573" i="2"/>
  <c r="G573" i="2"/>
  <c r="D573" i="2"/>
  <c r="E573" i="2"/>
  <c r="I573" i="2"/>
  <c r="J572" i="2"/>
  <c r="R573" i="2" l="1"/>
  <c r="T573" i="2"/>
  <c r="O573" i="2"/>
  <c r="S573" i="2"/>
  <c r="P573" i="2"/>
  <c r="Q573" i="2"/>
  <c r="N573" i="2"/>
  <c r="U573" i="2" s="1"/>
  <c r="I574" i="2"/>
  <c r="G574" i="2"/>
  <c r="C574" i="2"/>
  <c r="H574" i="2"/>
  <c r="F574" i="2"/>
  <c r="E574" i="2"/>
  <c r="D574" i="2"/>
  <c r="J573" i="2"/>
  <c r="S574" i="2" l="1"/>
  <c r="O574" i="2"/>
  <c r="P574" i="2"/>
  <c r="T574" i="2"/>
  <c r="Q574" i="2"/>
  <c r="R574" i="2"/>
  <c r="N574" i="2"/>
  <c r="U574" i="2" s="1"/>
  <c r="I575" i="2"/>
  <c r="H575" i="2"/>
  <c r="F575" i="2"/>
  <c r="C575" i="2"/>
  <c r="G575" i="2"/>
  <c r="E575" i="2"/>
  <c r="D575" i="2"/>
  <c r="J574" i="2"/>
  <c r="S575" i="2" l="1"/>
  <c r="N575" i="2"/>
  <c r="O575" i="2"/>
  <c r="U575" i="2" s="1"/>
  <c r="T575" i="2"/>
  <c r="Q575" i="2"/>
  <c r="R575" i="2"/>
  <c r="P575" i="2"/>
  <c r="C576" i="2"/>
  <c r="F576" i="2"/>
  <c r="I576" i="2"/>
  <c r="G576" i="2"/>
  <c r="H576" i="2"/>
  <c r="D576" i="2"/>
  <c r="E576" i="2"/>
  <c r="J575" i="2"/>
  <c r="T576" i="2" l="1"/>
  <c r="S576" i="2"/>
  <c r="P576" i="2"/>
  <c r="N576" i="2"/>
  <c r="R576" i="2"/>
  <c r="Q576" i="2"/>
  <c r="O576" i="2"/>
  <c r="U576" i="2" s="1"/>
  <c r="D577" i="2"/>
  <c r="I577" i="2"/>
  <c r="G577" i="2"/>
  <c r="C577" i="2"/>
  <c r="H577" i="2"/>
  <c r="F577" i="2"/>
  <c r="E577" i="2"/>
  <c r="J576" i="2"/>
  <c r="N577" i="2" l="1"/>
  <c r="T577" i="2"/>
  <c r="S577" i="2"/>
  <c r="O577" i="2"/>
  <c r="R577" i="2"/>
  <c r="Q577" i="2"/>
  <c r="P577" i="2"/>
  <c r="U577" i="2" s="1"/>
  <c r="E578" i="2"/>
  <c r="C578" i="2"/>
  <c r="F578" i="2"/>
  <c r="D578" i="2"/>
  <c r="I578" i="2"/>
  <c r="G578" i="2"/>
  <c r="H578" i="2"/>
  <c r="J577" i="2"/>
  <c r="O578" i="2" l="1"/>
  <c r="N578" i="2"/>
  <c r="T578" i="2"/>
  <c r="P578" i="2"/>
  <c r="S578" i="2"/>
  <c r="R578" i="2"/>
  <c r="Q578" i="2"/>
  <c r="U578" i="2" s="1"/>
  <c r="F579" i="2"/>
  <c r="D579" i="2"/>
  <c r="I579" i="2"/>
  <c r="E579" i="2"/>
  <c r="H579" i="2"/>
  <c r="C579" i="2"/>
  <c r="G579" i="2"/>
  <c r="J578" i="2"/>
  <c r="P579" i="2" l="1"/>
  <c r="R579" i="2"/>
  <c r="S579" i="2"/>
  <c r="T579" i="2"/>
  <c r="N579" i="2"/>
  <c r="O579" i="2"/>
  <c r="U579" i="2" s="1"/>
  <c r="Q579" i="2"/>
  <c r="G580" i="2"/>
  <c r="E580" i="2"/>
  <c r="C580" i="2"/>
  <c r="F580" i="2"/>
  <c r="D580" i="2"/>
  <c r="H580" i="2"/>
  <c r="I580" i="2"/>
  <c r="J579" i="2"/>
  <c r="Q580" i="2" l="1"/>
  <c r="P580" i="2"/>
  <c r="O580" i="2"/>
  <c r="R580" i="2"/>
  <c r="N580" i="2"/>
  <c r="T580" i="2"/>
  <c r="S580" i="2"/>
  <c r="U580" i="2" s="1"/>
  <c r="H581" i="2"/>
  <c r="F581" i="2"/>
  <c r="D581" i="2"/>
  <c r="G581" i="2"/>
  <c r="E581" i="2"/>
  <c r="I581" i="2"/>
  <c r="C581" i="2"/>
  <c r="J580" i="2"/>
  <c r="R581" i="2" l="1"/>
  <c r="T581" i="2"/>
  <c r="O581" i="2"/>
  <c r="N581" i="2"/>
  <c r="P581" i="2"/>
  <c r="Q581" i="2"/>
  <c r="S581" i="2"/>
  <c r="U581" i="2" s="1"/>
  <c r="I582" i="2"/>
  <c r="G582" i="2"/>
  <c r="C582" i="2"/>
  <c r="H582" i="2"/>
  <c r="F582" i="2"/>
  <c r="E582" i="2"/>
  <c r="D582" i="2"/>
  <c r="J581" i="2"/>
  <c r="S582" i="2" l="1"/>
  <c r="N582" i="2"/>
  <c r="O582" i="2"/>
  <c r="U582" i="2" s="1"/>
  <c r="T582" i="2"/>
  <c r="Q582" i="2"/>
  <c r="R582" i="2"/>
  <c r="P582" i="2"/>
  <c r="I583" i="2"/>
  <c r="G583" i="2"/>
  <c r="E583" i="2"/>
  <c r="H583" i="2"/>
  <c r="D583" i="2"/>
  <c r="F583" i="2"/>
  <c r="C583" i="2"/>
  <c r="J582" i="2"/>
  <c r="S583" i="2" l="1"/>
  <c r="R583" i="2"/>
  <c r="Q583" i="2"/>
  <c r="T583" i="2"/>
  <c r="P583" i="2"/>
  <c r="O583" i="2"/>
  <c r="N583" i="2"/>
  <c r="U583" i="2" s="1"/>
  <c r="C584" i="2"/>
  <c r="H584" i="2"/>
  <c r="E584" i="2"/>
  <c r="I584" i="2"/>
  <c r="F584" i="2"/>
  <c r="G584" i="2"/>
  <c r="D584" i="2"/>
  <c r="J583" i="2"/>
  <c r="T584" i="2" l="1"/>
  <c r="S584" i="2"/>
  <c r="R584" i="2"/>
  <c r="N584" i="2"/>
  <c r="Q584" i="2"/>
  <c r="P584" i="2"/>
  <c r="O584" i="2"/>
  <c r="U584" i="2" s="1"/>
  <c r="D585" i="2"/>
  <c r="I585" i="2"/>
  <c r="G585" i="2"/>
  <c r="E585" i="2"/>
  <c r="C585" i="2"/>
  <c r="F585" i="2"/>
  <c r="H585" i="2"/>
  <c r="J584" i="2"/>
  <c r="N585" i="2" l="1"/>
  <c r="O585" i="2"/>
  <c r="Q585" i="2"/>
  <c r="U585" i="2" s="1"/>
  <c r="P585" i="2"/>
  <c r="R585" i="2"/>
  <c r="T585" i="2"/>
  <c r="S585" i="2"/>
  <c r="E586" i="2"/>
  <c r="D586" i="2"/>
  <c r="I586" i="2"/>
  <c r="C586" i="2"/>
  <c r="G586" i="2"/>
  <c r="H586" i="2"/>
  <c r="F586" i="2"/>
  <c r="J585" i="2"/>
  <c r="O586" i="2" l="1"/>
  <c r="N586" i="2"/>
  <c r="T586" i="2"/>
  <c r="P586" i="2"/>
  <c r="S586" i="2"/>
  <c r="R586" i="2"/>
  <c r="Q586" i="2"/>
  <c r="U586" i="2" s="1"/>
  <c r="F587" i="2"/>
  <c r="D587" i="2"/>
  <c r="H587" i="2"/>
  <c r="E587" i="2"/>
  <c r="I587" i="2"/>
  <c r="C587" i="2"/>
  <c r="G587" i="2"/>
  <c r="J586" i="2"/>
  <c r="P587" i="2" l="1"/>
  <c r="Q587" i="2"/>
  <c r="T587" i="2"/>
  <c r="R587" i="2"/>
  <c r="S587" i="2"/>
  <c r="O587" i="2"/>
  <c r="N587" i="2"/>
  <c r="U587" i="2" s="1"/>
  <c r="G588" i="2"/>
  <c r="E588" i="2"/>
  <c r="C588" i="2"/>
  <c r="H588" i="2"/>
  <c r="F588" i="2"/>
  <c r="I588" i="2"/>
  <c r="D588" i="2"/>
  <c r="J587" i="2"/>
  <c r="Q588" i="2" l="1"/>
  <c r="T588" i="2"/>
  <c r="N588" i="2"/>
  <c r="U588" i="2" s="1"/>
  <c r="S588" i="2"/>
  <c r="P588" i="2"/>
  <c r="O588" i="2"/>
  <c r="R588" i="2"/>
  <c r="H589" i="2"/>
  <c r="F589" i="2"/>
  <c r="C589" i="2"/>
  <c r="I589" i="2"/>
  <c r="G589" i="2"/>
  <c r="E589" i="2"/>
  <c r="D589" i="2"/>
  <c r="J588" i="2"/>
  <c r="R589" i="2" l="1"/>
  <c r="Q589" i="2"/>
  <c r="P589" i="2"/>
  <c r="S589" i="2"/>
  <c r="O589" i="2"/>
  <c r="T589" i="2"/>
  <c r="N589" i="2"/>
  <c r="U589" i="2" s="1"/>
  <c r="I590" i="2"/>
  <c r="G590" i="2"/>
  <c r="F590" i="2"/>
  <c r="H590" i="2"/>
  <c r="E590" i="2"/>
  <c r="C590" i="2"/>
  <c r="D590" i="2"/>
  <c r="J589" i="2"/>
  <c r="S590" i="2" l="1"/>
  <c r="R590" i="2"/>
  <c r="Q590" i="2"/>
  <c r="T590" i="2"/>
  <c r="O590" i="2"/>
  <c r="N590" i="2"/>
  <c r="U590" i="2" s="1"/>
  <c r="P590" i="2"/>
  <c r="I591" i="2"/>
  <c r="H591" i="2"/>
  <c r="F591" i="2"/>
  <c r="G591" i="2"/>
  <c r="E591" i="2"/>
  <c r="C591" i="2"/>
  <c r="D591" i="2"/>
  <c r="J590" i="2"/>
  <c r="S591" i="2" l="1"/>
  <c r="R591" i="2"/>
  <c r="N591" i="2"/>
  <c r="U591" i="2" s="1"/>
  <c r="T591" i="2"/>
  <c r="P591" i="2"/>
  <c r="O591" i="2"/>
  <c r="Q591" i="2"/>
  <c r="C592" i="2"/>
  <c r="H592" i="2"/>
  <c r="F592" i="2"/>
  <c r="D592" i="2"/>
  <c r="I592" i="2"/>
  <c r="G592" i="2"/>
  <c r="E592" i="2"/>
  <c r="J591" i="2"/>
  <c r="T592" i="2" l="1"/>
  <c r="S592" i="2"/>
  <c r="R592" i="2"/>
  <c r="N592" i="2"/>
  <c r="P592" i="2"/>
  <c r="O592" i="2"/>
  <c r="U592" i="2" s="1"/>
  <c r="Q592" i="2"/>
  <c r="D593" i="2"/>
  <c r="C593" i="2"/>
  <c r="H593" i="2"/>
  <c r="I593" i="2"/>
  <c r="G593" i="2"/>
  <c r="E593" i="2"/>
  <c r="F593" i="2"/>
  <c r="J592" i="2"/>
  <c r="N593" i="2" l="1"/>
  <c r="T593" i="2"/>
  <c r="S593" i="2"/>
  <c r="O593" i="2"/>
  <c r="R593" i="2"/>
  <c r="Q593" i="2"/>
  <c r="P593" i="2"/>
  <c r="U593" i="2" s="1"/>
  <c r="E594" i="2"/>
  <c r="C594" i="2"/>
  <c r="H594" i="2"/>
  <c r="F594" i="2"/>
  <c r="D594" i="2"/>
  <c r="I594" i="2"/>
  <c r="G594" i="2"/>
  <c r="J593" i="2"/>
  <c r="O594" i="2" l="1"/>
  <c r="N594" i="2"/>
  <c r="Q594" i="2"/>
  <c r="P594" i="2"/>
  <c r="R594" i="2"/>
  <c r="T594" i="2"/>
  <c r="S594" i="2"/>
  <c r="U594" i="2" s="1"/>
  <c r="F595" i="2"/>
  <c r="E595" i="2"/>
  <c r="C595" i="2"/>
  <c r="D595" i="2"/>
  <c r="I595" i="2"/>
  <c r="G595" i="2"/>
  <c r="H595" i="2"/>
  <c r="J594" i="2"/>
  <c r="P595" i="2" l="1"/>
  <c r="O595" i="2"/>
  <c r="N595" i="2"/>
  <c r="Q595" i="2"/>
  <c r="S595" i="2"/>
  <c r="T595" i="2"/>
  <c r="R595" i="2"/>
  <c r="U595" i="2" s="1"/>
  <c r="G596" i="2"/>
  <c r="E596" i="2"/>
  <c r="D596" i="2"/>
  <c r="F596" i="2"/>
  <c r="C596" i="2"/>
  <c r="H596" i="2"/>
  <c r="I596" i="2"/>
  <c r="J595" i="2"/>
  <c r="Q596" i="2" l="1"/>
  <c r="P596" i="2"/>
  <c r="O596" i="2"/>
  <c r="U596" i="2" s="1"/>
  <c r="R596" i="2"/>
  <c r="N596" i="2"/>
  <c r="T596" i="2"/>
  <c r="S596" i="2"/>
  <c r="H597" i="2"/>
  <c r="F597" i="2"/>
  <c r="E597" i="2"/>
  <c r="G597" i="2"/>
  <c r="D597" i="2"/>
  <c r="I597" i="2"/>
  <c r="C597" i="2"/>
  <c r="J596" i="2"/>
  <c r="R597" i="2" l="1"/>
  <c r="Q597" i="2"/>
  <c r="P597" i="2"/>
  <c r="S597" i="2"/>
  <c r="T597" i="2"/>
  <c r="N597" i="2"/>
  <c r="U597" i="2" s="1"/>
  <c r="O597" i="2"/>
  <c r="I598" i="2"/>
  <c r="G598" i="2"/>
  <c r="E598" i="2"/>
  <c r="C598" i="2"/>
  <c r="H598" i="2"/>
  <c r="F598" i="2"/>
  <c r="D598" i="2"/>
  <c r="J597" i="2"/>
  <c r="S598" i="2" l="1"/>
  <c r="O598" i="2"/>
  <c r="N598" i="2"/>
  <c r="U598" i="2" s="1"/>
  <c r="T598" i="2"/>
  <c r="Q598" i="2"/>
  <c r="R598" i="2"/>
  <c r="P598" i="2"/>
  <c r="I599" i="2"/>
  <c r="G599" i="2"/>
  <c r="F599" i="2"/>
  <c r="H599" i="2"/>
  <c r="E599" i="2"/>
  <c r="C599" i="2"/>
  <c r="D599" i="2"/>
  <c r="J598" i="2"/>
  <c r="S599" i="2" l="1"/>
  <c r="R599" i="2"/>
  <c r="Q599" i="2"/>
  <c r="T599" i="2"/>
  <c r="P599" i="2"/>
  <c r="N599" i="2"/>
  <c r="U599" i="2" s="1"/>
  <c r="O599" i="2"/>
  <c r="C600" i="2"/>
  <c r="H600" i="2"/>
  <c r="F600" i="2"/>
  <c r="D600" i="2"/>
  <c r="I600" i="2"/>
  <c r="G600" i="2"/>
  <c r="E600" i="2"/>
  <c r="J599" i="2"/>
  <c r="T600" i="2" l="1"/>
  <c r="S600" i="2"/>
  <c r="R600" i="2"/>
  <c r="N600" i="2"/>
  <c r="Q600" i="2"/>
  <c r="P600" i="2"/>
  <c r="O600" i="2"/>
  <c r="U600" i="2" s="1"/>
  <c r="D601" i="2"/>
  <c r="I601" i="2"/>
  <c r="H601" i="2"/>
  <c r="F601" i="2"/>
  <c r="C601" i="2"/>
  <c r="G601" i="2"/>
  <c r="E601" i="2"/>
  <c r="J600" i="2"/>
  <c r="N601" i="2" l="1"/>
  <c r="T601" i="2"/>
  <c r="S601" i="2"/>
  <c r="O601" i="2"/>
  <c r="R601" i="2"/>
  <c r="Q601" i="2"/>
  <c r="P601" i="2"/>
  <c r="U601" i="2" s="1"/>
  <c r="E602" i="2"/>
  <c r="C602" i="2"/>
  <c r="F602" i="2"/>
  <c r="D602" i="2"/>
  <c r="H602" i="2"/>
  <c r="I602" i="2"/>
  <c r="G602" i="2"/>
  <c r="J601" i="2"/>
  <c r="O602" i="2" l="1"/>
  <c r="N602" i="2"/>
  <c r="T602" i="2"/>
  <c r="P602" i="2"/>
  <c r="R602" i="2"/>
  <c r="S602" i="2"/>
  <c r="Q602" i="2"/>
  <c r="U602" i="2" s="1"/>
  <c r="F603" i="2"/>
  <c r="D603" i="2"/>
  <c r="H603" i="2"/>
  <c r="E603" i="2"/>
  <c r="I603" i="2"/>
  <c r="C603" i="2"/>
  <c r="G603" i="2"/>
  <c r="J602" i="2"/>
  <c r="P603" i="2" l="1"/>
  <c r="O603" i="2"/>
  <c r="N603" i="2"/>
  <c r="U603" i="2" s="1"/>
  <c r="Q603" i="2"/>
  <c r="T603" i="2"/>
  <c r="S603" i="2"/>
  <c r="R603" i="2"/>
  <c r="G604" i="2"/>
  <c r="E604" i="2"/>
  <c r="D604" i="2"/>
  <c r="H604" i="2"/>
  <c r="F604" i="2"/>
  <c r="C604" i="2"/>
  <c r="I604" i="2"/>
  <c r="J603" i="2"/>
  <c r="Q604" i="2" l="1"/>
  <c r="T604" i="2"/>
  <c r="N604" i="2"/>
  <c r="U604" i="2" s="1"/>
  <c r="R604" i="2"/>
  <c r="P604" i="2"/>
  <c r="O604" i="2"/>
  <c r="S604" i="2"/>
  <c r="H605" i="2"/>
  <c r="G605" i="2"/>
  <c r="E605" i="2"/>
  <c r="F605" i="2"/>
  <c r="C605" i="2"/>
  <c r="D605" i="2"/>
  <c r="I605" i="2"/>
  <c r="J604" i="2"/>
  <c r="R605" i="2" l="1"/>
  <c r="Q605" i="2"/>
  <c r="P605" i="2"/>
  <c r="S605" i="2"/>
  <c r="O605" i="2"/>
  <c r="N605" i="2"/>
  <c r="U605" i="2" s="1"/>
  <c r="T605" i="2"/>
  <c r="I606" i="2"/>
  <c r="F606" i="2"/>
  <c r="H606" i="2"/>
  <c r="E606" i="2"/>
  <c r="G606" i="2"/>
  <c r="D606" i="2"/>
  <c r="C606" i="2"/>
  <c r="J605" i="2"/>
  <c r="S606" i="2" l="1"/>
  <c r="R606" i="2"/>
  <c r="Q606" i="2"/>
  <c r="T606" i="2"/>
  <c r="P606" i="2"/>
  <c r="O606" i="2"/>
  <c r="N606" i="2"/>
  <c r="U606" i="2" s="1"/>
  <c r="I607" i="2"/>
  <c r="G607" i="2"/>
  <c r="C607" i="2"/>
  <c r="H607" i="2"/>
  <c r="F607" i="2"/>
  <c r="E607" i="2"/>
  <c r="D607" i="2"/>
  <c r="J606" i="2"/>
  <c r="S607" i="2" l="1"/>
  <c r="P607" i="2"/>
  <c r="O607" i="2"/>
  <c r="T607" i="2"/>
  <c r="Q607" i="2"/>
  <c r="R607" i="2"/>
  <c r="N607" i="2"/>
  <c r="U607" i="2" s="1"/>
  <c r="C608" i="2"/>
  <c r="I608" i="2"/>
  <c r="G608" i="2"/>
  <c r="H608" i="2"/>
  <c r="E608" i="2"/>
  <c r="D608" i="2"/>
  <c r="F608" i="2"/>
  <c r="J607" i="2"/>
  <c r="T608" i="2" l="1"/>
  <c r="S608" i="2"/>
  <c r="O608" i="2"/>
  <c r="U608" i="2" s="1"/>
  <c r="N608" i="2"/>
  <c r="P608" i="2"/>
  <c r="R608" i="2"/>
  <c r="Q608" i="2"/>
  <c r="D609" i="2"/>
  <c r="I609" i="2"/>
  <c r="F609" i="2"/>
  <c r="C609" i="2"/>
  <c r="H609" i="2"/>
  <c r="G609" i="2"/>
  <c r="E609" i="2"/>
  <c r="J608" i="2"/>
  <c r="N609" i="2" l="1"/>
  <c r="T609" i="2"/>
  <c r="S609" i="2"/>
  <c r="O609" i="2"/>
  <c r="Q609" i="2"/>
  <c r="R609" i="2"/>
  <c r="P609" i="2"/>
  <c r="U609" i="2" s="1"/>
  <c r="E610" i="2"/>
  <c r="C610" i="2"/>
  <c r="I610" i="2"/>
  <c r="D610" i="2"/>
  <c r="H610" i="2"/>
  <c r="F610" i="2"/>
  <c r="G610" i="2"/>
  <c r="J609" i="2"/>
  <c r="O610" i="2" l="1"/>
  <c r="Q610" i="2"/>
  <c r="S610" i="2"/>
  <c r="P610" i="2"/>
  <c r="T610" i="2"/>
  <c r="N610" i="2"/>
  <c r="U610" i="2" s="1"/>
  <c r="R610" i="2"/>
  <c r="F611" i="2"/>
  <c r="C611" i="2"/>
  <c r="G611" i="2"/>
  <c r="E611" i="2"/>
  <c r="D611" i="2"/>
  <c r="I611" i="2"/>
  <c r="H611" i="2"/>
  <c r="J610" i="2"/>
  <c r="P611" i="2" l="1"/>
  <c r="R611" i="2"/>
  <c r="T611" i="2"/>
  <c r="Q611" i="2"/>
  <c r="N611" i="2"/>
  <c r="O611" i="2"/>
  <c r="U611" i="2" s="1"/>
  <c r="S611" i="2"/>
  <c r="G612" i="2"/>
  <c r="D612" i="2"/>
  <c r="I612" i="2"/>
  <c r="F612" i="2"/>
  <c r="E612" i="2"/>
  <c r="H612" i="2"/>
  <c r="C612" i="2"/>
  <c r="J611" i="2"/>
  <c r="R4" i="1"/>
  <c r="R6" i="1"/>
  <c r="R5" i="1"/>
  <c r="Q612" i="2" l="1"/>
  <c r="O612" i="2"/>
  <c r="T612" i="2"/>
  <c r="R612" i="2"/>
  <c r="P612" i="2"/>
  <c r="N612" i="2"/>
  <c r="S612" i="2"/>
  <c r="U612" i="2" s="1"/>
  <c r="H613" i="2"/>
  <c r="F613" i="2"/>
  <c r="C613" i="2"/>
  <c r="G613" i="2"/>
  <c r="E613" i="2"/>
  <c r="D613" i="2"/>
  <c r="I613" i="2"/>
  <c r="J612" i="2"/>
  <c r="R613" i="2" l="1"/>
  <c r="Q613" i="2"/>
  <c r="P613" i="2"/>
  <c r="S613" i="2"/>
  <c r="O613" i="2"/>
  <c r="N613" i="2"/>
  <c r="T613" i="2"/>
  <c r="U613" i="2" s="1"/>
  <c r="I614" i="2"/>
  <c r="G614" i="2"/>
  <c r="E614" i="2"/>
  <c r="H614" i="2"/>
  <c r="F614" i="2"/>
  <c r="D614" i="2"/>
  <c r="C614" i="2"/>
  <c r="J613" i="2"/>
  <c r="S614" i="2" l="1"/>
  <c r="R614" i="2"/>
  <c r="Q614" i="2"/>
  <c r="T614" i="2"/>
  <c r="P614" i="2"/>
  <c r="O614" i="2"/>
  <c r="N614" i="2"/>
  <c r="U614" i="2" s="1"/>
  <c r="K614" i="2"/>
  <c r="J614" i="2"/>
  <c r="V614" i="2" l="1"/>
</calcChain>
</file>

<file path=xl/sharedStrings.xml><?xml version="1.0" encoding="utf-8"?>
<sst xmlns="http://schemas.openxmlformats.org/spreadsheetml/2006/main" count="3169" uniqueCount="278">
  <si>
    <t>Healthy</t>
  </si>
  <si>
    <t>FIGO IIIa</t>
  </si>
  <si>
    <t>LC death</t>
  </si>
  <si>
    <t>Other death</t>
  </si>
  <si>
    <t>35-49 years</t>
  </si>
  <si>
    <t>75+ years</t>
  </si>
  <si>
    <t>50-74 years</t>
  </si>
  <si>
    <t>FIGO I-II</t>
  </si>
  <si>
    <t>FIGO IIIb-IV</t>
  </si>
  <si>
    <t>Cycle (months)</t>
  </si>
  <si>
    <t>https://www.aecc.es/SobreElCancer/CancerPorLocalizacion/cancerdepulmon/Paginas/pronostico.aspx</t>
  </si>
  <si>
    <t>Age</t>
  </si>
  <si>
    <t>Survival</t>
  </si>
  <si>
    <t>MEN</t>
  </si>
  <si>
    <t>WOMEN</t>
  </si>
  <si>
    <t>Cancer</t>
  </si>
  <si>
    <t>Total</t>
  </si>
  <si>
    <t>0-14</t>
  </si>
  <si>
    <t>15-39</t>
  </si>
  <si>
    <t>40-44</t>
  </si>
  <si>
    <t>45-49</t>
  </si>
  <si>
    <t>50-54</t>
  </si>
  <si>
    <t>55-59</t>
  </si>
  <si>
    <t>60-64</t>
  </si>
  <si>
    <t>65-69</t>
  </si>
  <si>
    <t>70-74</t>
  </si>
  <si>
    <t>75+ </t>
  </si>
  <si>
    <t>Crude</t>
  </si>
  <si>
    <t>ASR(W)</t>
  </si>
  <si>
    <t>Cum. [0-74]</t>
  </si>
  <si>
    <t>  ICD-10</t>
  </si>
  <si>
    <t>Lung</t>
  </si>
  <si>
    <t>4.9   </t>
  </si>
  <si>
    <t>  C33-34</t>
  </si>
  <si>
    <t>-</t>
  </si>
  <si>
    <t>0.9   </t>
  </si>
  <si>
    <t>2.8   </t>
  </si>
  <si>
    <t>MALE</t>
  </si>
  <si>
    <t>FEMALE</t>
  </si>
  <si>
    <t>BOTH SEXES</t>
  </si>
  <si>
    <t>Rates</t>
  </si>
  <si>
    <t>Numbers</t>
  </si>
  <si>
    <t>GLOBOCAN 2012</t>
  </si>
  <si>
    <t>http://globocan.iarc.fr/Pages/age-specific_table_sel.aspx</t>
  </si>
  <si>
    <t>6.4   </t>
  </si>
  <si>
    <t>1.3   </t>
  </si>
  <si>
    <t>3.8   </t>
  </si>
  <si>
    <t>INE 2015</t>
  </si>
  <si>
    <t xml:space="preserve">    100</t>
  </si>
  <si>
    <t xml:space="preserve">    99</t>
  </si>
  <si>
    <t xml:space="preserve">    98</t>
  </si>
  <si>
    <t xml:space="preserve">    97</t>
  </si>
  <si>
    <t xml:space="preserve">    96</t>
  </si>
  <si>
    <t xml:space="preserve">    95</t>
  </si>
  <si>
    <t xml:space="preserve">    94</t>
  </si>
  <si>
    <t xml:space="preserve">    93</t>
  </si>
  <si>
    <t xml:space="preserve">    92</t>
  </si>
  <si>
    <t xml:space="preserve">    91</t>
  </si>
  <si>
    <t xml:space="preserve">    90</t>
  </si>
  <si>
    <t xml:space="preserve">    89</t>
  </si>
  <si>
    <t xml:space="preserve">    88</t>
  </si>
  <si>
    <t xml:space="preserve">    87</t>
  </si>
  <si>
    <t xml:space="preserve">    86</t>
  </si>
  <si>
    <t xml:space="preserve">    85</t>
  </si>
  <si>
    <t xml:space="preserve">    84</t>
  </si>
  <si>
    <t xml:space="preserve">    83</t>
  </si>
  <si>
    <t xml:space="preserve">    82</t>
  </si>
  <si>
    <t xml:space="preserve">    81</t>
  </si>
  <si>
    <t xml:space="preserve">    80</t>
  </si>
  <si>
    <t xml:space="preserve">    79</t>
  </si>
  <si>
    <t xml:space="preserve">    78</t>
  </si>
  <si>
    <t xml:space="preserve">    77</t>
  </si>
  <si>
    <t xml:space="preserve">    76</t>
  </si>
  <si>
    <t xml:space="preserve">    75</t>
  </si>
  <si>
    <t xml:space="preserve">    74</t>
  </si>
  <si>
    <t xml:space="preserve">    73</t>
  </si>
  <si>
    <t xml:space="preserve">    72</t>
  </si>
  <si>
    <t xml:space="preserve">    71</t>
  </si>
  <si>
    <t xml:space="preserve">    70</t>
  </si>
  <si>
    <t xml:space="preserve">    69</t>
  </si>
  <si>
    <t xml:space="preserve">    68</t>
  </si>
  <si>
    <t xml:space="preserve">    67</t>
  </si>
  <si>
    <t xml:space="preserve">    66</t>
  </si>
  <si>
    <t xml:space="preserve">    65</t>
  </si>
  <si>
    <t xml:space="preserve">    64</t>
  </si>
  <si>
    <t xml:space="preserve">    63</t>
  </si>
  <si>
    <t xml:space="preserve">    62</t>
  </si>
  <si>
    <t xml:space="preserve">    61</t>
  </si>
  <si>
    <t xml:space="preserve">    60</t>
  </si>
  <si>
    <t xml:space="preserve">    59</t>
  </si>
  <si>
    <t xml:space="preserve">    58</t>
  </si>
  <si>
    <t xml:space="preserve">    57</t>
  </si>
  <si>
    <t xml:space="preserve">    56</t>
  </si>
  <si>
    <t xml:space="preserve">    55</t>
  </si>
  <si>
    <t xml:space="preserve">    54</t>
  </si>
  <si>
    <t xml:space="preserve">    53</t>
  </si>
  <si>
    <t xml:space="preserve">    52</t>
  </si>
  <si>
    <t xml:space="preserve">    51</t>
  </si>
  <si>
    <t xml:space="preserve">    50</t>
  </si>
  <si>
    <t xml:space="preserve">    49</t>
  </si>
  <si>
    <t xml:space="preserve">    48</t>
  </si>
  <si>
    <t xml:space="preserve">    47</t>
  </si>
  <si>
    <t xml:space="preserve">    46</t>
  </si>
  <si>
    <t xml:space="preserve">    45</t>
  </si>
  <si>
    <t xml:space="preserve">    44</t>
  </si>
  <si>
    <t xml:space="preserve">    43</t>
  </si>
  <si>
    <t xml:space="preserve">    42</t>
  </si>
  <si>
    <t xml:space="preserve">    41</t>
  </si>
  <si>
    <t xml:space="preserve">    40</t>
  </si>
  <si>
    <t xml:space="preserve">    39</t>
  </si>
  <si>
    <t xml:space="preserve">    38</t>
  </si>
  <si>
    <t xml:space="preserve">    37</t>
  </si>
  <si>
    <t xml:space="preserve">    36</t>
  </si>
  <si>
    <t xml:space="preserve">    35</t>
  </si>
  <si>
    <t xml:space="preserve">    34</t>
  </si>
  <si>
    <t xml:space="preserve">    33</t>
  </si>
  <si>
    <t xml:space="preserve">    32</t>
  </si>
  <si>
    <t xml:space="preserve">    31</t>
  </si>
  <si>
    <t xml:space="preserve">    30</t>
  </si>
  <si>
    <t xml:space="preserve">    29</t>
  </si>
  <si>
    <t xml:space="preserve">    28</t>
  </si>
  <si>
    <t xml:space="preserve">    27</t>
  </si>
  <si>
    <t xml:space="preserve">    26</t>
  </si>
  <si>
    <t xml:space="preserve">    25</t>
  </si>
  <si>
    <t xml:space="preserve">    24</t>
  </si>
  <si>
    <t xml:space="preserve">    23</t>
  </si>
  <si>
    <t xml:space="preserve">    22</t>
  </si>
  <si>
    <t xml:space="preserve">    21</t>
  </si>
  <si>
    <t xml:space="preserve">    20</t>
  </si>
  <si>
    <t xml:space="preserve">    19</t>
  </si>
  <si>
    <t xml:space="preserve">    18</t>
  </si>
  <si>
    <t xml:space="preserve">    17</t>
  </si>
  <si>
    <t xml:space="preserve">    16</t>
  </si>
  <si>
    <t xml:space="preserve">    15</t>
  </si>
  <si>
    <t xml:space="preserve">    14</t>
  </si>
  <si>
    <t xml:space="preserve">    13</t>
  </si>
  <si>
    <t xml:space="preserve">    12</t>
  </si>
  <si>
    <t xml:space="preserve">    11</t>
  </si>
  <si>
    <t xml:space="preserve">    10</t>
  </si>
  <si>
    <t xml:space="preserve">    9</t>
  </si>
  <si>
    <t xml:space="preserve">    8</t>
  </si>
  <si>
    <t xml:space="preserve">    7</t>
  </si>
  <si>
    <t xml:space="preserve">    6</t>
  </si>
  <si>
    <t xml:space="preserve">    5</t>
  </si>
  <si>
    <t xml:space="preserve">    4</t>
  </si>
  <si>
    <t xml:space="preserve">    3</t>
  </si>
  <si>
    <t xml:space="preserve">    2</t>
  </si>
  <si>
    <t xml:space="preserve">    1</t>
  </si>
  <si>
    <t xml:space="preserve">    0</t>
  </si>
  <si>
    <t>Esperanza de vida</t>
  </si>
  <si>
    <t>Defunciones teóricas</t>
  </si>
  <si>
    <t>Supervivientes</t>
  </si>
  <si>
    <t>Riesgo de muerte</t>
  </si>
  <si>
    <t>Tasa de mortalidad</t>
  </si>
  <si>
    <t>Mujeres</t>
  </si>
  <si>
    <t>Hombres</t>
  </si>
  <si>
    <t>Ambos sexos</t>
  </si>
  <si>
    <t>Notas:</t>
  </si>
  <si>
    <t xml:space="preserve">1) Las tasas de mortalidad y riesgos de muerte están expresados en tanto  por  mil.         </t>
  </si>
  <si>
    <t xml:space="preserve"> La tasa de mortalidad, el promedio de años vividos el último  año de  vida , el riesgo de muerte, las defunciones teóricas y  la población   estacionaria de edad 100 están referidas al grupo de edad de 100 o  más años .                   </t>
  </si>
  <si>
    <t xml:space="preserve">                    </t>
  </si>
  <si>
    <t xml:space="preserve"> El promedio de años vividos el últ imo año de vida en el grupo de edad  de 100 y más años corresponde al promedi o de años vividos con 100  años cumplidos.                     </t>
  </si>
  <si>
    <t xml:space="preserve">                     </t>
  </si>
  <si>
    <t xml:space="preserve"> 2) En diciembre de 2015 se actualizan las series de datos  de las ta blas de mortalidad para incorporar las estimaciones  intercensales 1991-2001  sin suavizado por generación que se calcularon en 2014. </t>
  </si>
  <si>
    <t xml:space="preserve"> Se aplican además c ambios metodológicos sobre la edad de cierre</t>
  </si>
  <si>
    <t>Rates (x1000)</t>
  </si>
  <si>
    <t>Rates (x100,000)</t>
  </si>
  <si>
    <t>35-49</t>
  </si>
  <si>
    <t>50-74</t>
  </si>
  <si>
    <t>75+</t>
  </si>
  <si>
    <t>EUCAN 2012</t>
  </si>
  <si>
    <t>Incidence</t>
  </si>
  <si>
    <t>Mortality</t>
  </si>
  <si>
    <t>Prevalence</t>
  </si>
  <si>
    <t>Number</t>
  </si>
  <si>
    <t>Rate</t>
  </si>
  <si>
    <t>1-year</t>
  </si>
  <si>
    <t>3-year</t>
  </si>
  <si>
    <t>5-year</t>
  </si>
  <si>
    <t>Men</t>
  </si>
  <si>
    <t>Women</t>
  </si>
  <si>
    <t>Both</t>
  </si>
  <si>
    <t>Mortality for Lung incl trachea &amp; bronchus</t>
  </si>
  <si>
    <t>AECC (Informe 2011)</t>
  </si>
  <si>
    <t>Period</t>
  </si>
  <si>
    <t>Site</t>
  </si>
  <si>
    <t>Country</t>
  </si>
  <si>
    <t>AgeClass</t>
  </si>
  <si>
    <t>Interval</t>
  </si>
  <si>
    <t>Sex</t>
  </si>
  <si>
    <t>2000 - 2007</t>
  </si>
  <si>
    <t>Spain</t>
  </si>
  <si>
    <t>15-44</t>
  </si>
  <si>
    <t>0 yr</t>
  </si>
  <si>
    <t>Male</t>
  </si>
  <si>
    <t>&lt;1 yr</t>
  </si>
  <si>
    <t>1-&lt;2 yr</t>
  </si>
  <si>
    <t>2-&lt;3 yr</t>
  </si>
  <si>
    <t>3-&lt;4 yr</t>
  </si>
  <si>
    <t>4-&lt;5 yr</t>
  </si>
  <si>
    <t>45-54</t>
  </si>
  <si>
    <t>55-64</t>
  </si>
  <si>
    <t>65-74</t>
  </si>
  <si>
    <t>15+</t>
  </si>
  <si>
    <t>ICSS-Std</t>
  </si>
  <si>
    <t>Female</t>
  </si>
  <si>
    <t>Observed Survival, Cum (OSC)</t>
  </si>
  <si>
    <t>Expected Survival, Interval (ESI)</t>
  </si>
  <si>
    <t>Expected Survival, Cum (ESC)</t>
  </si>
  <si>
    <t>Relative Survival, Interval (RSI)</t>
  </si>
  <si>
    <t>Relative Survival, Cum (RSC)</t>
  </si>
  <si>
    <t>Observed SE's, Interval (OSEI)</t>
  </si>
  <si>
    <t>Observed SE's, Cum (OSEC)</t>
  </si>
  <si>
    <t>Relative SE's, Interval (RSEI)</t>
  </si>
  <si>
    <t>Relative SE's, Cum (RSEC)</t>
  </si>
  <si>
    <t>RSC: Lower bound (95% CI)</t>
  </si>
  <si>
    <t>RSC: Upper bound (95% CI)</t>
  </si>
  <si>
    <t>EUROCARE-5 2000-2007</t>
  </si>
  <si>
    <t>https://w3.iss.it/site/EU5Results/</t>
  </si>
  <si>
    <t>Alive</t>
  </si>
  <si>
    <t>Dead</t>
  </si>
  <si>
    <t>Lost</t>
  </si>
  <si>
    <t>OSI</t>
  </si>
  <si>
    <t>OSC</t>
  </si>
  <si>
    <t>ESI</t>
  </si>
  <si>
    <t>ESC</t>
  </si>
  <si>
    <t>RSI</t>
  </si>
  <si>
    <t>RSC</t>
  </si>
  <si>
    <t>OSEI</t>
  </si>
  <si>
    <t>OSEC</t>
  </si>
  <si>
    <t>RSEI</t>
  </si>
  <si>
    <t>RSEC</t>
  </si>
  <si>
    <t>LB</t>
  </si>
  <si>
    <t>UB</t>
  </si>
  <si>
    <t>Observed Survival, Interval (OSI)</t>
  </si>
  <si>
    <t>40-49</t>
  </si>
  <si>
    <t>Mortality for LC: adjusted rate-world</t>
  </si>
  <si>
    <t>http://eco.iarc.fr/eucan/Country.aspx?ISOCountryCd=724</t>
  </si>
  <si>
    <t>/1000/12</t>
  </si>
  <si>
    <t>ALERTA. No es poden fer mitjanes de les incidències!!!</t>
  </si>
  <si>
    <t>Caldria trobar mortalitat per càncer de pulmó per edat</t>
  </si>
  <si>
    <t>Hinde 2015</t>
  </si>
  <si>
    <t>Transition probabilites</t>
  </si>
  <si>
    <t>https://www.ncbi.nlm.nih.gov/pubmed/26010412</t>
  </si>
  <si>
    <t>30-49 years</t>
  </si>
  <si>
    <t>50-69 years</t>
  </si>
  <si>
    <t>70+ years</t>
  </si>
  <si>
    <t>Stages I &amp; II --&gt; Stage IIIa</t>
  </si>
  <si>
    <t>No disease --&gt; Stages I &amp; II</t>
  </si>
  <si>
    <t>Stage IIIa --&gt; Stages IIIb &amp; IV</t>
  </si>
  <si>
    <t>Stages I &amp; II --&gt; Stages IIIb &amp; IV</t>
  </si>
  <si>
    <t>Stages I-II</t>
  </si>
  <si>
    <t>Stages IIIa</t>
  </si>
  <si>
    <t>Stages IIIb-IV</t>
  </si>
  <si>
    <t>Rates (x?)</t>
  </si>
  <si>
    <t>Mortalidad por sexo y edad</t>
  </si>
  <si>
    <t>ESTIMATED LUNG  CANCER MORTALITY BY AGE-SPAIN</t>
  </si>
  <si>
    <t>ESTIMATED LUNG CANCER INCIDENCE BY AGE-SPAIN</t>
  </si>
  <si>
    <t>find source</t>
  </si>
  <si>
    <t>30-34</t>
  </si>
  <si>
    <t>35-39</t>
  </si>
  <si>
    <t>Probabilities</t>
  </si>
  <si>
    <t>Monthly</t>
  </si>
  <si>
    <t>Edad</t>
  </si>
  <si>
    <t>75-79</t>
  </si>
  <si>
    <t>80-84</t>
  </si>
  <si>
    <t>Risc promig</t>
  </si>
  <si>
    <t>Probabilitat</t>
  </si>
  <si>
    <t>X</t>
  </si>
  <si>
    <t>BASE</t>
  </si>
  <si>
    <t>Anual</t>
  </si>
  <si>
    <t>Mensual</t>
  </si>
  <si>
    <t>A 5 anys</t>
  </si>
  <si>
    <t>AgeGroup</t>
  </si>
  <si>
    <t>Calculada amb dataCollector.R, a partir del full "LC 5-year-survival". Vector prob.lc.death.in.1.month</t>
  </si>
  <si>
    <t>Probabilitat global de mort per grup d'edat</t>
  </si>
  <si>
    <t>Probabilitat de LC death en un mes per grup d'edat</t>
  </si>
  <si>
    <t>Calculada amb dataCollector.R, a partir del full "Mortality-MEN". Vector prob.death.in.1.month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</si>
</sst>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000"/>
    <numFmt numFmtId="165" formatCode="#,##0.000000000"/>
    <numFmt numFmtId="166" formatCode="0.0000000"/>
    <numFmt numFmtId="167" formatCode="0.00000000"/>
    <numFmt numFmtId="168" formatCode="#,##0.0000000"/>
    <numFmt numFmtId="169" formatCode="0.0000"/>
    <numFmt numFmtId="170" formatCode="0.000000"/>
    <numFmt numFmtId="171" formatCode="0.0"/>
    <numFmt numFmtId="172" formatCode="0.00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37CB5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37CB5"/>
      <name val="Calibri"/>
      <family val="2"/>
      <scheme val="minor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84AED2"/>
        <bgColor indexed="64"/>
      </patternFill>
    </fill>
    <fill>
      <patternFill patternType="solid">
        <fgColor rgb="FFF3F4F7"/>
      </patternFill>
    </fill>
    <fill>
      <patternFill patternType="solid">
        <fgColor rgb="FFE5E7F3"/>
      </patternFill>
    </fill>
    <fill>
      <patternFill patternType="solid">
        <fgColor rgb="FFB6C5DF"/>
      </patternFill>
    </fill>
    <fill>
      <patternFill patternType="solid">
        <f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ashDotDot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4" fillId="0" borderId="0"/>
    <xf numFmtId="9" fontId="20" fillId="0" borderId="0" applyFont="0" applyFill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6" fontId="0" fillId="2" borderId="3" xfId="0" applyNumberFormat="1" applyFill="1" applyBorder="1" applyAlignment="1">
      <alignment horizontal="center"/>
    </xf>
    <xf numFmtId="0" fontId="0" fillId="0" borderId="0" xfId="0" applyBorder="1"/>
    <xf numFmtId="167" fontId="0" fillId="0" borderId="0" xfId="0" applyNumberForma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9" xfId="0" applyBorder="1"/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8" fillId="0" borderId="0" xfId="0" applyFont="1"/>
    <xf numFmtId="0" fontId="7" fillId="4" borderId="0" xfId="0" applyFont="1" applyFill="1"/>
    <xf numFmtId="0" fontId="0" fillId="0" borderId="10" xfId="0" applyBorder="1"/>
    <xf numFmtId="168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center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right" vertical="center" wrapText="1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0" fillId="0" borderId="0" xfId="0" applyFill="1"/>
    <xf numFmtId="0" fontId="6" fillId="3" borderId="0" xfId="2"/>
    <xf numFmtId="0" fontId="4" fillId="3" borderId="0" xfId="1" applyFill="1"/>
    <xf numFmtId="0" fontId="11" fillId="0" borderId="0" xfId="0" applyFont="1"/>
    <xf numFmtId="164" fontId="12" fillId="6" borderId="11" xfId="0" applyNumberFormat="1" applyFont="1" applyFill="1" applyBorder="1" applyAlignment="1">
      <alignment horizontal="right"/>
    </xf>
    <xf numFmtId="0" fontId="13" fillId="7" borderId="11" xfId="0" applyFont="1" applyFill="1" applyBorder="1" applyAlignment="1">
      <alignment horizontal="left" wrapText="1"/>
    </xf>
    <xf numFmtId="0" fontId="14" fillId="0" borderId="0" xfId="3"/>
    <xf numFmtId="0" fontId="13" fillId="9" borderId="11" xfId="3" applyFont="1" applyFill="1" applyBorder="1"/>
    <xf numFmtId="0" fontId="13" fillId="12" borderId="11" xfId="0" applyFont="1" applyFill="1" applyBorder="1" applyAlignment="1">
      <alignment horizontal="left" vertical="center" wrapText="1"/>
    </xf>
    <xf numFmtId="0" fontId="13" fillId="8" borderId="11" xfId="0" applyFont="1" applyFill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6" fontId="0" fillId="0" borderId="0" xfId="0" applyNumberFormat="1"/>
    <xf numFmtId="0" fontId="13" fillId="0" borderId="0" xfId="0" applyFont="1" applyFill="1" applyBorder="1" applyAlignment="1">
      <alignment horizontal="left" wrapText="1"/>
    </xf>
    <xf numFmtId="0" fontId="0" fillId="0" borderId="0" xfId="0" applyFont="1"/>
    <xf numFmtId="0" fontId="16" fillId="0" borderId="0" xfId="0" applyFont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vertical="center" wrapText="1"/>
    </xf>
    <xf numFmtId="0" fontId="17" fillId="11" borderId="0" xfId="0" applyFont="1" applyFill="1" applyAlignment="1">
      <alignment horizontal="right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11" borderId="13" xfId="0" applyFill="1" applyBorder="1"/>
    <xf numFmtId="0" fontId="8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Fill="1" applyAlignment="1">
      <alignment horizontal="right" vertical="center" wrapText="1"/>
    </xf>
    <xf numFmtId="0" fontId="0" fillId="0" borderId="0" xfId="0" applyFont="1" applyFill="1"/>
    <xf numFmtId="170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71" fontId="18" fillId="0" borderId="0" xfId="0" applyNumberFormat="1" applyFont="1" applyAlignment="1">
      <alignment vertical="center" wrapText="1"/>
    </xf>
    <xf numFmtId="170" fontId="8" fillId="0" borderId="0" xfId="0" applyNumberFormat="1" applyFont="1"/>
    <xf numFmtId="0" fontId="13" fillId="0" borderId="0" xfId="0" applyFont="1" applyFill="1" applyBorder="1" applyAlignment="1">
      <alignment horizontal="right" wrapText="1"/>
    </xf>
    <xf numFmtId="168" fontId="15" fillId="0" borderId="0" xfId="0" applyNumberFormat="1" applyFont="1"/>
    <xf numFmtId="0" fontId="19" fillId="0" borderId="0" xfId="0" applyFont="1"/>
    <xf numFmtId="166" fontId="8" fillId="2" borderId="5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0" fontId="5" fillId="0" borderId="15" xfId="0" applyFont="1" applyBorder="1" applyAlignment="1">
      <alignment horizontal="left"/>
    </xf>
    <xf numFmtId="170" fontId="15" fillId="0" borderId="0" xfId="0" applyNumberFormat="1" applyFont="1" applyAlignment="1">
      <alignment horizontal="right" vertical="center" wrapText="1"/>
    </xf>
    <xf numFmtId="166" fontId="0" fillId="2" borderId="0" xfId="0" applyNumberFormat="1" applyFill="1"/>
    <xf numFmtId="172" fontId="0" fillId="2" borderId="0" xfId="0" applyNumberFormat="1" applyFill="1" applyAlignment="1">
      <alignment horizontal="center"/>
    </xf>
    <xf numFmtId="0" fontId="6" fillId="3" borderId="12" xfId="2" applyBorder="1" applyAlignment="1">
      <alignment vertical="center" wrapText="1"/>
    </xf>
    <xf numFmtId="0" fontId="1" fillId="3" borderId="12" xfId="2" applyFont="1" applyBorder="1" applyAlignment="1">
      <alignment vertical="center" wrapText="1"/>
    </xf>
    <xf numFmtId="10" fontId="0" fillId="0" borderId="0" xfId="4" applyNumberFormat="1" applyFont="1"/>
    <xf numFmtId="0" fontId="21" fillId="0" borderId="0" xfId="3" applyFont="1"/>
    <xf numFmtId="0" fontId="1" fillId="0" borderId="0" xfId="0" applyFont="1"/>
    <xf numFmtId="0" fontId="21" fillId="0" borderId="0" xfId="0" applyFont="1"/>
    <xf numFmtId="164" fontId="0" fillId="0" borderId="0" xfId="0" applyNumberFormat="1"/>
    <xf numFmtId="167" fontId="0" fillId="0" borderId="2" xfId="0" applyNumberFormat="1" applyBorder="1" applyAlignment="1">
      <alignment horizontal="center"/>
    </xf>
    <xf numFmtId="167" fontId="1" fillId="2" borderId="0" xfId="0" applyNumberFormat="1" applyFont="1" applyFill="1" applyBorder="1" applyAlignment="1">
      <alignment horizontal="center"/>
    </xf>
    <xf numFmtId="167" fontId="0" fillId="2" borderId="3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" xfId="0" applyBorder="1"/>
    <xf numFmtId="0" fontId="5" fillId="0" borderId="4" xfId="0" applyFont="1" applyBorder="1" applyAlignment="1">
      <alignment horizontal="left"/>
    </xf>
    <xf numFmtId="0" fontId="0" fillId="0" borderId="7" xfId="0" applyBorder="1"/>
    <xf numFmtId="167" fontId="0" fillId="2" borderId="5" xfId="0" applyNumberFormat="1" applyFill="1" applyBorder="1" applyAlignment="1">
      <alignment horizontal="center"/>
    </xf>
    <xf numFmtId="167" fontId="23" fillId="14" borderId="3" xfId="6" applyNumberFormat="1" applyBorder="1" applyAlignment="1">
      <alignment horizontal="center"/>
    </xf>
    <xf numFmtId="167" fontId="23" fillId="14" borderId="5" xfId="6" applyNumberFormat="1" applyBorder="1" applyAlignment="1">
      <alignment horizontal="center"/>
    </xf>
    <xf numFmtId="0" fontId="23" fillId="14" borderId="0" xfId="6"/>
    <xf numFmtId="0" fontId="22" fillId="13" borderId="2" xfId="5" applyBorder="1" applyAlignment="1">
      <alignment horizontal="center"/>
    </xf>
    <xf numFmtId="0" fontId="22" fillId="13" borderId="0" xfId="5" applyBorder="1" applyAlignment="1">
      <alignment horizontal="center"/>
    </xf>
    <xf numFmtId="0" fontId="22" fillId="13" borderId="0" xfId="5"/>
    <xf numFmtId="167" fontId="6" fillId="3" borderId="0" xfId="2" applyNumberFormat="1" applyBorder="1" applyAlignment="1">
      <alignment horizontal="center"/>
    </xf>
    <xf numFmtId="0" fontId="2" fillId="0" borderId="0" xfId="0" applyFont="1"/>
    <xf numFmtId="0" fontId="0" fillId="0" borderId="16" xfId="0" applyBorder="1"/>
    <xf numFmtId="11" fontId="0" fillId="0" borderId="16" xfId="0" applyNumberForma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7">
    <cellStyle name="Buena" xfId="5" builtinId="26"/>
    <cellStyle name="Hipervínculo" xfId="1" builtinId="8"/>
    <cellStyle name="Incorrecto" xfId="6" builtinId="27"/>
    <cellStyle name="Neutral" xfId="2" builtinId="28"/>
    <cellStyle name="Normal" xfId="0" builtinId="0"/>
    <cellStyle name="Normal 2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603095</xdr:colOff>
      <xdr:row>1</xdr:row>
      <xdr:rowOff>144780</xdr:rowOff>
    </xdr:from>
    <xdr:to>
      <xdr:col>8</xdr:col>
      <xdr:colOff>177041</xdr:colOff>
      <xdr:row>30</xdr:row>
      <xdr:rowOff>173355</xdr:rowOff>
    </xdr:to>
    <xdr:grpSp>
      <xdr:nvGrpSpPr>
        <xdr:cNvPr id="2" name="11 Grupo"/>
        <xdr:cNvGrpSpPr/>
      </xdr:nvGrpSpPr>
      <xdr:grpSpPr>
        <a:xfrm>
          <a:off x="593570" y="335280"/>
          <a:ext cx="4307871" cy="5553075"/>
          <a:chOff x="3846111" y="1350500"/>
          <a:chExt cx="4751259" cy="4741061"/>
        </a:xfrm>
      </xdr:grpSpPr>
      <xdr:cxnSp macro="">
        <xdr:nvCxnSpPr>
          <xdr:cNvPr id="6" name="89 - Ευθεία γραμμή σύνδεσης"/>
          <xdr:cNvCxnSpPr/>
        </xdr:nvCxnSpPr>
        <xdr:spPr>
          <a:xfrm flipH="1">
            <a:off x="6308062" y="5097276"/>
            <a:ext cx="9746" cy="368390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1 - Ορθογώνιο"/>
          <xdr:cNvSpPr/>
        </xdr:nvSpPr>
        <xdr:spPr>
          <a:xfrm>
            <a:off x="4113227" y="3637994"/>
            <a:ext cx="871219" cy="322158"/>
          </a:xfrm>
          <a:prstGeom prst="rect">
            <a:avLst/>
          </a:prstGeom>
          <a:gradFill>
            <a:gsLst>
              <a:gs pos="0">
                <a:schemeClr val="accent3">
                  <a:lumMod val="60000"/>
                  <a:lumOff val="40000"/>
                </a:schemeClr>
              </a:gs>
              <a:gs pos="35000">
                <a:schemeClr val="accent3">
                  <a:lumMod val="20000"/>
                  <a:lumOff val="80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ca-E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n-US" sz="1100" kern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Well</a:t>
            </a:r>
            <a:endParaRPr lang="ca-ES" sz="1100"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endParaRPr>
          </a:p>
        </xdr:txBody>
      </xdr:sp>
      <xdr:cxnSp macro="">
        <xdr:nvCxnSpPr>
          <xdr:cNvPr id="11" name="100 - Ευθύγραμμο βέλος σύνδεσης"/>
          <xdr:cNvCxnSpPr/>
        </xdr:nvCxnSpPr>
        <xdr:spPr>
          <a:xfrm>
            <a:off x="5094985" y="3799073"/>
            <a:ext cx="504005" cy="0"/>
          </a:xfrm>
          <a:prstGeom prst="straightConnector1">
            <a:avLst/>
          </a:prstGeom>
          <a:ln w="12700">
            <a:headEnd type="arrow"/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" name="6 - Στρογγυλεμένο ορθογώνιο"/>
          <xdr:cNvSpPr/>
        </xdr:nvSpPr>
        <xdr:spPr>
          <a:xfrm>
            <a:off x="5624320" y="1350500"/>
            <a:ext cx="1273628" cy="3685798"/>
          </a:xfrm>
          <a:prstGeom prst="roundRect">
            <a:avLst/>
          </a:prstGeom>
          <a:noFill/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ca-E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n-US" sz="1100" b="1" kern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FIGO stages</a:t>
            </a:r>
            <a:endParaRPr lang="ca-ES" sz="1100" b="1"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endParaRPr>
          </a:p>
        </xdr:txBody>
      </xdr:sp>
      <xdr:sp macro="" textlink="">
        <xdr:nvSpPr>
          <xdr:cNvPr id="16" name="7 - Ορθογώνιο"/>
          <xdr:cNvSpPr/>
        </xdr:nvSpPr>
        <xdr:spPr>
          <a:xfrm>
            <a:off x="5827962" y="1735535"/>
            <a:ext cx="871200" cy="324000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35000">
                <a:schemeClr val="accent2">
                  <a:lumMod val="40000"/>
                  <a:lumOff val="60000"/>
                </a:schemeClr>
              </a:gs>
              <a:gs pos="100000">
                <a:schemeClr val="accent2">
                  <a:lumMod val="20000"/>
                  <a:lumOff val="80000"/>
                </a:schemeClr>
              </a:gs>
            </a:gsLst>
            <a:lin ang="16200000" scaled="1"/>
            <a:tileRect/>
          </a:gra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ca-E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n-US" sz="1100" kern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FIGO IA</a:t>
            </a:r>
            <a:endParaRPr lang="ca-ES" sz="1100"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endParaRPr>
          </a:p>
        </xdr:txBody>
      </xdr:sp>
      <xdr:sp macro="" textlink="">
        <xdr:nvSpPr>
          <xdr:cNvPr id="17" name="8 - Ορθογώνιο"/>
          <xdr:cNvSpPr/>
        </xdr:nvSpPr>
        <xdr:spPr>
          <a:xfrm>
            <a:off x="5836097" y="2874450"/>
            <a:ext cx="871200" cy="324000"/>
          </a:xfrm>
          <a:prstGeom prst="rect">
            <a:avLst/>
          </a:prstGeom>
          <a:gradFill>
            <a:gsLst>
              <a:gs pos="0">
                <a:schemeClr val="accent2"/>
              </a:gs>
              <a:gs pos="35000">
                <a:schemeClr val="accent2">
                  <a:lumMod val="40000"/>
                  <a:lumOff val="60000"/>
                </a:schemeClr>
              </a:gs>
              <a:gs pos="100000">
                <a:schemeClr val="accent2">
                  <a:lumMod val="20000"/>
                  <a:lumOff val="80000"/>
                </a:schemeClr>
              </a:gs>
            </a:gsLst>
          </a:gra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ca-E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n-US" sz="1100" kern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FIGO II</a:t>
            </a:r>
            <a:endParaRPr lang="ca-ES" sz="1100"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endParaRPr>
          </a:p>
        </xdr:txBody>
      </xdr:sp>
      <xdr:sp macro="" textlink="">
        <xdr:nvSpPr>
          <xdr:cNvPr id="18" name="9 - Ορθογώνιο"/>
          <xdr:cNvSpPr/>
        </xdr:nvSpPr>
        <xdr:spPr>
          <a:xfrm>
            <a:off x="5844231" y="4033698"/>
            <a:ext cx="871200" cy="324000"/>
          </a:xfrm>
          <a:prstGeom prst="rect">
            <a:avLst/>
          </a:prstGeom>
          <a:gradFill>
            <a:gsLst>
              <a:gs pos="0">
                <a:schemeClr val="accent2"/>
              </a:gs>
              <a:gs pos="35000">
                <a:schemeClr val="accent2">
                  <a:lumMod val="40000"/>
                  <a:lumOff val="60000"/>
                </a:schemeClr>
              </a:gs>
              <a:gs pos="100000">
                <a:schemeClr val="accent2">
                  <a:lumMod val="20000"/>
                  <a:lumOff val="80000"/>
                </a:schemeClr>
              </a:gs>
            </a:gsLst>
          </a:gra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ca-E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n-US" sz="1100" kern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FIGO IIIb</a:t>
            </a:r>
            <a:endParaRPr lang="ca-ES" sz="1100"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endParaRPr>
          </a:p>
        </xdr:txBody>
      </xdr:sp>
      <xdr:sp macro="" textlink="">
        <xdr:nvSpPr>
          <xdr:cNvPr id="19" name="10 - Ορθογώνιο"/>
          <xdr:cNvSpPr/>
        </xdr:nvSpPr>
        <xdr:spPr>
          <a:xfrm>
            <a:off x="5836097" y="4623805"/>
            <a:ext cx="871200" cy="324000"/>
          </a:xfrm>
          <a:prstGeom prst="rect">
            <a:avLst/>
          </a:prstGeom>
          <a:gradFill>
            <a:gsLst>
              <a:gs pos="0">
                <a:schemeClr val="accent2"/>
              </a:gs>
              <a:gs pos="35000">
                <a:schemeClr val="accent2">
                  <a:lumMod val="40000"/>
                  <a:lumOff val="60000"/>
                </a:schemeClr>
              </a:gs>
              <a:gs pos="100000">
                <a:schemeClr val="accent2">
                  <a:lumMod val="20000"/>
                  <a:lumOff val="80000"/>
                </a:schemeClr>
              </a:gs>
            </a:gsLst>
          </a:gra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ca-E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n-US" sz="1100" kern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FIGO IV</a:t>
            </a:r>
            <a:endParaRPr lang="ca-ES" sz="1100"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endParaRPr>
          </a:p>
        </xdr:txBody>
      </xdr:sp>
      <xdr:cxnSp macro="">
        <xdr:nvCxnSpPr>
          <xdr:cNvPr id="20" name="17 - Ευθύγραμμο βέλος σύνδεσης"/>
          <xdr:cNvCxnSpPr/>
        </xdr:nvCxnSpPr>
        <xdr:spPr>
          <a:xfrm>
            <a:off x="6271705" y="4402063"/>
            <a:ext cx="0" cy="192058"/>
          </a:xfrm>
          <a:prstGeom prst="straightConnector1">
            <a:avLst/>
          </a:prstGeom>
          <a:ln w="1270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55 - Ευθύγραμμο βέλος σύνδεσης"/>
          <xdr:cNvCxnSpPr/>
        </xdr:nvCxnSpPr>
        <xdr:spPr>
          <a:xfrm>
            <a:off x="6263570" y="3818722"/>
            <a:ext cx="0" cy="192058"/>
          </a:xfrm>
          <a:prstGeom prst="straightConnector1">
            <a:avLst/>
          </a:prstGeom>
          <a:ln w="1270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56 - Ευθύγραμμο βέλος σύνδεσης"/>
          <xdr:cNvCxnSpPr/>
        </xdr:nvCxnSpPr>
        <xdr:spPr>
          <a:xfrm>
            <a:off x="6263570" y="2639152"/>
            <a:ext cx="0" cy="192058"/>
          </a:xfrm>
          <a:prstGeom prst="straightConnector1">
            <a:avLst/>
          </a:prstGeom>
          <a:ln w="1270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12 - Στρογγυλεμένο ορθογώνιο"/>
          <xdr:cNvSpPr/>
        </xdr:nvSpPr>
        <xdr:spPr>
          <a:xfrm>
            <a:off x="7709842" y="3969906"/>
            <a:ext cx="871200" cy="381113"/>
          </a:xfrm>
          <a:prstGeom prst="roundRect">
            <a:avLst/>
          </a:prstGeom>
          <a:gradFill>
            <a:gsLst>
              <a:gs pos="0">
                <a:schemeClr val="tx1">
                  <a:lumMod val="65000"/>
                  <a:lumOff val="35000"/>
                </a:schemeClr>
              </a:gs>
              <a:gs pos="35000">
                <a:schemeClr val="bg1">
                  <a:lumMod val="85000"/>
                </a:schemeClr>
              </a:gs>
              <a:gs pos="100000">
                <a:schemeClr val="bg1"/>
              </a:gs>
            </a:gsLst>
          </a:gra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ca-E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n-US" sz="1100" kern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LC </a:t>
            </a:r>
            <a:r>
              <a:rPr lang="en-US" sz="110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Survival</a:t>
            </a:r>
            <a:endParaRPr lang="ca-ES" sz="1100"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endParaRPr>
          </a:p>
        </xdr:txBody>
      </xdr:sp>
      <xdr:sp macro="" textlink="">
        <xdr:nvSpPr>
          <xdr:cNvPr id="25" name="13 - Στρογγυλεμένο ορθογώνιο"/>
          <xdr:cNvSpPr/>
        </xdr:nvSpPr>
        <xdr:spPr>
          <a:xfrm>
            <a:off x="7726170" y="3448750"/>
            <a:ext cx="871200" cy="324000"/>
          </a:xfrm>
          <a:prstGeom prst="roundRect">
            <a:avLst/>
          </a:prstGeom>
          <a:gradFill>
            <a:gsLst>
              <a:gs pos="0">
                <a:schemeClr val="tx1">
                  <a:lumMod val="65000"/>
                  <a:lumOff val="35000"/>
                </a:schemeClr>
              </a:gs>
              <a:gs pos="35000">
                <a:schemeClr val="bg1">
                  <a:lumMod val="85000"/>
                </a:schemeClr>
              </a:gs>
              <a:gs pos="100000">
                <a:schemeClr val="bg1"/>
              </a:gs>
            </a:gsLst>
          </a:gra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ca-E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n-US" sz="1100" kern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LC Death</a:t>
            </a:r>
            <a:endParaRPr lang="ca-ES" sz="1100"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endParaRPr>
          </a:p>
        </xdr:txBody>
      </xdr:sp>
      <xdr:cxnSp macro="">
        <xdr:nvCxnSpPr>
          <xdr:cNvPr id="26" name="56 - Ευθύγραμμο βέλος σύνδεσης"/>
          <xdr:cNvCxnSpPr/>
        </xdr:nvCxnSpPr>
        <xdr:spPr>
          <a:xfrm>
            <a:off x="6985717" y="3604221"/>
            <a:ext cx="684000" cy="0"/>
          </a:xfrm>
          <a:prstGeom prst="straightConnector1">
            <a:avLst/>
          </a:prstGeom>
          <a:ln w="1270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56 - Ευθύγραμμο βέλος σύνδεσης"/>
          <xdr:cNvCxnSpPr/>
        </xdr:nvCxnSpPr>
        <xdr:spPr>
          <a:xfrm>
            <a:off x="6985718" y="4139018"/>
            <a:ext cx="684000" cy="0"/>
          </a:xfrm>
          <a:prstGeom prst="straightConnector1">
            <a:avLst/>
          </a:prstGeom>
          <a:ln w="1270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" name="44 - Ορθογώνιο"/>
          <xdr:cNvSpPr/>
        </xdr:nvSpPr>
        <xdr:spPr>
          <a:xfrm>
            <a:off x="3846111" y="5767561"/>
            <a:ext cx="1728000" cy="324000"/>
          </a:xfrm>
          <a:prstGeom prst="rect">
            <a:avLst/>
          </a:prstGeom>
          <a:gradFill>
            <a:gsLst>
              <a:gs pos="0">
                <a:schemeClr val="tx1">
                  <a:lumMod val="65000"/>
                  <a:lumOff val="35000"/>
                </a:schemeClr>
              </a:gs>
              <a:gs pos="52000">
                <a:schemeClr val="bg1">
                  <a:lumMod val="65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</a:gra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ca-E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n-US" sz="1100" kern="1200">
                <a:solidFill>
                  <a:schemeClr val="bg1"/>
                </a:solidFill>
                <a:effectLst/>
                <a:latin typeface="Arial" panose="020B0604020202020204" pitchFamily="34" charset="0"/>
                <a:ea typeface="Times New Roman"/>
                <a:cs typeface="Arial" panose="020B0604020202020204" pitchFamily="34" charset="0"/>
              </a:rPr>
              <a:t>Death from other causes</a:t>
            </a:r>
            <a:endParaRPr lang="ca-ES" sz="1100">
              <a:solidFill>
                <a:schemeClr val="bg1"/>
              </a:solidFill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endParaRPr>
          </a:p>
        </xdr:txBody>
      </xdr:sp>
      <xdr:cxnSp macro="">
        <xdr:nvCxnSpPr>
          <xdr:cNvPr id="29" name="81 - Ευθεία γραμμή σύνδεσης"/>
          <xdr:cNvCxnSpPr/>
        </xdr:nvCxnSpPr>
        <xdr:spPr>
          <a:xfrm flipH="1">
            <a:off x="4526522" y="4074196"/>
            <a:ext cx="9831" cy="1635105"/>
          </a:xfrm>
          <a:prstGeom prst="line">
            <a:avLst/>
          </a:prstGeom>
          <a:ln w="1270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93 - Ευθύγραμμο βέλος σύνδεσης"/>
          <xdr:cNvCxnSpPr/>
        </xdr:nvCxnSpPr>
        <xdr:spPr>
          <a:xfrm flipH="1">
            <a:off x="5123870" y="5465667"/>
            <a:ext cx="1188000" cy="180000"/>
          </a:xfrm>
          <a:prstGeom prst="straightConnector1">
            <a:avLst/>
          </a:prstGeom>
          <a:ln w="12700">
            <a:tailEnd type="arrow"/>
          </a:ln>
          <a:effectLst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81 - Ευθεία γραμμή σύνδεσης"/>
          <xdr:cNvCxnSpPr/>
        </xdr:nvCxnSpPr>
        <xdr:spPr>
          <a:xfrm>
            <a:off x="8145442" y="4356308"/>
            <a:ext cx="0" cy="1584000"/>
          </a:xfrm>
          <a:prstGeom prst="line">
            <a:avLst/>
          </a:prstGeom>
          <a:ln w="12700">
            <a:tailEnd type="non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81 - Ευθεία γραμμή σύνδεσης"/>
          <xdr:cNvCxnSpPr/>
        </xdr:nvCxnSpPr>
        <xdr:spPr>
          <a:xfrm flipH="1">
            <a:off x="5625442" y="5929561"/>
            <a:ext cx="2520000" cy="0"/>
          </a:xfrm>
          <a:prstGeom prst="line">
            <a:avLst/>
          </a:prstGeom>
          <a:ln w="12700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23975</xdr:colOff>
      <xdr:row>7</xdr:row>
      <xdr:rowOff>106680</xdr:rowOff>
    </xdr:from>
    <xdr:to>
      <xdr:col>5</xdr:col>
      <xdr:colOff>230472</xdr:colOff>
      <xdr:row>9</xdr:row>
      <xdr:rowOff>105311</xdr:rowOff>
    </xdr:to>
    <xdr:sp macro="" textlink="">
      <xdr:nvSpPr>
        <xdr:cNvPr id="42" name="7 - Ορθογώνιο"/>
        <xdr:cNvSpPr/>
      </xdr:nvSpPr>
      <xdr:spPr>
        <a:xfrm>
          <a:off x="2462375" y="1386840"/>
          <a:ext cx="816097" cy="364391"/>
        </a:xfrm>
        <a:prstGeom prst="rect">
          <a:avLst/>
        </a:prstGeom>
        <a:gradFill flip="none" rotWithShape="1">
          <a:gsLst>
            <a:gs pos="0">
              <a:schemeClr val="accent2"/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20000"/>
                <a:lumOff val="80000"/>
              </a:schemeClr>
            </a:gs>
          </a:gsLst>
          <a:lin ang="16200000" scaled="1"/>
          <a:tileRect/>
        </a:gradFill>
        <a:ln/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ca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Aft>
              <a:spcPts val="0"/>
            </a:spcAft>
          </a:pPr>
          <a:r>
            <a:rPr lang="en-US" sz="1100" kern="1200">
              <a:solidFill>
                <a:srgbClr val="000000"/>
              </a:solidFill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rPr>
            <a:t>FIGO IB</a:t>
          </a:r>
          <a:endParaRPr lang="ca-ES" sz="1100">
            <a:effectLst/>
            <a:latin typeface="Arial" panose="020B0604020202020204" pitchFamily="34" charset="0"/>
            <a:ea typeface="Times New Roman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427835</xdr:colOff>
      <xdr:row>6</xdr:row>
      <xdr:rowOff>60960</xdr:rowOff>
    </xdr:from>
    <xdr:to>
      <xdr:col>4</xdr:col>
      <xdr:colOff>427835</xdr:colOff>
      <xdr:row>7</xdr:row>
      <xdr:rowOff>94080</xdr:rowOff>
    </xdr:to>
    <xdr:cxnSp macro="">
      <xdr:nvCxnSpPr>
        <xdr:cNvPr id="43" name="56 - Ευθύγραμμο βέλος σύνδεσης"/>
        <xdr:cNvCxnSpPr/>
      </xdr:nvCxnSpPr>
      <xdr:spPr>
        <a:xfrm>
          <a:off x="2866235" y="1158240"/>
          <a:ext cx="0" cy="21600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31595</xdr:colOff>
      <xdr:row>14</xdr:row>
      <xdr:rowOff>121920</xdr:rowOff>
    </xdr:from>
    <xdr:to>
      <xdr:col>5</xdr:col>
      <xdr:colOff>238092</xdr:colOff>
      <xdr:row>16</xdr:row>
      <xdr:rowOff>120551</xdr:rowOff>
    </xdr:to>
    <xdr:sp macro="" textlink="">
      <xdr:nvSpPr>
        <xdr:cNvPr id="44" name="9 - Ορθογώνιο"/>
        <xdr:cNvSpPr/>
      </xdr:nvSpPr>
      <xdr:spPr>
        <a:xfrm>
          <a:off x="2469995" y="2682240"/>
          <a:ext cx="816097" cy="364391"/>
        </a:xfrm>
        <a:prstGeom prst="rect">
          <a:avLst/>
        </a:prstGeom>
        <a:gradFill>
          <a:gsLst>
            <a:gs pos="0">
              <a:schemeClr val="accent2"/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20000"/>
                <a:lumOff val="80000"/>
              </a:schemeClr>
            </a:gs>
          </a:gsLst>
        </a:gradFill>
        <a:ln/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ca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Aft>
              <a:spcPts val="0"/>
            </a:spcAft>
          </a:pPr>
          <a:r>
            <a:rPr lang="en-US" sz="1100" kern="1200">
              <a:solidFill>
                <a:srgbClr val="000000"/>
              </a:solidFill>
              <a:effectLst/>
              <a:latin typeface="Arial" panose="020B0604020202020204" pitchFamily="34" charset="0"/>
              <a:ea typeface="Times New Roman"/>
              <a:cs typeface="Arial" panose="020B0604020202020204" pitchFamily="34" charset="0"/>
            </a:rPr>
            <a:t>FIGO IIIa</a:t>
          </a:r>
          <a:endParaRPr lang="ca-ES" sz="1100">
            <a:effectLst/>
            <a:latin typeface="Arial" panose="020B0604020202020204" pitchFamily="34" charset="0"/>
            <a:ea typeface="Times New Roman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420215</xdr:colOff>
      <xdr:row>13</xdr:row>
      <xdr:rowOff>60960</xdr:rowOff>
    </xdr:from>
    <xdr:to>
      <xdr:col>4</xdr:col>
      <xdr:colOff>420215</xdr:colOff>
      <xdr:row>14</xdr:row>
      <xdr:rowOff>94080</xdr:rowOff>
    </xdr:to>
    <xdr:cxnSp macro="">
      <xdr:nvCxnSpPr>
        <xdr:cNvPr id="48" name="17 - Ευθύγραμμο βέλος σύνδεσης"/>
        <xdr:cNvCxnSpPr/>
      </xdr:nvCxnSpPr>
      <xdr:spPr>
        <a:xfrm>
          <a:off x="2858615" y="2438400"/>
          <a:ext cx="0" cy="21600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533399</xdr:colOff>
      <xdr:row>3</xdr:row>
      <xdr:rowOff>152400</xdr:rowOff>
    </xdr:from>
    <xdr:to>
      <xdr:col>5</xdr:col>
      <xdr:colOff>320040</xdr:colOff>
      <xdr:row>13</xdr:row>
      <xdr:rowOff>114300</xdr:rowOff>
    </xdr:to>
    <xdr:sp macro="" textlink="">
      <xdr:nvSpPr>
        <xdr:cNvPr id="50" name="6 - Στρογγυλεμένο ορθογώνιο"/>
        <xdr:cNvSpPr/>
      </xdr:nvSpPr>
      <xdr:spPr>
        <a:xfrm>
          <a:off x="2362199" y="701040"/>
          <a:ext cx="1005841" cy="1790700"/>
        </a:xfrm>
        <a:prstGeom prst="roundRect">
          <a:avLst/>
        </a:prstGeom>
        <a:noFill/>
        <a:ln/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ca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Aft>
              <a:spcPts val="0"/>
            </a:spcAft>
          </a:pPr>
          <a:endParaRPr lang="ca-ES" sz="1100">
            <a:effectLst/>
            <a:latin typeface="Arial" panose="020B0604020202020204" pitchFamily="34" charset="0"/>
            <a:ea typeface="Times New Roman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541019</xdr:colOff>
      <xdr:row>18</xdr:row>
      <xdr:rowOff>15240</xdr:rowOff>
    </xdr:from>
    <xdr:to>
      <xdr:col>5</xdr:col>
      <xdr:colOff>327660</xdr:colOff>
      <xdr:row>24</xdr:row>
      <xdr:rowOff>22860</xdr:rowOff>
    </xdr:to>
    <xdr:sp macro="" textlink="">
      <xdr:nvSpPr>
        <xdr:cNvPr id="51" name="6 - Στρογγυλεμένο ορθογώνιο"/>
        <xdr:cNvSpPr/>
      </xdr:nvSpPr>
      <xdr:spPr>
        <a:xfrm>
          <a:off x="2369819" y="3307080"/>
          <a:ext cx="1005841" cy="1104900"/>
        </a:xfrm>
        <a:prstGeom prst="roundRect">
          <a:avLst/>
        </a:prstGeom>
        <a:noFill/>
        <a:ln/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ca-E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Aft>
              <a:spcPts val="0"/>
            </a:spcAft>
          </a:pPr>
          <a:endParaRPr lang="ca-ES" sz="1100">
            <a:effectLst/>
            <a:latin typeface="Arial" panose="020B0604020202020204" pitchFamily="34" charset="0"/>
            <a:ea typeface="Times New Roman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45720" cy="190500"/>
    <xdr:pic>
      <xdr:nvPicPr>
        <xdr:cNvPr id="2" name="1 Imagen" descr="http://globocan.iarc.fr/images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457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45720" cy="190500"/>
    <xdr:pic>
      <xdr:nvPicPr>
        <xdr:cNvPr id="3" name="2 Imagen" descr="http://globocan.iarc.fr/images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457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</xdr:row>
      <xdr:rowOff>0</xdr:rowOff>
    </xdr:from>
    <xdr:ext cx="45720" cy="190500"/>
    <xdr:pic>
      <xdr:nvPicPr>
        <xdr:cNvPr id="4" name="3 Imagen" descr="http://globocan.iarc.fr/images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457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45720" cy="190500"/>
    <xdr:pic>
      <xdr:nvPicPr>
        <xdr:cNvPr id="2" name="1 Imagen" descr="http://globocan.iarc.fr/images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457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ecc.es/SobreElCancer/CancerPorLocalizacion/cancerdepulmon/Paginas/pronostico.aspx" TargetMode="External"/><Relationship Id="rId2" Type="http://schemas.openxmlformats.org/officeDocument/2006/relationships/hyperlink" Target="http://globocan.iarc.fr/Pages/age-specific_table_sel.aspx" TargetMode="External"/><Relationship Id="rId1" Type="http://schemas.openxmlformats.org/officeDocument/2006/relationships/hyperlink" Target="http://globocan.iarc.fr/Pages/age-specific_table_sel.asp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lobocan.iarc.fr/Pages/age-specific_table_sel.aspx" TargetMode="External"/><Relationship Id="rId1" Type="http://schemas.openxmlformats.org/officeDocument/2006/relationships/hyperlink" Target="http://globocan.iarc.fr/Pages/age-specific_table_sel.aspx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7"/>
  <sheetViews>
    <sheetView workbookViewId="0">
      <selection activeCell="I20" sqref="I20"/>
    </sheetView>
  </sheetViews>
  <sheetFormatPr baseColWidth="10" defaultColWidth="8.85546875" defaultRowHeight="15" x14ac:dyDescent="0.25"/>
  <sheetData>
    <row r="17" spans="11:11" x14ac:dyDescent="0.25">
      <c r="K17" s="3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3" sqref="A3"/>
    </sheetView>
  </sheetViews>
  <sheetFormatPr baseColWidth="10" defaultRowHeight="15" x14ac:dyDescent="0.25"/>
  <sheetData>
    <row r="1" spans="1:9" x14ac:dyDescent="0.25">
      <c r="A1" s="120" t="s">
        <v>275</v>
      </c>
    </row>
    <row r="2" spans="1:9" x14ac:dyDescent="0.25">
      <c r="A2" s="120" t="s">
        <v>277</v>
      </c>
    </row>
    <row r="3" spans="1:9" x14ac:dyDescent="0.25">
      <c r="A3" s="122">
        <v>5.8668629999999998E-5</v>
      </c>
      <c r="B3" s="122">
        <v>9.6278479999999995E-5</v>
      </c>
      <c r="C3" s="122">
        <v>1.8182180000000001E-4</v>
      </c>
      <c r="D3" s="122">
        <v>3.3198219999999999E-4</v>
      </c>
      <c r="E3" s="122">
        <v>5.4160619999999999E-4</v>
      </c>
      <c r="F3" s="122">
        <v>8.2374070000000002E-4</v>
      </c>
      <c r="G3" s="122">
        <v>1.2424910000000001E-3</v>
      </c>
      <c r="H3" s="122">
        <v>1.902506E-3</v>
      </c>
      <c r="I3" s="122">
        <v>3.3094270000000002E-3</v>
      </c>
    </row>
    <row r="5" spans="1:9" x14ac:dyDescent="0.25">
      <c r="A5" s="120" t="s">
        <v>276</v>
      </c>
    </row>
    <row r="6" spans="1:9" x14ac:dyDescent="0.25">
      <c r="A6" s="120" t="s">
        <v>274</v>
      </c>
    </row>
    <row r="7" spans="1:9" x14ac:dyDescent="0.25">
      <c r="A7" s="121">
        <v>3.1070279999999999E-2</v>
      </c>
      <c r="B7" s="121">
        <v>3.1070279999999999E-2</v>
      </c>
      <c r="C7" s="121">
        <v>3.1940629999999998E-2</v>
      </c>
      <c r="D7" s="121">
        <v>3.1940629999999998E-2</v>
      </c>
      <c r="E7" s="121">
        <v>3.4787810000000002E-2</v>
      </c>
      <c r="F7" s="121">
        <v>3.4787810000000002E-2</v>
      </c>
      <c r="G7" s="121">
        <v>4.0885699999999997E-2</v>
      </c>
      <c r="H7" s="121">
        <v>4.0885699999999997E-2</v>
      </c>
      <c r="I7" s="121">
        <v>5.3636419999999997E-2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D10" sqref="D10:I14"/>
    </sheetView>
  </sheetViews>
  <sheetFormatPr baseColWidth="10" defaultRowHeight="15" x14ac:dyDescent="0.25"/>
  <cols>
    <col min="3" max="3" width="11.5703125" bestFit="1" customWidth="1"/>
  </cols>
  <sheetData>
    <row r="1" spans="1:9" x14ac:dyDescent="0.25">
      <c r="C1" s="27" t="s">
        <v>0</v>
      </c>
      <c r="D1" s="27" t="s">
        <v>251</v>
      </c>
      <c r="E1" s="27" t="s">
        <v>252</v>
      </c>
      <c r="F1" s="27" t="s">
        <v>253</v>
      </c>
      <c r="G1" s="108" t="s">
        <v>12</v>
      </c>
      <c r="H1" s="108" t="s">
        <v>2</v>
      </c>
      <c r="I1" s="27" t="s">
        <v>3</v>
      </c>
    </row>
    <row r="2" spans="1:9" x14ac:dyDescent="0.25">
      <c r="A2" s="28" t="s">
        <v>0</v>
      </c>
      <c r="B2" s="109" t="s">
        <v>260</v>
      </c>
      <c r="C2" s="102">
        <f>1-SUM(D2:I2)</f>
        <v>0.99993733136999996</v>
      </c>
      <c r="D2" s="116">
        <f>'TPs 5 anys'!D2</f>
        <v>3.9999999999999998E-6</v>
      </c>
      <c r="E2" s="6">
        <f>'TPs 5 anys'!E2</f>
        <v>0</v>
      </c>
      <c r="F2" s="6">
        <f>'TPs 5 anys'!F2</f>
        <v>0</v>
      </c>
      <c r="G2" s="6">
        <f>'TPs 5 anys'!G2</f>
        <v>0</v>
      </c>
      <c r="H2" s="6">
        <v>0</v>
      </c>
      <c r="I2" s="113">
        <f>'Mortality-processat'!$A$3</f>
        <v>5.8668629999999998E-5</v>
      </c>
    </row>
    <row r="3" spans="1:9" x14ac:dyDescent="0.25">
      <c r="A3" s="110" t="s">
        <v>251</v>
      </c>
      <c r="B3" s="15" t="s">
        <v>260</v>
      </c>
      <c r="C3" s="7">
        <v>0</v>
      </c>
      <c r="D3">
        <f>1-SUM(E3:I3)</f>
        <v>0.51992872000000001</v>
      </c>
      <c r="E3" s="117">
        <f>'TPs 5 anys'!E3</f>
        <v>8.9999999999999993E-3</v>
      </c>
      <c r="F3" s="117">
        <f>'TPs 5 anys'!F3</f>
        <v>0.44</v>
      </c>
      <c r="G3" s="8">
        <f>'TPs 5 anys'!G3</f>
        <v>0</v>
      </c>
      <c r="H3" s="119">
        <f>'Mortality-processat'!$A$7</f>
        <v>3.1070279999999999E-2</v>
      </c>
      <c r="I3" s="114">
        <f>0.000001</f>
        <v>9.9999999999999995E-7</v>
      </c>
    </row>
    <row r="4" spans="1:9" x14ac:dyDescent="0.25">
      <c r="A4" s="110" t="s">
        <v>252</v>
      </c>
      <c r="B4" s="15" t="s">
        <v>260</v>
      </c>
      <c r="C4" s="7">
        <v>0</v>
      </c>
      <c r="D4" s="8">
        <v>0</v>
      </c>
      <c r="E4">
        <f>1-SUM(F4:I4)</f>
        <v>0.96192871999999996</v>
      </c>
      <c r="F4" s="117">
        <f>'TPs 5 anys'!F4</f>
        <v>7.0000000000000001E-3</v>
      </c>
      <c r="G4" s="8">
        <f>'TPs 5 anys'!G4</f>
        <v>0</v>
      </c>
      <c r="H4" s="119">
        <f>'Mortality-processat'!$A$7</f>
        <v>3.1070279999999999E-2</v>
      </c>
      <c r="I4" s="114">
        <f t="shared" ref="I4:I5" si="0">0.000001</f>
        <v>9.9999999999999995E-7</v>
      </c>
    </row>
    <row r="5" spans="1:9" x14ac:dyDescent="0.25">
      <c r="A5" s="110" t="s">
        <v>253</v>
      </c>
      <c r="B5" s="15" t="s">
        <v>260</v>
      </c>
      <c r="C5" s="7">
        <v>0</v>
      </c>
      <c r="D5" s="8">
        <v>0</v>
      </c>
      <c r="E5" s="8">
        <v>0</v>
      </c>
      <c r="F5">
        <f>1-SUM(G5:I5)</f>
        <v>0.96892871999999997</v>
      </c>
      <c r="G5" s="8">
        <f>'TPs 5 anys'!G5</f>
        <v>0</v>
      </c>
      <c r="H5" s="119">
        <f>'Mortality-processat'!$A$7</f>
        <v>3.1070279999999999E-2</v>
      </c>
      <c r="I5" s="114">
        <f t="shared" si="0"/>
        <v>9.9999999999999995E-7</v>
      </c>
    </row>
    <row r="6" spans="1:9" x14ac:dyDescent="0.25">
      <c r="A6" s="29" t="s">
        <v>12</v>
      </c>
      <c r="B6" s="15" t="s">
        <v>260</v>
      </c>
      <c r="C6" s="7">
        <v>0</v>
      </c>
      <c r="D6" s="8">
        <v>0</v>
      </c>
      <c r="E6" s="8">
        <v>0</v>
      </c>
      <c r="F6" s="8">
        <v>0</v>
      </c>
      <c r="G6">
        <f>1-SUM(H6:I6)</f>
        <v>0.99994133136999996</v>
      </c>
      <c r="H6" s="8">
        <v>0</v>
      </c>
      <c r="I6" s="114">
        <f>'Mortality-processat'!$A$3</f>
        <v>5.8668629999999998E-5</v>
      </c>
    </row>
    <row r="7" spans="1:9" x14ac:dyDescent="0.25">
      <c r="A7" s="29" t="s">
        <v>2</v>
      </c>
      <c r="B7" s="15" t="s">
        <v>260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9">
        <v>0</v>
      </c>
    </row>
    <row r="8" spans="1:9" x14ac:dyDescent="0.25">
      <c r="A8" s="30" t="s">
        <v>3</v>
      </c>
      <c r="B8" s="111" t="s">
        <v>260</v>
      </c>
      <c r="C8" s="11">
        <v>0</v>
      </c>
      <c r="D8" s="10">
        <v>0</v>
      </c>
      <c r="E8" s="10">
        <v>0</v>
      </c>
      <c r="F8" s="10">
        <v>0</v>
      </c>
      <c r="G8" s="124">
        <v>0</v>
      </c>
      <c r="H8" s="106">
        <v>0</v>
      </c>
      <c r="I8" s="123">
        <v>1</v>
      </c>
    </row>
    <row r="9" spans="1:9" x14ac:dyDescent="0.25">
      <c r="A9" s="28" t="s">
        <v>0</v>
      </c>
      <c r="B9" s="109" t="s">
        <v>19</v>
      </c>
      <c r="C9" s="102">
        <f>1-SUM(D9:I9)</f>
        <v>0.99989972151999995</v>
      </c>
      <c r="D9" s="6">
        <f>'TPs 5 anys'!D9</f>
        <v>3.9999999999999998E-6</v>
      </c>
      <c r="E9" s="6">
        <f>'TPs 5 anys'!E9</f>
        <v>0</v>
      </c>
      <c r="F9" s="6">
        <f>'TPs 5 anys'!F9</f>
        <v>0</v>
      </c>
      <c r="G9" s="6">
        <f>'TPs 5 anys'!G9</f>
        <v>0</v>
      </c>
      <c r="H9" s="6">
        <v>0</v>
      </c>
      <c r="I9" s="104">
        <f>'Mortality-processat'!$B$3</f>
        <v>9.6278479999999995E-5</v>
      </c>
    </row>
    <row r="10" spans="1:9" x14ac:dyDescent="0.25">
      <c r="A10" s="110" t="s">
        <v>251</v>
      </c>
      <c r="B10" s="15" t="s">
        <v>19</v>
      </c>
      <c r="C10" s="7">
        <v>0</v>
      </c>
      <c r="D10" s="103">
        <f>1-SUM(E10:I10)</f>
        <v>0.51992872000000001</v>
      </c>
      <c r="E10" s="8">
        <f>'TPs 5 anys'!E10</f>
        <v>8.9999999999999993E-3</v>
      </c>
      <c r="F10" s="8">
        <f>'TPs 5 anys'!F10</f>
        <v>0.44</v>
      </c>
      <c r="G10" s="8">
        <f>'TPs 5 anys'!G10</f>
        <v>0</v>
      </c>
      <c r="H10" s="103">
        <f>'Mortality-processat'!$B$7</f>
        <v>3.1070279999999999E-2</v>
      </c>
      <c r="I10" s="112">
        <f>0.000001</f>
        <v>9.9999999999999995E-7</v>
      </c>
    </row>
    <row r="11" spans="1:9" x14ac:dyDescent="0.25">
      <c r="A11" s="110" t="s">
        <v>252</v>
      </c>
      <c r="B11" s="15" t="s">
        <v>19</v>
      </c>
      <c r="C11" s="7">
        <v>0</v>
      </c>
      <c r="D11" s="8">
        <v>0</v>
      </c>
      <c r="E11" s="103">
        <f>1-SUM(F11:I11)</f>
        <v>0.96192871999999996</v>
      </c>
      <c r="F11" s="8">
        <f>'TPs 5 anys'!F11</f>
        <v>7.0000000000000001E-3</v>
      </c>
      <c r="G11" s="8">
        <f>'TPs 5 anys'!G11</f>
        <v>0</v>
      </c>
      <c r="H11" s="103">
        <f>'Mortality-processat'!$B$7</f>
        <v>3.1070279999999999E-2</v>
      </c>
      <c r="I11" s="112">
        <f t="shared" ref="I11:I12" si="1">0.000001</f>
        <v>9.9999999999999995E-7</v>
      </c>
    </row>
    <row r="12" spans="1:9" x14ac:dyDescent="0.25">
      <c r="A12" s="110" t="s">
        <v>253</v>
      </c>
      <c r="B12" s="15" t="s">
        <v>19</v>
      </c>
      <c r="C12" s="7">
        <v>0</v>
      </c>
      <c r="D12" s="8">
        <v>0</v>
      </c>
      <c r="E12" s="8">
        <v>0</v>
      </c>
      <c r="F12" s="103">
        <f>1-SUM(G12:I12)</f>
        <v>0.96892871999999997</v>
      </c>
      <c r="G12" s="8">
        <f>'TPs 5 anys'!G12</f>
        <v>0</v>
      </c>
      <c r="H12" s="103">
        <f>'Mortality-processat'!$B$7</f>
        <v>3.1070279999999999E-2</v>
      </c>
      <c r="I12" s="112">
        <f t="shared" si="1"/>
        <v>9.9999999999999995E-7</v>
      </c>
    </row>
    <row r="13" spans="1:9" x14ac:dyDescent="0.25">
      <c r="A13" s="29" t="s">
        <v>12</v>
      </c>
      <c r="B13" s="15" t="s">
        <v>19</v>
      </c>
      <c r="C13" s="7">
        <v>0</v>
      </c>
      <c r="D13" s="8">
        <v>0</v>
      </c>
      <c r="E13" s="8">
        <v>0</v>
      </c>
      <c r="F13" s="8">
        <v>0</v>
      </c>
      <c r="G13" s="103">
        <f>1-SUM(H13:I13)</f>
        <v>0.99990372151999996</v>
      </c>
      <c r="H13" s="8">
        <v>0</v>
      </c>
      <c r="I13" s="112">
        <f>'Mortality-processat'!$B$3</f>
        <v>9.6278479999999995E-5</v>
      </c>
    </row>
    <row r="14" spans="1:9" x14ac:dyDescent="0.25">
      <c r="A14" s="29" t="s">
        <v>2</v>
      </c>
      <c r="B14" s="15" t="s">
        <v>19</v>
      </c>
      <c r="C14" s="7">
        <v>0</v>
      </c>
      <c r="D14" s="8">
        <v>0</v>
      </c>
      <c r="E14" s="8">
        <v>0</v>
      </c>
      <c r="F14" s="8">
        <v>0</v>
      </c>
      <c r="G14" s="8">
        <v>0</v>
      </c>
      <c r="H14" s="8">
        <v>1</v>
      </c>
      <c r="I14" s="9">
        <v>0</v>
      </c>
    </row>
    <row r="15" spans="1:9" x14ac:dyDescent="0.25">
      <c r="A15" s="30" t="s">
        <v>3</v>
      </c>
      <c r="B15" s="111" t="s">
        <v>19</v>
      </c>
      <c r="C15" s="11">
        <v>0</v>
      </c>
      <c r="D15" s="10">
        <v>0</v>
      </c>
      <c r="E15" s="10">
        <v>0</v>
      </c>
      <c r="F15" s="10">
        <v>0</v>
      </c>
      <c r="G15" s="105">
        <v>0</v>
      </c>
      <c r="H15" s="106">
        <v>0</v>
      </c>
      <c r="I15" s="107">
        <v>1</v>
      </c>
    </row>
    <row r="16" spans="1:9" x14ac:dyDescent="0.25">
      <c r="A16" s="28" t="s">
        <v>0</v>
      </c>
      <c r="B16" s="109" t="s">
        <v>20</v>
      </c>
      <c r="C16" s="102">
        <f>1-SUM(D16:I16)</f>
        <v>0.99981417819999996</v>
      </c>
      <c r="D16" s="6">
        <f>'TPs 5 anys'!D16</f>
        <v>3.9999999999999998E-6</v>
      </c>
      <c r="E16" s="6">
        <f>'TPs 5 anys'!E16</f>
        <v>0</v>
      </c>
      <c r="F16" s="6">
        <f>'TPs 5 anys'!F16</f>
        <v>0</v>
      </c>
      <c r="G16" s="6">
        <f>'TPs 5 anys'!G16</f>
        <v>0</v>
      </c>
      <c r="H16" s="6">
        <v>0</v>
      </c>
      <c r="I16" s="104">
        <f>'Mortality-processat'!$C$3</f>
        <v>1.8182180000000001E-4</v>
      </c>
    </row>
    <row r="17" spans="1:9" x14ac:dyDescent="0.25">
      <c r="A17" s="110" t="s">
        <v>251</v>
      </c>
      <c r="B17" s="15" t="s">
        <v>20</v>
      </c>
      <c r="C17" s="7">
        <v>0</v>
      </c>
      <c r="D17" s="103">
        <f>1-SUM(E17:I17)</f>
        <v>0.51905836999999999</v>
      </c>
      <c r="E17" s="8">
        <f>'TPs 5 anys'!E17</f>
        <v>8.9999999999999993E-3</v>
      </c>
      <c r="F17" s="8">
        <f>'TPs 5 anys'!F17</f>
        <v>0.44</v>
      </c>
      <c r="G17" s="8">
        <f>'TPs 5 anys'!G17</f>
        <v>0</v>
      </c>
      <c r="H17" s="103">
        <f>'Mortality-processat'!$C$7</f>
        <v>3.1940629999999998E-2</v>
      </c>
      <c r="I17" s="112">
        <f>0.000001</f>
        <v>9.9999999999999995E-7</v>
      </c>
    </row>
    <row r="18" spans="1:9" x14ac:dyDescent="0.25">
      <c r="A18" s="110" t="s">
        <v>252</v>
      </c>
      <c r="B18" s="15" t="s">
        <v>20</v>
      </c>
      <c r="C18" s="7">
        <v>0</v>
      </c>
      <c r="D18" s="8">
        <v>0</v>
      </c>
      <c r="E18" s="103">
        <f>1-SUM(F18:I18)</f>
        <v>0.96105837000000005</v>
      </c>
      <c r="F18" s="8">
        <f>'TPs 5 anys'!F18</f>
        <v>7.0000000000000001E-3</v>
      </c>
      <c r="G18" s="8">
        <f>'TPs 5 anys'!G18</f>
        <v>0</v>
      </c>
      <c r="H18" s="103">
        <f>'Mortality-processat'!$C$7</f>
        <v>3.1940629999999998E-2</v>
      </c>
      <c r="I18" s="112">
        <f t="shared" ref="I18:I19" si="2">0.000001</f>
        <v>9.9999999999999995E-7</v>
      </c>
    </row>
    <row r="19" spans="1:9" x14ac:dyDescent="0.25">
      <c r="A19" s="110" t="s">
        <v>253</v>
      </c>
      <c r="B19" s="15" t="s">
        <v>20</v>
      </c>
      <c r="C19" s="7">
        <v>0</v>
      </c>
      <c r="D19" s="8">
        <v>0</v>
      </c>
      <c r="E19" s="8">
        <v>0</v>
      </c>
      <c r="F19" s="103">
        <f>1-SUM(G19:I19)</f>
        <v>0.96805837000000006</v>
      </c>
      <c r="G19" s="8">
        <f>'TPs 5 anys'!G19</f>
        <v>0</v>
      </c>
      <c r="H19" s="103">
        <f>'Mortality-processat'!$C$7</f>
        <v>3.1940629999999998E-2</v>
      </c>
      <c r="I19" s="112">
        <f t="shared" si="2"/>
        <v>9.9999999999999995E-7</v>
      </c>
    </row>
    <row r="20" spans="1:9" x14ac:dyDescent="0.25">
      <c r="A20" s="29" t="s">
        <v>12</v>
      </c>
      <c r="B20" s="15" t="s">
        <v>20</v>
      </c>
      <c r="C20" s="7">
        <v>0</v>
      </c>
      <c r="D20" s="8">
        <v>0</v>
      </c>
      <c r="E20" s="8">
        <v>0</v>
      </c>
      <c r="F20" s="8">
        <v>0</v>
      </c>
      <c r="G20" s="103">
        <f>1-SUM(H20:I20)</f>
        <v>0.99981817819999996</v>
      </c>
      <c r="H20" s="8">
        <v>0</v>
      </c>
      <c r="I20" s="112">
        <f>'Mortality-processat'!$C$3</f>
        <v>1.8182180000000001E-4</v>
      </c>
    </row>
    <row r="21" spans="1:9" x14ac:dyDescent="0.25">
      <c r="A21" s="29" t="s">
        <v>2</v>
      </c>
      <c r="B21" s="15" t="s">
        <v>20</v>
      </c>
      <c r="C21" s="7">
        <v>0</v>
      </c>
      <c r="D21" s="8">
        <v>0</v>
      </c>
      <c r="E21" s="8">
        <v>0</v>
      </c>
      <c r="F21" s="8">
        <v>0</v>
      </c>
      <c r="G21" s="8">
        <v>0</v>
      </c>
      <c r="H21" s="8">
        <v>1</v>
      </c>
      <c r="I21" s="9">
        <v>0</v>
      </c>
    </row>
    <row r="22" spans="1:9" x14ac:dyDescent="0.25">
      <c r="A22" s="30" t="s">
        <v>3</v>
      </c>
      <c r="B22" s="111" t="s">
        <v>20</v>
      </c>
      <c r="C22" s="11">
        <v>0</v>
      </c>
      <c r="D22" s="10">
        <v>0</v>
      </c>
      <c r="E22" s="10">
        <v>0</v>
      </c>
      <c r="F22" s="10">
        <v>0</v>
      </c>
      <c r="G22" s="105">
        <v>0</v>
      </c>
      <c r="H22" s="106">
        <v>0</v>
      </c>
      <c r="I22" s="107">
        <v>1</v>
      </c>
    </row>
    <row r="23" spans="1:9" x14ac:dyDescent="0.25">
      <c r="A23" s="28" t="s">
        <v>0</v>
      </c>
      <c r="B23" s="109" t="s">
        <v>21</v>
      </c>
      <c r="C23" s="102">
        <f>1-SUM(D23:I23)</f>
        <v>0.99966401780000003</v>
      </c>
      <c r="D23" s="6">
        <f>'TPs 5 anys'!D23</f>
        <v>3.9999999999999998E-6</v>
      </c>
      <c r="E23" s="6">
        <f>'TPs 5 anys'!E23</f>
        <v>0</v>
      </c>
      <c r="F23" s="6">
        <f>'TPs 5 anys'!F23</f>
        <v>0</v>
      </c>
      <c r="G23" s="6">
        <f>'TPs 5 anys'!G23</f>
        <v>0</v>
      </c>
      <c r="H23" s="6">
        <v>0</v>
      </c>
      <c r="I23" s="104">
        <f>'Mortality-processat'!$D$3</f>
        <v>3.3198219999999999E-4</v>
      </c>
    </row>
    <row r="24" spans="1:9" x14ac:dyDescent="0.25">
      <c r="A24" s="110" t="s">
        <v>251</v>
      </c>
      <c r="B24" s="15" t="s">
        <v>21</v>
      </c>
      <c r="C24" s="7">
        <v>0</v>
      </c>
      <c r="D24" s="103">
        <f>1-SUM(E24:I24)</f>
        <v>0.51905836999999999</v>
      </c>
      <c r="E24" s="8">
        <f>'TPs 5 anys'!E24</f>
        <v>8.9999999999999993E-3</v>
      </c>
      <c r="F24" s="8">
        <f>'TPs 5 anys'!F24</f>
        <v>0.44</v>
      </c>
      <c r="G24" s="8">
        <f>'TPs 5 anys'!G24</f>
        <v>0</v>
      </c>
      <c r="H24" s="103">
        <f>'Mortality-processat'!$D$7</f>
        <v>3.1940629999999998E-2</v>
      </c>
      <c r="I24" s="112">
        <f>0.000001</f>
        <v>9.9999999999999995E-7</v>
      </c>
    </row>
    <row r="25" spans="1:9" x14ac:dyDescent="0.25">
      <c r="A25" s="110" t="s">
        <v>252</v>
      </c>
      <c r="B25" s="15" t="s">
        <v>21</v>
      </c>
      <c r="C25" s="7">
        <v>0</v>
      </c>
      <c r="D25" s="8">
        <v>0</v>
      </c>
      <c r="E25" s="103">
        <f>1-SUM(F25:I25)</f>
        <v>0.96105837000000005</v>
      </c>
      <c r="F25" s="8">
        <f>'TPs 5 anys'!F25</f>
        <v>7.0000000000000001E-3</v>
      </c>
      <c r="G25" s="8">
        <f>'TPs 5 anys'!G25</f>
        <v>0</v>
      </c>
      <c r="H25" s="103">
        <f>'Mortality-processat'!$D$7</f>
        <v>3.1940629999999998E-2</v>
      </c>
      <c r="I25" s="112">
        <f t="shared" ref="I25:I26" si="3">0.000001</f>
        <v>9.9999999999999995E-7</v>
      </c>
    </row>
    <row r="26" spans="1:9" x14ac:dyDescent="0.25">
      <c r="A26" s="110" t="s">
        <v>253</v>
      </c>
      <c r="B26" s="15" t="s">
        <v>21</v>
      </c>
      <c r="C26" s="7">
        <v>0</v>
      </c>
      <c r="D26" s="8">
        <v>0</v>
      </c>
      <c r="E26" s="8">
        <v>0</v>
      </c>
      <c r="F26" s="103">
        <f>1-SUM(G26:I26)</f>
        <v>0.96805837000000006</v>
      </c>
      <c r="G26" s="8">
        <f>'TPs 5 anys'!G26</f>
        <v>0</v>
      </c>
      <c r="H26" s="103">
        <f>'Mortality-processat'!$D$7</f>
        <v>3.1940629999999998E-2</v>
      </c>
      <c r="I26" s="112">
        <f t="shared" si="3"/>
        <v>9.9999999999999995E-7</v>
      </c>
    </row>
    <row r="27" spans="1:9" x14ac:dyDescent="0.25">
      <c r="A27" s="29" t="s">
        <v>12</v>
      </c>
      <c r="B27" s="15" t="s">
        <v>21</v>
      </c>
      <c r="C27" s="7">
        <v>0</v>
      </c>
      <c r="D27" s="8">
        <v>0</v>
      </c>
      <c r="E27" s="8">
        <v>0</v>
      </c>
      <c r="F27" s="8">
        <v>0</v>
      </c>
      <c r="G27" s="103">
        <f>1-SUM(H27:I27)</f>
        <v>0.99966801780000003</v>
      </c>
      <c r="H27" s="8">
        <v>0</v>
      </c>
      <c r="I27" s="112">
        <f>'Mortality-processat'!$D$3</f>
        <v>3.3198219999999999E-4</v>
      </c>
    </row>
    <row r="28" spans="1:9" x14ac:dyDescent="0.25">
      <c r="A28" s="29" t="s">
        <v>2</v>
      </c>
      <c r="B28" s="15" t="s">
        <v>21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9">
        <v>0</v>
      </c>
    </row>
    <row r="29" spans="1:9" x14ac:dyDescent="0.25">
      <c r="A29" s="30" t="s">
        <v>3</v>
      </c>
      <c r="B29" s="111" t="s">
        <v>21</v>
      </c>
      <c r="C29" s="11">
        <v>0</v>
      </c>
      <c r="D29" s="10">
        <v>0</v>
      </c>
      <c r="E29" s="10">
        <v>0</v>
      </c>
      <c r="F29" s="10">
        <v>0</v>
      </c>
      <c r="G29" s="105">
        <v>0</v>
      </c>
      <c r="H29" s="106">
        <v>0</v>
      </c>
      <c r="I29" s="107">
        <v>1</v>
      </c>
    </row>
    <row r="30" spans="1:9" x14ac:dyDescent="0.25">
      <c r="A30" s="28" t="s">
        <v>0</v>
      </c>
      <c r="B30" s="109" t="s">
        <v>22</v>
      </c>
      <c r="C30" s="102">
        <f>1-SUM(D30:I30)</f>
        <v>0.99945439380000001</v>
      </c>
      <c r="D30" s="6">
        <f>'TPs 5 anys'!D30</f>
        <v>3.9999999999999998E-6</v>
      </c>
      <c r="E30" s="6">
        <f>'TPs 5 anys'!E30</f>
        <v>0</v>
      </c>
      <c r="F30" s="6">
        <f>'TPs 5 anys'!F30</f>
        <v>0</v>
      </c>
      <c r="G30" s="6">
        <f>'TPs 5 anys'!G30</f>
        <v>0</v>
      </c>
      <c r="H30" s="6">
        <v>0</v>
      </c>
      <c r="I30" s="104">
        <f>'Mortality-processat'!$E$3</f>
        <v>5.4160619999999999E-4</v>
      </c>
    </row>
    <row r="31" spans="1:9" x14ac:dyDescent="0.25">
      <c r="A31" s="110" t="s">
        <v>251</v>
      </c>
      <c r="B31" s="15" t="s">
        <v>22</v>
      </c>
      <c r="C31" s="7">
        <v>0</v>
      </c>
      <c r="D31" s="103">
        <f>1-SUM(E31:I31)</f>
        <v>0.51621118999999993</v>
      </c>
      <c r="E31" s="8">
        <f>'TPs 5 anys'!E31</f>
        <v>8.9999999999999993E-3</v>
      </c>
      <c r="F31" s="8">
        <f>'TPs 5 anys'!F31</f>
        <v>0.44</v>
      </c>
      <c r="G31" s="8">
        <f>'TPs 5 anys'!G31</f>
        <v>0</v>
      </c>
      <c r="H31" s="103">
        <f>'Mortality-processat'!$E$7</f>
        <v>3.4787810000000002E-2</v>
      </c>
      <c r="I31" s="112">
        <f>0.000001</f>
        <v>9.9999999999999995E-7</v>
      </c>
    </row>
    <row r="32" spans="1:9" x14ac:dyDescent="0.25">
      <c r="A32" s="110" t="s">
        <v>252</v>
      </c>
      <c r="B32" s="15" t="s">
        <v>22</v>
      </c>
      <c r="C32" s="7">
        <v>0</v>
      </c>
      <c r="D32" s="8">
        <v>0</v>
      </c>
      <c r="E32" s="103">
        <f>1-SUM(F32:I32)</f>
        <v>0.95821118999999999</v>
      </c>
      <c r="F32" s="8">
        <f>'TPs 5 anys'!F32</f>
        <v>7.0000000000000001E-3</v>
      </c>
      <c r="G32" s="8">
        <f>'TPs 5 anys'!G32</f>
        <v>0</v>
      </c>
      <c r="H32" s="103">
        <f>'Mortality-processat'!$E$7</f>
        <v>3.4787810000000002E-2</v>
      </c>
      <c r="I32" s="112">
        <f t="shared" ref="I32:I33" si="4">0.000001</f>
        <v>9.9999999999999995E-7</v>
      </c>
    </row>
    <row r="33" spans="1:9" x14ac:dyDescent="0.25">
      <c r="A33" s="110" t="s">
        <v>253</v>
      </c>
      <c r="B33" s="15" t="s">
        <v>22</v>
      </c>
      <c r="C33" s="7">
        <v>0</v>
      </c>
      <c r="D33" s="8">
        <v>0</v>
      </c>
      <c r="E33" s="8">
        <v>0</v>
      </c>
      <c r="F33" s="103">
        <f>1-SUM(G33:I33)</f>
        <v>0.96521119</v>
      </c>
      <c r="G33" s="8">
        <f>'TPs 5 anys'!G33</f>
        <v>0</v>
      </c>
      <c r="H33" s="103">
        <f>'Mortality-processat'!$E$7</f>
        <v>3.4787810000000002E-2</v>
      </c>
      <c r="I33" s="112">
        <f t="shared" si="4"/>
        <v>9.9999999999999995E-7</v>
      </c>
    </row>
    <row r="34" spans="1:9" x14ac:dyDescent="0.25">
      <c r="A34" s="29" t="s">
        <v>12</v>
      </c>
      <c r="B34" s="15" t="s">
        <v>22</v>
      </c>
      <c r="C34" s="7">
        <v>0</v>
      </c>
      <c r="D34" s="8">
        <v>0</v>
      </c>
      <c r="E34" s="8">
        <v>0</v>
      </c>
      <c r="F34" s="8">
        <v>0</v>
      </c>
      <c r="G34" s="103">
        <f>1-SUM(H34:I34)</f>
        <v>0.99945839380000001</v>
      </c>
      <c r="H34" s="8">
        <v>0</v>
      </c>
      <c r="I34" s="112">
        <f>'Mortality-processat'!$E$3</f>
        <v>5.4160619999999999E-4</v>
      </c>
    </row>
    <row r="35" spans="1:9" x14ac:dyDescent="0.25">
      <c r="A35" s="29" t="s">
        <v>2</v>
      </c>
      <c r="B35" s="15" t="s">
        <v>22</v>
      </c>
      <c r="C35" s="7">
        <v>0</v>
      </c>
      <c r="D35" s="8">
        <v>0</v>
      </c>
      <c r="E35" s="8">
        <v>0</v>
      </c>
      <c r="F35" s="8">
        <v>0</v>
      </c>
      <c r="G35" s="8">
        <v>0</v>
      </c>
      <c r="H35" s="8">
        <v>1</v>
      </c>
      <c r="I35" s="9">
        <v>0</v>
      </c>
    </row>
    <row r="36" spans="1:9" x14ac:dyDescent="0.25">
      <c r="A36" s="30" t="s">
        <v>3</v>
      </c>
      <c r="B36" s="111" t="s">
        <v>22</v>
      </c>
      <c r="C36" s="11">
        <v>0</v>
      </c>
      <c r="D36" s="10">
        <v>0</v>
      </c>
      <c r="E36" s="10">
        <v>0</v>
      </c>
      <c r="F36" s="10">
        <v>0</v>
      </c>
      <c r="G36" s="105">
        <v>0</v>
      </c>
      <c r="H36" s="106">
        <v>0</v>
      </c>
      <c r="I36" s="107">
        <v>1</v>
      </c>
    </row>
    <row r="37" spans="1:9" x14ac:dyDescent="0.25">
      <c r="A37" s="28" t="s">
        <v>0</v>
      </c>
      <c r="B37" s="109" t="s">
        <v>23</v>
      </c>
      <c r="C37" s="102">
        <f>1-SUM(D37:I37)</f>
        <v>0.99917225929999998</v>
      </c>
      <c r="D37" s="6">
        <f>'TPs 5 anys'!D37</f>
        <v>3.9999999999999998E-6</v>
      </c>
      <c r="E37" s="6">
        <f>'TPs 5 anys'!E37</f>
        <v>0</v>
      </c>
      <c r="F37" s="6">
        <f>'TPs 5 anys'!F37</f>
        <v>0</v>
      </c>
      <c r="G37" s="6">
        <f>'TPs 5 anys'!G37</f>
        <v>0</v>
      </c>
      <c r="H37" s="6">
        <v>0</v>
      </c>
      <c r="I37" s="104">
        <f>'Mortality-processat'!$F$3</f>
        <v>8.2374070000000002E-4</v>
      </c>
    </row>
    <row r="38" spans="1:9" x14ac:dyDescent="0.25">
      <c r="A38" s="110" t="s">
        <v>251</v>
      </c>
      <c r="B38" s="15" t="s">
        <v>23</v>
      </c>
      <c r="C38" s="7">
        <v>0</v>
      </c>
      <c r="D38" s="103">
        <f>1-SUM(E38:I38)</f>
        <v>0.51621118999999993</v>
      </c>
      <c r="E38" s="8">
        <f>'TPs 5 anys'!E38</f>
        <v>8.9999999999999993E-3</v>
      </c>
      <c r="F38" s="8">
        <f>'TPs 5 anys'!F38</f>
        <v>0.44</v>
      </c>
      <c r="G38" s="8">
        <f>'TPs 5 anys'!G38</f>
        <v>0</v>
      </c>
      <c r="H38" s="103">
        <f>'Mortality-processat'!$F$7</f>
        <v>3.4787810000000002E-2</v>
      </c>
      <c r="I38" s="112">
        <f>0.000001</f>
        <v>9.9999999999999995E-7</v>
      </c>
    </row>
    <row r="39" spans="1:9" x14ac:dyDescent="0.25">
      <c r="A39" s="110" t="s">
        <v>252</v>
      </c>
      <c r="B39" s="15" t="s">
        <v>23</v>
      </c>
      <c r="C39" s="7">
        <v>0</v>
      </c>
      <c r="D39" s="8">
        <v>0</v>
      </c>
      <c r="E39" s="103">
        <f>1-SUM(F39:I39)</f>
        <v>0.95821118999999999</v>
      </c>
      <c r="F39" s="8">
        <f>'TPs 5 anys'!F39</f>
        <v>7.0000000000000001E-3</v>
      </c>
      <c r="G39" s="8">
        <f>'TPs 5 anys'!G39</f>
        <v>0</v>
      </c>
      <c r="H39" s="103">
        <f>'Mortality-processat'!$F$7</f>
        <v>3.4787810000000002E-2</v>
      </c>
      <c r="I39" s="112">
        <f t="shared" ref="I39:I40" si="5">0.000001</f>
        <v>9.9999999999999995E-7</v>
      </c>
    </row>
    <row r="40" spans="1:9" x14ac:dyDescent="0.25">
      <c r="A40" s="110" t="s">
        <v>253</v>
      </c>
      <c r="B40" s="15" t="s">
        <v>23</v>
      </c>
      <c r="C40" s="7">
        <v>0</v>
      </c>
      <c r="D40" s="8">
        <v>0</v>
      </c>
      <c r="E40" s="8">
        <v>0</v>
      </c>
      <c r="F40" s="103">
        <f>1-SUM(G40:I40)</f>
        <v>0.96521119</v>
      </c>
      <c r="G40" s="8">
        <f>'TPs 5 anys'!G40</f>
        <v>0</v>
      </c>
      <c r="H40" s="103">
        <f>'Mortality-processat'!$F$7</f>
        <v>3.4787810000000002E-2</v>
      </c>
      <c r="I40" s="112">
        <f t="shared" si="5"/>
        <v>9.9999999999999995E-7</v>
      </c>
    </row>
    <row r="41" spans="1:9" x14ac:dyDescent="0.25">
      <c r="A41" s="29" t="s">
        <v>12</v>
      </c>
      <c r="B41" s="15" t="s">
        <v>23</v>
      </c>
      <c r="C41" s="7">
        <v>0</v>
      </c>
      <c r="D41" s="8">
        <v>0</v>
      </c>
      <c r="E41" s="8">
        <v>0</v>
      </c>
      <c r="F41" s="8">
        <v>0</v>
      </c>
      <c r="G41" s="103">
        <f>1-SUM(H41:I41)</f>
        <v>0.99917625929999998</v>
      </c>
      <c r="H41" s="8">
        <v>0</v>
      </c>
      <c r="I41" s="112">
        <f>'Mortality-processat'!$F$3</f>
        <v>8.2374070000000002E-4</v>
      </c>
    </row>
    <row r="42" spans="1:9" x14ac:dyDescent="0.25">
      <c r="A42" s="29" t="s">
        <v>2</v>
      </c>
      <c r="B42" s="15" t="s">
        <v>23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1</v>
      </c>
      <c r="I42" s="9">
        <v>0</v>
      </c>
    </row>
    <row r="43" spans="1:9" x14ac:dyDescent="0.25">
      <c r="A43" s="30" t="s">
        <v>3</v>
      </c>
      <c r="B43" s="111" t="s">
        <v>23</v>
      </c>
      <c r="C43" s="11">
        <v>0</v>
      </c>
      <c r="D43" s="10">
        <v>0</v>
      </c>
      <c r="E43" s="10">
        <v>0</v>
      </c>
      <c r="F43" s="10">
        <v>0</v>
      </c>
      <c r="G43" s="105">
        <v>0</v>
      </c>
      <c r="H43" s="106">
        <v>0</v>
      </c>
      <c r="I43" s="107">
        <v>1</v>
      </c>
    </row>
    <row r="44" spans="1:9" x14ac:dyDescent="0.25">
      <c r="A44" s="28" t="s">
        <v>0</v>
      </c>
      <c r="B44" s="109" t="s">
        <v>24</v>
      </c>
      <c r="C44" s="102">
        <f>1-SUM(D44:I44)</f>
        <v>0.99875350900000004</v>
      </c>
      <c r="D44" s="6">
        <f>'TPs 5 anys'!D44</f>
        <v>3.9999999999999998E-6</v>
      </c>
      <c r="E44" s="6">
        <f>'TPs 5 anys'!E44</f>
        <v>0</v>
      </c>
      <c r="F44" s="6">
        <f>'TPs 5 anys'!F44</f>
        <v>0</v>
      </c>
      <c r="G44" s="6">
        <f>'TPs 5 anys'!G44</f>
        <v>0</v>
      </c>
      <c r="H44" s="6">
        <v>0</v>
      </c>
      <c r="I44" s="104">
        <f>'Mortality-processat'!$G$3</f>
        <v>1.2424910000000001E-3</v>
      </c>
    </row>
    <row r="45" spans="1:9" x14ac:dyDescent="0.25">
      <c r="A45" s="110" t="s">
        <v>251</v>
      </c>
      <c r="B45" s="15" t="s">
        <v>24</v>
      </c>
      <c r="C45" s="7">
        <v>0</v>
      </c>
      <c r="D45" s="103">
        <f>1-SUM(E45:I45)</f>
        <v>0.51011329999999999</v>
      </c>
      <c r="E45" s="8">
        <f>'TPs 5 anys'!E45</f>
        <v>8.9999999999999993E-3</v>
      </c>
      <c r="F45" s="8">
        <f>'TPs 5 anys'!F45</f>
        <v>0.44</v>
      </c>
      <c r="G45" s="8">
        <f>'TPs 5 anys'!G45</f>
        <v>0</v>
      </c>
      <c r="H45" s="103">
        <f>'Mortality-processat'!$G$7</f>
        <v>4.0885699999999997E-2</v>
      </c>
      <c r="I45" s="112">
        <f>0.000001</f>
        <v>9.9999999999999995E-7</v>
      </c>
    </row>
    <row r="46" spans="1:9" x14ac:dyDescent="0.25">
      <c r="A46" s="110" t="s">
        <v>252</v>
      </c>
      <c r="B46" s="15" t="s">
        <v>24</v>
      </c>
      <c r="C46" s="7">
        <v>0</v>
      </c>
      <c r="D46" s="8">
        <v>0</v>
      </c>
      <c r="E46" s="103">
        <f>1-SUM(F46:I46)</f>
        <v>0.95211330000000005</v>
      </c>
      <c r="F46" s="8">
        <f>'TPs 5 anys'!F46</f>
        <v>7.0000000000000001E-3</v>
      </c>
      <c r="G46" s="8">
        <f>'TPs 5 anys'!G46</f>
        <v>0</v>
      </c>
      <c r="H46" s="103">
        <f>'Mortality-processat'!$G$7</f>
        <v>4.0885699999999997E-2</v>
      </c>
      <c r="I46" s="112">
        <f t="shared" ref="I46:I47" si="6">0.000001</f>
        <v>9.9999999999999995E-7</v>
      </c>
    </row>
    <row r="47" spans="1:9" x14ac:dyDescent="0.25">
      <c r="A47" s="110" t="s">
        <v>253</v>
      </c>
      <c r="B47" s="15" t="s">
        <v>24</v>
      </c>
      <c r="C47" s="7">
        <v>0</v>
      </c>
      <c r="D47" s="8">
        <v>0</v>
      </c>
      <c r="E47" s="8">
        <v>0</v>
      </c>
      <c r="F47" s="103">
        <f>1-SUM(G47:I47)</f>
        <v>0.95911330000000006</v>
      </c>
      <c r="G47" s="8">
        <f>'TPs 5 anys'!G47</f>
        <v>0</v>
      </c>
      <c r="H47" s="103">
        <f>'Mortality-processat'!$G$7</f>
        <v>4.0885699999999997E-2</v>
      </c>
      <c r="I47" s="112">
        <f t="shared" si="6"/>
        <v>9.9999999999999995E-7</v>
      </c>
    </row>
    <row r="48" spans="1:9" x14ac:dyDescent="0.25">
      <c r="A48" s="29" t="s">
        <v>12</v>
      </c>
      <c r="B48" s="15" t="s">
        <v>24</v>
      </c>
      <c r="C48" s="7">
        <v>0</v>
      </c>
      <c r="D48" s="8">
        <v>0</v>
      </c>
      <c r="E48" s="8">
        <v>0</v>
      </c>
      <c r="F48" s="8">
        <v>0</v>
      </c>
      <c r="G48" s="103">
        <f>1-SUM(H48:I48)</f>
        <v>0.99875750900000004</v>
      </c>
      <c r="H48" s="8">
        <v>0</v>
      </c>
      <c r="I48" s="112">
        <f>'Mortality-processat'!$G$3</f>
        <v>1.2424910000000001E-3</v>
      </c>
    </row>
    <row r="49" spans="1:9" x14ac:dyDescent="0.25">
      <c r="A49" s="29" t="s">
        <v>2</v>
      </c>
      <c r="B49" s="15" t="s">
        <v>24</v>
      </c>
      <c r="C49" s="7">
        <v>0</v>
      </c>
      <c r="D49" s="8">
        <v>0</v>
      </c>
      <c r="E49" s="8">
        <v>0</v>
      </c>
      <c r="F49" s="8">
        <v>0</v>
      </c>
      <c r="G49" s="8">
        <v>0</v>
      </c>
      <c r="H49" s="8">
        <v>1</v>
      </c>
      <c r="I49" s="9">
        <v>0</v>
      </c>
    </row>
    <row r="50" spans="1:9" x14ac:dyDescent="0.25">
      <c r="A50" s="30" t="s">
        <v>3</v>
      </c>
      <c r="B50" s="111" t="s">
        <v>24</v>
      </c>
      <c r="C50" s="11">
        <v>0</v>
      </c>
      <c r="D50" s="10">
        <v>0</v>
      </c>
      <c r="E50" s="10">
        <v>0</v>
      </c>
      <c r="F50" s="10">
        <v>0</v>
      </c>
      <c r="G50" s="105">
        <v>0</v>
      </c>
      <c r="H50" s="106">
        <v>0</v>
      </c>
      <c r="I50" s="107">
        <v>1</v>
      </c>
    </row>
    <row r="51" spans="1:9" x14ac:dyDescent="0.25">
      <c r="A51" s="28" t="s">
        <v>0</v>
      </c>
      <c r="B51" s="109" t="s">
        <v>25</v>
      </c>
      <c r="C51" s="102">
        <f>1-SUM(D51:I51)</f>
        <v>0.99809349400000003</v>
      </c>
      <c r="D51" s="6">
        <f>'TPs 5 anys'!D51</f>
        <v>3.9999999999999998E-6</v>
      </c>
      <c r="E51" s="6">
        <f>'TPs 5 anys'!E51</f>
        <v>0</v>
      </c>
      <c r="F51" s="6">
        <f>'TPs 5 anys'!F51</f>
        <v>0</v>
      </c>
      <c r="G51" s="6">
        <f>'TPs 5 anys'!G51</f>
        <v>0</v>
      </c>
      <c r="H51" s="6">
        <v>0</v>
      </c>
      <c r="I51" s="104">
        <f>'Mortality-processat'!$H$3</f>
        <v>1.902506E-3</v>
      </c>
    </row>
    <row r="52" spans="1:9" x14ac:dyDescent="0.25">
      <c r="A52" s="110" t="s">
        <v>251</v>
      </c>
      <c r="B52" s="15" t="s">
        <v>25</v>
      </c>
      <c r="C52" s="7">
        <v>0</v>
      </c>
      <c r="D52" s="103">
        <f>1-SUM(E52:I52)</f>
        <v>0.51011329999999999</v>
      </c>
      <c r="E52" s="8">
        <f>'TPs 5 anys'!E52</f>
        <v>8.9999999999999993E-3</v>
      </c>
      <c r="F52" s="8">
        <f>'TPs 5 anys'!F52</f>
        <v>0.44</v>
      </c>
      <c r="G52" s="8">
        <f>'TPs 5 anys'!G52</f>
        <v>0</v>
      </c>
      <c r="H52" s="103">
        <f>'Mortality-processat'!$H$7</f>
        <v>4.0885699999999997E-2</v>
      </c>
      <c r="I52" s="112">
        <f>0.000001</f>
        <v>9.9999999999999995E-7</v>
      </c>
    </row>
    <row r="53" spans="1:9" x14ac:dyDescent="0.25">
      <c r="A53" s="110" t="s">
        <v>252</v>
      </c>
      <c r="B53" s="15" t="s">
        <v>25</v>
      </c>
      <c r="C53" s="7">
        <v>0</v>
      </c>
      <c r="D53" s="8">
        <v>0</v>
      </c>
      <c r="E53" s="103">
        <f>1-SUM(F53:I53)</f>
        <v>0.95211330000000005</v>
      </c>
      <c r="F53" s="8">
        <f>'TPs 5 anys'!F53</f>
        <v>7.0000000000000001E-3</v>
      </c>
      <c r="G53" s="8">
        <f>'TPs 5 anys'!G53</f>
        <v>0</v>
      </c>
      <c r="H53" s="103">
        <f>'Mortality-processat'!$H$7</f>
        <v>4.0885699999999997E-2</v>
      </c>
      <c r="I53" s="112">
        <f t="shared" ref="I53:I54" si="7">0.000001</f>
        <v>9.9999999999999995E-7</v>
      </c>
    </row>
    <row r="54" spans="1:9" x14ac:dyDescent="0.25">
      <c r="A54" s="110" t="s">
        <v>253</v>
      </c>
      <c r="B54" s="15" t="s">
        <v>25</v>
      </c>
      <c r="C54" s="7">
        <v>0</v>
      </c>
      <c r="D54" s="8">
        <v>0</v>
      </c>
      <c r="E54" s="8">
        <v>0</v>
      </c>
      <c r="F54" s="103">
        <f>1-SUM(G54:I54)</f>
        <v>0.95911330000000006</v>
      </c>
      <c r="G54" s="8">
        <f>'TPs 5 anys'!G54</f>
        <v>0</v>
      </c>
      <c r="H54" s="103">
        <f>'Mortality-processat'!$H$7</f>
        <v>4.0885699999999997E-2</v>
      </c>
      <c r="I54" s="112">
        <f t="shared" si="7"/>
        <v>9.9999999999999995E-7</v>
      </c>
    </row>
    <row r="55" spans="1:9" x14ac:dyDescent="0.25">
      <c r="A55" s="29" t="s">
        <v>12</v>
      </c>
      <c r="B55" s="15" t="s">
        <v>25</v>
      </c>
      <c r="C55" s="7">
        <v>0</v>
      </c>
      <c r="D55" s="8">
        <v>0</v>
      </c>
      <c r="E55" s="8">
        <v>0</v>
      </c>
      <c r="F55" s="8">
        <v>0</v>
      </c>
      <c r="G55" s="103">
        <f>1-SUM(H55:I55)</f>
        <v>0.99809749400000003</v>
      </c>
      <c r="H55" s="8">
        <v>0</v>
      </c>
      <c r="I55" s="112">
        <f>'Mortality-processat'!$H$3</f>
        <v>1.902506E-3</v>
      </c>
    </row>
    <row r="56" spans="1:9" x14ac:dyDescent="0.25">
      <c r="A56" s="29" t="s">
        <v>2</v>
      </c>
      <c r="B56" s="15" t="s">
        <v>25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1</v>
      </c>
      <c r="I56" s="9">
        <v>0</v>
      </c>
    </row>
    <row r="57" spans="1:9" x14ac:dyDescent="0.25">
      <c r="A57" s="30" t="s">
        <v>3</v>
      </c>
      <c r="B57" s="111" t="s">
        <v>25</v>
      </c>
      <c r="C57" s="11">
        <v>0</v>
      </c>
      <c r="D57" s="10">
        <v>0</v>
      </c>
      <c r="E57" s="10">
        <v>0</v>
      </c>
      <c r="F57" s="10">
        <v>0</v>
      </c>
      <c r="G57" s="105">
        <v>0</v>
      </c>
      <c r="H57" s="106">
        <v>0</v>
      </c>
      <c r="I57" s="107">
        <v>1</v>
      </c>
    </row>
    <row r="58" spans="1:9" x14ac:dyDescent="0.25">
      <c r="A58" s="28" t="s">
        <v>0</v>
      </c>
      <c r="B58" s="109" t="s">
        <v>264</v>
      </c>
      <c r="C58" s="102">
        <f>1-SUM(D58:I58)</f>
        <v>0.99668657299999996</v>
      </c>
      <c r="D58" s="6">
        <f>'TPs 5 anys'!D58</f>
        <v>3.9999999999999998E-6</v>
      </c>
      <c r="E58" s="6">
        <f>'TPs 5 anys'!E58</f>
        <v>0</v>
      </c>
      <c r="F58" s="6">
        <f>'TPs 5 anys'!F58</f>
        <v>0</v>
      </c>
      <c r="G58" s="6">
        <f>'TPs 5 anys'!G58</f>
        <v>0</v>
      </c>
      <c r="H58" s="6">
        <v>0</v>
      </c>
      <c r="I58" s="104">
        <f>'Mortality-processat'!$I$3</f>
        <v>3.3094270000000002E-3</v>
      </c>
    </row>
    <row r="59" spans="1:9" x14ac:dyDescent="0.25">
      <c r="A59" s="110" t="s">
        <v>251</v>
      </c>
      <c r="B59" s="15" t="s">
        <v>264</v>
      </c>
      <c r="C59" s="7">
        <v>0</v>
      </c>
      <c r="D59" s="103">
        <f>1-SUM(E59:I59)</f>
        <v>0.49736258</v>
      </c>
      <c r="E59" s="8">
        <f>'TPs 5 anys'!E59</f>
        <v>8.9999999999999993E-3</v>
      </c>
      <c r="F59" s="8">
        <f>'TPs 5 anys'!F59</f>
        <v>0.44</v>
      </c>
      <c r="G59" s="8">
        <f>'TPs 5 anys'!G59</f>
        <v>0</v>
      </c>
      <c r="H59" s="103">
        <f>'Mortality-processat'!$I$7</f>
        <v>5.3636419999999997E-2</v>
      </c>
      <c r="I59" s="112">
        <f>0.000001</f>
        <v>9.9999999999999995E-7</v>
      </c>
    </row>
    <row r="60" spans="1:9" x14ac:dyDescent="0.25">
      <c r="A60" s="110" t="s">
        <v>252</v>
      </c>
      <c r="B60" s="15" t="s">
        <v>264</v>
      </c>
      <c r="C60" s="7">
        <v>0</v>
      </c>
      <c r="D60" s="8">
        <v>0</v>
      </c>
      <c r="E60" s="103">
        <f>1-SUM(F60:I60)</f>
        <v>0.93936258000000006</v>
      </c>
      <c r="F60" s="8">
        <f>'TPs 5 anys'!F60</f>
        <v>7.0000000000000001E-3</v>
      </c>
      <c r="G60" s="8">
        <f>'TPs 5 anys'!G60</f>
        <v>0</v>
      </c>
      <c r="H60" s="103">
        <f>'Mortality-processat'!$I$7</f>
        <v>5.3636419999999997E-2</v>
      </c>
      <c r="I60" s="112">
        <f t="shared" ref="I60:I61" si="8">0.000001</f>
        <v>9.9999999999999995E-7</v>
      </c>
    </row>
    <row r="61" spans="1:9" x14ac:dyDescent="0.25">
      <c r="A61" s="110" t="s">
        <v>253</v>
      </c>
      <c r="B61" s="15" t="s">
        <v>264</v>
      </c>
      <c r="C61" s="7">
        <v>0</v>
      </c>
      <c r="D61" s="8">
        <v>0</v>
      </c>
      <c r="E61" s="8">
        <v>0</v>
      </c>
      <c r="F61" s="103">
        <f>1-SUM(G61:I61)</f>
        <v>0.94636257999999995</v>
      </c>
      <c r="G61" s="8">
        <f>'TPs 5 anys'!G61</f>
        <v>0</v>
      </c>
      <c r="H61" s="103">
        <f>'Mortality-processat'!$I$7</f>
        <v>5.3636419999999997E-2</v>
      </c>
      <c r="I61" s="112">
        <f t="shared" si="8"/>
        <v>9.9999999999999995E-7</v>
      </c>
    </row>
    <row r="62" spans="1:9" x14ac:dyDescent="0.25">
      <c r="A62" s="29" t="s">
        <v>12</v>
      </c>
      <c r="B62" s="15" t="s">
        <v>264</v>
      </c>
      <c r="C62" s="7">
        <v>0</v>
      </c>
      <c r="D62" s="8">
        <v>0</v>
      </c>
      <c r="E62" s="8">
        <v>0</v>
      </c>
      <c r="F62" s="8">
        <v>0</v>
      </c>
      <c r="G62" s="103">
        <f>1-SUM(H62:I62)</f>
        <v>0.99669057299999997</v>
      </c>
      <c r="H62" s="8">
        <v>0</v>
      </c>
      <c r="I62" s="112">
        <f>'Mortality-processat'!$I$3</f>
        <v>3.3094270000000002E-3</v>
      </c>
    </row>
    <row r="63" spans="1:9" x14ac:dyDescent="0.25">
      <c r="A63" s="29" t="s">
        <v>2</v>
      </c>
      <c r="B63" s="15" t="s">
        <v>264</v>
      </c>
      <c r="C63" s="7">
        <v>0</v>
      </c>
      <c r="D63" s="8">
        <v>0</v>
      </c>
      <c r="E63" s="8">
        <v>0</v>
      </c>
      <c r="F63" s="8">
        <v>0</v>
      </c>
      <c r="G63" s="8">
        <v>0</v>
      </c>
      <c r="H63" s="8">
        <v>1</v>
      </c>
      <c r="I63" s="9">
        <v>0</v>
      </c>
    </row>
    <row r="64" spans="1:9" x14ac:dyDescent="0.25">
      <c r="A64" s="30" t="s">
        <v>3</v>
      </c>
      <c r="B64" s="111" t="s">
        <v>264</v>
      </c>
      <c r="C64" s="11">
        <v>0</v>
      </c>
      <c r="D64" s="10">
        <v>0</v>
      </c>
      <c r="E64" s="10">
        <v>0</v>
      </c>
      <c r="F64" s="10">
        <v>0</v>
      </c>
      <c r="G64" s="105">
        <v>0</v>
      </c>
      <c r="H64" s="106">
        <v>0</v>
      </c>
      <c r="I64" s="10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H3" sqref="H3:H5"/>
    </sheetView>
  </sheetViews>
  <sheetFormatPr baseColWidth="10" defaultRowHeight="15" x14ac:dyDescent="0.25"/>
  <cols>
    <col min="3" max="3" width="11.5703125" bestFit="1" customWidth="1"/>
  </cols>
  <sheetData>
    <row r="1" spans="1:9" x14ac:dyDescent="0.25">
      <c r="C1" s="27" t="s">
        <v>0</v>
      </c>
      <c r="D1" s="27" t="s">
        <v>251</v>
      </c>
      <c r="E1" s="27" t="s">
        <v>252</v>
      </c>
      <c r="F1" s="27" t="s">
        <v>253</v>
      </c>
      <c r="G1" s="108" t="s">
        <v>12</v>
      </c>
      <c r="H1" s="108" t="s">
        <v>2</v>
      </c>
      <c r="I1" s="27" t="s">
        <v>3</v>
      </c>
    </row>
    <row r="2" spans="1:9" x14ac:dyDescent="0.25">
      <c r="A2" s="28" t="s">
        <v>0</v>
      </c>
      <c r="B2" s="109" t="s">
        <v>260</v>
      </c>
      <c r="C2" s="102">
        <f>1-SUM(D2:I2)</f>
        <v>0.9992922058</v>
      </c>
      <c r="D2" s="6">
        <f>Data!$D$3</f>
        <v>3.9999999999999998E-6</v>
      </c>
      <c r="E2" s="6">
        <v>0</v>
      </c>
      <c r="F2" s="6">
        <v>0</v>
      </c>
      <c r="G2" s="6">
        <v>0</v>
      </c>
      <c r="H2" s="6">
        <v>0</v>
      </c>
      <c r="I2" s="104">
        <f>ASB!$O$25-H2</f>
        <v>7.0379420000000006E-4</v>
      </c>
    </row>
    <row r="3" spans="1:9" x14ac:dyDescent="0.25">
      <c r="A3" s="110" t="s">
        <v>251</v>
      </c>
      <c r="B3" s="15" t="s">
        <v>260</v>
      </c>
      <c r="C3" s="7">
        <v>0</v>
      </c>
      <c r="D3" s="103">
        <f>1-SUM(E3:I3)</f>
        <v>0.55029620580000005</v>
      </c>
      <c r="E3" s="8">
        <f>Data!$C$6</f>
        <v>8.9999999999999993E-3</v>
      </c>
      <c r="F3" s="8">
        <f>Data!$C$7</f>
        <v>0.44</v>
      </c>
      <c r="G3" s="8">
        <v>0</v>
      </c>
      <c r="H3" s="103">
        <f>ASB!$C$16</f>
        <v>1.0000000000000001E-5</v>
      </c>
      <c r="I3" s="112">
        <f>ASB!$O$25-H3</f>
        <v>6.9379420000000003E-4</v>
      </c>
    </row>
    <row r="4" spans="1:9" x14ac:dyDescent="0.25">
      <c r="A4" s="110" t="s">
        <v>252</v>
      </c>
      <c r="B4" s="15" t="s">
        <v>260</v>
      </c>
      <c r="C4" s="7">
        <v>0</v>
      </c>
      <c r="D4" s="8">
        <v>0</v>
      </c>
      <c r="E4" s="103">
        <f>1-SUM(F4:I4)</f>
        <v>0.9922962058</v>
      </c>
      <c r="F4" s="8">
        <f>Data!$C$8</f>
        <v>7.0000000000000001E-3</v>
      </c>
      <c r="G4" s="8">
        <v>0</v>
      </c>
      <c r="H4" s="103">
        <f>ASB!$C$16</f>
        <v>1.0000000000000001E-5</v>
      </c>
      <c r="I4" s="112">
        <f>ASB!$O$25-H4</f>
        <v>6.9379420000000003E-4</v>
      </c>
    </row>
    <row r="5" spans="1:9" x14ac:dyDescent="0.25">
      <c r="A5" s="110" t="s">
        <v>253</v>
      </c>
      <c r="B5" s="15" t="s">
        <v>260</v>
      </c>
      <c r="C5" s="7">
        <v>0</v>
      </c>
      <c r="D5" s="8">
        <v>0</v>
      </c>
      <c r="E5" s="8">
        <v>0</v>
      </c>
      <c r="F5" s="103">
        <f>1-SUM(G5:I5)</f>
        <v>0.9992962058</v>
      </c>
      <c r="G5" s="8">
        <v>0</v>
      </c>
      <c r="H5" s="103">
        <f>ASB!$C$16</f>
        <v>1.0000000000000001E-5</v>
      </c>
      <c r="I5" s="112">
        <f>ASB!$O$25-H5</f>
        <v>6.9379420000000003E-4</v>
      </c>
    </row>
    <row r="6" spans="1:9" x14ac:dyDescent="0.25">
      <c r="A6" s="29" t="s">
        <v>12</v>
      </c>
      <c r="B6" s="15" t="s">
        <v>260</v>
      </c>
      <c r="C6" s="7">
        <v>0</v>
      </c>
      <c r="D6" s="8">
        <v>0</v>
      </c>
      <c r="E6" s="8">
        <v>0</v>
      </c>
      <c r="F6" s="8">
        <v>0</v>
      </c>
      <c r="G6" s="103">
        <f>1-SUM(H6:I6)</f>
        <v>0.9992962058</v>
      </c>
      <c r="H6" s="8">
        <v>0</v>
      </c>
      <c r="I6" s="112">
        <f>ASB!$O$25-H6</f>
        <v>7.0379420000000006E-4</v>
      </c>
    </row>
    <row r="7" spans="1:9" x14ac:dyDescent="0.25">
      <c r="A7" s="29" t="s">
        <v>2</v>
      </c>
      <c r="B7" s="15" t="s">
        <v>260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9">
        <v>0</v>
      </c>
    </row>
    <row r="8" spans="1:9" x14ac:dyDescent="0.25">
      <c r="A8" s="30" t="s">
        <v>3</v>
      </c>
      <c r="B8" s="111" t="s">
        <v>260</v>
      </c>
      <c r="C8" s="11">
        <v>0</v>
      </c>
      <c r="D8" s="10">
        <v>0</v>
      </c>
      <c r="E8" s="10">
        <v>0</v>
      </c>
      <c r="F8" s="10">
        <v>0</v>
      </c>
      <c r="G8" s="105">
        <v>0</v>
      </c>
      <c r="H8" s="106">
        <v>0</v>
      </c>
      <c r="I8" s="107">
        <v>1</v>
      </c>
    </row>
    <row r="9" spans="1:9" x14ac:dyDescent="0.25">
      <c r="A9" s="28" t="s">
        <v>0</v>
      </c>
      <c r="B9" s="109" t="s">
        <v>19</v>
      </c>
      <c r="C9" s="102">
        <f>1-SUM(D9:I9)</f>
        <v>0.99884129580000003</v>
      </c>
      <c r="D9" s="6">
        <f>Data!$D$3</f>
        <v>3.9999999999999998E-6</v>
      </c>
      <c r="E9" s="6">
        <v>0</v>
      </c>
      <c r="F9" s="6">
        <v>0</v>
      </c>
      <c r="G9" s="6">
        <v>0</v>
      </c>
      <c r="H9" s="6">
        <v>0</v>
      </c>
      <c r="I9" s="104">
        <f>ASB!$O$26-H9</f>
        <v>1.1547042E-3</v>
      </c>
    </row>
    <row r="10" spans="1:9" x14ac:dyDescent="0.25">
      <c r="A10" s="110" t="s">
        <v>251</v>
      </c>
      <c r="B10" s="15" t="s">
        <v>19</v>
      </c>
      <c r="C10" s="7">
        <v>0</v>
      </c>
      <c r="D10" s="103">
        <f>1-SUM(E10:I10)</f>
        <v>0.54984529579999997</v>
      </c>
      <c r="E10" s="8">
        <f>Data!$C$6</f>
        <v>8.9999999999999993E-3</v>
      </c>
      <c r="F10" s="8">
        <f>Data!$C$7</f>
        <v>0.44</v>
      </c>
      <c r="G10" s="8">
        <v>0</v>
      </c>
      <c r="H10" s="103">
        <f>ASB!$D$16</f>
        <v>5.8E-5</v>
      </c>
      <c r="I10" s="112">
        <f>ASB!$O$26-H10</f>
        <v>1.0967042000000001E-3</v>
      </c>
    </row>
    <row r="11" spans="1:9" x14ac:dyDescent="0.25">
      <c r="A11" s="110" t="s">
        <v>252</v>
      </c>
      <c r="B11" s="15" t="s">
        <v>19</v>
      </c>
      <c r="C11" s="7">
        <v>0</v>
      </c>
      <c r="D11" s="8">
        <v>0</v>
      </c>
      <c r="E11" s="103">
        <f>1-SUM(F11:I11)</f>
        <v>0.99184529580000003</v>
      </c>
      <c r="F11" s="8">
        <f>Data!$C$8</f>
        <v>7.0000000000000001E-3</v>
      </c>
      <c r="G11" s="8">
        <v>0</v>
      </c>
      <c r="H11" s="103">
        <f>ASB!$D$16</f>
        <v>5.8E-5</v>
      </c>
      <c r="I11" s="112">
        <f>ASB!$O$26-H11</f>
        <v>1.0967042000000001E-3</v>
      </c>
    </row>
    <row r="12" spans="1:9" x14ac:dyDescent="0.25">
      <c r="A12" s="110" t="s">
        <v>253</v>
      </c>
      <c r="B12" s="15" t="s">
        <v>19</v>
      </c>
      <c r="C12" s="7">
        <v>0</v>
      </c>
      <c r="D12" s="8">
        <v>0</v>
      </c>
      <c r="E12" s="8">
        <v>0</v>
      </c>
      <c r="F12" s="103">
        <f>1-SUM(G12:I12)</f>
        <v>0.99884529580000003</v>
      </c>
      <c r="G12" s="8">
        <v>0</v>
      </c>
      <c r="H12" s="103">
        <f>ASB!$D$16</f>
        <v>5.8E-5</v>
      </c>
      <c r="I12" s="112">
        <f>ASB!$O$26-H12</f>
        <v>1.0967042000000001E-3</v>
      </c>
    </row>
    <row r="13" spans="1:9" x14ac:dyDescent="0.25">
      <c r="A13" s="29" t="s">
        <v>12</v>
      </c>
      <c r="B13" s="15" t="s">
        <v>19</v>
      </c>
      <c r="C13" s="7">
        <v>0</v>
      </c>
      <c r="D13" s="8">
        <v>0</v>
      </c>
      <c r="E13" s="8">
        <v>0</v>
      </c>
      <c r="F13" s="8">
        <v>0</v>
      </c>
      <c r="G13" s="103">
        <f>1-SUM(H13:I13)</f>
        <v>0.99884529580000003</v>
      </c>
      <c r="H13" s="8">
        <v>0</v>
      </c>
      <c r="I13" s="112">
        <f>ASB!$O$26-H13</f>
        <v>1.1547042E-3</v>
      </c>
    </row>
    <row r="14" spans="1:9" x14ac:dyDescent="0.25">
      <c r="A14" s="29" t="s">
        <v>2</v>
      </c>
      <c r="B14" s="15" t="s">
        <v>19</v>
      </c>
      <c r="C14" s="7">
        <v>0</v>
      </c>
      <c r="D14" s="8">
        <v>0</v>
      </c>
      <c r="E14" s="8">
        <v>0</v>
      </c>
      <c r="F14" s="8">
        <v>0</v>
      </c>
      <c r="G14" s="8">
        <v>0</v>
      </c>
      <c r="H14" s="8">
        <v>1</v>
      </c>
      <c r="I14" s="9">
        <v>0</v>
      </c>
    </row>
    <row r="15" spans="1:9" x14ac:dyDescent="0.25">
      <c r="A15" s="30" t="s">
        <v>3</v>
      </c>
      <c r="B15" s="111" t="s">
        <v>19</v>
      </c>
      <c r="C15" s="11">
        <v>0</v>
      </c>
      <c r="D15" s="10">
        <v>0</v>
      </c>
      <c r="E15" s="10">
        <v>0</v>
      </c>
      <c r="F15" s="10">
        <v>0</v>
      </c>
      <c r="G15" s="105">
        <v>0</v>
      </c>
      <c r="H15" s="106">
        <v>0</v>
      </c>
      <c r="I15" s="107">
        <v>1</v>
      </c>
    </row>
    <row r="16" spans="1:9" x14ac:dyDescent="0.25">
      <c r="A16" s="28" t="s">
        <v>0</v>
      </c>
      <c r="B16" s="109" t="s">
        <v>20</v>
      </c>
      <c r="C16" s="102">
        <f>1-SUM(D16:I16)</f>
        <v>0.9978164008</v>
      </c>
      <c r="D16" s="6">
        <f>Data!$D$3</f>
        <v>3.9999999999999998E-6</v>
      </c>
      <c r="E16" s="6">
        <v>0</v>
      </c>
      <c r="F16" s="6">
        <v>0</v>
      </c>
      <c r="G16" s="6">
        <v>0</v>
      </c>
      <c r="H16" s="6">
        <v>0</v>
      </c>
      <c r="I16" s="104">
        <f>ASB!$O$27-H16</f>
        <v>2.1795991999999996E-3</v>
      </c>
    </row>
    <row r="17" spans="1:9" x14ac:dyDescent="0.25">
      <c r="A17" s="110" t="s">
        <v>251</v>
      </c>
      <c r="B17" s="15" t="s">
        <v>20</v>
      </c>
      <c r="C17" s="7">
        <v>0</v>
      </c>
      <c r="D17" s="103">
        <f>1-SUM(E17:I17)</f>
        <v>0.54882040079999994</v>
      </c>
      <c r="E17" s="8">
        <f>Data!$C$6</f>
        <v>8.9999999999999993E-3</v>
      </c>
      <c r="F17" s="8">
        <f>Data!$C$7</f>
        <v>0.44</v>
      </c>
      <c r="G17" s="8">
        <v>0</v>
      </c>
      <c r="H17" s="103">
        <f>ASB!$E$16</f>
        <v>2.8299999999999999E-4</v>
      </c>
      <c r="I17" s="112">
        <f>ASB!$O$27-H17</f>
        <v>1.8965991999999995E-3</v>
      </c>
    </row>
    <row r="18" spans="1:9" x14ac:dyDescent="0.25">
      <c r="A18" s="110" t="s">
        <v>252</v>
      </c>
      <c r="B18" s="15" t="s">
        <v>20</v>
      </c>
      <c r="C18" s="7">
        <v>0</v>
      </c>
      <c r="D18" s="8">
        <v>0</v>
      </c>
      <c r="E18" s="103">
        <f>1-SUM(F18:I18)</f>
        <v>0.9908204008</v>
      </c>
      <c r="F18" s="8">
        <f>Data!$C$8</f>
        <v>7.0000000000000001E-3</v>
      </c>
      <c r="G18" s="8">
        <v>0</v>
      </c>
      <c r="H18" s="103">
        <f>ASB!$E$16</f>
        <v>2.8299999999999999E-4</v>
      </c>
      <c r="I18" s="112">
        <f>ASB!$O$27-H18</f>
        <v>1.8965991999999995E-3</v>
      </c>
    </row>
    <row r="19" spans="1:9" x14ac:dyDescent="0.25">
      <c r="A19" s="110" t="s">
        <v>253</v>
      </c>
      <c r="B19" s="15" t="s">
        <v>20</v>
      </c>
      <c r="C19" s="7">
        <v>0</v>
      </c>
      <c r="D19" s="8">
        <v>0</v>
      </c>
      <c r="E19" s="8">
        <v>0</v>
      </c>
      <c r="F19" s="103">
        <f>1-SUM(G19:I19)</f>
        <v>0.99782040080000001</v>
      </c>
      <c r="G19" s="8">
        <v>0</v>
      </c>
      <c r="H19" s="103">
        <f>ASB!$E$16</f>
        <v>2.8299999999999999E-4</v>
      </c>
      <c r="I19" s="112">
        <f>ASB!$O$27-H19</f>
        <v>1.8965991999999995E-3</v>
      </c>
    </row>
    <row r="20" spans="1:9" x14ac:dyDescent="0.25">
      <c r="A20" s="29" t="s">
        <v>12</v>
      </c>
      <c r="B20" s="15" t="s">
        <v>20</v>
      </c>
      <c r="C20" s="7">
        <v>0</v>
      </c>
      <c r="D20" s="8">
        <v>0</v>
      </c>
      <c r="E20" s="8">
        <v>0</v>
      </c>
      <c r="F20" s="8">
        <v>0</v>
      </c>
      <c r="G20" s="103">
        <f>1-SUM(H20:I20)</f>
        <v>0.99782040080000001</v>
      </c>
      <c r="H20" s="8">
        <v>0</v>
      </c>
      <c r="I20" s="112">
        <f>ASB!$O$27-H20</f>
        <v>2.1795991999999996E-3</v>
      </c>
    </row>
    <row r="21" spans="1:9" x14ac:dyDescent="0.25">
      <c r="A21" s="29" t="s">
        <v>2</v>
      </c>
      <c r="B21" s="15" t="s">
        <v>20</v>
      </c>
      <c r="C21" s="7">
        <v>0</v>
      </c>
      <c r="D21" s="8">
        <v>0</v>
      </c>
      <c r="E21" s="8">
        <v>0</v>
      </c>
      <c r="F21" s="8">
        <v>0</v>
      </c>
      <c r="G21" s="8">
        <v>0</v>
      </c>
      <c r="H21" s="8">
        <v>1</v>
      </c>
      <c r="I21" s="9">
        <v>0</v>
      </c>
    </row>
    <row r="22" spans="1:9" x14ac:dyDescent="0.25">
      <c r="A22" s="30" t="s">
        <v>3</v>
      </c>
      <c r="B22" s="111" t="s">
        <v>20</v>
      </c>
      <c r="C22" s="11">
        <v>0</v>
      </c>
      <c r="D22" s="10">
        <v>0</v>
      </c>
      <c r="E22" s="10">
        <v>0</v>
      </c>
      <c r="F22" s="10">
        <v>0</v>
      </c>
      <c r="G22" s="105">
        <v>0</v>
      </c>
      <c r="H22" s="106">
        <v>0</v>
      </c>
      <c r="I22" s="107">
        <v>1</v>
      </c>
    </row>
    <row r="23" spans="1:9" x14ac:dyDescent="0.25">
      <c r="A23" s="28" t="s">
        <v>0</v>
      </c>
      <c r="B23" s="109" t="s">
        <v>21</v>
      </c>
      <c r="C23" s="102">
        <f>1-SUM(D23:I23)</f>
        <v>0.99601963179999997</v>
      </c>
      <c r="D23" s="6">
        <f>Data!$D$3</f>
        <v>3.9999999999999998E-6</v>
      </c>
      <c r="E23" s="6">
        <v>0</v>
      </c>
      <c r="F23" s="6">
        <v>0</v>
      </c>
      <c r="G23" s="6">
        <v>0</v>
      </c>
      <c r="H23" s="6">
        <v>0</v>
      </c>
      <c r="I23" s="104">
        <f>ASB!$O$28-H23</f>
        <v>3.9763682000000002E-3</v>
      </c>
    </row>
    <row r="24" spans="1:9" x14ac:dyDescent="0.25">
      <c r="A24" s="110" t="s">
        <v>251</v>
      </c>
      <c r="B24" s="15" t="s">
        <v>21</v>
      </c>
      <c r="C24" s="7">
        <v>0</v>
      </c>
      <c r="D24" s="103">
        <f>1-SUM(E24:I24)</f>
        <v>0.54702363179999991</v>
      </c>
      <c r="E24" s="8">
        <f>Data!$C$6</f>
        <v>8.9999999999999993E-3</v>
      </c>
      <c r="F24" s="8">
        <f>Data!$C$7</f>
        <v>0.44</v>
      </c>
      <c r="G24" s="8">
        <v>0</v>
      </c>
      <c r="H24" s="103">
        <f>ASB!$F$16</f>
        <v>6.4900000000000005E-4</v>
      </c>
      <c r="I24" s="112">
        <f>ASB!$O$28-H24</f>
        <v>3.3273681999999999E-3</v>
      </c>
    </row>
    <row r="25" spans="1:9" x14ac:dyDescent="0.25">
      <c r="A25" s="110" t="s">
        <v>252</v>
      </c>
      <c r="B25" s="15" t="s">
        <v>21</v>
      </c>
      <c r="C25" s="7">
        <v>0</v>
      </c>
      <c r="D25" s="8">
        <v>0</v>
      </c>
      <c r="E25" s="103">
        <f>1-SUM(F25:I25)</f>
        <v>0.98902363179999997</v>
      </c>
      <c r="F25" s="8">
        <f>Data!$C$8</f>
        <v>7.0000000000000001E-3</v>
      </c>
      <c r="G25" s="8">
        <v>0</v>
      </c>
      <c r="H25" s="103">
        <f>ASB!$F$16</f>
        <v>6.4900000000000005E-4</v>
      </c>
      <c r="I25" s="112">
        <f>ASB!$O$28-H25</f>
        <v>3.3273681999999999E-3</v>
      </c>
    </row>
    <row r="26" spans="1:9" x14ac:dyDescent="0.25">
      <c r="A26" s="110" t="s">
        <v>253</v>
      </c>
      <c r="B26" s="15" t="s">
        <v>21</v>
      </c>
      <c r="C26" s="7">
        <v>0</v>
      </c>
      <c r="D26" s="8">
        <v>0</v>
      </c>
      <c r="E26" s="8">
        <v>0</v>
      </c>
      <c r="F26" s="103">
        <f>1-SUM(G26:I26)</f>
        <v>0.99602363179999998</v>
      </c>
      <c r="G26" s="8">
        <v>0</v>
      </c>
      <c r="H26" s="103">
        <f>ASB!$F$16</f>
        <v>6.4900000000000005E-4</v>
      </c>
      <c r="I26" s="112">
        <f>ASB!$O$28-H26</f>
        <v>3.3273681999999999E-3</v>
      </c>
    </row>
    <row r="27" spans="1:9" x14ac:dyDescent="0.25">
      <c r="A27" s="29" t="s">
        <v>12</v>
      </c>
      <c r="B27" s="15" t="s">
        <v>21</v>
      </c>
      <c r="C27" s="7">
        <v>0</v>
      </c>
      <c r="D27" s="8">
        <v>0</v>
      </c>
      <c r="E27" s="8">
        <v>0</v>
      </c>
      <c r="F27" s="8">
        <v>0</v>
      </c>
      <c r="G27" s="103">
        <f>1-SUM(H27:I27)</f>
        <v>0.99602363179999998</v>
      </c>
      <c r="H27" s="8">
        <v>0</v>
      </c>
      <c r="I27" s="112">
        <f>ASB!$O$28-H27</f>
        <v>3.9763682000000002E-3</v>
      </c>
    </row>
    <row r="28" spans="1:9" x14ac:dyDescent="0.25">
      <c r="A28" s="29" t="s">
        <v>2</v>
      </c>
      <c r="B28" s="15" t="s">
        <v>21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9">
        <v>0</v>
      </c>
    </row>
    <row r="29" spans="1:9" x14ac:dyDescent="0.25">
      <c r="A29" s="30" t="s">
        <v>3</v>
      </c>
      <c r="B29" s="111" t="s">
        <v>21</v>
      </c>
      <c r="C29" s="11">
        <v>0</v>
      </c>
      <c r="D29" s="10">
        <v>0</v>
      </c>
      <c r="E29" s="10">
        <v>0</v>
      </c>
      <c r="F29" s="10">
        <v>0</v>
      </c>
      <c r="G29" s="105">
        <v>0</v>
      </c>
      <c r="H29" s="106">
        <v>0</v>
      </c>
      <c r="I29" s="107">
        <v>1</v>
      </c>
    </row>
    <row r="30" spans="1:9" x14ac:dyDescent="0.25">
      <c r="A30" s="28" t="s">
        <v>0</v>
      </c>
      <c r="B30" s="109" t="s">
        <v>22</v>
      </c>
      <c r="C30" s="102">
        <f>1-SUM(D30:I30)</f>
        <v>0.99351645320000004</v>
      </c>
      <c r="D30" s="6">
        <f>Data!$D$3</f>
        <v>3.9999999999999998E-6</v>
      </c>
      <c r="E30" s="6">
        <v>0</v>
      </c>
      <c r="F30" s="6">
        <v>0</v>
      </c>
      <c r="G30" s="6">
        <v>0</v>
      </c>
      <c r="H30" s="6">
        <v>0</v>
      </c>
      <c r="I30" s="104">
        <f>ASB!$O$29-H30</f>
        <v>6.4795467999999995E-3</v>
      </c>
    </row>
    <row r="31" spans="1:9" x14ac:dyDescent="0.25">
      <c r="A31" s="110" t="s">
        <v>251</v>
      </c>
      <c r="B31" s="15" t="s">
        <v>22</v>
      </c>
      <c r="C31" s="7">
        <v>0</v>
      </c>
      <c r="D31" s="103">
        <f>1-SUM(E31:I31)</f>
        <v>0.54452045319999998</v>
      </c>
      <c r="E31" s="8">
        <f>Data!$C$6</f>
        <v>8.9999999999999993E-3</v>
      </c>
      <c r="F31" s="8">
        <f>Data!$C$7</f>
        <v>0.44</v>
      </c>
      <c r="G31" s="8">
        <v>0</v>
      </c>
      <c r="H31" s="103">
        <f>ASB!$G$16</f>
        <v>1.217E-3</v>
      </c>
      <c r="I31" s="112">
        <f>ASB!$O$29-H31</f>
        <v>5.2625467999999993E-3</v>
      </c>
    </row>
    <row r="32" spans="1:9" x14ac:dyDescent="0.25">
      <c r="A32" s="110" t="s">
        <v>252</v>
      </c>
      <c r="B32" s="15" t="s">
        <v>22</v>
      </c>
      <c r="C32" s="7">
        <v>0</v>
      </c>
      <c r="D32" s="8">
        <v>0</v>
      </c>
      <c r="E32" s="103">
        <f>1-SUM(F32:I32)</f>
        <v>0.98652045320000004</v>
      </c>
      <c r="F32" s="8">
        <f>Data!$C$8</f>
        <v>7.0000000000000001E-3</v>
      </c>
      <c r="G32" s="8">
        <v>0</v>
      </c>
      <c r="H32" s="103">
        <f>ASB!$G$16</f>
        <v>1.217E-3</v>
      </c>
      <c r="I32" s="112">
        <f>ASB!$O$29-H32</f>
        <v>5.2625467999999993E-3</v>
      </c>
    </row>
    <row r="33" spans="1:9" x14ac:dyDescent="0.25">
      <c r="A33" s="110" t="s">
        <v>253</v>
      </c>
      <c r="B33" s="15" t="s">
        <v>22</v>
      </c>
      <c r="C33" s="7">
        <v>0</v>
      </c>
      <c r="D33" s="8">
        <v>0</v>
      </c>
      <c r="E33" s="8">
        <v>0</v>
      </c>
      <c r="F33" s="103">
        <f>1-SUM(G33:I33)</f>
        <v>0.99352045320000004</v>
      </c>
      <c r="G33" s="8">
        <v>0</v>
      </c>
      <c r="H33" s="103">
        <f>ASB!$G$16</f>
        <v>1.217E-3</v>
      </c>
      <c r="I33" s="112">
        <f>ASB!$O$29-H33</f>
        <v>5.2625467999999993E-3</v>
      </c>
    </row>
    <row r="34" spans="1:9" x14ac:dyDescent="0.25">
      <c r="A34" s="29" t="s">
        <v>12</v>
      </c>
      <c r="B34" s="15" t="s">
        <v>22</v>
      </c>
      <c r="C34" s="7">
        <v>0</v>
      </c>
      <c r="D34" s="8">
        <v>0</v>
      </c>
      <c r="E34" s="8">
        <v>0</v>
      </c>
      <c r="F34" s="8">
        <v>0</v>
      </c>
      <c r="G34" s="103">
        <f>1-SUM(H34:I34)</f>
        <v>0.99352045320000004</v>
      </c>
      <c r="H34" s="8">
        <v>0</v>
      </c>
      <c r="I34" s="112">
        <f>ASB!$O$29-H34</f>
        <v>6.4795467999999995E-3</v>
      </c>
    </row>
    <row r="35" spans="1:9" x14ac:dyDescent="0.25">
      <c r="A35" s="29" t="s">
        <v>2</v>
      </c>
      <c r="B35" s="15" t="s">
        <v>22</v>
      </c>
      <c r="C35" s="7">
        <v>0</v>
      </c>
      <c r="D35" s="8">
        <v>0</v>
      </c>
      <c r="E35" s="8">
        <v>0</v>
      </c>
      <c r="F35" s="8">
        <v>0</v>
      </c>
      <c r="G35" s="8">
        <v>0</v>
      </c>
      <c r="H35" s="8">
        <v>1</v>
      </c>
      <c r="I35" s="9">
        <v>0</v>
      </c>
    </row>
    <row r="36" spans="1:9" x14ac:dyDescent="0.25">
      <c r="A36" s="30" t="s">
        <v>3</v>
      </c>
      <c r="B36" s="111" t="s">
        <v>22</v>
      </c>
      <c r="C36" s="11">
        <v>0</v>
      </c>
      <c r="D36" s="10">
        <v>0</v>
      </c>
      <c r="E36" s="10">
        <v>0</v>
      </c>
      <c r="F36" s="10">
        <v>0</v>
      </c>
      <c r="G36" s="105">
        <v>0</v>
      </c>
      <c r="H36" s="106">
        <v>0</v>
      </c>
      <c r="I36" s="107">
        <v>1</v>
      </c>
    </row>
    <row r="37" spans="1:9" x14ac:dyDescent="0.25">
      <c r="A37" s="28" t="s">
        <v>0</v>
      </c>
      <c r="B37" s="109" t="s">
        <v>23</v>
      </c>
      <c r="C37" s="102">
        <f>1-SUM(D37:I37)</f>
        <v>0.99015623159999999</v>
      </c>
      <c r="D37" s="6">
        <f>Data!$D$3</f>
        <v>3.9999999999999998E-6</v>
      </c>
      <c r="E37" s="6">
        <v>0</v>
      </c>
      <c r="F37" s="6">
        <v>0</v>
      </c>
      <c r="G37" s="6">
        <v>0</v>
      </c>
      <c r="H37" s="6">
        <v>0</v>
      </c>
      <c r="I37" s="104">
        <f>ASB!$O$30-H37</f>
        <v>9.8397684000000006E-3</v>
      </c>
    </row>
    <row r="38" spans="1:9" x14ac:dyDescent="0.25">
      <c r="A38" s="110" t="s">
        <v>251</v>
      </c>
      <c r="B38" s="15" t="s">
        <v>23</v>
      </c>
      <c r="C38" s="7">
        <v>0</v>
      </c>
      <c r="D38" s="103">
        <f>1-SUM(E38:I38)</f>
        <v>0.54116023159999993</v>
      </c>
      <c r="E38" s="8">
        <f>Data!$C$6</f>
        <v>8.9999999999999993E-3</v>
      </c>
      <c r="F38" s="8">
        <f>Data!$C$7</f>
        <v>0.44</v>
      </c>
      <c r="G38" s="8">
        <v>0</v>
      </c>
      <c r="H38" s="103">
        <f>ASB!$H$16</f>
        <v>1.874E-3</v>
      </c>
      <c r="I38" s="112">
        <f>ASB!$O$30-H38</f>
        <v>7.9657683999999999E-3</v>
      </c>
    </row>
    <row r="39" spans="1:9" x14ac:dyDescent="0.25">
      <c r="A39" s="110" t="s">
        <v>252</v>
      </c>
      <c r="B39" s="15" t="s">
        <v>23</v>
      </c>
      <c r="C39" s="7">
        <v>0</v>
      </c>
      <c r="D39" s="8">
        <v>0</v>
      </c>
      <c r="E39" s="103">
        <f>1-SUM(F39:I39)</f>
        <v>0.98316023159999999</v>
      </c>
      <c r="F39" s="8">
        <f>Data!$C$8</f>
        <v>7.0000000000000001E-3</v>
      </c>
      <c r="G39" s="8">
        <v>0</v>
      </c>
      <c r="H39" s="103">
        <f>ASB!$H$16</f>
        <v>1.874E-3</v>
      </c>
      <c r="I39" s="112">
        <f>ASB!$O$30-H39</f>
        <v>7.9657683999999999E-3</v>
      </c>
    </row>
    <row r="40" spans="1:9" x14ac:dyDescent="0.25">
      <c r="A40" s="110" t="s">
        <v>253</v>
      </c>
      <c r="B40" s="15" t="s">
        <v>23</v>
      </c>
      <c r="C40" s="7">
        <v>0</v>
      </c>
      <c r="D40" s="8">
        <v>0</v>
      </c>
      <c r="E40" s="8">
        <v>0</v>
      </c>
      <c r="F40" s="103">
        <f>1-SUM(G40:I40)</f>
        <v>0.9901602316</v>
      </c>
      <c r="G40" s="8">
        <v>0</v>
      </c>
      <c r="H40" s="103">
        <f>ASB!$H$16</f>
        <v>1.874E-3</v>
      </c>
      <c r="I40" s="112">
        <f>ASB!$O$30-H40</f>
        <v>7.9657683999999999E-3</v>
      </c>
    </row>
    <row r="41" spans="1:9" x14ac:dyDescent="0.25">
      <c r="A41" s="29" t="s">
        <v>12</v>
      </c>
      <c r="B41" s="15" t="s">
        <v>23</v>
      </c>
      <c r="C41" s="7">
        <v>0</v>
      </c>
      <c r="D41" s="8">
        <v>0</v>
      </c>
      <c r="E41" s="8">
        <v>0</v>
      </c>
      <c r="F41" s="8">
        <v>0</v>
      </c>
      <c r="G41" s="103">
        <f>1-SUM(H41:I41)</f>
        <v>0.9901602316</v>
      </c>
      <c r="H41" s="8">
        <v>0</v>
      </c>
      <c r="I41" s="112">
        <f>ASB!$O$30-H41</f>
        <v>9.8397684000000006E-3</v>
      </c>
    </row>
    <row r="42" spans="1:9" x14ac:dyDescent="0.25">
      <c r="A42" s="29" t="s">
        <v>2</v>
      </c>
      <c r="B42" s="15" t="s">
        <v>23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1</v>
      </c>
      <c r="I42" s="9">
        <v>0</v>
      </c>
    </row>
    <row r="43" spans="1:9" x14ac:dyDescent="0.25">
      <c r="A43" s="30" t="s">
        <v>3</v>
      </c>
      <c r="B43" s="111" t="s">
        <v>23</v>
      </c>
      <c r="C43" s="11">
        <v>0</v>
      </c>
      <c r="D43" s="10">
        <v>0</v>
      </c>
      <c r="E43" s="10">
        <v>0</v>
      </c>
      <c r="F43" s="10">
        <v>0</v>
      </c>
      <c r="G43" s="105">
        <v>0</v>
      </c>
      <c r="H43" s="106">
        <v>0</v>
      </c>
      <c r="I43" s="107">
        <v>1</v>
      </c>
    </row>
    <row r="44" spans="1:9" x14ac:dyDescent="0.25">
      <c r="A44" s="28" t="s">
        <v>0</v>
      </c>
      <c r="B44" s="109" t="s">
        <v>24</v>
      </c>
      <c r="C44" s="102">
        <f>1-SUM(D44:I44)</f>
        <v>0.98518946860000001</v>
      </c>
      <c r="D44" s="6">
        <f>Data!$D$3</f>
        <v>3.9999999999999998E-6</v>
      </c>
      <c r="E44" s="6">
        <v>0</v>
      </c>
      <c r="F44" s="6">
        <v>0</v>
      </c>
      <c r="G44" s="6">
        <v>0</v>
      </c>
      <c r="H44" s="6">
        <v>0</v>
      </c>
      <c r="I44" s="104">
        <f>ASB!$O$31-H44</f>
        <v>1.4806531400000001E-2</v>
      </c>
    </row>
    <row r="45" spans="1:9" x14ac:dyDescent="0.25">
      <c r="A45" s="110" t="s">
        <v>251</v>
      </c>
      <c r="B45" s="15" t="s">
        <v>24</v>
      </c>
      <c r="C45" s="7">
        <v>0</v>
      </c>
      <c r="D45" s="103">
        <f>1-SUM(E45:I45)</f>
        <v>0.53619346860000006</v>
      </c>
      <c r="E45" s="8">
        <f>Data!$C$6</f>
        <v>8.9999999999999993E-3</v>
      </c>
      <c r="F45" s="8">
        <f>Data!$C$7</f>
        <v>0.44</v>
      </c>
      <c r="G45" s="8">
        <v>0</v>
      </c>
      <c r="H45" s="103">
        <f>ASB!$I$16</f>
        <v>2.5579999999999999E-3</v>
      </c>
      <c r="I45" s="112">
        <f>ASB!$O$31-H45</f>
        <v>1.2248531400000002E-2</v>
      </c>
    </row>
    <row r="46" spans="1:9" x14ac:dyDescent="0.25">
      <c r="A46" s="110" t="s">
        <v>252</v>
      </c>
      <c r="B46" s="15" t="s">
        <v>24</v>
      </c>
      <c r="C46" s="7">
        <v>0</v>
      </c>
      <c r="D46" s="8">
        <v>0</v>
      </c>
      <c r="E46" s="103">
        <f>1-SUM(F46:I46)</f>
        <v>0.9781934686</v>
      </c>
      <c r="F46" s="8">
        <f>Data!$C$8</f>
        <v>7.0000000000000001E-3</v>
      </c>
      <c r="G46" s="8">
        <v>0</v>
      </c>
      <c r="H46" s="103">
        <f>ASB!$I$16</f>
        <v>2.5579999999999999E-3</v>
      </c>
      <c r="I46" s="112">
        <f>ASB!$O$31-H46</f>
        <v>1.2248531400000002E-2</v>
      </c>
    </row>
    <row r="47" spans="1:9" x14ac:dyDescent="0.25">
      <c r="A47" s="110" t="s">
        <v>253</v>
      </c>
      <c r="B47" s="15" t="s">
        <v>24</v>
      </c>
      <c r="C47" s="7">
        <v>0</v>
      </c>
      <c r="D47" s="8">
        <v>0</v>
      </c>
      <c r="E47" s="8">
        <v>0</v>
      </c>
      <c r="F47" s="103">
        <f>1-SUM(G47:I47)</f>
        <v>0.98519346860000001</v>
      </c>
      <c r="G47" s="8">
        <v>0</v>
      </c>
      <c r="H47" s="103">
        <f>ASB!$I$16</f>
        <v>2.5579999999999999E-3</v>
      </c>
      <c r="I47" s="112">
        <f>ASB!$O$31-H47</f>
        <v>1.2248531400000002E-2</v>
      </c>
    </row>
    <row r="48" spans="1:9" x14ac:dyDescent="0.25">
      <c r="A48" s="29" t="s">
        <v>12</v>
      </c>
      <c r="B48" s="15" t="s">
        <v>24</v>
      </c>
      <c r="C48" s="7">
        <v>0</v>
      </c>
      <c r="D48" s="8">
        <v>0</v>
      </c>
      <c r="E48" s="8">
        <v>0</v>
      </c>
      <c r="F48" s="8">
        <v>0</v>
      </c>
      <c r="G48" s="103">
        <f>1-SUM(H48:I48)</f>
        <v>0.98519346860000001</v>
      </c>
      <c r="H48" s="8">
        <v>0</v>
      </c>
      <c r="I48" s="112">
        <f>ASB!$O$31-H48</f>
        <v>1.4806531400000001E-2</v>
      </c>
    </row>
    <row r="49" spans="1:9" x14ac:dyDescent="0.25">
      <c r="A49" s="29" t="s">
        <v>2</v>
      </c>
      <c r="B49" s="15" t="s">
        <v>24</v>
      </c>
      <c r="C49" s="7">
        <v>0</v>
      </c>
      <c r="D49" s="8">
        <v>0</v>
      </c>
      <c r="E49" s="8">
        <v>0</v>
      </c>
      <c r="F49" s="8">
        <v>0</v>
      </c>
      <c r="G49" s="8">
        <v>0</v>
      </c>
      <c r="H49" s="8">
        <v>1</v>
      </c>
      <c r="I49" s="9">
        <v>0</v>
      </c>
    </row>
    <row r="50" spans="1:9" x14ac:dyDescent="0.25">
      <c r="A50" s="30" t="s">
        <v>3</v>
      </c>
      <c r="B50" s="111" t="s">
        <v>24</v>
      </c>
      <c r="C50" s="11">
        <v>0</v>
      </c>
      <c r="D50" s="10">
        <v>0</v>
      </c>
      <c r="E50" s="10">
        <v>0</v>
      </c>
      <c r="F50" s="10">
        <v>0</v>
      </c>
      <c r="G50" s="105">
        <v>0</v>
      </c>
      <c r="H50" s="106">
        <v>0</v>
      </c>
      <c r="I50" s="107">
        <v>1</v>
      </c>
    </row>
    <row r="51" spans="1:9" x14ac:dyDescent="0.25">
      <c r="A51" s="28" t="s">
        <v>0</v>
      </c>
      <c r="B51" s="109" t="s">
        <v>25</v>
      </c>
      <c r="C51" s="102">
        <f>1-SUM(D51:I51)</f>
        <v>0.97740645100000001</v>
      </c>
      <c r="D51" s="6">
        <f>Data!$D$3</f>
        <v>3.9999999999999998E-6</v>
      </c>
      <c r="E51" s="6">
        <v>0</v>
      </c>
      <c r="F51" s="6">
        <v>0</v>
      </c>
      <c r="G51" s="6">
        <v>0</v>
      </c>
      <c r="H51" s="6">
        <v>0</v>
      </c>
      <c r="I51" s="104">
        <f>ASB!$O$32-H51</f>
        <v>2.2589548999999997E-2</v>
      </c>
    </row>
    <row r="52" spans="1:9" x14ac:dyDescent="0.25">
      <c r="A52" s="110" t="s">
        <v>251</v>
      </c>
      <c r="B52" s="15" t="s">
        <v>25</v>
      </c>
      <c r="C52" s="7">
        <v>0</v>
      </c>
      <c r="D52" s="103">
        <f>1-SUM(E52:I52)</f>
        <v>0.52841045100000006</v>
      </c>
      <c r="E52" s="8">
        <f>Data!$C$6</f>
        <v>8.9999999999999993E-3</v>
      </c>
      <c r="F52" s="8">
        <f>Data!$C$7</f>
        <v>0.44</v>
      </c>
      <c r="G52" s="8">
        <v>0</v>
      </c>
      <c r="H52" s="103">
        <f>ASB!$J$16</f>
        <v>3.2810000000000001E-3</v>
      </c>
      <c r="I52" s="112">
        <f>ASB!$O$32-H52</f>
        <v>1.9308548999999998E-2</v>
      </c>
    </row>
    <row r="53" spans="1:9" x14ac:dyDescent="0.25">
      <c r="A53" s="110" t="s">
        <v>252</v>
      </c>
      <c r="B53" s="15" t="s">
        <v>25</v>
      </c>
      <c r="C53" s="7">
        <v>0</v>
      </c>
      <c r="D53" s="8">
        <v>0</v>
      </c>
      <c r="E53" s="103">
        <f>1-SUM(F53:I53)</f>
        <v>0.97041045100000001</v>
      </c>
      <c r="F53" s="8">
        <f>Data!$C$8</f>
        <v>7.0000000000000001E-3</v>
      </c>
      <c r="G53" s="8">
        <v>0</v>
      </c>
      <c r="H53" s="103">
        <f>ASB!$J$16</f>
        <v>3.2810000000000001E-3</v>
      </c>
      <c r="I53" s="112">
        <f>ASB!$O$32-H53</f>
        <v>1.9308548999999998E-2</v>
      </c>
    </row>
    <row r="54" spans="1:9" x14ac:dyDescent="0.25">
      <c r="A54" s="110" t="s">
        <v>253</v>
      </c>
      <c r="B54" s="15" t="s">
        <v>25</v>
      </c>
      <c r="C54" s="7">
        <v>0</v>
      </c>
      <c r="D54" s="8">
        <v>0</v>
      </c>
      <c r="E54" s="8">
        <v>0</v>
      </c>
      <c r="F54" s="103">
        <f>1-SUM(G54:I54)</f>
        <v>0.97741045100000001</v>
      </c>
      <c r="G54" s="8">
        <v>0</v>
      </c>
      <c r="H54" s="103">
        <f>ASB!$J$16</f>
        <v>3.2810000000000001E-3</v>
      </c>
      <c r="I54" s="112">
        <f>ASB!$O$32-H54</f>
        <v>1.9308548999999998E-2</v>
      </c>
    </row>
    <row r="55" spans="1:9" x14ac:dyDescent="0.25">
      <c r="A55" s="29" t="s">
        <v>12</v>
      </c>
      <c r="B55" s="15" t="s">
        <v>25</v>
      </c>
      <c r="C55" s="7">
        <v>0</v>
      </c>
      <c r="D55" s="8">
        <v>0</v>
      </c>
      <c r="E55" s="8">
        <v>0</v>
      </c>
      <c r="F55" s="8">
        <v>0</v>
      </c>
      <c r="G55" s="103">
        <f>1-SUM(H55:I55)</f>
        <v>0.97741045100000001</v>
      </c>
      <c r="H55" s="8">
        <v>0</v>
      </c>
      <c r="I55" s="112">
        <f>ASB!$O$32-H55</f>
        <v>2.2589548999999997E-2</v>
      </c>
    </row>
    <row r="56" spans="1:9" x14ac:dyDescent="0.25">
      <c r="A56" s="29" t="s">
        <v>2</v>
      </c>
      <c r="B56" s="15" t="s">
        <v>25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1</v>
      </c>
      <c r="I56" s="9">
        <v>0</v>
      </c>
    </row>
    <row r="57" spans="1:9" x14ac:dyDescent="0.25">
      <c r="A57" s="30" t="s">
        <v>3</v>
      </c>
      <c r="B57" s="111" t="s">
        <v>25</v>
      </c>
      <c r="C57" s="11">
        <v>0</v>
      </c>
      <c r="D57" s="10">
        <v>0</v>
      </c>
      <c r="E57" s="10">
        <v>0</v>
      </c>
      <c r="F57" s="10">
        <v>0</v>
      </c>
      <c r="G57" s="105">
        <v>0</v>
      </c>
      <c r="H57" s="106">
        <v>0</v>
      </c>
      <c r="I57" s="107">
        <v>1</v>
      </c>
    </row>
    <row r="58" spans="1:9" x14ac:dyDescent="0.25">
      <c r="A58" s="28" t="s">
        <v>0</v>
      </c>
      <c r="B58" s="109" t="s">
        <v>264</v>
      </c>
      <c r="C58" s="102">
        <f>1-SUM(D58:I58)</f>
        <v>0.96101730640000005</v>
      </c>
      <c r="D58" s="6">
        <f>Data!$D$3</f>
        <v>3.9999999999999998E-6</v>
      </c>
      <c r="E58" s="6">
        <v>0</v>
      </c>
      <c r="F58" s="6">
        <v>0</v>
      </c>
      <c r="G58" s="6">
        <v>0</v>
      </c>
      <c r="H58" s="6">
        <v>0</v>
      </c>
      <c r="I58" s="104">
        <f>ASB!$O$33-H58</f>
        <v>3.8978693600000003E-2</v>
      </c>
    </row>
    <row r="59" spans="1:9" x14ac:dyDescent="0.25">
      <c r="A59" s="110" t="s">
        <v>251</v>
      </c>
      <c r="B59" s="15" t="s">
        <v>264</v>
      </c>
      <c r="C59" s="7">
        <v>0</v>
      </c>
      <c r="D59" s="103">
        <f>1-SUM(E59:I59)</f>
        <v>0.51202130639999999</v>
      </c>
      <c r="E59" s="8">
        <f>Data!$C$6</f>
        <v>8.9999999999999993E-3</v>
      </c>
      <c r="F59" s="8">
        <f>Data!$C$7</f>
        <v>0.44</v>
      </c>
      <c r="G59" s="8">
        <v>0</v>
      </c>
      <c r="H59" s="103">
        <f>ASB!$K$16</f>
        <v>4.006E-3</v>
      </c>
      <c r="I59" s="112">
        <f>ASB!$O$33-H59</f>
        <v>3.49726936E-2</v>
      </c>
    </row>
    <row r="60" spans="1:9" x14ac:dyDescent="0.25">
      <c r="A60" s="110" t="s">
        <v>252</v>
      </c>
      <c r="B60" s="15" t="s">
        <v>264</v>
      </c>
      <c r="C60" s="7">
        <v>0</v>
      </c>
      <c r="D60" s="8">
        <v>0</v>
      </c>
      <c r="E60" s="103">
        <f>1-SUM(F60:I60)</f>
        <v>0.95402130640000005</v>
      </c>
      <c r="F60" s="8">
        <f>Data!$C$8</f>
        <v>7.0000000000000001E-3</v>
      </c>
      <c r="G60" s="8">
        <v>0</v>
      </c>
      <c r="H60" s="103">
        <f>ASB!$K$16</f>
        <v>4.006E-3</v>
      </c>
      <c r="I60" s="112">
        <f>ASB!$O$33-H60</f>
        <v>3.49726936E-2</v>
      </c>
    </row>
    <row r="61" spans="1:9" x14ac:dyDescent="0.25">
      <c r="A61" s="110" t="s">
        <v>253</v>
      </c>
      <c r="B61" s="15" t="s">
        <v>264</v>
      </c>
      <c r="C61" s="7">
        <v>0</v>
      </c>
      <c r="D61" s="8">
        <v>0</v>
      </c>
      <c r="E61" s="8">
        <v>0</v>
      </c>
      <c r="F61" s="103">
        <f>1-SUM(G61:I61)</f>
        <v>0.96102130639999994</v>
      </c>
      <c r="G61" s="8">
        <v>0</v>
      </c>
      <c r="H61" s="103">
        <f>ASB!$K$16</f>
        <v>4.006E-3</v>
      </c>
      <c r="I61" s="112">
        <f>ASB!$O$33-H61</f>
        <v>3.49726936E-2</v>
      </c>
    </row>
    <row r="62" spans="1:9" x14ac:dyDescent="0.25">
      <c r="A62" s="29" t="s">
        <v>12</v>
      </c>
      <c r="B62" s="15" t="s">
        <v>264</v>
      </c>
      <c r="C62" s="7">
        <v>0</v>
      </c>
      <c r="D62" s="8">
        <v>0</v>
      </c>
      <c r="E62" s="8">
        <v>0</v>
      </c>
      <c r="F62" s="8">
        <v>0</v>
      </c>
      <c r="G62" s="103">
        <f>1-SUM(H62:I62)</f>
        <v>0.96102130639999994</v>
      </c>
      <c r="H62" s="8">
        <v>0</v>
      </c>
      <c r="I62" s="112">
        <f>ASB!$O$33-H62</f>
        <v>3.8978693600000003E-2</v>
      </c>
    </row>
    <row r="63" spans="1:9" x14ac:dyDescent="0.25">
      <c r="A63" s="29" t="s">
        <v>2</v>
      </c>
      <c r="B63" s="15" t="s">
        <v>264</v>
      </c>
      <c r="C63" s="7">
        <v>0</v>
      </c>
      <c r="D63" s="8">
        <v>0</v>
      </c>
      <c r="E63" s="8">
        <v>0</v>
      </c>
      <c r="F63" s="8">
        <v>0</v>
      </c>
      <c r="G63" s="8">
        <v>0</v>
      </c>
      <c r="H63" s="8">
        <v>1</v>
      </c>
      <c r="I63" s="9">
        <v>0</v>
      </c>
    </row>
    <row r="64" spans="1:9" x14ac:dyDescent="0.25">
      <c r="A64" s="30" t="s">
        <v>3</v>
      </c>
      <c r="B64" s="111" t="s">
        <v>264</v>
      </c>
      <c r="C64" s="11">
        <v>0</v>
      </c>
      <c r="D64" s="10">
        <v>0</v>
      </c>
      <c r="E64" s="10">
        <v>0</v>
      </c>
      <c r="F64" s="10">
        <v>0</v>
      </c>
      <c r="G64" s="105">
        <v>0</v>
      </c>
      <c r="H64" s="106">
        <v>0</v>
      </c>
      <c r="I64" s="10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73" workbookViewId="0">
      <selection activeCell="G102" sqref="G102"/>
    </sheetView>
  </sheetViews>
  <sheetFormatPr baseColWidth="10" defaultRowHeight="15" x14ac:dyDescent="0.25"/>
  <cols>
    <col min="3" max="3" width="11.85546875" bestFit="1" customWidth="1"/>
    <col min="4" max="4" width="13.85546875" bestFit="1" customWidth="1"/>
    <col min="5" max="7" width="13.85546875" customWidth="1"/>
    <col min="8" max="8" width="11.85546875" bestFit="1" customWidth="1"/>
    <col min="13" max="13" width="13.85546875" bestFit="1" customWidth="1"/>
  </cols>
  <sheetData>
    <row r="1" spans="1:21" ht="25.5" x14ac:dyDescent="0.25">
      <c r="A1" s="61" t="s">
        <v>156</v>
      </c>
      <c r="B1" s="61" t="s">
        <v>153</v>
      </c>
      <c r="C1" s="61" t="s">
        <v>152</v>
      </c>
      <c r="D1" s="61" t="s">
        <v>151</v>
      </c>
      <c r="E1" s="61"/>
      <c r="F1" s="61"/>
      <c r="G1" s="61"/>
      <c r="H1" s="61" t="s">
        <v>150</v>
      </c>
      <c r="I1" s="61" t="s">
        <v>149</v>
      </c>
      <c r="J1" s="62" t="s">
        <v>155</v>
      </c>
      <c r="K1" s="62" t="s">
        <v>153</v>
      </c>
      <c r="L1" s="62" t="s">
        <v>152</v>
      </c>
      <c r="M1" s="62" t="s">
        <v>151</v>
      </c>
      <c r="N1" s="62" t="s">
        <v>150</v>
      </c>
      <c r="O1" s="62" t="s">
        <v>149</v>
      </c>
      <c r="P1" s="63" t="s">
        <v>154</v>
      </c>
      <c r="Q1" s="63" t="s">
        <v>153</v>
      </c>
      <c r="R1" s="63" t="s">
        <v>152</v>
      </c>
      <c r="S1" s="63" t="s">
        <v>151</v>
      </c>
      <c r="T1" s="63" t="s">
        <v>150</v>
      </c>
      <c r="U1" s="63" t="s">
        <v>149</v>
      </c>
    </row>
    <row r="2" spans="1:21" x14ac:dyDescent="0.25">
      <c r="A2" s="58" t="s">
        <v>148</v>
      </c>
      <c r="B2" s="57">
        <v>2.6410040000000001</v>
      </c>
      <c r="C2" s="57">
        <v>2.6348760000000002</v>
      </c>
      <c r="D2" s="57">
        <v>100000</v>
      </c>
      <c r="F2" s="57">
        <f>1000*H2/(D2/2+D3/2+A2*H2)</f>
        <v>2.6383515942915028</v>
      </c>
      <c r="G2" s="57">
        <f>1000*H2/(D2/2+D3/2+H2/2)</f>
        <v>2.6348757300000001</v>
      </c>
      <c r="H2" s="57">
        <v>263.487573</v>
      </c>
      <c r="I2" s="57">
        <v>82.705202999999997</v>
      </c>
      <c r="J2" s="58" t="s">
        <v>148</v>
      </c>
      <c r="K2" s="57">
        <v>2.843464</v>
      </c>
      <c r="L2" s="57">
        <v>2.8363149999999999</v>
      </c>
      <c r="M2" s="57">
        <v>100000</v>
      </c>
      <c r="N2" s="57">
        <v>283.63149800000002</v>
      </c>
      <c r="O2" s="57">
        <v>79.928352000000004</v>
      </c>
      <c r="P2" s="58" t="s">
        <v>148</v>
      </c>
      <c r="Q2" s="57">
        <v>2.4255580000000001</v>
      </c>
      <c r="R2" s="57">
        <v>2.4204300000000001</v>
      </c>
      <c r="S2" s="57">
        <v>100000</v>
      </c>
      <c r="T2" s="57">
        <v>242.04299800000001</v>
      </c>
      <c r="U2" s="57">
        <v>85.420582999999993</v>
      </c>
    </row>
    <row r="3" spans="1:21" x14ac:dyDescent="0.25">
      <c r="A3" s="58" t="s">
        <v>147</v>
      </c>
      <c r="B3" s="57">
        <v>0.186915</v>
      </c>
      <c r="C3" s="57">
        <v>0.18689500000000001</v>
      </c>
      <c r="D3" s="57">
        <v>99736.512426999994</v>
      </c>
      <c r="E3" s="57">
        <f>D2-H2</f>
        <v>99736.512426999994</v>
      </c>
      <c r="F3" s="57">
        <f>1000*H3/(D3/2+D4/2+A3*H3)</f>
        <v>0.18687717096623982</v>
      </c>
      <c r="G3" s="57">
        <f t="shared" ref="G3:G66" si="0">1000*H3/(D3/2+D4/2+H3/2)</f>
        <v>0.18689463413648794</v>
      </c>
      <c r="H3" s="57">
        <v>18.640218999999998</v>
      </c>
      <c r="I3" s="57">
        <v>81.923382000000004</v>
      </c>
      <c r="J3" s="58" t="s">
        <v>147</v>
      </c>
      <c r="K3" s="57">
        <v>0.213121</v>
      </c>
      <c r="L3" s="57">
        <v>0.21309500000000001</v>
      </c>
      <c r="M3" s="57">
        <v>99716.368501999998</v>
      </c>
      <c r="N3" s="57">
        <v>21.249054999999998</v>
      </c>
      <c r="O3" s="57">
        <v>79.155375000000006</v>
      </c>
      <c r="P3" s="58" t="s">
        <v>147</v>
      </c>
      <c r="Q3" s="57">
        <v>0.159058</v>
      </c>
      <c r="R3" s="57">
        <v>0.15904399999999999</v>
      </c>
      <c r="S3" s="57">
        <v>99757.957001999996</v>
      </c>
      <c r="T3" s="57">
        <v>15.865907</v>
      </c>
      <c r="U3" s="57">
        <v>84.627532000000002</v>
      </c>
    </row>
    <row r="4" spans="1:21" x14ac:dyDescent="0.25">
      <c r="A4" s="58" t="s">
        <v>146</v>
      </c>
      <c r="B4" s="57">
        <v>0.13182199999999999</v>
      </c>
      <c r="C4" s="57">
        <v>0.13181300000000001</v>
      </c>
      <c r="D4" s="57">
        <v>99717.872206999993</v>
      </c>
      <c r="E4" s="57">
        <f t="shared" ref="E4:E67" si="1">D3-H3</f>
        <v>99717.872208000001</v>
      </c>
      <c r="F4" s="57">
        <f t="shared" ref="F4:F15" si="2">1000*H4/(D4/2+D5/2+A4*H4)</f>
        <v>0.13178651321520221</v>
      </c>
      <c r="G4" s="57">
        <f t="shared" si="0"/>
        <v>0.13181256989367857</v>
      </c>
      <c r="H4" s="57">
        <v>13.144069</v>
      </c>
      <c r="I4" s="57">
        <v>80.938614999999999</v>
      </c>
      <c r="J4" s="58" t="s">
        <v>146</v>
      </c>
      <c r="K4" s="57">
        <v>0.15005499999999999</v>
      </c>
      <c r="L4" s="57">
        <v>0.15004100000000001</v>
      </c>
      <c r="M4" s="57">
        <v>99695.119445999997</v>
      </c>
      <c r="N4" s="57">
        <v>14.958380999999999</v>
      </c>
      <c r="O4" s="57">
        <v>78.172157999999996</v>
      </c>
      <c r="P4" s="58" t="s">
        <v>146</v>
      </c>
      <c r="Q4" s="57">
        <v>0.11246299999999999</v>
      </c>
      <c r="R4" s="57">
        <v>0.112457</v>
      </c>
      <c r="S4" s="57">
        <v>99742.091094999996</v>
      </c>
      <c r="T4" s="57">
        <v>11.216722000000001</v>
      </c>
      <c r="U4" s="57">
        <v>83.640922000000003</v>
      </c>
    </row>
    <row r="5" spans="1:21" x14ac:dyDescent="0.25">
      <c r="A5" s="58" t="s">
        <v>145</v>
      </c>
      <c r="B5" s="57">
        <v>8.4235000000000004E-2</v>
      </c>
      <c r="C5" s="57">
        <v>8.4231E-2</v>
      </c>
      <c r="D5" s="57">
        <v>99704.728138999999</v>
      </c>
      <c r="E5" s="57">
        <f t="shared" si="1"/>
        <v>99704.728137999991</v>
      </c>
      <c r="F5" s="57">
        <f t="shared" si="2"/>
        <v>8.4213256997823921E-2</v>
      </c>
      <c r="G5" s="57">
        <f t="shared" si="0"/>
        <v>8.4230990412930987E-2</v>
      </c>
      <c r="H5" s="57">
        <v>8.3982279999999996</v>
      </c>
      <c r="I5" s="57">
        <v>79.949225999999996</v>
      </c>
      <c r="J5" s="58" t="s">
        <v>145</v>
      </c>
      <c r="K5" s="57">
        <v>0.104751</v>
      </c>
      <c r="L5" s="57">
        <v>0.104744</v>
      </c>
      <c r="M5" s="57">
        <v>99680.161064999993</v>
      </c>
      <c r="N5" s="57">
        <v>10.440924000000001</v>
      </c>
      <c r="O5" s="57">
        <v>77.183833000000007</v>
      </c>
      <c r="P5" s="58" t="s">
        <v>145</v>
      </c>
      <c r="Q5" s="57">
        <v>6.2408999999999999E-2</v>
      </c>
      <c r="R5" s="57">
        <v>6.2406000000000003E-2</v>
      </c>
      <c r="S5" s="57">
        <v>99730.874372999999</v>
      </c>
      <c r="T5" s="57">
        <v>6.223846</v>
      </c>
      <c r="U5" s="57">
        <v>82.650265000000005</v>
      </c>
    </row>
    <row r="6" spans="1:21" x14ac:dyDescent="0.25">
      <c r="A6" s="58" t="s">
        <v>144</v>
      </c>
      <c r="B6" s="57">
        <v>6.0946E-2</v>
      </c>
      <c r="C6" s="57">
        <v>6.0943999999999998E-2</v>
      </c>
      <c r="D6" s="57">
        <v>99696.329910999993</v>
      </c>
      <c r="E6" s="57">
        <f t="shared" si="1"/>
        <v>99696.329910999993</v>
      </c>
      <c r="F6" s="57">
        <f t="shared" si="2"/>
        <v>6.0931092104569304E-2</v>
      </c>
      <c r="G6" s="57">
        <f t="shared" si="0"/>
        <v>6.0944088969213044E-2</v>
      </c>
      <c r="H6" s="57">
        <v>6.0759020000000001</v>
      </c>
      <c r="I6" s="57">
        <v>78.955926000000005</v>
      </c>
      <c r="J6" s="58" t="s">
        <v>144</v>
      </c>
      <c r="K6" s="57">
        <v>5.7064999999999998E-2</v>
      </c>
      <c r="L6" s="57">
        <v>5.7062000000000002E-2</v>
      </c>
      <c r="M6" s="57">
        <v>99669.720140999998</v>
      </c>
      <c r="N6" s="57">
        <v>5.6874019999999996</v>
      </c>
      <c r="O6" s="57">
        <v>76.191879</v>
      </c>
      <c r="P6" s="58" t="s">
        <v>144</v>
      </c>
      <c r="Q6" s="57">
        <v>6.5077999999999997E-2</v>
      </c>
      <c r="R6" s="57">
        <v>6.5075999999999995E-2</v>
      </c>
      <c r="S6" s="57">
        <v>99724.650527000005</v>
      </c>
      <c r="T6" s="57">
        <v>6.4896479999999999</v>
      </c>
      <c r="U6" s="57">
        <v>81.655394999999999</v>
      </c>
    </row>
    <row r="7" spans="1:21" x14ac:dyDescent="0.25">
      <c r="A7" s="58" t="s">
        <v>143</v>
      </c>
      <c r="B7" s="57">
        <v>8.4683999999999995E-2</v>
      </c>
      <c r="C7" s="57">
        <v>8.4680000000000005E-2</v>
      </c>
      <c r="D7" s="57">
        <v>99690.254008999997</v>
      </c>
      <c r="E7" s="57">
        <f t="shared" si="1"/>
        <v>99690.254008999997</v>
      </c>
      <c r="F7" s="57">
        <f t="shared" si="2"/>
        <v>8.4648147979819677E-2</v>
      </c>
      <c r="G7" s="57">
        <f t="shared" si="0"/>
        <v>8.4680404157039021E-2</v>
      </c>
      <c r="H7" s="57">
        <v>8.4418109999999995</v>
      </c>
      <c r="I7" s="57">
        <v>77.960710000000006</v>
      </c>
      <c r="J7" s="58" t="s">
        <v>143</v>
      </c>
      <c r="K7" s="57">
        <v>0.104006</v>
      </c>
      <c r="L7" s="57">
        <v>0.104001</v>
      </c>
      <c r="M7" s="57">
        <v>99664.032739000002</v>
      </c>
      <c r="N7" s="57">
        <v>10.365205</v>
      </c>
      <c r="O7" s="57">
        <v>75.196206000000004</v>
      </c>
      <c r="P7" s="58" t="s">
        <v>143</v>
      </c>
      <c r="Q7" s="57">
        <v>6.4056000000000002E-2</v>
      </c>
      <c r="R7" s="57">
        <v>6.4054E-2</v>
      </c>
      <c r="S7" s="57">
        <v>99718.160879000003</v>
      </c>
      <c r="T7" s="57">
        <v>6.3873600000000001</v>
      </c>
      <c r="U7" s="57">
        <v>80.660673000000003</v>
      </c>
    </row>
    <row r="8" spans="1:21" x14ac:dyDescent="0.25">
      <c r="A8" s="58" t="s">
        <v>142</v>
      </c>
      <c r="B8" s="57">
        <v>6.9621000000000002E-2</v>
      </c>
      <c r="C8" s="57">
        <v>6.9619E-2</v>
      </c>
      <c r="D8" s="57">
        <v>99681.812198</v>
      </c>
      <c r="E8" s="57">
        <f t="shared" si="1"/>
        <v>99681.812198</v>
      </c>
      <c r="F8" s="57">
        <f t="shared" si="2"/>
        <v>6.959209130816206E-2</v>
      </c>
      <c r="G8" s="57">
        <f t="shared" si="0"/>
        <v>6.9618738332933597E-2</v>
      </c>
      <c r="H8" s="57">
        <v>6.9397219999999997</v>
      </c>
      <c r="I8" s="57">
        <v>76.967267000000007</v>
      </c>
      <c r="J8" s="58" t="s">
        <v>142</v>
      </c>
      <c r="K8" s="57">
        <v>8.0838999999999994E-2</v>
      </c>
      <c r="L8" s="57">
        <v>8.0836000000000005E-2</v>
      </c>
      <c r="M8" s="57">
        <v>99653.667533</v>
      </c>
      <c r="N8" s="57">
        <v>8.0556339999999995</v>
      </c>
      <c r="O8" s="57">
        <v>74.203970999999996</v>
      </c>
      <c r="P8" s="58" t="s">
        <v>142</v>
      </c>
      <c r="Q8" s="57">
        <v>5.7625999999999997E-2</v>
      </c>
      <c r="R8" s="57">
        <v>5.7624000000000002E-2</v>
      </c>
      <c r="S8" s="57">
        <v>99711.773518999995</v>
      </c>
      <c r="T8" s="57">
        <v>5.7458</v>
      </c>
      <c r="U8" s="57">
        <v>79.665807000000001</v>
      </c>
    </row>
    <row r="9" spans="1:21" x14ac:dyDescent="0.25">
      <c r="A9" s="58" t="s">
        <v>141</v>
      </c>
      <c r="B9" s="57">
        <v>7.4945999999999999E-2</v>
      </c>
      <c r="C9" s="57">
        <v>7.4942999999999996E-2</v>
      </c>
      <c r="D9" s="57">
        <v>99674.872476999997</v>
      </c>
      <c r="E9" s="57">
        <f t="shared" si="1"/>
        <v>99674.872476000004</v>
      </c>
      <c r="F9" s="57">
        <f t="shared" si="2"/>
        <v>7.4906962177444816E-2</v>
      </c>
      <c r="G9" s="57">
        <f t="shared" si="0"/>
        <v>7.4943451788450494E-2</v>
      </c>
      <c r="H9" s="57">
        <v>7.4699790000000004</v>
      </c>
      <c r="I9" s="57">
        <v>75.972589999999997</v>
      </c>
      <c r="J9" s="58" t="s">
        <v>141</v>
      </c>
      <c r="K9" s="57">
        <v>7.6412999999999995E-2</v>
      </c>
      <c r="L9" s="57">
        <v>7.6410000000000006E-2</v>
      </c>
      <c r="M9" s="57">
        <v>99645.611898999996</v>
      </c>
      <c r="N9" s="57">
        <v>7.6139020000000004</v>
      </c>
      <c r="O9" s="57">
        <v>73.209922000000006</v>
      </c>
      <c r="P9" s="58" t="s">
        <v>141</v>
      </c>
      <c r="Q9" s="57">
        <v>7.3382000000000003E-2</v>
      </c>
      <c r="R9" s="57">
        <v>7.3379E-2</v>
      </c>
      <c r="S9" s="57">
        <v>99706.027719999998</v>
      </c>
      <c r="T9" s="57">
        <v>7.3163080000000003</v>
      </c>
      <c r="U9" s="57">
        <v>78.670373999999995</v>
      </c>
    </row>
    <row r="10" spans="1:21" x14ac:dyDescent="0.25">
      <c r="A10" s="58" t="s">
        <v>140</v>
      </c>
      <c r="B10" s="57">
        <v>8.0545000000000005E-2</v>
      </c>
      <c r="C10" s="57">
        <v>8.0541000000000001E-2</v>
      </c>
      <c r="D10" s="57">
        <v>99667.402497999996</v>
      </c>
      <c r="E10" s="57">
        <f t="shared" si="1"/>
        <v>99667.402497999996</v>
      </c>
      <c r="F10" s="57">
        <f t="shared" si="2"/>
        <v>8.0492665940398264E-2</v>
      </c>
      <c r="G10" s="57">
        <f t="shared" si="0"/>
        <v>8.0541288313007678E-2</v>
      </c>
      <c r="H10" s="57">
        <v>8.0273409999999998</v>
      </c>
      <c r="I10" s="57">
        <v>74.978247999999994</v>
      </c>
      <c r="J10" s="58" t="s">
        <v>140</v>
      </c>
      <c r="K10" s="57">
        <v>9.7566E-2</v>
      </c>
      <c r="L10" s="57">
        <v>9.7560999999999995E-2</v>
      </c>
      <c r="M10" s="57">
        <v>99637.997996999999</v>
      </c>
      <c r="N10" s="57">
        <v>9.7208030000000001</v>
      </c>
      <c r="O10" s="57">
        <v>72.215478000000004</v>
      </c>
      <c r="P10" s="58" t="s">
        <v>140</v>
      </c>
      <c r="Q10" s="57">
        <v>6.2399999999999997E-2</v>
      </c>
      <c r="R10" s="57">
        <v>6.2399000000000003E-2</v>
      </c>
      <c r="S10" s="57">
        <v>99698.711410999997</v>
      </c>
      <c r="T10" s="57">
        <v>6.2210530000000004</v>
      </c>
      <c r="U10" s="57">
        <v>77.676113000000001</v>
      </c>
    </row>
    <row r="11" spans="1:21" x14ac:dyDescent="0.25">
      <c r="A11" s="58" t="s">
        <v>139</v>
      </c>
      <c r="B11" s="57">
        <v>8.1587000000000007E-2</v>
      </c>
      <c r="C11" s="57">
        <v>8.1584000000000004E-2</v>
      </c>
      <c r="D11" s="57">
        <v>99659.375157000002</v>
      </c>
      <c r="E11" s="57">
        <f t="shared" si="1"/>
        <v>99659.375157000002</v>
      </c>
      <c r="F11" s="57">
        <f t="shared" si="2"/>
        <v>8.1527158393182614E-2</v>
      </c>
      <c r="G11" s="57">
        <f t="shared" si="0"/>
        <v>8.1583694330727638E-2</v>
      </c>
      <c r="H11" s="57">
        <v>8.1305800000000001</v>
      </c>
      <c r="I11" s="57">
        <v>73.984247999999994</v>
      </c>
      <c r="J11" s="58" t="s">
        <v>139</v>
      </c>
      <c r="K11" s="57">
        <v>9.1077000000000005E-2</v>
      </c>
      <c r="L11" s="57">
        <v>9.1073000000000001E-2</v>
      </c>
      <c r="M11" s="57">
        <v>99628.277193999995</v>
      </c>
      <c r="N11" s="57">
        <v>9.0734209999999997</v>
      </c>
      <c r="O11" s="57">
        <v>71.222481000000002</v>
      </c>
      <c r="P11" s="58" t="s">
        <v>139</v>
      </c>
      <c r="Q11" s="57">
        <v>7.1506E-2</v>
      </c>
      <c r="R11" s="57">
        <v>7.1503999999999998E-2</v>
      </c>
      <c r="S11" s="57">
        <v>99692.490357999995</v>
      </c>
      <c r="T11" s="57">
        <v>7.1284200000000002</v>
      </c>
      <c r="U11" s="57">
        <v>76.680925999999999</v>
      </c>
    </row>
    <row r="12" spans="1:21" x14ac:dyDescent="0.25">
      <c r="A12" s="58" t="s">
        <v>138</v>
      </c>
      <c r="B12" s="57">
        <v>7.2463E-2</v>
      </c>
      <c r="C12" s="57">
        <v>7.2459999999999997E-2</v>
      </c>
      <c r="D12" s="57">
        <v>99651.244577000005</v>
      </c>
      <c r="E12" s="57">
        <f t="shared" si="1"/>
        <v>99651.244577000005</v>
      </c>
      <c r="F12" s="57">
        <f t="shared" si="2"/>
        <v>7.2410594129868791E-2</v>
      </c>
      <c r="G12" s="57">
        <f t="shared" si="0"/>
        <v>7.2460439713028832E-2</v>
      </c>
      <c r="H12" s="57">
        <v>7.2207730000000003</v>
      </c>
      <c r="I12" s="57">
        <v>72.990241999999995</v>
      </c>
      <c r="J12" s="58" t="s">
        <v>138</v>
      </c>
      <c r="K12" s="57">
        <v>8.4463999999999997E-2</v>
      </c>
      <c r="L12" s="57">
        <v>8.4460999999999994E-2</v>
      </c>
      <c r="M12" s="57">
        <v>99619.203773999994</v>
      </c>
      <c r="N12" s="57">
        <v>8.4139479999999995</v>
      </c>
      <c r="O12" s="57">
        <v>70.228921999999997</v>
      </c>
      <c r="P12" s="58" t="s">
        <v>138</v>
      </c>
      <c r="Q12" s="57">
        <v>5.9732E-2</v>
      </c>
      <c r="R12" s="57">
        <v>5.9729999999999998E-2</v>
      </c>
      <c r="S12" s="57">
        <v>99685.361938999995</v>
      </c>
      <c r="T12" s="57">
        <v>5.9542330000000003</v>
      </c>
      <c r="U12" s="57">
        <v>75.686370999999994</v>
      </c>
    </row>
    <row r="13" spans="1:21" x14ac:dyDescent="0.25">
      <c r="A13" s="58" t="s">
        <v>137</v>
      </c>
      <c r="B13" s="57">
        <v>6.9290000000000004E-2</v>
      </c>
      <c r="C13" s="57">
        <v>6.9287000000000001E-2</v>
      </c>
      <c r="D13" s="57">
        <v>99644.023803999997</v>
      </c>
      <c r="E13" s="57">
        <f t="shared" si="1"/>
        <v>99644.023804000011</v>
      </c>
      <c r="F13" s="57">
        <f t="shared" si="2"/>
        <v>6.9236594570821916E-2</v>
      </c>
      <c r="G13" s="57">
        <f t="shared" si="0"/>
        <v>6.9286965102696427E-2</v>
      </c>
      <c r="H13" s="57">
        <v>6.9040319999999999</v>
      </c>
      <c r="I13" s="57">
        <v>71.995490000000004</v>
      </c>
      <c r="J13" s="58" t="s">
        <v>137</v>
      </c>
      <c r="K13" s="57">
        <v>7.7563999999999994E-2</v>
      </c>
      <c r="L13" s="57">
        <v>7.7560000000000004E-2</v>
      </c>
      <c r="M13" s="57">
        <v>99610.789825999993</v>
      </c>
      <c r="N13" s="57">
        <v>7.7258469999999999</v>
      </c>
      <c r="O13" s="57">
        <v>69.234804999999994</v>
      </c>
      <c r="P13" s="58" t="s">
        <v>137</v>
      </c>
      <c r="Q13" s="57">
        <v>6.0526999999999997E-2</v>
      </c>
      <c r="R13" s="57">
        <v>6.0525000000000002E-2</v>
      </c>
      <c r="S13" s="57">
        <v>99679.407705000005</v>
      </c>
      <c r="T13" s="57">
        <v>6.033093</v>
      </c>
      <c r="U13" s="57">
        <v>74.690858000000006</v>
      </c>
    </row>
    <row r="14" spans="1:21" x14ac:dyDescent="0.25">
      <c r="A14" s="58" t="s">
        <v>136</v>
      </c>
      <c r="B14" s="57">
        <v>7.7725000000000002E-2</v>
      </c>
      <c r="C14" s="57">
        <v>7.7723E-2</v>
      </c>
      <c r="D14" s="57">
        <v>99637.119772000005</v>
      </c>
      <c r="E14" s="57">
        <f t="shared" si="1"/>
        <v>99637.119771999991</v>
      </c>
      <c r="F14" s="57">
        <f t="shared" si="2"/>
        <v>7.7653252866510911E-2</v>
      </c>
      <c r="G14" s="57">
        <f t="shared" si="0"/>
        <v>7.7722660166419558E-2</v>
      </c>
      <c r="H14" s="57">
        <v>7.7440619999999996</v>
      </c>
      <c r="I14" s="57">
        <v>71.000445999999997</v>
      </c>
      <c r="J14" s="58" t="s">
        <v>136</v>
      </c>
      <c r="K14" s="57">
        <v>7.5661000000000006E-2</v>
      </c>
      <c r="L14" s="57">
        <v>7.5658000000000003E-2</v>
      </c>
      <c r="M14" s="57">
        <v>99603.063978999999</v>
      </c>
      <c r="N14" s="57">
        <v>7.5357770000000004</v>
      </c>
      <c r="O14" s="57">
        <v>68.240140999999994</v>
      </c>
      <c r="P14" s="58" t="s">
        <v>136</v>
      </c>
      <c r="Q14" s="57">
        <v>7.9906000000000005E-2</v>
      </c>
      <c r="R14" s="57">
        <v>7.9903000000000002E-2</v>
      </c>
      <c r="S14" s="57">
        <v>99673.374613000007</v>
      </c>
      <c r="T14" s="57">
        <v>7.9642090000000003</v>
      </c>
      <c r="U14" s="57">
        <v>73.695348999999993</v>
      </c>
    </row>
    <row r="15" spans="1:21" x14ac:dyDescent="0.25">
      <c r="A15" s="58" t="s">
        <v>135</v>
      </c>
      <c r="B15" s="57">
        <v>9.9344000000000002E-2</v>
      </c>
      <c r="C15" s="57">
        <v>9.9339999999999998E-2</v>
      </c>
      <c r="D15" s="57">
        <v>99629.375709999993</v>
      </c>
      <c r="E15" s="57">
        <f t="shared" si="1"/>
        <v>99629.375710000008</v>
      </c>
      <c r="F15" s="57">
        <f t="shared" si="2"/>
        <v>9.9216575438059312E-2</v>
      </c>
      <c r="G15" s="57">
        <f t="shared" si="0"/>
        <v>9.9339777344470526E-2</v>
      </c>
      <c r="H15" s="57">
        <v>9.8971599999999995</v>
      </c>
      <c r="I15" s="57">
        <v>70.005921999999998</v>
      </c>
      <c r="J15" s="58" t="s">
        <v>135</v>
      </c>
      <c r="K15" s="57">
        <v>0.11174000000000001</v>
      </c>
      <c r="L15" s="57">
        <v>0.111734</v>
      </c>
      <c r="M15" s="57">
        <v>99595.528202000001</v>
      </c>
      <c r="N15" s="57">
        <v>11.128171999999999</v>
      </c>
      <c r="O15" s="57">
        <v>67.245266000000001</v>
      </c>
      <c r="P15" s="58" t="s">
        <v>135</v>
      </c>
      <c r="Q15" s="57">
        <v>8.6250999999999994E-2</v>
      </c>
      <c r="R15" s="57">
        <v>8.6248000000000005E-2</v>
      </c>
      <c r="S15" s="57">
        <v>99665.410403999995</v>
      </c>
      <c r="T15" s="57">
        <v>8.5959610000000009</v>
      </c>
      <c r="U15" s="57">
        <v>72.701188999999999</v>
      </c>
    </row>
    <row r="16" spans="1:21" x14ac:dyDescent="0.25">
      <c r="A16" s="58" t="s">
        <v>134</v>
      </c>
      <c r="B16" s="57">
        <v>9.5276E-2</v>
      </c>
      <c r="C16" s="57">
        <v>9.5270999999999995E-2</v>
      </c>
      <c r="D16" s="57">
        <v>99619.47855</v>
      </c>
      <c r="E16" s="57">
        <f t="shared" si="1"/>
        <v>99619.47855</v>
      </c>
      <c r="F16" s="57"/>
      <c r="G16" s="57">
        <f t="shared" si="0"/>
        <v>9.5271026692199043E-2</v>
      </c>
      <c r="H16" s="57">
        <v>9.49085</v>
      </c>
      <c r="I16" s="57">
        <v>69.012822</v>
      </c>
      <c r="J16" s="58" t="s">
        <v>134</v>
      </c>
      <c r="K16" s="57">
        <v>0.103281</v>
      </c>
      <c r="L16" s="57">
        <v>0.10327500000000001</v>
      </c>
      <c r="M16" s="57">
        <v>99584.400030000004</v>
      </c>
      <c r="N16" s="57">
        <v>10.28454</v>
      </c>
      <c r="O16" s="57">
        <v>66.252725999999996</v>
      </c>
      <c r="P16" s="58" t="s">
        <v>134</v>
      </c>
      <c r="Q16" s="57">
        <v>8.6779999999999996E-2</v>
      </c>
      <c r="R16" s="57">
        <v>8.6776000000000006E-2</v>
      </c>
      <c r="S16" s="57">
        <v>99656.814442999996</v>
      </c>
      <c r="T16" s="57">
        <v>8.6478490000000008</v>
      </c>
      <c r="U16" s="57">
        <v>71.707404999999994</v>
      </c>
    </row>
    <row r="17" spans="1:21" x14ac:dyDescent="0.25">
      <c r="A17" s="58" t="s">
        <v>133</v>
      </c>
      <c r="B17" s="57">
        <v>0.123336</v>
      </c>
      <c r="C17" s="57">
        <v>0.12332799999999999</v>
      </c>
      <c r="D17" s="57">
        <v>99609.987699999998</v>
      </c>
      <c r="E17" s="57">
        <f t="shared" si="1"/>
        <v>99609.987699999998</v>
      </c>
      <c r="F17" s="57"/>
      <c r="G17" s="57">
        <f t="shared" si="0"/>
        <v>0.12332813489607192</v>
      </c>
      <c r="H17" s="57">
        <v>12.284713999999999</v>
      </c>
      <c r="I17" s="57">
        <v>68.019355000000004</v>
      </c>
      <c r="J17" s="58" t="s">
        <v>133</v>
      </c>
      <c r="K17" s="57">
        <v>0.17849000000000001</v>
      </c>
      <c r="L17" s="57">
        <v>0.17847499999999999</v>
      </c>
      <c r="M17" s="57">
        <v>99574.115489999996</v>
      </c>
      <c r="N17" s="57">
        <v>17.771533000000002</v>
      </c>
      <c r="O17" s="57">
        <v>65.259525999999994</v>
      </c>
      <c r="P17" s="58" t="s">
        <v>133</v>
      </c>
      <c r="Q17" s="57">
        <v>6.4744999999999997E-2</v>
      </c>
      <c r="R17" s="57">
        <v>6.4742999999999995E-2</v>
      </c>
      <c r="S17" s="57">
        <v>99648.166593999995</v>
      </c>
      <c r="T17" s="57">
        <v>6.451473</v>
      </c>
      <c r="U17" s="57">
        <v>70.713584999999995</v>
      </c>
    </row>
    <row r="18" spans="1:21" x14ac:dyDescent="0.25">
      <c r="A18" s="58" t="s">
        <v>132</v>
      </c>
      <c r="B18" s="57">
        <v>0.14041899999999999</v>
      </c>
      <c r="C18" s="57">
        <v>0.14040900000000001</v>
      </c>
      <c r="D18" s="57">
        <v>99597.702984999996</v>
      </c>
      <c r="E18" s="57">
        <f t="shared" si="1"/>
        <v>99597.702986000004</v>
      </c>
      <c r="F18" s="57"/>
      <c r="G18" s="57">
        <f t="shared" si="0"/>
        <v>0.14040920202854618</v>
      </c>
      <c r="H18" s="57">
        <v>13.984434</v>
      </c>
      <c r="I18" s="57">
        <v>67.027681000000001</v>
      </c>
      <c r="J18" s="58" t="s">
        <v>132</v>
      </c>
      <c r="K18" s="57">
        <v>0.18762699999999999</v>
      </c>
      <c r="L18" s="57">
        <v>0.18761</v>
      </c>
      <c r="M18" s="57">
        <v>99556.343957000005</v>
      </c>
      <c r="N18" s="57">
        <v>18.677769999999999</v>
      </c>
      <c r="O18" s="57">
        <v>64.271077000000005</v>
      </c>
      <c r="P18" s="58" t="s">
        <v>132</v>
      </c>
      <c r="Q18" s="57">
        <v>9.0232999999999994E-2</v>
      </c>
      <c r="R18" s="57">
        <v>9.0229000000000004E-2</v>
      </c>
      <c r="S18" s="57">
        <v>99641.715121000001</v>
      </c>
      <c r="T18" s="57">
        <v>8.9905489999999997</v>
      </c>
      <c r="U18" s="57">
        <v>69.718137999999996</v>
      </c>
    </row>
    <row r="19" spans="1:21" x14ac:dyDescent="0.25">
      <c r="A19" s="58" t="s">
        <v>131</v>
      </c>
      <c r="B19" s="57">
        <v>0.17930199999999999</v>
      </c>
      <c r="C19" s="57">
        <v>0.179285</v>
      </c>
      <c r="D19" s="57">
        <v>99583.718550999998</v>
      </c>
      <c r="E19" s="57">
        <f t="shared" si="1"/>
        <v>99583.718550999998</v>
      </c>
      <c r="F19" s="57"/>
      <c r="G19" s="57">
        <f t="shared" si="0"/>
        <v>0.17928528136711877</v>
      </c>
      <c r="H19" s="57">
        <v>17.853895000000001</v>
      </c>
      <c r="I19" s="57">
        <v>66.037024000000002</v>
      </c>
      <c r="J19" s="58" t="s">
        <v>131</v>
      </c>
      <c r="K19" s="57">
        <v>0.266347</v>
      </c>
      <c r="L19" s="57">
        <v>0.26630799999999999</v>
      </c>
      <c r="M19" s="57">
        <v>99537.666188000003</v>
      </c>
      <c r="N19" s="57">
        <v>26.507679</v>
      </c>
      <c r="O19" s="57">
        <v>63.283040999999997</v>
      </c>
      <c r="P19" s="58" t="s">
        <v>131</v>
      </c>
      <c r="Q19" s="57">
        <v>8.6568000000000006E-2</v>
      </c>
      <c r="R19" s="57">
        <v>8.6565000000000003E-2</v>
      </c>
      <c r="S19" s="57">
        <v>99632.724572000006</v>
      </c>
      <c r="T19" s="57">
        <v>8.6247520000000009</v>
      </c>
      <c r="U19" s="57">
        <v>68.724386999999993</v>
      </c>
    </row>
    <row r="20" spans="1:21" x14ac:dyDescent="0.25">
      <c r="A20" s="58" t="s">
        <v>130</v>
      </c>
      <c r="B20" s="57">
        <v>0.188217</v>
      </c>
      <c r="C20" s="57">
        <v>0.18820000000000001</v>
      </c>
      <c r="D20" s="57">
        <v>99565.864656000005</v>
      </c>
      <c r="E20" s="57">
        <f t="shared" si="1"/>
        <v>99565.864656000005</v>
      </c>
      <c r="F20" s="57"/>
      <c r="G20" s="57">
        <f t="shared" si="0"/>
        <v>0.18819973155198025</v>
      </c>
      <c r="H20" s="57">
        <v>18.738268999999999</v>
      </c>
      <c r="I20" s="57">
        <v>65.048777999999999</v>
      </c>
      <c r="J20" s="58" t="s">
        <v>130</v>
      </c>
      <c r="K20" s="57">
        <v>0.248838</v>
      </c>
      <c r="L20" s="57">
        <v>0.248808</v>
      </c>
      <c r="M20" s="57">
        <v>99511.158509000001</v>
      </c>
      <c r="N20" s="57">
        <v>24.759174999999999</v>
      </c>
      <c r="O20" s="57">
        <v>62.299779000000001</v>
      </c>
      <c r="P20" s="58" t="s">
        <v>130</v>
      </c>
      <c r="Q20" s="57">
        <v>0.124208</v>
      </c>
      <c r="R20" s="57">
        <v>0.1242</v>
      </c>
      <c r="S20" s="57">
        <v>99624.099820000003</v>
      </c>
      <c r="T20" s="57">
        <v>12.373309000000001</v>
      </c>
      <c r="U20" s="57">
        <v>67.730282000000003</v>
      </c>
    </row>
    <row r="21" spans="1:21" x14ac:dyDescent="0.25">
      <c r="A21" s="58" t="s">
        <v>129</v>
      </c>
      <c r="B21" s="57">
        <v>0.23291500000000001</v>
      </c>
      <c r="C21" s="57">
        <v>0.23288800000000001</v>
      </c>
      <c r="D21" s="57">
        <v>99547.126386999997</v>
      </c>
      <c r="E21" s="57">
        <f t="shared" si="1"/>
        <v>99547.126387000011</v>
      </c>
      <c r="F21" s="57"/>
      <c r="G21" s="57">
        <f t="shared" si="0"/>
        <v>0.23288808870154937</v>
      </c>
      <c r="H21" s="57">
        <v>23.183340000000001</v>
      </c>
      <c r="I21" s="57">
        <v>64.060925999999995</v>
      </c>
      <c r="J21" s="58" t="s">
        <v>129</v>
      </c>
      <c r="K21" s="57">
        <v>0.31274299999999999</v>
      </c>
      <c r="L21" s="57">
        <v>0.31269599999999997</v>
      </c>
      <c r="M21" s="57">
        <v>99486.399334000002</v>
      </c>
      <c r="N21" s="57">
        <v>31.109000999999999</v>
      </c>
      <c r="O21" s="57">
        <v>61.315154999999997</v>
      </c>
      <c r="P21" s="58" t="s">
        <v>129</v>
      </c>
      <c r="Q21" s="57">
        <v>0.14853</v>
      </c>
      <c r="R21" s="57">
        <v>0.14851800000000001</v>
      </c>
      <c r="S21" s="57">
        <v>99611.726511000001</v>
      </c>
      <c r="T21" s="57">
        <v>14.794114</v>
      </c>
      <c r="U21" s="57">
        <v>66.738632999999993</v>
      </c>
    </row>
    <row r="22" spans="1:21" x14ac:dyDescent="0.25">
      <c r="A22" s="58" t="s">
        <v>128</v>
      </c>
      <c r="B22" s="57">
        <v>0.21687799999999999</v>
      </c>
      <c r="C22" s="57">
        <v>0.21685499999999999</v>
      </c>
      <c r="D22" s="57">
        <v>99523.943046999993</v>
      </c>
      <c r="E22" s="57">
        <f t="shared" si="1"/>
        <v>99523.943046999993</v>
      </c>
      <c r="F22" s="57"/>
      <c r="G22" s="57">
        <f t="shared" si="0"/>
        <v>0.21685498322557237</v>
      </c>
      <c r="H22" s="57">
        <v>21.582263000000001</v>
      </c>
      <c r="I22" s="57">
        <v>63.075730999999998</v>
      </c>
      <c r="J22" s="58" t="s">
        <v>128</v>
      </c>
      <c r="K22" s="57">
        <v>0.30979200000000001</v>
      </c>
      <c r="L22" s="57">
        <v>0.30974299999999999</v>
      </c>
      <c r="M22" s="57">
        <v>99455.290332999997</v>
      </c>
      <c r="N22" s="57">
        <v>30.805534999999999</v>
      </c>
      <c r="O22" s="57">
        <v>60.33417</v>
      </c>
      <c r="P22" s="58" t="s">
        <v>128</v>
      </c>
      <c r="Q22" s="57">
        <v>0.118656</v>
      </c>
      <c r="R22" s="57">
        <v>0.11865000000000001</v>
      </c>
      <c r="S22" s="57">
        <v>99596.932396999997</v>
      </c>
      <c r="T22" s="57">
        <v>11.817175000000001</v>
      </c>
      <c r="U22" s="57">
        <v>65.748478000000006</v>
      </c>
    </row>
    <row r="23" spans="1:21" x14ac:dyDescent="0.25">
      <c r="A23" s="58" t="s">
        <v>127</v>
      </c>
      <c r="B23" s="57">
        <v>0.228381</v>
      </c>
      <c r="C23" s="57">
        <v>0.228356</v>
      </c>
      <c r="D23" s="57">
        <v>99502.360784000004</v>
      </c>
      <c r="E23" s="57">
        <f t="shared" si="1"/>
        <v>99502.36078399999</v>
      </c>
      <c r="F23" s="57"/>
      <c r="G23" s="57">
        <f t="shared" si="0"/>
        <v>0.22835564725267996</v>
      </c>
      <c r="H23" s="57">
        <v>22.721926</v>
      </c>
      <c r="I23" s="57">
        <v>62.089302000000004</v>
      </c>
      <c r="J23" s="58" t="s">
        <v>127</v>
      </c>
      <c r="K23" s="57">
        <v>0.310444</v>
      </c>
      <c r="L23" s="57">
        <v>0.31039600000000001</v>
      </c>
      <c r="M23" s="57">
        <v>99424.484798000005</v>
      </c>
      <c r="N23" s="57">
        <v>30.860955000000001</v>
      </c>
      <c r="O23" s="57">
        <v>59.352715000000003</v>
      </c>
      <c r="P23" s="58" t="s">
        <v>127</v>
      </c>
      <c r="Q23" s="57">
        <v>0.14225599999999999</v>
      </c>
      <c r="R23" s="57">
        <v>0.14224600000000001</v>
      </c>
      <c r="S23" s="57">
        <v>99585.115221999993</v>
      </c>
      <c r="T23" s="57">
        <v>14.165633</v>
      </c>
      <c r="U23" s="57">
        <v>64.756210999999993</v>
      </c>
    </row>
    <row r="24" spans="1:21" x14ac:dyDescent="0.25">
      <c r="A24" s="58" t="s">
        <v>126</v>
      </c>
      <c r="B24" s="57">
        <v>0.21935299999999999</v>
      </c>
      <c r="C24" s="57">
        <v>0.21932699999999999</v>
      </c>
      <c r="D24" s="57">
        <v>99479.638858000006</v>
      </c>
      <c r="E24" s="57">
        <f t="shared" si="1"/>
        <v>99479.638858000006</v>
      </c>
      <c r="F24" s="57"/>
      <c r="G24" s="57">
        <f t="shared" si="0"/>
        <v>0.21932741463953737</v>
      </c>
      <c r="H24" s="57">
        <v>21.818612000000002</v>
      </c>
      <c r="I24" s="57">
        <v>61.103366999999999</v>
      </c>
      <c r="J24" s="58" t="s">
        <v>126</v>
      </c>
      <c r="K24" s="57">
        <v>0.29120499999999999</v>
      </c>
      <c r="L24" s="57">
        <v>0.291161</v>
      </c>
      <c r="M24" s="57">
        <v>99393.623842999994</v>
      </c>
      <c r="N24" s="57">
        <v>28.939558000000002</v>
      </c>
      <c r="O24" s="57">
        <v>58.370986000000002</v>
      </c>
      <c r="P24" s="58" t="s">
        <v>126</v>
      </c>
      <c r="Q24" s="57">
        <v>0.1447</v>
      </c>
      <c r="R24" s="57">
        <v>0.14468900000000001</v>
      </c>
      <c r="S24" s="57">
        <v>99570.949588000003</v>
      </c>
      <c r="T24" s="57">
        <v>14.406786</v>
      </c>
      <c r="U24" s="57">
        <v>63.765349000000001</v>
      </c>
    </row>
    <row r="25" spans="1:21" x14ac:dyDescent="0.25">
      <c r="A25" s="58" t="s">
        <v>125</v>
      </c>
      <c r="B25" s="57">
        <v>0.265428</v>
      </c>
      <c r="C25" s="57">
        <v>0.26539400000000002</v>
      </c>
      <c r="D25" s="57">
        <v>99457.820246000003</v>
      </c>
      <c r="E25" s="57">
        <f t="shared" si="1"/>
        <v>99457.820246000003</v>
      </c>
      <c r="F25" s="57"/>
      <c r="G25" s="57">
        <f t="shared" si="0"/>
        <v>0.26539401260333656</v>
      </c>
      <c r="H25" s="57">
        <v>26.395510000000002</v>
      </c>
      <c r="I25" s="57">
        <v>60.116667</v>
      </c>
      <c r="J25" s="58" t="s">
        <v>125</v>
      </c>
      <c r="K25" s="57">
        <v>0.36497000000000002</v>
      </c>
      <c r="L25" s="57">
        <v>0.36490800000000001</v>
      </c>
      <c r="M25" s="57">
        <v>99364.684284999996</v>
      </c>
      <c r="N25" s="57">
        <v>36.258992999999997</v>
      </c>
      <c r="O25" s="57">
        <v>57.387847000000001</v>
      </c>
      <c r="P25" s="58" t="s">
        <v>125</v>
      </c>
      <c r="Q25" s="57">
        <v>0.16267899999999999</v>
      </c>
      <c r="R25" s="57">
        <v>0.162665</v>
      </c>
      <c r="S25" s="57">
        <v>99556.542803000004</v>
      </c>
      <c r="T25" s="57">
        <v>16.194341999999999</v>
      </c>
      <c r="U25" s="57">
        <v>62.774509000000002</v>
      </c>
    </row>
    <row r="26" spans="1:21" x14ac:dyDescent="0.25">
      <c r="A26" s="58" t="s">
        <v>124</v>
      </c>
      <c r="B26" s="57">
        <v>0.25611800000000001</v>
      </c>
      <c r="C26" s="57">
        <v>0.25608300000000001</v>
      </c>
      <c r="D26" s="57">
        <v>99431.424736999994</v>
      </c>
      <c r="E26" s="57">
        <f t="shared" si="1"/>
        <v>99431.424736000001</v>
      </c>
      <c r="F26" s="57"/>
      <c r="G26" s="57">
        <f t="shared" si="0"/>
        <v>0.25608318564628713</v>
      </c>
      <c r="H26" s="57">
        <v>25.462716</v>
      </c>
      <c r="I26" s="57">
        <v>59.132489999999997</v>
      </c>
      <c r="J26" s="58" t="s">
        <v>124</v>
      </c>
      <c r="K26" s="57">
        <v>0.35786600000000002</v>
      </c>
      <c r="L26" s="57">
        <v>0.357798</v>
      </c>
      <c r="M26" s="57">
        <v>99328.425292</v>
      </c>
      <c r="N26" s="57">
        <v>35.539515000000002</v>
      </c>
      <c r="O26" s="57">
        <v>56.408600999999997</v>
      </c>
      <c r="P26" s="58" t="s">
        <v>124</v>
      </c>
      <c r="Q26" s="57">
        <v>0.15181</v>
      </c>
      <c r="R26" s="57">
        <v>0.15179699999999999</v>
      </c>
      <c r="S26" s="57">
        <v>99540.348461000001</v>
      </c>
      <c r="T26" s="57">
        <v>15.109932000000001</v>
      </c>
      <c r="U26" s="57">
        <v>61.784646000000002</v>
      </c>
    </row>
    <row r="27" spans="1:21" x14ac:dyDescent="0.25">
      <c r="A27" s="58" t="s">
        <v>123</v>
      </c>
      <c r="B27" s="57">
        <v>0.28251300000000001</v>
      </c>
      <c r="C27" s="57">
        <v>0.28247800000000001</v>
      </c>
      <c r="D27" s="57">
        <v>99405.962020999999</v>
      </c>
      <c r="E27" s="57">
        <f t="shared" si="1"/>
        <v>99405.962020999999</v>
      </c>
      <c r="F27" s="57"/>
      <c r="G27" s="57">
        <f t="shared" si="0"/>
        <v>0.2824775137135937</v>
      </c>
      <c r="H27" s="57">
        <v>28.079948999999999</v>
      </c>
      <c r="I27" s="57">
        <v>58.147517999999998</v>
      </c>
      <c r="J27" s="58" t="s">
        <v>123</v>
      </c>
      <c r="K27" s="57">
        <v>0.42364099999999999</v>
      </c>
      <c r="L27" s="57">
        <v>0.42355999999999999</v>
      </c>
      <c r="M27" s="57">
        <v>99292.885777000003</v>
      </c>
      <c r="N27" s="57">
        <v>42.056469</v>
      </c>
      <c r="O27" s="57">
        <v>55.428623000000002</v>
      </c>
      <c r="P27" s="58" t="s">
        <v>123</v>
      </c>
      <c r="Q27" s="57">
        <v>0.13925199999999999</v>
      </c>
      <c r="R27" s="57">
        <v>0.13924400000000001</v>
      </c>
      <c r="S27" s="57">
        <v>99525.238528999995</v>
      </c>
      <c r="T27" s="57">
        <v>13.858295</v>
      </c>
      <c r="U27" s="57">
        <v>60.793958000000003</v>
      </c>
    </row>
    <row r="28" spans="1:21" x14ac:dyDescent="0.25">
      <c r="A28" s="58" t="s">
        <v>122</v>
      </c>
      <c r="B28" s="57">
        <v>0.26119100000000001</v>
      </c>
      <c r="C28" s="57">
        <v>0.26115899999999997</v>
      </c>
      <c r="D28" s="57">
        <v>99377.882071999993</v>
      </c>
      <c r="E28" s="57">
        <f t="shared" si="1"/>
        <v>99377.882071999993</v>
      </c>
      <c r="F28" s="57"/>
      <c r="G28" s="57">
        <f t="shared" si="0"/>
        <v>0.26115950007061445</v>
      </c>
      <c r="H28" s="57">
        <v>25.953478</v>
      </c>
      <c r="I28" s="57">
        <v>57.163791000000003</v>
      </c>
      <c r="J28" s="58" t="s">
        <v>122</v>
      </c>
      <c r="K28" s="57">
        <v>0.378251</v>
      </c>
      <c r="L28" s="57">
        <v>0.37818299999999999</v>
      </c>
      <c r="M28" s="57">
        <v>99250.829308</v>
      </c>
      <c r="N28" s="57">
        <v>37.534956000000001</v>
      </c>
      <c r="O28" s="57">
        <v>54.451878999999998</v>
      </c>
      <c r="P28" s="58" t="s">
        <v>122</v>
      </c>
      <c r="Q28" s="57">
        <v>0.143097</v>
      </c>
      <c r="R28" s="57">
        <v>0.14308799999999999</v>
      </c>
      <c r="S28" s="57">
        <v>99511.380233999997</v>
      </c>
      <c r="T28" s="57">
        <v>14.238922000000001</v>
      </c>
      <c r="U28" s="57">
        <v>59.802343</v>
      </c>
    </row>
    <row r="29" spans="1:21" x14ac:dyDescent="0.25">
      <c r="A29" s="58" t="s">
        <v>121</v>
      </c>
      <c r="B29" s="57">
        <v>0.29522999999999999</v>
      </c>
      <c r="C29" s="57">
        <v>0.29518699999999998</v>
      </c>
      <c r="D29" s="57">
        <v>99351.928593999997</v>
      </c>
      <c r="E29" s="57">
        <f t="shared" si="1"/>
        <v>99351.928593999997</v>
      </c>
      <c r="F29" s="57"/>
      <c r="G29" s="57">
        <f t="shared" si="0"/>
        <v>0.29518691197073671</v>
      </c>
      <c r="H29" s="57">
        <v>29.327389</v>
      </c>
      <c r="I29" s="57">
        <v>56.178583000000003</v>
      </c>
      <c r="J29" s="58" t="s">
        <v>121</v>
      </c>
      <c r="K29" s="57">
        <v>0.44331999999999999</v>
      </c>
      <c r="L29" s="57">
        <v>0.44321700000000003</v>
      </c>
      <c r="M29" s="57">
        <v>99213.294351999997</v>
      </c>
      <c r="N29" s="57">
        <v>43.973008</v>
      </c>
      <c r="O29" s="57">
        <v>53.472282999999997</v>
      </c>
      <c r="P29" s="58" t="s">
        <v>121</v>
      </c>
      <c r="Q29" s="57">
        <v>0.146813</v>
      </c>
      <c r="R29" s="57">
        <v>0.14680399999999999</v>
      </c>
      <c r="S29" s="57">
        <v>99497.141312000007</v>
      </c>
      <c r="T29" s="57">
        <v>14.606551</v>
      </c>
      <c r="U29" s="57">
        <v>58.810819000000002</v>
      </c>
    </row>
    <row r="30" spans="1:21" x14ac:dyDescent="0.25">
      <c r="A30" s="58" t="s">
        <v>120</v>
      </c>
      <c r="B30" s="57">
        <v>0.30374899999999999</v>
      </c>
      <c r="C30" s="57">
        <v>0.30370399999999997</v>
      </c>
      <c r="D30" s="57">
        <v>99322.601204999999</v>
      </c>
      <c r="E30" s="57">
        <f t="shared" si="1"/>
        <v>99322.601204999999</v>
      </c>
      <c r="F30" s="57"/>
      <c r="G30" s="57">
        <f t="shared" si="0"/>
        <v>0.30370380592168261</v>
      </c>
      <c r="H30" s="57">
        <v>30.164652</v>
      </c>
      <c r="I30" s="57">
        <v>55.195023999999997</v>
      </c>
      <c r="J30" s="58" t="s">
        <v>120</v>
      </c>
      <c r="K30" s="57">
        <v>0.42845699999999998</v>
      </c>
      <c r="L30" s="57">
        <v>0.428369</v>
      </c>
      <c r="M30" s="57">
        <v>99169.321343999996</v>
      </c>
      <c r="N30" s="57">
        <v>42.481070000000003</v>
      </c>
      <c r="O30" s="57">
        <v>52.495783000000003</v>
      </c>
      <c r="P30" s="58" t="s">
        <v>120</v>
      </c>
      <c r="Q30" s="57">
        <v>0.17959700000000001</v>
      </c>
      <c r="R30" s="57">
        <v>0.17958099999999999</v>
      </c>
      <c r="S30" s="57">
        <v>99482.534761000003</v>
      </c>
      <c r="T30" s="57">
        <v>17.865176999999999</v>
      </c>
      <c r="U30" s="57">
        <v>57.819367999999997</v>
      </c>
    </row>
    <row r="31" spans="1:21" x14ac:dyDescent="0.25">
      <c r="A31" s="58" t="s">
        <v>119</v>
      </c>
      <c r="B31" s="57">
        <v>0.327094</v>
      </c>
      <c r="C31" s="57">
        <v>0.327042</v>
      </c>
      <c r="D31" s="57">
        <v>99292.436553000007</v>
      </c>
      <c r="E31" s="57">
        <f t="shared" si="1"/>
        <v>99292.436552999992</v>
      </c>
      <c r="F31" s="57"/>
      <c r="G31" s="57">
        <f t="shared" si="0"/>
        <v>0.32704234207033761</v>
      </c>
      <c r="H31" s="57">
        <v>32.472830999999999</v>
      </c>
      <c r="I31" s="57">
        <v>54.211635000000001</v>
      </c>
      <c r="J31" s="58" t="s">
        <v>119</v>
      </c>
      <c r="K31" s="57">
        <v>0.44559199999999999</v>
      </c>
      <c r="L31" s="57">
        <v>0.44549899999999998</v>
      </c>
      <c r="M31" s="57">
        <v>99126.840274000002</v>
      </c>
      <c r="N31" s="57">
        <v>44.160927000000001</v>
      </c>
      <c r="O31" s="57">
        <v>51.518058000000003</v>
      </c>
      <c r="P31" s="58" t="s">
        <v>119</v>
      </c>
      <c r="Q31" s="57">
        <v>0.209144</v>
      </c>
      <c r="R31" s="57">
        <v>0.209122</v>
      </c>
      <c r="S31" s="57">
        <v>99464.669582999995</v>
      </c>
      <c r="T31" s="57">
        <v>20.800227</v>
      </c>
      <c r="U31" s="57">
        <v>56.829661999999999</v>
      </c>
    </row>
    <row r="32" spans="1:21" x14ac:dyDescent="0.25">
      <c r="A32" s="58" t="s">
        <v>118</v>
      </c>
      <c r="B32" s="57">
        <v>0.28226400000000001</v>
      </c>
      <c r="C32" s="57">
        <v>0.28222399999999997</v>
      </c>
      <c r="D32" s="57">
        <v>99259.963720999993</v>
      </c>
      <c r="E32" s="57">
        <f t="shared" si="1"/>
        <v>99259.963722</v>
      </c>
      <c r="F32" s="57"/>
      <c r="G32" s="57">
        <f t="shared" si="0"/>
        <v>0.2822238790918698</v>
      </c>
      <c r="H32" s="57">
        <v>28.013532000000001</v>
      </c>
      <c r="I32" s="57">
        <v>53.229201000000003</v>
      </c>
      <c r="J32" s="58" t="s">
        <v>118</v>
      </c>
      <c r="K32" s="57">
        <v>0.38481799999999999</v>
      </c>
      <c r="L32" s="57">
        <v>0.384741</v>
      </c>
      <c r="M32" s="57">
        <v>99082.679346999998</v>
      </c>
      <c r="N32" s="57">
        <v>38.121133999999998</v>
      </c>
      <c r="O32" s="57">
        <v>50.540782</v>
      </c>
      <c r="P32" s="58" t="s">
        <v>118</v>
      </c>
      <c r="Q32" s="57">
        <v>0.17991599999999999</v>
      </c>
      <c r="R32" s="57">
        <v>0.1799</v>
      </c>
      <c r="S32" s="57">
        <v>99443.869355999996</v>
      </c>
      <c r="T32" s="57">
        <v>17.889942000000001</v>
      </c>
      <c r="U32" s="57">
        <v>55.841445999999998</v>
      </c>
    </row>
    <row r="33" spans="1:21" x14ac:dyDescent="0.25">
      <c r="A33" s="58" t="s">
        <v>117</v>
      </c>
      <c r="B33" s="57">
        <v>0.34223199999999998</v>
      </c>
      <c r="C33" s="57">
        <v>0.34217900000000001</v>
      </c>
      <c r="D33" s="57">
        <v>99231.950190000003</v>
      </c>
      <c r="E33" s="57">
        <f t="shared" si="1"/>
        <v>99231.950188999996</v>
      </c>
      <c r="F33" s="57"/>
      <c r="G33" s="57">
        <f t="shared" si="0"/>
        <v>0.34217905558629025</v>
      </c>
      <c r="H33" s="57">
        <v>33.955095</v>
      </c>
      <c r="I33" s="57">
        <v>52.244089000000002</v>
      </c>
      <c r="J33" s="58" t="s">
        <v>117</v>
      </c>
      <c r="K33" s="57">
        <v>0.50859699999999997</v>
      </c>
      <c r="L33" s="57">
        <v>0.50847699999999996</v>
      </c>
      <c r="M33" s="57">
        <v>99044.558212999997</v>
      </c>
      <c r="N33" s="57">
        <v>50.361854999999998</v>
      </c>
      <c r="O33" s="57">
        <v>49.560049999999997</v>
      </c>
      <c r="P33" s="58" t="s">
        <v>117</v>
      </c>
      <c r="Q33" s="57">
        <v>0.17602000000000001</v>
      </c>
      <c r="R33" s="57">
        <v>0.176006</v>
      </c>
      <c r="S33" s="57">
        <v>99425.979414000001</v>
      </c>
      <c r="T33" s="57">
        <v>17.499617000000001</v>
      </c>
      <c r="U33" s="57">
        <v>54.851401000000003</v>
      </c>
    </row>
    <row r="34" spans="1:21" x14ac:dyDescent="0.25">
      <c r="A34" s="58" t="s">
        <v>116</v>
      </c>
      <c r="B34" s="57">
        <v>0.37419999999999998</v>
      </c>
      <c r="C34" s="57">
        <v>0.37413000000000002</v>
      </c>
      <c r="D34" s="57">
        <v>99197.995095000006</v>
      </c>
      <c r="E34" s="57">
        <f t="shared" si="1"/>
        <v>99197.995095000006</v>
      </c>
      <c r="F34" s="57"/>
      <c r="G34" s="57">
        <f t="shared" si="0"/>
        <v>0.3741302630608373</v>
      </c>
      <c r="H34" s="57">
        <v>37.112971999999999</v>
      </c>
      <c r="I34" s="57">
        <v>51.261785000000003</v>
      </c>
      <c r="J34" s="58" t="s">
        <v>116</v>
      </c>
      <c r="K34" s="57">
        <v>0.49810599999999999</v>
      </c>
      <c r="L34" s="57">
        <v>0.49798100000000001</v>
      </c>
      <c r="M34" s="57">
        <v>98994.196358000001</v>
      </c>
      <c r="N34" s="57">
        <v>49.297246999999999</v>
      </c>
      <c r="O34" s="57">
        <v>48.584991000000002</v>
      </c>
      <c r="P34" s="58" t="s">
        <v>116</v>
      </c>
      <c r="Q34" s="57">
        <v>0.24988099999999999</v>
      </c>
      <c r="R34" s="57">
        <v>0.24985099999999999</v>
      </c>
      <c r="S34" s="57">
        <v>99408.479797000007</v>
      </c>
      <c r="T34" s="57">
        <v>24.837332</v>
      </c>
      <c r="U34" s="57">
        <v>53.860956000000002</v>
      </c>
    </row>
    <row r="35" spans="1:21" x14ac:dyDescent="0.25">
      <c r="A35" s="58" t="s">
        <v>115</v>
      </c>
      <c r="B35" s="57">
        <v>0.366232</v>
      </c>
      <c r="C35" s="57">
        <v>0.36616599999999999</v>
      </c>
      <c r="D35" s="57">
        <v>99160.882123000003</v>
      </c>
      <c r="E35" s="57">
        <f t="shared" si="1"/>
        <v>99160.882123000003</v>
      </c>
      <c r="F35" s="57"/>
      <c r="G35" s="57">
        <f t="shared" si="0"/>
        <v>0.36616556067907541</v>
      </c>
      <c r="H35" s="57">
        <v>36.3093</v>
      </c>
      <c r="I35" s="57">
        <v>50.280783</v>
      </c>
      <c r="J35" s="58" t="s">
        <v>115</v>
      </c>
      <c r="K35" s="57">
        <v>0.52956199999999998</v>
      </c>
      <c r="L35" s="57">
        <v>0.52942299999999998</v>
      </c>
      <c r="M35" s="57">
        <v>98944.899111000006</v>
      </c>
      <c r="N35" s="57">
        <v>52.383699</v>
      </c>
      <c r="O35" s="57">
        <v>47.60895</v>
      </c>
      <c r="P35" s="58" t="s">
        <v>115</v>
      </c>
      <c r="Q35" s="57">
        <v>0.201293</v>
      </c>
      <c r="R35" s="57">
        <v>0.20127300000000001</v>
      </c>
      <c r="S35" s="57">
        <v>99383.642464999997</v>
      </c>
      <c r="T35" s="57">
        <v>20.003250000000001</v>
      </c>
      <c r="U35" s="57">
        <v>52.874287000000002</v>
      </c>
    </row>
    <row r="36" spans="1:21" x14ac:dyDescent="0.25">
      <c r="A36" s="58" t="s">
        <v>114</v>
      </c>
      <c r="B36" s="57">
        <v>0.42217700000000002</v>
      </c>
      <c r="C36" s="57">
        <v>0.42209200000000002</v>
      </c>
      <c r="D36" s="57">
        <v>99124.572822999995</v>
      </c>
      <c r="E36" s="57">
        <f t="shared" si="1"/>
        <v>99124.57282300001</v>
      </c>
      <c r="F36" s="57"/>
      <c r="G36" s="57">
        <f t="shared" si="0"/>
        <v>0.42209188709151124</v>
      </c>
      <c r="H36" s="57">
        <v>41.839677999999999</v>
      </c>
      <c r="I36" s="57">
        <v>49.299014999999997</v>
      </c>
      <c r="J36" s="58" t="s">
        <v>114</v>
      </c>
      <c r="K36" s="57">
        <v>0.55277500000000002</v>
      </c>
      <c r="L36" s="57">
        <v>0.55263300000000004</v>
      </c>
      <c r="M36" s="57">
        <v>98892.515411999993</v>
      </c>
      <c r="N36" s="57">
        <v>54.651310000000002</v>
      </c>
      <c r="O36" s="57">
        <v>46.633901999999999</v>
      </c>
      <c r="P36" s="58" t="s">
        <v>114</v>
      </c>
      <c r="Q36" s="57">
        <v>0.28946300000000003</v>
      </c>
      <c r="R36" s="57">
        <v>0.28942099999999998</v>
      </c>
      <c r="S36" s="57">
        <v>99363.639215000003</v>
      </c>
      <c r="T36" s="57">
        <v>28.757909000000001</v>
      </c>
      <c r="U36" s="57">
        <v>51.884827999999999</v>
      </c>
    </row>
    <row r="37" spans="1:21" x14ac:dyDescent="0.25">
      <c r="A37" s="58" t="s">
        <v>113</v>
      </c>
      <c r="B37" s="57">
        <v>0.45096700000000001</v>
      </c>
      <c r="C37" s="57">
        <v>0.45087100000000002</v>
      </c>
      <c r="D37" s="57">
        <v>99082.733145000006</v>
      </c>
      <c r="E37" s="57">
        <f t="shared" si="1"/>
        <v>99082.733144999991</v>
      </c>
      <c r="F37" s="57"/>
      <c r="G37" s="57">
        <f t="shared" si="0"/>
        <v>0.45087109107722828</v>
      </c>
      <c r="H37" s="57">
        <v>44.673540000000003</v>
      </c>
      <c r="I37" s="57">
        <v>48.319611000000002</v>
      </c>
      <c r="J37" s="58" t="s">
        <v>113</v>
      </c>
      <c r="K37" s="57">
        <v>0.62079700000000004</v>
      </c>
      <c r="L37" s="57">
        <v>0.62061699999999997</v>
      </c>
      <c r="M37" s="57">
        <v>98837.864102000007</v>
      </c>
      <c r="N37" s="57">
        <v>61.340439000000003</v>
      </c>
      <c r="O37" s="57">
        <v>45.659390999999999</v>
      </c>
      <c r="P37" s="58" t="s">
        <v>113</v>
      </c>
      <c r="Q37" s="57">
        <v>0.277864</v>
      </c>
      <c r="R37" s="57">
        <v>0.27782699999999999</v>
      </c>
      <c r="S37" s="57">
        <v>99334.881305999996</v>
      </c>
      <c r="T37" s="57">
        <v>27.597926000000001</v>
      </c>
      <c r="U37" s="57">
        <v>50.899704</v>
      </c>
    </row>
    <row r="38" spans="1:21" x14ac:dyDescent="0.25">
      <c r="A38" s="58" t="s">
        <v>112</v>
      </c>
      <c r="B38" s="57">
        <v>0.52324199999999998</v>
      </c>
      <c r="C38" s="57">
        <v>0.52311099999999999</v>
      </c>
      <c r="D38" s="57">
        <v>99038.059605000002</v>
      </c>
      <c r="E38" s="57">
        <f t="shared" si="1"/>
        <v>99038.059605000002</v>
      </c>
      <c r="F38" s="57"/>
      <c r="G38" s="57">
        <f t="shared" si="0"/>
        <v>0.52311089500710373</v>
      </c>
      <c r="H38" s="57">
        <v>51.807887999999998</v>
      </c>
      <c r="I38" s="57">
        <v>47.341168000000003</v>
      </c>
      <c r="J38" s="58" t="s">
        <v>112</v>
      </c>
      <c r="K38" s="57">
        <v>0.63256100000000004</v>
      </c>
      <c r="L38" s="57">
        <v>0.63237699999999997</v>
      </c>
      <c r="M38" s="57">
        <v>98776.523663</v>
      </c>
      <c r="N38" s="57">
        <v>62.464030000000001</v>
      </c>
      <c r="O38" s="57">
        <v>44.687415000000001</v>
      </c>
      <c r="P38" s="58" t="s">
        <v>112</v>
      </c>
      <c r="Q38" s="57">
        <v>0.41097699999999998</v>
      </c>
      <c r="R38" s="57">
        <v>0.41089100000000001</v>
      </c>
      <c r="S38" s="57">
        <v>99307.283379999993</v>
      </c>
      <c r="T38" s="57">
        <v>40.804437999999998</v>
      </c>
      <c r="U38" s="57">
        <v>49.913705</v>
      </c>
    </row>
    <row r="39" spans="1:21" x14ac:dyDescent="0.25">
      <c r="A39" s="58" t="s">
        <v>111</v>
      </c>
      <c r="B39" s="57">
        <v>0.52966100000000005</v>
      </c>
      <c r="C39" s="57">
        <v>0.52952500000000002</v>
      </c>
      <c r="D39" s="57">
        <v>98986.251718</v>
      </c>
      <c r="E39" s="57">
        <f t="shared" si="1"/>
        <v>98986.251717000006</v>
      </c>
      <c r="F39" s="57"/>
      <c r="G39" s="57">
        <f t="shared" si="0"/>
        <v>0.52952516223491419</v>
      </c>
      <c r="H39" s="57">
        <v>52.415711000000002</v>
      </c>
      <c r="I39" s="57">
        <v>46.365673000000001</v>
      </c>
      <c r="J39" s="58" t="s">
        <v>111</v>
      </c>
      <c r="K39" s="57">
        <v>0.71919699999999998</v>
      </c>
      <c r="L39" s="57">
        <v>0.71893899999999999</v>
      </c>
      <c r="M39" s="57">
        <v>98714.059632999997</v>
      </c>
      <c r="N39" s="57">
        <v>70.969363000000001</v>
      </c>
      <c r="O39" s="57">
        <v>43.715350000000001</v>
      </c>
      <c r="P39" s="58" t="s">
        <v>111</v>
      </c>
      <c r="Q39" s="57">
        <v>0.33303500000000003</v>
      </c>
      <c r="R39" s="57">
        <v>0.33298499999999998</v>
      </c>
      <c r="S39" s="57">
        <v>99266.478942000002</v>
      </c>
      <c r="T39" s="57">
        <v>33.054226999999997</v>
      </c>
      <c r="U39" s="57">
        <v>48.934021000000001</v>
      </c>
    </row>
    <row r="40" spans="1:21" x14ac:dyDescent="0.25">
      <c r="A40" s="58" t="s">
        <v>110</v>
      </c>
      <c r="B40" s="57">
        <v>0.596333</v>
      </c>
      <c r="C40" s="57">
        <v>0.59615799999999997</v>
      </c>
      <c r="D40" s="57">
        <v>98933.836007000005</v>
      </c>
      <c r="E40" s="57">
        <f t="shared" si="1"/>
        <v>98933.836007000005</v>
      </c>
      <c r="F40" s="57"/>
      <c r="G40" s="57">
        <f t="shared" si="0"/>
        <v>0.59615792109614441</v>
      </c>
      <c r="H40" s="57">
        <v>58.98019</v>
      </c>
      <c r="I40" s="57">
        <v>45.389966000000001</v>
      </c>
      <c r="J40" s="58" t="s">
        <v>110</v>
      </c>
      <c r="K40" s="57">
        <v>0.75461999999999996</v>
      </c>
      <c r="L40" s="57">
        <v>0.75433700000000004</v>
      </c>
      <c r="M40" s="57">
        <v>98643.090270000001</v>
      </c>
      <c r="N40" s="57">
        <v>74.410166000000004</v>
      </c>
      <c r="O40" s="57">
        <v>42.746442000000002</v>
      </c>
      <c r="P40" s="58" t="s">
        <v>110</v>
      </c>
      <c r="Q40" s="57">
        <v>0.43172899999999997</v>
      </c>
      <c r="R40" s="57">
        <v>0.43163899999999999</v>
      </c>
      <c r="S40" s="57">
        <v>99233.424715000001</v>
      </c>
      <c r="T40" s="57">
        <v>42.83305</v>
      </c>
      <c r="U40" s="57">
        <v>47.950139</v>
      </c>
    </row>
    <row r="41" spans="1:21" x14ac:dyDescent="0.25">
      <c r="A41" s="58" t="s">
        <v>109</v>
      </c>
      <c r="B41" s="57">
        <v>0.625695</v>
      </c>
      <c r="C41" s="57">
        <v>0.625498</v>
      </c>
      <c r="D41" s="57">
        <v>98874.855817000003</v>
      </c>
      <c r="E41" s="57">
        <f t="shared" si="1"/>
        <v>98874.855817000003</v>
      </c>
      <c r="F41" s="57"/>
      <c r="G41" s="57">
        <f t="shared" si="0"/>
        <v>0.62549846964597577</v>
      </c>
      <c r="H41" s="57">
        <v>61.846071000000002</v>
      </c>
      <c r="I41" s="57">
        <v>44.416738000000002</v>
      </c>
      <c r="J41" s="58" t="s">
        <v>109</v>
      </c>
      <c r="K41" s="57">
        <v>0.79301699999999997</v>
      </c>
      <c r="L41" s="57">
        <v>0.79270099999999999</v>
      </c>
      <c r="M41" s="57">
        <v>98568.680103000006</v>
      </c>
      <c r="N41" s="57">
        <v>78.135452000000001</v>
      </c>
      <c r="O41" s="57">
        <v>41.778331999999999</v>
      </c>
      <c r="P41" s="58" t="s">
        <v>109</v>
      </c>
      <c r="Q41" s="57">
        <v>0.45161899999999999</v>
      </c>
      <c r="R41" s="57">
        <v>0.451517</v>
      </c>
      <c r="S41" s="57">
        <v>99190.591665</v>
      </c>
      <c r="T41" s="57">
        <v>44.786284000000002</v>
      </c>
      <c r="U41" s="57">
        <v>46.970621000000001</v>
      </c>
    </row>
    <row r="42" spans="1:21" x14ac:dyDescent="0.25">
      <c r="A42" s="58" t="s">
        <v>108</v>
      </c>
      <c r="B42" s="57">
        <v>0.69690799999999997</v>
      </c>
      <c r="C42" s="57">
        <v>0.69667699999999999</v>
      </c>
      <c r="D42" s="57">
        <v>98813.009745999996</v>
      </c>
      <c r="E42" s="57">
        <f t="shared" si="1"/>
        <v>98813.009745999996</v>
      </c>
      <c r="F42" s="57"/>
      <c r="G42" s="57">
        <f t="shared" si="0"/>
        <v>0.69667713975421175</v>
      </c>
      <c r="H42" s="57">
        <v>68.840765000000005</v>
      </c>
      <c r="I42" s="57">
        <v>43.444226</v>
      </c>
      <c r="J42" s="58" t="s">
        <v>108</v>
      </c>
      <c r="K42" s="57">
        <v>0.86604800000000004</v>
      </c>
      <c r="L42" s="57">
        <v>0.86568400000000001</v>
      </c>
      <c r="M42" s="57">
        <v>98490.544651999997</v>
      </c>
      <c r="N42" s="57">
        <v>85.261707999999999</v>
      </c>
      <c r="O42" s="57">
        <v>40.811081999999999</v>
      </c>
      <c r="P42" s="58" t="s">
        <v>108</v>
      </c>
      <c r="Q42" s="57">
        <v>0.52077799999999996</v>
      </c>
      <c r="R42" s="57">
        <v>0.52065399999999995</v>
      </c>
      <c r="S42" s="57">
        <v>99145.805380999998</v>
      </c>
      <c r="T42" s="57">
        <v>51.620682000000002</v>
      </c>
      <c r="U42" s="57">
        <v>45.991610999999999</v>
      </c>
    </row>
    <row r="43" spans="1:21" x14ac:dyDescent="0.25">
      <c r="A43" s="58" t="s">
        <v>107</v>
      </c>
      <c r="B43" s="57">
        <v>0.80261800000000005</v>
      </c>
      <c r="C43" s="57">
        <v>0.80230999999999997</v>
      </c>
      <c r="D43" s="57">
        <v>98744.168980000002</v>
      </c>
      <c r="E43" s="57">
        <f t="shared" si="1"/>
        <v>98744.168980999995</v>
      </c>
      <c r="F43" s="57"/>
      <c r="G43" s="57">
        <f t="shared" si="0"/>
        <v>0.80231031176782774</v>
      </c>
      <c r="H43" s="57">
        <v>79.223465000000004</v>
      </c>
      <c r="I43" s="57">
        <v>42.474148</v>
      </c>
      <c r="J43" s="58" t="s">
        <v>107</v>
      </c>
      <c r="K43" s="57">
        <v>0.96956900000000001</v>
      </c>
      <c r="L43" s="57">
        <v>0.96913099999999996</v>
      </c>
      <c r="M43" s="57">
        <v>98405.282944000006</v>
      </c>
      <c r="N43" s="57">
        <v>95.367630000000005</v>
      </c>
      <c r="O43" s="57">
        <v>39.845996</v>
      </c>
      <c r="P43" s="58" t="s">
        <v>107</v>
      </c>
      <c r="Q43" s="57">
        <v>0.62904499999999997</v>
      </c>
      <c r="R43" s="57">
        <v>0.62884899999999999</v>
      </c>
      <c r="S43" s="57">
        <v>99094.184699000005</v>
      </c>
      <c r="T43" s="57">
        <v>62.315323999999997</v>
      </c>
      <c r="U43" s="57">
        <v>45.015287000000001</v>
      </c>
    </row>
    <row r="44" spans="1:21" x14ac:dyDescent="0.25">
      <c r="A44" s="58" t="s">
        <v>106</v>
      </c>
      <c r="B44" s="57">
        <v>0.94093099999999996</v>
      </c>
      <c r="C44" s="57">
        <v>0.94049400000000005</v>
      </c>
      <c r="D44" s="57">
        <v>98664.945516000007</v>
      </c>
      <c r="E44" s="57">
        <f t="shared" si="1"/>
        <v>98664.945514999999</v>
      </c>
      <c r="F44" s="57"/>
      <c r="G44" s="57">
        <f t="shared" si="0"/>
        <v>0.94049445337627369</v>
      </c>
      <c r="H44" s="57">
        <v>92.793834000000004</v>
      </c>
      <c r="I44" s="57">
        <v>41.507832999999998</v>
      </c>
      <c r="J44" s="58" t="s">
        <v>106</v>
      </c>
      <c r="K44" s="57">
        <v>1.1262509999999999</v>
      </c>
      <c r="L44" s="57">
        <v>1.125645</v>
      </c>
      <c r="M44" s="57">
        <v>98309.915313999998</v>
      </c>
      <c r="N44" s="57">
        <v>110.66204500000001</v>
      </c>
      <c r="O44" s="57">
        <v>38.884132000000001</v>
      </c>
      <c r="P44" s="58" t="s">
        <v>106</v>
      </c>
      <c r="Q44" s="57">
        <v>0.74810699999999997</v>
      </c>
      <c r="R44" s="57">
        <v>0.74781699999999995</v>
      </c>
      <c r="S44" s="57">
        <v>99031.869374999995</v>
      </c>
      <c r="T44" s="57">
        <v>74.057731000000004</v>
      </c>
      <c r="U44" s="57">
        <v>44.043295000000001</v>
      </c>
    </row>
    <row r="45" spans="1:21" x14ac:dyDescent="0.25">
      <c r="A45" s="58" t="s">
        <v>105</v>
      </c>
      <c r="B45" s="57">
        <v>1.0725</v>
      </c>
      <c r="C45" s="57">
        <v>1.0719289999999999</v>
      </c>
      <c r="D45" s="57">
        <v>98572.151681000003</v>
      </c>
      <c r="E45" s="57">
        <f t="shared" si="1"/>
        <v>98572.151682000011</v>
      </c>
      <c r="F45" s="57"/>
      <c r="G45" s="57">
        <f t="shared" si="0"/>
        <v>1.0719290509346429</v>
      </c>
      <c r="H45" s="57">
        <v>105.662353</v>
      </c>
      <c r="I45" s="57">
        <v>40.546430999999998</v>
      </c>
      <c r="J45" s="58" t="s">
        <v>105</v>
      </c>
      <c r="K45" s="57">
        <v>1.3255779999999999</v>
      </c>
      <c r="L45" s="57">
        <v>1.3247009999999999</v>
      </c>
      <c r="M45" s="57">
        <v>98199.253268999993</v>
      </c>
      <c r="N45" s="57">
        <v>130.08465899999999</v>
      </c>
      <c r="O45" s="57">
        <v>37.927363</v>
      </c>
      <c r="P45" s="58" t="s">
        <v>105</v>
      </c>
      <c r="Q45" s="57">
        <v>0.81004399999999999</v>
      </c>
      <c r="R45" s="57">
        <v>0.80972100000000002</v>
      </c>
      <c r="S45" s="57">
        <v>98957.811644999994</v>
      </c>
      <c r="T45" s="57">
        <v>80.128224000000003</v>
      </c>
      <c r="U45" s="57">
        <v>43.075895000000003</v>
      </c>
    </row>
    <row r="46" spans="1:21" x14ac:dyDescent="0.25">
      <c r="A46" s="58" t="s">
        <v>104</v>
      </c>
      <c r="B46" s="57">
        <v>1.1344609999999999</v>
      </c>
      <c r="C46" s="57">
        <v>1.1338220000000001</v>
      </c>
      <c r="D46" s="57">
        <v>98466.489327999996</v>
      </c>
      <c r="E46" s="57">
        <f t="shared" si="1"/>
        <v>98466.489327999996</v>
      </c>
      <c r="F46" s="57"/>
      <c r="G46" s="57">
        <f t="shared" si="0"/>
        <v>1.1338217678108384</v>
      </c>
      <c r="H46" s="57">
        <v>111.643449</v>
      </c>
      <c r="I46" s="57">
        <v>39.589401000000002</v>
      </c>
      <c r="J46" s="58" t="s">
        <v>104</v>
      </c>
      <c r="K46" s="57">
        <v>1.489468</v>
      </c>
      <c r="L46" s="57">
        <v>1.4883599999999999</v>
      </c>
      <c r="M46" s="57">
        <v>98069.168609999993</v>
      </c>
      <c r="N46" s="57">
        <v>145.96223499999999</v>
      </c>
      <c r="O46" s="57">
        <v>36.977007999999998</v>
      </c>
      <c r="P46" s="58" t="s">
        <v>104</v>
      </c>
      <c r="Q46" s="57">
        <v>0.76738300000000004</v>
      </c>
      <c r="R46" s="57">
        <v>0.76709400000000005</v>
      </c>
      <c r="S46" s="57">
        <v>98877.683420999994</v>
      </c>
      <c r="T46" s="57">
        <v>75.848446999999993</v>
      </c>
      <c r="U46" s="57">
        <v>42.110391</v>
      </c>
    </row>
    <row r="47" spans="1:21" x14ac:dyDescent="0.25">
      <c r="A47" s="58" t="s">
        <v>103</v>
      </c>
      <c r="B47" s="57">
        <v>1.3431040000000001</v>
      </c>
      <c r="C47" s="57">
        <v>1.3422179999999999</v>
      </c>
      <c r="D47" s="57">
        <v>98354.845879</v>
      </c>
      <c r="E47" s="57">
        <f t="shared" si="1"/>
        <v>98354.845879</v>
      </c>
      <c r="F47" s="57"/>
      <c r="G47" s="57">
        <f t="shared" si="0"/>
        <v>1.3422175167834356</v>
      </c>
      <c r="H47" s="57">
        <v>132.013597</v>
      </c>
      <c r="I47" s="57">
        <v>38.633768000000003</v>
      </c>
      <c r="J47" s="58" t="s">
        <v>103</v>
      </c>
      <c r="K47" s="57">
        <v>1.6862429999999999</v>
      </c>
      <c r="L47" s="57">
        <v>1.6848399999999999</v>
      </c>
      <c r="M47" s="57">
        <v>97923.206374999994</v>
      </c>
      <c r="N47" s="57">
        <v>164.98490699999999</v>
      </c>
      <c r="O47" s="57">
        <v>36.031379999999999</v>
      </c>
      <c r="P47" s="58" t="s">
        <v>103</v>
      </c>
      <c r="Q47" s="57">
        <v>0.99010399999999998</v>
      </c>
      <c r="R47" s="57">
        <v>0.98962499999999998</v>
      </c>
      <c r="S47" s="57">
        <v>98801.834973000005</v>
      </c>
      <c r="T47" s="57">
        <v>97.776803000000001</v>
      </c>
      <c r="U47" s="57">
        <v>41.142327999999999</v>
      </c>
    </row>
    <row r="48" spans="1:21" x14ac:dyDescent="0.25">
      <c r="A48" s="58" t="s">
        <v>102</v>
      </c>
      <c r="B48" s="57">
        <v>1.4299820000000001</v>
      </c>
      <c r="C48" s="57">
        <v>1.4289259999999999</v>
      </c>
      <c r="D48" s="57">
        <v>98222.832282999996</v>
      </c>
      <c r="E48" s="57">
        <f t="shared" si="1"/>
        <v>98222.832282000003</v>
      </c>
      <c r="F48" s="57"/>
      <c r="G48" s="57">
        <f t="shared" si="0"/>
        <v>1.4289263681138196</v>
      </c>
      <c r="H48" s="57">
        <v>140.353195</v>
      </c>
      <c r="I48" s="57">
        <v>37.685009999999998</v>
      </c>
      <c r="J48" s="58" t="s">
        <v>102</v>
      </c>
      <c r="K48" s="57">
        <v>1.768893</v>
      </c>
      <c r="L48" s="57">
        <v>1.7673110000000001</v>
      </c>
      <c r="M48" s="57">
        <v>97758.221468000003</v>
      </c>
      <c r="N48" s="57">
        <v>172.769192</v>
      </c>
      <c r="O48" s="57">
        <v>35.091335999999998</v>
      </c>
      <c r="P48" s="58" t="s">
        <v>102</v>
      </c>
      <c r="Q48" s="57">
        <v>1.0830850000000001</v>
      </c>
      <c r="R48" s="57">
        <v>1.0824590000000001</v>
      </c>
      <c r="S48" s="57">
        <v>98704.058170999997</v>
      </c>
      <c r="T48" s="57">
        <v>106.84310499999999</v>
      </c>
      <c r="U48" s="57">
        <v>40.182577000000002</v>
      </c>
    </row>
    <row r="49" spans="1:21" x14ac:dyDescent="0.25">
      <c r="A49" s="58" t="s">
        <v>101</v>
      </c>
      <c r="B49" s="57">
        <v>1.716874</v>
      </c>
      <c r="C49" s="57">
        <v>1.7154199999999999</v>
      </c>
      <c r="D49" s="57">
        <v>98082.479087999993</v>
      </c>
      <c r="E49" s="57">
        <f t="shared" si="1"/>
        <v>98082.479087999993</v>
      </c>
      <c r="F49" s="57"/>
      <c r="G49" s="57">
        <f t="shared" si="0"/>
        <v>1.7154199258059439</v>
      </c>
      <c r="H49" s="57">
        <v>168.25263899999999</v>
      </c>
      <c r="I49" s="57">
        <v>36.738244000000002</v>
      </c>
      <c r="J49" s="58" t="s">
        <v>101</v>
      </c>
      <c r="K49" s="57">
        <v>2.2313879999999999</v>
      </c>
      <c r="L49" s="57">
        <v>2.228923</v>
      </c>
      <c r="M49" s="57">
        <v>97585.452275999996</v>
      </c>
      <c r="N49" s="57">
        <v>217.51041000000001</v>
      </c>
      <c r="O49" s="57">
        <v>34.152588000000002</v>
      </c>
      <c r="P49" s="58" t="s">
        <v>101</v>
      </c>
      <c r="Q49" s="57">
        <v>1.1929780000000001</v>
      </c>
      <c r="R49" s="57">
        <v>1.1922809999999999</v>
      </c>
      <c r="S49" s="57">
        <v>98597.215066000004</v>
      </c>
      <c r="T49" s="57">
        <v>117.555537</v>
      </c>
      <c r="U49" s="57">
        <v>39.225616000000002</v>
      </c>
    </row>
    <row r="50" spans="1:21" x14ac:dyDescent="0.25">
      <c r="A50" s="58" t="s">
        <v>100</v>
      </c>
      <c r="B50" s="57">
        <v>1.9130339999999999</v>
      </c>
      <c r="C50" s="57">
        <v>1.9112199999999999</v>
      </c>
      <c r="D50" s="57">
        <v>97914.226448999994</v>
      </c>
      <c r="E50" s="57">
        <f t="shared" si="1"/>
        <v>97914.226448999994</v>
      </c>
      <c r="F50" s="57"/>
      <c r="G50" s="57">
        <f t="shared" si="0"/>
        <v>1.9112199808622519</v>
      </c>
      <c r="H50" s="57">
        <v>187.135626</v>
      </c>
      <c r="I50" s="57">
        <v>35.800503999999997</v>
      </c>
      <c r="J50" s="58" t="s">
        <v>100</v>
      </c>
      <c r="K50" s="57">
        <v>2.4922870000000001</v>
      </c>
      <c r="L50" s="57">
        <v>2.4891930000000002</v>
      </c>
      <c r="M50" s="57">
        <v>97367.941865000001</v>
      </c>
      <c r="N50" s="57">
        <v>242.367648</v>
      </c>
      <c r="O50" s="57">
        <v>33.227755000000002</v>
      </c>
      <c r="P50" s="58" t="s">
        <v>100</v>
      </c>
      <c r="Q50" s="57">
        <v>1.325925</v>
      </c>
      <c r="R50" s="57">
        <v>1.325061</v>
      </c>
      <c r="S50" s="57">
        <v>98479.659528000004</v>
      </c>
      <c r="T50" s="57">
        <v>130.491559</v>
      </c>
      <c r="U50" s="57">
        <v>38.271830999999999</v>
      </c>
    </row>
    <row r="51" spans="1:21" x14ac:dyDescent="0.25">
      <c r="A51" s="58" t="s">
        <v>99</v>
      </c>
      <c r="B51" s="57">
        <v>2.0798719999999999</v>
      </c>
      <c r="C51" s="57">
        <v>2.0776979999999998</v>
      </c>
      <c r="D51" s="57">
        <v>97727.090823000006</v>
      </c>
      <c r="E51" s="57">
        <f t="shared" si="1"/>
        <v>97727.090822999991</v>
      </c>
      <c r="F51" s="57"/>
      <c r="G51" s="57">
        <f t="shared" si="0"/>
        <v>2.0776981724315582</v>
      </c>
      <c r="H51" s="57">
        <v>203.04739799999999</v>
      </c>
      <c r="I51" s="57">
        <v>34.868093000000002</v>
      </c>
      <c r="J51" s="58" t="s">
        <v>99</v>
      </c>
      <c r="K51" s="57">
        <v>2.731468</v>
      </c>
      <c r="L51" s="57">
        <v>2.7277290000000001</v>
      </c>
      <c r="M51" s="57">
        <v>97125.574217000001</v>
      </c>
      <c r="N51" s="57">
        <v>264.93228399999998</v>
      </c>
      <c r="O51" s="57">
        <v>32.309421</v>
      </c>
      <c r="P51" s="58" t="s">
        <v>99</v>
      </c>
      <c r="Q51" s="57">
        <v>1.422857</v>
      </c>
      <c r="R51" s="57">
        <v>1.421834</v>
      </c>
      <c r="S51" s="57">
        <v>98349.167969000002</v>
      </c>
      <c r="T51" s="57">
        <v>139.83621099999999</v>
      </c>
      <c r="U51" s="57">
        <v>37.321936000000001</v>
      </c>
    </row>
    <row r="52" spans="1:21" x14ac:dyDescent="0.25">
      <c r="A52" s="58" t="s">
        <v>98</v>
      </c>
      <c r="B52" s="57">
        <v>2.3796040000000001</v>
      </c>
      <c r="C52" s="57">
        <v>2.3768120000000001</v>
      </c>
      <c r="D52" s="57">
        <v>97524.043424999996</v>
      </c>
      <c r="E52" s="57">
        <f t="shared" si="1"/>
        <v>97524.043425000011</v>
      </c>
      <c r="F52" s="57"/>
      <c r="G52" s="57">
        <f t="shared" si="0"/>
        <v>2.3768122388923763</v>
      </c>
      <c r="H52" s="57">
        <v>231.79633999999999</v>
      </c>
      <c r="I52" s="57">
        <v>33.939655000000002</v>
      </c>
      <c r="J52" s="58" t="s">
        <v>98</v>
      </c>
      <c r="K52" s="57">
        <v>3.1770830000000001</v>
      </c>
      <c r="L52" s="57">
        <v>3.172145</v>
      </c>
      <c r="M52" s="57">
        <v>96860.641933999999</v>
      </c>
      <c r="N52" s="57">
        <v>307.256032</v>
      </c>
      <c r="O52" s="57">
        <v>31.396429999999999</v>
      </c>
      <c r="P52" s="58" t="s">
        <v>98</v>
      </c>
      <c r="Q52" s="57">
        <v>1.5810420000000001</v>
      </c>
      <c r="R52" s="57">
        <v>1.5797909999999999</v>
      </c>
      <c r="S52" s="57">
        <v>98209.331758</v>
      </c>
      <c r="T52" s="57">
        <v>155.15017</v>
      </c>
      <c r="U52" s="57">
        <v>36.374374000000003</v>
      </c>
    </row>
    <row r="53" spans="1:21" x14ac:dyDescent="0.25">
      <c r="A53" s="58" t="s">
        <v>97</v>
      </c>
      <c r="B53" s="57">
        <v>2.7145229999999998</v>
      </c>
      <c r="C53" s="57">
        <v>2.7108129999999999</v>
      </c>
      <c r="D53" s="57">
        <v>97292.247086000003</v>
      </c>
      <c r="E53" s="57">
        <f t="shared" si="1"/>
        <v>97292.247084999995</v>
      </c>
      <c r="F53" s="57"/>
      <c r="G53" s="57">
        <f t="shared" si="0"/>
        <v>2.7108134810395064</v>
      </c>
      <c r="H53" s="57">
        <v>263.74113499999999</v>
      </c>
      <c r="I53" s="57">
        <v>33.019309</v>
      </c>
      <c r="J53" s="58" t="s">
        <v>97</v>
      </c>
      <c r="K53" s="57">
        <v>3.6001479999999999</v>
      </c>
      <c r="L53" s="57">
        <v>3.593639</v>
      </c>
      <c r="M53" s="57">
        <v>96553.385901000001</v>
      </c>
      <c r="N53" s="57">
        <v>346.97805299999999</v>
      </c>
      <c r="O53" s="57">
        <v>30.494717999999999</v>
      </c>
      <c r="P53" s="58" t="s">
        <v>97</v>
      </c>
      <c r="Q53" s="57">
        <v>1.829121</v>
      </c>
      <c r="R53" s="57">
        <v>1.8274300000000001</v>
      </c>
      <c r="S53" s="57">
        <v>98054.181588000007</v>
      </c>
      <c r="T53" s="57">
        <v>179.187127</v>
      </c>
      <c r="U53" s="57">
        <v>35.431139000000002</v>
      </c>
    </row>
    <row r="54" spans="1:21" x14ac:dyDescent="0.25">
      <c r="A54" s="58" t="s">
        <v>96</v>
      </c>
      <c r="B54" s="57">
        <v>2.975047</v>
      </c>
      <c r="C54" s="57">
        <v>2.9706130000000002</v>
      </c>
      <c r="D54" s="57">
        <v>97028.505950000006</v>
      </c>
      <c r="E54" s="57">
        <f t="shared" si="1"/>
        <v>97028.505950999999</v>
      </c>
      <c r="F54" s="57"/>
      <c r="G54" s="57">
        <f t="shared" si="0"/>
        <v>2.9706130397239208</v>
      </c>
      <c r="H54" s="57">
        <v>288.23414500000001</v>
      </c>
      <c r="I54" s="57">
        <v>32.107712999999997</v>
      </c>
      <c r="J54" s="58" t="s">
        <v>96</v>
      </c>
      <c r="K54" s="57">
        <v>4.0212830000000004</v>
      </c>
      <c r="L54" s="57">
        <v>4.0132399999999997</v>
      </c>
      <c r="M54" s="57">
        <v>96206.407848999996</v>
      </c>
      <c r="N54" s="57">
        <v>386.09938099999999</v>
      </c>
      <c r="O54" s="57">
        <v>29.602907999999999</v>
      </c>
      <c r="P54" s="58" t="s">
        <v>96</v>
      </c>
      <c r="Q54" s="57">
        <v>1.9337880000000001</v>
      </c>
      <c r="R54" s="57">
        <v>1.931888</v>
      </c>
      <c r="S54" s="57">
        <v>97874.994462000002</v>
      </c>
      <c r="T54" s="57">
        <v>189.08356900000001</v>
      </c>
      <c r="U54" s="57">
        <v>34.495100999999998</v>
      </c>
    </row>
    <row r="55" spans="1:21" x14ac:dyDescent="0.25">
      <c r="A55" s="58" t="s">
        <v>95</v>
      </c>
      <c r="B55" s="57">
        <v>3.2641239999999998</v>
      </c>
      <c r="C55" s="57">
        <v>3.2587989999999998</v>
      </c>
      <c r="D55" s="57">
        <v>96740.271804999997</v>
      </c>
      <c r="E55" s="57">
        <f t="shared" si="1"/>
        <v>96740.271805000011</v>
      </c>
      <c r="F55" s="57"/>
      <c r="G55" s="57">
        <f t="shared" si="0"/>
        <v>3.2587990411631864</v>
      </c>
      <c r="H55" s="57">
        <v>315.25710500000002</v>
      </c>
      <c r="I55" s="57">
        <v>31.201892000000001</v>
      </c>
      <c r="J55" s="58" t="s">
        <v>95</v>
      </c>
      <c r="K55" s="57">
        <v>4.3891869999999997</v>
      </c>
      <c r="L55" s="57">
        <v>4.3794519999999997</v>
      </c>
      <c r="M55" s="57">
        <v>95820.308468000003</v>
      </c>
      <c r="N55" s="57">
        <v>419.64040899999998</v>
      </c>
      <c r="O55" s="57">
        <v>28.720168999999999</v>
      </c>
      <c r="P55" s="58" t="s">
        <v>95</v>
      </c>
      <c r="Q55" s="57">
        <v>2.152793</v>
      </c>
      <c r="R55" s="57">
        <v>2.150531</v>
      </c>
      <c r="S55" s="57">
        <v>97685.910892</v>
      </c>
      <c r="T55" s="57">
        <v>210.07654500000001</v>
      </c>
      <c r="U55" s="57">
        <v>33.560918999999998</v>
      </c>
    </row>
    <row r="56" spans="1:21" x14ac:dyDescent="0.25">
      <c r="A56" s="58" t="s">
        <v>94</v>
      </c>
      <c r="B56" s="57">
        <v>3.5144000000000002</v>
      </c>
      <c r="C56" s="57">
        <v>3.5083150000000001</v>
      </c>
      <c r="D56" s="57">
        <v>96425.0147</v>
      </c>
      <c r="E56" s="57">
        <f t="shared" si="1"/>
        <v>96425.0147</v>
      </c>
      <c r="F56" s="57"/>
      <c r="G56" s="57">
        <f t="shared" si="0"/>
        <v>3.5083150679389616</v>
      </c>
      <c r="H56" s="57">
        <v>338.289332</v>
      </c>
      <c r="I56" s="57">
        <v>30.302273</v>
      </c>
      <c r="J56" s="58" t="s">
        <v>94</v>
      </c>
      <c r="K56" s="57">
        <v>4.7343080000000004</v>
      </c>
      <c r="L56" s="57">
        <v>4.7233650000000003</v>
      </c>
      <c r="M56" s="57">
        <v>95400.668059000003</v>
      </c>
      <c r="N56" s="57">
        <v>450.61222199999997</v>
      </c>
      <c r="O56" s="57">
        <v>27.844329999999999</v>
      </c>
      <c r="P56" s="58" t="s">
        <v>94</v>
      </c>
      <c r="Q56" s="57">
        <v>2.314568</v>
      </c>
      <c r="R56" s="57">
        <v>2.3118810000000001</v>
      </c>
      <c r="S56" s="57">
        <v>97475.834346999996</v>
      </c>
      <c r="T56" s="57">
        <v>225.35253599999999</v>
      </c>
      <c r="U56" s="57">
        <v>32.632147000000003</v>
      </c>
    </row>
    <row r="57" spans="1:21" x14ac:dyDescent="0.25">
      <c r="A57" s="58" t="s">
        <v>93</v>
      </c>
      <c r="B57" s="57">
        <v>3.939327</v>
      </c>
      <c r="C57" s="57">
        <v>3.9316589999999998</v>
      </c>
      <c r="D57" s="57">
        <v>96086.725369000007</v>
      </c>
      <c r="E57" s="57">
        <f t="shared" si="1"/>
        <v>96086.725367999999</v>
      </c>
      <c r="F57" s="57"/>
      <c r="G57" s="57">
        <f t="shared" si="0"/>
        <v>3.9316594415015982</v>
      </c>
      <c r="H57" s="57">
        <v>377.780281</v>
      </c>
      <c r="I57" s="57">
        <v>29.407174000000001</v>
      </c>
      <c r="J57" s="58" t="s">
        <v>93</v>
      </c>
      <c r="K57" s="57">
        <v>5.362673</v>
      </c>
      <c r="L57" s="57">
        <v>5.3485300000000002</v>
      </c>
      <c r="M57" s="57">
        <v>94950.055837000007</v>
      </c>
      <c r="N57" s="57">
        <v>507.84324299999997</v>
      </c>
      <c r="O57" s="57">
        <v>26.974049999999998</v>
      </c>
      <c r="P57" s="58" t="s">
        <v>93</v>
      </c>
      <c r="Q57" s="57">
        <v>2.5435650000000001</v>
      </c>
      <c r="R57" s="57">
        <v>2.54034</v>
      </c>
      <c r="S57" s="57">
        <v>97250.481811000005</v>
      </c>
      <c r="T57" s="57">
        <v>247.049294</v>
      </c>
      <c r="U57" s="57">
        <v>31.706609</v>
      </c>
    </row>
    <row r="58" spans="1:21" x14ac:dyDescent="0.25">
      <c r="A58" s="58" t="s">
        <v>92</v>
      </c>
      <c r="B58" s="57">
        <v>4.2422259999999996</v>
      </c>
      <c r="C58" s="57">
        <v>4.2334779999999999</v>
      </c>
      <c r="D58" s="57">
        <v>95708.945087999993</v>
      </c>
      <c r="E58" s="57">
        <f t="shared" si="1"/>
        <v>95708.945088000008</v>
      </c>
      <c r="F58" s="57"/>
      <c r="G58" s="57">
        <f t="shared" si="0"/>
        <v>4.233477567113197</v>
      </c>
      <c r="H58" s="57">
        <v>405.18167199999999</v>
      </c>
      <c r="I58" s="57">
        <v>28.521256000000001</v>
      </c>
      <c r="J58" s="58" t="s">
        <v>92</v>
      </c>
      <c r="K58" s="57">
        <v>5.705031</v>
      </c>
      <c r="L58" s="57">
        <v>5.6891889999999998</v>
      </c>
      <c r="M58" s="57">
        <v>94442.212593000004</v>
      </c>
      <c r="N58" s="57">
        <v>537.29961700000001</v>
      </c>
      <c r="O58" s="57">
        <v>26.116371000000001</v>
      </c>
      <c r="P58" s="58" t="s">
        <v>92</v>
      </c>
      <c r="Q58" s="57">
        <v>2.814314</v>
      </c>
      <c r="R58" s="57">
        <v>2.810476</v>
      </c>
      <c r="S58" s="57">
        <v>97003.432516000001</v>
      </c>
      <c r="T58" s="57">
        <v>272.62577599999997</v>
      </c>
      <c r="U58" s="57">
        <v>30.786083999999999</v>
      </c>
    </row>
    <row r="59" spans="1:21" x14ac:dyDescent="0.25">
      <c r="A59" s="58" t="s">
        <v>91</v>
      </c>
      <c r="B59" s="57">
        <v>4.8001230000000001</v>
      </c>
      <c r="C59" s="57">
        <v>4.7887529999999998</v>
      </c>
      <c r="D59" s="57">
        <v>95303.763414999994</v>
      </c>
      <c r="E59" s="57">
        <f t="shared" si="1"/>
        <v>95303.763415999987</v>
      </c>
      <c r="F59" s="57"/>
      <c r="G59" s="57">
        <f t="shared" si="0"/>
        <v>4.7887530108613605</v>
      </c>
      <c r="H59" s="57">
        <v>456.38618400000001</v>
      </c>
      <c r="I59" s="57">
        <v>27.640332999999998</v>
      </c>
      <c r="J59" s="58" t="s">
        <v>91</v>
      </c>
      <c r="K59" s="57">
        <v>6.6191370000000003</v>
      </c>
      <c r="L59" s="57">
        <v>6.5971869999999999</v>
      </c>
      <c r="M59" s="57">
        <v>93904.912977</v>
      </c>
      <c r="N59" s="57">
        <v>619.50827000000004</v>
      </c>
      <c r="O59" s="57">
        <v>25.262872999999999</v>
      </c>
      <c r="P59" s="58" t="s">
        <v>91</v>
      </c>
      <c r="Q59" s="57">
        <v>3.034335</v>
      </c>
      <c r="R59" s="57">
        <v>3.0299429999999998</v>
      </c>
      <c r="S59" s="57">
        <v>96730.806740999993</v>
      </c>
      <c r="T59" s="57">
        <v>293.08878299999998</v>
      </c>
      <c r="U59" s="57">
        <v>29.871400999999999</v>
      </c>
    </row>
    <row r="60" spans="1:21" x14ac:dyDescent="0.25">
      <c r="A60" s="58" t="s">
        <v>90</v>
      </c>
      <c r="B60" s="57">
        <v>5.0650050000000002</v>
      </c>
      <c r="C60" s="57">
        <v>5.0522010000000002</v>
      </c>
      <c r="D60" s="57">
        <v>94847.377231000006</v>
      </c>
      <c r="E60" s="57">
        <f t="shared" si="1"/>
        <v>94847.377230999991</v>
      </c>
      <c r="F60" s="57"/>
      <c r="G60" s="57">
        <f t="shared" si="0"/>
        <v>5.0522007565158242</v>
      </c>
      <c r="H60" s="57">
        <v>479.18799100000001</v>
      </c>
      <c r="I60" s="57">
        <v>26.770900999999999</v>
      </c>
      <c r="J60" s="58" t="s">
        <v>90</v>
      </c>
      <c r="K60" s="57">
        <v>6.9287029999999996</v>
      </c>
      <c r="L60" s="57">
        <v>6.9050950000000002</v>
      </c>
      <c r="M60" s="57">
        <v>93285.404706999994</v>
      </c>
      <c r="N60" s="57">
        <v>644.14456600000005</v>
      </c>
      <c r="O60" s="57">
        <v>24.427340999999998</v>
      </c>
      <c r="P60" s="58" t="s">
        <v>90</v>
      </c>
      <c r="Q60" s="57">
        <v>3.2662559999999998</v>
      </c>
      <c r="R60" s="57">
        <v>3.2607750000000002</v>
      </c>
      <c r="S60" s="57">
        <v>96437.717957999994</v>
      </c>
      <c r="T60" s="57">
        <v>314.46167100000002</v>
      </c>
      <c r="U60" s="57">
        <v>28.960597</v>
      </c>
    </row>
    <row r="61" spans="1:21" x14ac:dyDescent="0.25">
      <c r="A61" s="58" t="s">
        <v>89</v>
      </c>
      <c r="B61" s="57">
        <v>5.6711299999999998</v>
      </c>
      <c r="C61" s="57">
        <v>5.6554679999999999</v>
      </c>
      <c r="D61" s="57">
        <v>94368.189240000007</v>
      </c>
      <c r="E61" s="57">
        <f t="shared" si="1"/>
        <v>94368.189240000007</v>
      </c>
      <c r="F61" s="57"/>
      <c r="G61" s="57">
        <f t="shared" si="0"/>
        <v>5.6554680374621551</v>
      </c>
      <c r="H61" s="57">
        <v>533.69627800000001</v>
      </c>
      <c r="I61" s="57">
        <v>25.904302999999999</v>
      </c>
      <c r="J61" s="58" t="s">
        <v>89</v>
      </c>
      <c r="K61" s="57">
        <v>7.8882240000000001</v>
      </c>
      <c r="L61" s="57">
        <v>7.8577329999999996</v>
      </c>
      <c r="M61" s="57">
        <v>92641.260141000006</v>
      </c>
      <c r="N61" s="57">
        <v>727.95030899999995</v>
      </c>
      <c r="O61" s="57">
        <v>23.593665000000001</v>
      </c>
      <c r="P61" s="58" t="s">
        <v>89</v>
      </c>
      <c r="Q61" s="57">
        <v>3.5406550000000001</v>
      </c>
      <c r="R61" s="57">
        <v>3.53464</v>
      </c>
      <c r="S61" s="57">
        <v>96123.256286999997</v>
      </c>
      <c r="T61" s="57">
        <v>339.76105899999999</v>
      </c>
      <c r="U61" s="57">
        <v>28.053751999999999</v>
      </c>
    </row>
    <row r="62" spans="1:21" x14ac:dyDescent="0.25">
      <c r="A62" s="58" t="s">
        <v>88</v>
      </c>
      <c r="B62" s="57">
        <v>6.0616960000000004</v>
      </c>
      <c r="C62" s="57">
        <v>6.0433209999999997</v>
      </c>
      <c r="D62" s="57">
        <v>93834.492962000004</v>
      </c>
      <c r="E62" s="57">
        <f t="shared" si="1"/>
        <v>93834.492962000004</v>
      </c>
      <c r="F62" s="57"/>
      <c r="G62" s="57">
        <f t="shared" si="0"/>
        <v>6.0433206500049632</v>
      </c>
      <c r="H62" s="57">
        <v>567.07192899999995</v>
      </c>
      <c r="I62" s="57">
        <v>25.048727</v>
      </c>
      <c r="J62" s="58" t="s">
        <v>88</v>
      </c>
      <c r="K62" s="57">
        <v>8.6467919999999996</v>
      </c>
      <c r="L62" s="57">
        <v>8.6090210000000003</v>
      </c>
      <c r="M62" s="57">
        <v>91913.309833000007</v>
      </c>
      <c r="N62" s="57">
        <v>791.28357000000005</v>
      </c>
      <c r="O62" s="57">
        <v>22.776502000000001</v>
      </c>
      <c r="P62" s="58" t="s">
        <v>88</v>
      </c>
      <c r="Q62" s="57">
        <v>3.5970589999999998</v>
      </c>
      <c r="R62" s="57">
        <v>3.5907520000000002</v>
      </c>
      <c r="S62" s="57">
        <v>95783.495228</v>
      </c>
      <c r="T62" s="57">
        <v>343.93477000000001</v>
      </c>
      <c r="U62" s="57">
        <v>27.151422</v>
      </c>
    </row>
    <row r="63" spans="1:21" x14ac:dyDescent="0.25">
      <c r="A63" s="58" t="s">
        <v>87</v>
      </c>
      <c r="B63" s="57">
        <v>6.1952800000000003</v>
      </c>
      <c r="C63" s="57">
        <v>6.1764140000000003</v>
      </c>
      <c r="D63" s="57">
        <v>93267.421033000006</v>
      </c>
      <c r="E63" s="57">
        <f t="shared" si="1"/>
        <v>93267.421033000006</v>
      </c>
      <c r="F63" s="57"/>
      <c r="G63" s="57">
        <f t="shared" si="0"/>
        <v>6.1764142357509622</v>
      </c>
      <c r="H63" s="57">
        <v>576.05822699999999</v>
      </c>
      <c r="I63" s="57">
        <v>24.197994000000001</v>
      </c>
      <c r="J63" s="58" t="s">
        <v>87</v>
      </c>
      <c r="K63" s="57">
        <v>8.9928299999999997</v>
      </c>
      <c r="L63" s="57">
        <v>8.9532910000000001</v>
      </c>
      <c r="M63" s="57">
        <v>91122.026261999999</v>
      </c>
      <c r="N63" s="57">
        <v>815.84206200000006</v>
      </c>
      <c r="O63" s="57">
        <v>21.970009999999998</v>
      </c>
      <c r="P63" s="58" t="s">
        <v>87</v>
      </c>
      <c r="Q63" s="57">
        <v>3.5402070000000001</v>
      </c>
      <c r="R63" s="57">
        <v>3.5339800000000001</v>
      </c>
      <c r="S63" s="57">
        <v>95439.560458000007</v>
      </c>
      <c r="T63" s="57">
        <v>337.28146800000002</v>
      </c>
      <c r="U63" s="57">
        <v>26.247423000000001</v>
      </c>
    </row>
    <row r="64" spans="1:21" x14ac:dyDescent="0.25">
      <c r="A64" s="58" t="s">
        <v>86</v>
      </c>
      <c r="B64" s="57">
        <v>7.0977269999999999</v>
      </c>
      <c r="C64" s="57">
        <v>7.0730409999999999</v>
      </c>
      <c r="D64" s="57">
        <v>92691.362806000005</v>
      </c>
      <c r="E64" s="57">
        <f t="shared" si="1"/>
        <v>92691.362806000005</v>
      </c>
      <c r="F64" s="57"/>
      <c r="G64" s="57">
        <f t="shared" si="0"/>
        <v>7.0730413401318737</v>
      </c>
      <c r="H64" s="57">
        <v>655.60984099999996</v>
      </c>
      <c r="I64" s="57">
        <v>23.345229</v>
      </c>
      <c r="J64" s="58" t="s">
        <v>86</v>
      </c>
      <c r="K64" s="57">
        <v>10.180263999999999</v>
      </c>
      <c r="L64" s="57">
        <v>10.129187</v>
      </c>
      <c r="M64" s="57">
        <v>90306.184200999996</v>
      </c>
      <c r="N64" s="57">
        <v>914.72825</v>
      </c>
      <c r="O64" s="57">
        <v>21.163893999999999</v>
      </c>
      <c r="P64" s="58" t="s">
        <v>86</v>
      </c>
      <c r="Q64" s="57">
        <v>4.1663249999999996</v>
      </c>
      <c r="R64" s="57">
        <v>4.1579509999999997</v>
      </c>
      <c r="S64" s="57">
        <v>95102.278988999999</v>
      </c>
      <c r="T64" s="57">
        <v>395.43064199999998</v>
      </c>
      <c r="U64" s="57">
        <v>25.338729000000001</v>
      </c>
    </row>
    <row r="65" spans="1:21" x14ac:dyDescent="0.25">
      <c r="A65" s="58" t="s">
        <v>85</v>
      </c>
      <c r="B65" s="57">
        <v>7.2960029999999998</v>
      </c>
      <c r="C65" s="57">
        <v>7.2695480000000003</v>
      </c>
      <c r="D65" s="57">
        <v>92035.752965000007</v>
      </c>
      <c r="E65" s="57">
        <f t="shared" si="1"/>
        <v>92035.752965000007</v>
      </c>
      <c r="F65" s="57"/>
      <c r="G65" s="57">
        <f t="shared" si="0"/>
        <v>7.2695478490237839</v>
      </c>
      <c r="H65" s="57">
        <v>669.05831000000001</v>
      </c>
      <c r="I65" s="57">
        <v>22.507906999999999</v>
      </c>
      <c r="J65" s="58" t="s">
        <v>85</v>
      </c>
      <c r="K65" s="57">
        <v>10.316155999999999</v>
      </c>
      <c r="L65" s="57">
        <v>10.263524</v>
      </c>
      <c r="M65" s="57">
        <v>89391.455950000003</v>
      </c>
      <c r="N65" s="57">
        <v>917.47133499999995</v>
      </c>
      <c r="O65" s="57">
        <v>20.375295999999999</v>
      </c>
      <c r="P65" s="58" t="s">
        <v>85</v>
      </c>
      <c r="Q65" s="57">
        <v>4.4413869999999998</v>
      </c>
      <c r="R65" s="57">
        <v>4.4314960000000001</v>
      </c>
      <c r="S65" s="57">
        <v>94706.848347000006</v>
      </c>
      <c r="T65" s="57">
        <v>419.69303300000001</v>
      </c>
      <c r="U65" s="57">
        <v>24.442368999999999</v>
      </c>
    </row>
    <row r="66" spans="1:21" x14ac:dyDescent="0.25">
      <c r="A66" s="58" t="s">
        <v>84</v>
      </c>
      <c r="B66" s="57">
        <v>7.9143330000000001</v>
      </c>
      <c r="C66" s="57">
        <v>7.883343</v>
      </c>
      <c r="D66" s="57">
        <v>91366.694654999999</v>
      </c>
      <c r="E66" s="57">
        <f t="shared" si="1"/>
        <v>91366.694655000014</v>
      </c>
      <c r="F66" s="57"/>
      <c r="G66" s="57">
        <f t="shared" si="0"/>
        <v>7.8833431232649387</v>
      </c>
      <c r="H66" s="57">
        <v>720.27500399999997</v>
      </c>
      <c r="I66" s="57">
        <v>21.669056999999999</v>
      </c>
      <c r="J66" s="58" t="s">
        <v>84</v>
      </c>
      <c r="K66" s="57">
        <v>11.306642</v>
      </c>
      <c r="L66" s="57">
        <v>11.243819</v>
      </c>
      <c r="M66" s="57">
        <v>88473.984614999994</v>
      </c>
      <c r="N66" s="57">
        <v>994.78542600000003</v>
      </c>
      <c r="O66" s="57">
        <v>19.581372000000002</v>
      </c>
      <c r="P66" s="58" t="s">
        <v>84</v>
      </c>
      <c r="Q66" s="57">
        <v>4.7437760000000004</v>
      </c>
      <c r="R66" s="57">
        <v>4.7324989999999998</v>
      </c>
      <c r="S66" s="57">
        <v>94287.155314999996</v>
      </c>
      <c r="T66" s="57">
        <v>446.21385199999997</v>
      </c>
      <c r="U66" s="57">
        <v>23.548953000000001</v>
      </c>
    </row>
    <row r="67" spans="1:21" x14ac:dyDescent="0.25">
      <c r="A67" s="58" t="s">
        <v>83</v>
      </c>
      <c r="B67" s="57">
        <v>8.3601179999999999</v>
      </c>
      <c r="C67" s="57">
        <v>8.326041</v>
      </c>
      <c r="D67" s="57">
        <v>90646.419649999996</v>
      </c>
      <c r="E67" s="57">
        <f t="shared" si="1"/>
        <v>90646.419651000004</v>
      </c>
      <c r="F67" s="57"/>
      <c r="G67" s="57">
        <f t="shared" ref="G67:G102" si="3">1000*H67/(D67/2+D68/2+H67/2)</f>
        <v>8.3260408288595542</v>
      </c>
      <c r="H67" s="57">
        <v>754.72579099999996</v>
      </c>
      <c r="I67" s="57">
        <v>20.837240000000001</v>
      </c>
      <c r="J67" s="58" t="s">
        <v>83</v>
      </c>
      <c r="K67" s="57">
        <v>12.188658</v>
      </c>
      <c r="L67" s="57">
        <v>12.115591999999999</v>
      </c>
      <c r="M67" s="57">
        <v>87479.199189000006</v>
      </c>
      <c r="N67" s="57">
        <v>1059.8622889999999</v>
      </c>
      <c r="O67" s="57">
        <v>18.798293000000001</v>
      </c>
      <c r="P67" s="58" t="s">
        <v>83</v>
      </c>
      <c r="Q67" s="57">
        <v>4.8260110000000003</v>
      </c>
      <c r="R67" s="57">
        <v>4.8149170000000003</v>
      </c>
      <c r="S67" s="57">
        <v>93840.941462999996</v>
      </c>
      <c r="T67" s="57">
        <v>451.83638100000002</v>
      </c>
      <c r="U67" s="57">
        <v>22.658562</v>
      </c>
    </row>
    <row r="68" spans="1:21" x14ac:dyDescent="0.25">
      <c r="A68" s="58" t="s">
        <v>82</v>
      </c>
      <c r="B68" s="57">
        <v>9.3414479999999998</v>
      </c>
      <c r="C68" s="57">
        <v>9.2989770000000007</v>
      </c>
      <c r="D68" s="57">
        <v>89891.693859999999</v>
      </c>
      <c r="E68" s="57">
        <f t="shared" ref="E68:E102" si="4">D67-H67</f>
        <v>89891.693858999992</v>
      </c>
      <c r="F68" s="57"/>
      <c r="G68" s="57">
        <f t="shared" si="3"/>
        <v>9.298977114687661</v>
      </c>
      <c r="H68" s="57">
        <v>835.90080399999999</v>
      </c>
      <c r="I68" s="57">
        <v>20.007902000000001</v>
      </c>
      <c r="J68" s="58" t="s">
        <v>82</v>
      </c>
      <c r="K68" s="57">
        <v>13.556918</v>
      </c>
      <c r="L68" s="57">
        <v>13.467318000000001</v>
      </c>
      <c r="M68" s="57">
        <v>86419.336899999995</v>
      </c>
      <c r="N68" s="57">
        <v>1163.8367009999999</v>
      </c>
      <c r="O68" s="57">
        <v>18.022642000000001</v>
      </c>
      <c r="P68" s="58" t="s">
        <v>82</v>
      </c>
      <c r="Q68" s="57">
        <v>5.4859359999999997</v>
      </c>
      <c r="R68" s="57">
        <v>5.4713849999999997</v>
      </c>
      <c r="S68" s="57">
        <v>93389.105081000002</v>
      </c>
      <c r="T68" s="57">
        <v>510.96773899999999</v>
      </c>
      <c r="U68" s="57">
        <v>21.76566</v>
      </c>
    </row>
    <row r="69" spans="1:21" x14ac:dyDescent="0.25">
      <c r="A69" s="58" t="s">
        <v>81</v>
      </c>
      <c r="B69" s="57">
        <v>10.488553</v>
      </c>
      <c r="C69" s="57">
        <v>10.433507000000001</v>
      </c>
      <c r="D69" s="57">
        <v>89055.793055000002</v>
      </c>
      <c r="E69" s="57">
        <f t="shared" si="4"/>
        <v>89055.793055999995</v>
      </c>
      <c r="F69" s="57"/>
      <c r="G69" s="57">
        <f t="shared" si="3"/>
        <v>10.433506727924563</v>
      </c>
      <c r="H69" s="57">
        <v>929.16421600000001</v>
      </c>
      <c r="I69" s="57">
        <v>19.190905000000001</v>
      </c>
      <c r="J69" s="58" t="s">
        <v>81</v>
      </c>
      <c r="K69" s="57">
        <v>15.064453</v>
      </c>
      <c r="L69" s="57">
        <v>14.951502</v>
      </c>
      <c r="M69" s="57">
        <v>85255.500199999995</v>
      </c>
      <c r="N69" s="57">
        <v>1274.6977469999999</v>
      </c>
      <c r="O69" s="57">
        <v>17.26172</v>
      </c>
      <c r="P69" s="58" t="s">
        <v>81</v>
      </c>
      <c r="Q69" s="57">
        <v>6.3233420000000002</v>
      </c>
      <c r="R69" s="57">
        <v>6.3031600000000001</v>
      </c>
      <c r="S69" s="57">
        <v>92878.137342000002</v>
      </c>
      <c r="T69" s="57">
        <v>585.42573700000003</v>
      </c>
      <c r="U69" s="57">
        <v>20.882569</v>
      </c>
    </row>
    <row r="70" spans="1:21" x14ac:dyDescent="0.25">
      <c r="A70" s="58" t="s">
        <v>80</v>
      </c>
      <c r="B70" s="57">
        <v>10.837184000000001</v>
      </c>
      <c r="C70" s="57">
        <v>10.778454</v>
      </c>
      <c r="D70" s="57">
        <v>88126.628838999997</v>
      </c>
      <c r="E70" s="57">
        <f t="shared" si="4"/>
        <v>88126.628838999997</v>
      </c>
      <c r="F70" s="57"/>
      <c r="G70" s="57">
        <f t="shared" si="3"/>
        <v>10.778454316405671</v>
      </c>
      <c r="H70" s="57">
        <v>949.86884299999997</v>
      </c>
      <c r="I70" s="57">
        <v>18.388003999999999</v>
      </c>
      <c r="J70" s="58" t="s">
        <v>80</v>
      </c>
      <c r="K70" s="57">
        <v>15.881757</v>
      </c>
      <c r="L70" s="57">
        <v>15.754574</v>
      </c>
      <c r="M70" s="57">
        <v>83980.802452999997</v>
      </c>
      <c r="N70" s="57">
        <v>1323.08178</v>
      </c>
      <c r="O70" s="57">
        <v>16.516159999999999</v>
      </c>
      <c r="P70" s="58" t="s">
        <v>80</v>
      </c>
      <c r="Q70" s="57">
        <v>6.302467</v>
      </c>
      <c r="R70" s="57">
        <v>6.2830519999999996</v>
      </c>
      <c r="S70" s="57">
        <v>92292.711605999997</v>
      </c>
      <c r="T70" s="57">
        <v>579.87987999999996</v>
      </c>
      <c r="U70" s="57">
        <v>20.011899</v>
      </c>
    </row>
    <row r="71" spans="1:21" x14ac:dyDescent="0.25">
      <c r="A71" s="58" t="s">
        <v>79</v>
      </c>
      <c r="B71" s="57">
        <v>12.226982</v>
      </c>
      <c r="C71" s="57">
        <v>12.15475</v>
      </c>
      <c r="D71" s="57">
        <v>87176.759995999993</v>
      </c>
      <c r="E71" s="57">
        <f t="shared" si="4"/>
        <v>87176.759995999993</v>
      </c>
      <c r="F71" s="57"/>
      <c r="G71" s="57">
        <f t="shared" si="3"/>
        <v>12.154750280334108</v>
      </c>
      <c r="H71" s="57">
        <v>1059.611748</v>
      </c>
      <c r="I71" s="57">
        <v>17.582941000000002</v>
      </c>
      <c r="J71" s="58" t="s">
        <v>79</v>
      </c>
      <c r="K71" s="57">
        <v>17.897639999999999</v>
      </c>
      <c r="L71" s="57">
        <v>17.743670999999999</v>
      </c>
      <c r="M71" s="57">
        <v>82657.720673000003</v>
      </c>
      <c r="N71" s="57">
        <v>1466.651378</v>
      </c>
      <c r="O71" s="57">
        <v>15.772659000000001</v>
      </c>
      <c r="P71" s="58" t="s">
        <v>79</v>
      </c>
      <c r="Q71" s="57">
        <v>7.1919389999999996</v>
      </c>
      <c r="R71" s="57">
        <v>7.1667509999999996</v>
      </c>
      <c r="S71" s="57">
        <v>91712.831724999996</v>
      </c>
      <c r="T71" s="57">
        <v>657.283053</v>
      </c>
      <c r="U71" s="57">
        <v>19.135207000000001</v>
      </c>
    </row>
    <row r="72" spans="1:21" x14ac:dyDescent="0.25">
      <c r="A72" s="58" t="s">
        <v>78</v>
      </c>
      <c r="B72" s="57">
        <v>13.430274000000001</v>
      </c>
      <c r="C72" s="57">
        <v>13.341578</v>
      </c>
      <c r="D72" s="57">
        <v>86117.148247999998</v>
      </c>
      <c r="E72" s="57">
        <f t="shared" si="4"/>
        <v>86117.148247999998</v>
      </c>
      <c r="F72" s="57"/>
      <c r="G72" s="57">
        <f t="shared" si="3"/>
        <v>13.341578447201812</v>
      </c>
      <c r="H72" s="57">
        <v>1148.9386890000001</v>
      </c>
      <c r="I72" s="57">
        <v>16.792961999999999</v>
      </c>
      <c r="J72" s="58" t="s">
        <v>78</v>
      </c>
      <c r="K72" s="57">
        <v>19.806622000000001</v>
      </c>
      <c r="L72" s="57">
        <v>19.612575</v>
      </c>
      <c r="M72" s="57">
        <v>81191.069294999994</v>
      </c>
      <c r="N72" s="57">
        <v>1592.365957</v>
      </c>
      <c r="O72" s="57">
        <v>15.048273999999999</v>
      </c>
      <c r="P72" s="58" t="s">
        <v>78</v>
      </c>
      <c r="Q72" s="57">
        <v>7.8157800000000002</v>
      </c>
      <c r="R72" s="57">
        <v>7.7862710000000002</v>
      </c>
      <c r="S72" s="57">
        <v>91055.548672999998</v>
      </c>
      <c r="T72" s="57">
        <v>708.98316499999999</v>
      </c>
      <c r="U72" s="57">
        <v>18.269642999999999</v>
      </c>
    </row>
    <row r="73" spans="1:21" x14ac:dyDescent="0.25">
      <c r="A73" s="58" t="s">
        <v>77</v>
      </c>
      <c r="B73" s="57">
        <v>14.666598</v>
      </c>
      <c r="C73" s="57">
        <v>14.560575999999999</v>
      </c>
      <c r="D73" s="57">
        <v>84968.209558999995</v>
      </c>
      <c r="E73" s="57">
        <f t="shared" si="4"/>
        <v>84968.209558999995</v>
      </c>
      <c r="F73" s="57"/>
      <c r="G73" s="57">
        <f t="shared" si="3"/>
        <v>14.560575989873085</v>
      </c>
      <c r="H73" s="57">
        <v>1237.186072</v>
      </c>
      <c r="I73" s="57">
        <v>16.013207999999999</v>
      </c>
      <c r="J73" s="58" t="s">
        <v>77</v>
      </c>
      <c r="K73" s="57">
        <v>20.747892</v>
      </c>
      <c r="L73" s="57">
        <v>20.535598</v>
      </c>
      <c r="M73" s="57">
        <v>79598.703338000007</v>
      </c>
      <c r="N73" s="57">
        <v>1634.606939</v>
      </c>
      <c r="O73" s="57">
        <v>14.339301000000001</v>
      </c>
      <c r="P73" s="58" t="s">
        <v>77</v>
      </c>
      <c r="Q73" s="57">
        <v>9.3618690000000004</v>
      </c>
      <c r="R73" s="57">
        <v>9.3188600000000008</v>
      </c>
      <c r="S73" s="57">
        <v>90346.565508</v>
      </c>
      <c r="T73" s="57">
        <v>841.92699800000003</v>
      </c>
      <c r="U73" s="57">
        <v>17.40897</v>
      </c>
    </row>
    <row r="74" spans="1:21" x14ac:dyDescent="0.25">
      <c r="A74" s="58" t="s">
        <v>76</v>
      </c>
      <c r="B74" s="57">
        <v>16.054483999999999</v>
      </c>
      <c r="C74" s="57">
        <v>15.923952999999999</v>
      </c>
      <c r="D74" s="57">
        <v>83731.023486000006</v>
      </c>
      <c r="E74" s="57">
        <f t="shared" si="4"/>
        <v>83731.023486999999</v>
      </c>
      <c r="F74" s="57"/>
      <c r="G74" s="57">
        <f t="shared" si="3"/>
        <v>15.92395333878769</v>
      </c>
      <c r="H74" s="57">
        <v>1333.3289110000001</v>
      </c>
      <c r="I74" s="57">
        <v>15.242374999999999</v>
      </c>
      <c r="J74" s="58" t="s">
        <v>76</v>
      </c>
      <c r="K74" s="57">
        <v>22.902702000000001</v>
      </c>
      <c r="L74" s="57">
        <v>22.639655000000001</v>
      </c>
      <c r="M74" s="57">
        <v>77964.096397999994</v>
      </c>
      <c r="N74" s="57">
        <v>1765.0802470000001</v>
      </c>
      <c r="O74" s="57">
        <v>13.629422</v>
      </c>
      <c r="P74" s="58" t="s">
        <v>76</v>
      </c>
      <c r="Q74" s="57">
        <v>10.131512000000001</v>
      </c>
      <c r="R74" s="57">
        <v>10.078723</v>
      </c>
      <c r="S74" s="57">
        <v>89504.638510000004</v>
      </c>
      <c r="T74" s="57">
        <v>902.09242900000004</v>
      </c>
      <c r="U74" s="57">
        <v>16.567958000000001</v>
      </c>
    </row>
    <row r="75" spans="1:21" x14ac:dyDescent="0.25">
      <c r="A75" s="58" t="s">
        <v>75</v>
      </c>
      <c r="B75" s="57">
        <v>16.698464999999999</v>
      </c>
      <c r="C75" s="57">
        <v>16.560635999999999</v>
      </c>
      <c r="D75" s="57">
        <v>82397.694575000001</v>
      </c>
      <c r="E75" s="57">
        <f t="shared" si="4"/>
        <v>82397.694575000001</v>
      </c>
      <c r="F75" s="57"/>
      <c r="G75" s="57">
        <f t="shared" si="3"/>
        <v>16.56063595019242</v>
      </c>
      <c r="H75" s="57">
        <v>1364.558223</v>
      </c>
      <c r="I75" s="57">
        <v>14.481101000000001</v>
      </c>
      <c r="J75" s="58" t="s">
        <v>75</v>
      </c>
      <c r="K75" s="57">
        <v>23.739190000000001</v>
      </c>
      <c r="L75" s="57">
        <v>23.459598</v>
      </c>
      <c r="M75" s="57">
        <v>76199.016151000003</v>
      </c>
      <c r="N75" s="57">
        <v>1787.5983000000001</v>
      </c>
      <c r="O75" s="57">
        <v>12.933721999999999</v>
      </c>
      <c r="P75" s="58" t="s">
        <v>75</v>
      </c>
      <c r="Q75" s="57">
        <v>10.674245000000001</v>
      </c>
      <c r="R75" s="57">
        <v>10.618536000000001</v>
      </c>
      <c r="S75" s="57">
        <v>88602.546080999993</v>
      </c>
      <c r="T75" s="57">
        <v>940.82931599999995</v>
      </c>
      <c r="U75" s="57">
        <v>15.731725000000001</v>
      </c>
    </row>
    <row r="76" spans="1:21" x14ac:dyDescent="0.25">
      <c r="A76" s="58" t="s">
        <v>74</v>
      </c>
      <c r="B76" s="57">
        <v>19.012874</v>
      </c>
      <c r="C76" s="57">
        <v>18.843903000000001</v>
      </c>
      <c r="D76" s="57">
        <v>81033.136352999994</v>
      </c>
      <c r="E76" s="57">
        <f t="shared" si="4"/>
        <v>81033.136352000001</v>
      </c>
      <c r="F76" s="57"/>
      <c r="G76" s="57">
        <f t="shared" si="3"/>
        <v>18.843902577798847</v>
      </c>
      <c r="H76" s="57">
        <v>1526.9805269999999</v>
      </c>
      <c r="I76" s="57">
        <v>13.716509</v>
      </c>
      <c r="J76" s="58" t="s">
        <v>74</v>
      </c>
      <c r="K76" s="57">
        <v>27.039681999999999</v>
      </c>
      <c r="L76" s="57">
        <v>26.700319</v>
      </c>
      <c r="M76" s="57">
        <v>74411.417851000006</v>
      </c>
      <c r="N76" s="57">
        <v>1986.808593</v>
      </c>
      <c r="O76" s="57">
        <v>12.232469</v>
      </c>
      <c r="P76" s="58" t="s">
        <v>74</v>
      </c>
      <c r="Q76" s="57">
        <v>12.27924</v>
      </c>
      <c r="R76" s="57">
        <v>12.208107</v>
      </c>
      <c r="S76" s="57">
        <v>87661.716765000005</v>
      </c>
      <c r="T76" s="57">
        <v>1070.183587</v>
      </c>
      <c r="U76" s="57">
        <v>14.895108</v>
      </c>
    </row>
    <row r="77" spans="1:21" x14ac:dyDescent="0.25">
      <c r="A77" s="58" t="s">
        <v>73</v>
      </c>
      <c r="B77" s="57">
        <v>22.122413000000002</v>
      </c>
      <c r="C77" s="57">
        <v>21.865570000000002</v>
      </c>
      <c r="D77" s="57">
        <v>79506.155824999994</v>
      </c>
      <c r="E77" s="57">
        <f t="shared" si="4"/>
        <v>79506.155825999987</v>
      </c>
      <c r="F77" s="57"/>
      <c r="G77" s="57">
        <f t="shared" si="3"/>
        <v>21.865570306474662</v>
      </c>
      <c r="H77" s="57">
        <v>1738.4474399999999</v>
      </c>
      <c r="I77" s="57">
        <v>12.969798000000001</v>
      </c>
      <c r="J77" s="58" t="s">
        <v>73</v>
      </c>
      <c r="K77" s="57">
        <v>31.114605000000001</v>
      </c>
      <c r="L77" s="57">
        <v>30.607021</v>
      </c>
      <c r="M77" s="57">
        <v>72424.609257999997</v>
      </c>
      <c r="N77" s="57">
        <v>2216.701536</v>
      </c>
      <c r="O77" s="57">
        <v>11.553501000000001</v>
      </c>
      <c r="P77" s="58" t="s">
        <v>73</v>
      </c>
      <c r="Q77" s="57">
        <v>14.803067</v>
      </c>
      <c r="R77" s="57">
        <v>14.688366</v>
      </c>
      <c r="S77" s="57">
        <v>86591.533177999998</v>
      </c>
      <c r="T77" s="57">
        <v>1271.888136</v>
      </c>
      <c r="U77" s="57">
        <v>14.072702</v>
      </c>
    </row>
    <row r="78" spans="1:21" x14ac:dyDescent="0.25">
      <c r="A78" s="58" t="s">
        <v>72</v>
      </c>
      <c r="B78" s="57">
        <v>24.863949999999999</v>
      </c>
      <c r="C78" s="57">
        <v>24.570529000000001</v>
      </c>
      <c r="D78" s="57">
        <v>77767.708385999998</v>
      </c>
      <c r="E78" s="57">
        <f t="shared" si="4"/>
        <v>77767.708384999991</v>
      </c>
      <c r="F78" s="57"/>
      <c r="G78" s="57">
        <f t="shared" si="3"/>
        <v>24.570529332406981</v>
      </c>
      <c r="H78" s="57">
        <v>1910.79376</v>
      </c>
      <c r="I78" s="57">
        <v>12.249245</v>
      </c>
      <c r="J78" s="58" t="s">
        <v>72</v>
      </c>
      <c r="K78" s="57">
        <v>34.918568</v>
      </c>
      <c r="L78" s="57">
        <v>34.339325000000002</v>
      </c>
      <c r="M78" s="57">
        <v>70207.907722000004</v>
      </c>
      <c r="N78" s="57">
        <v>2410.8921580000001</v>
      </c>
      <c r="O78" s="57">
        <v>10.90354</v>
      </c>
      <c r="P78" s="58" t="s">
        <v>72</v>
      </c>
      <c r="Q78" s="57">
        <v>16.934676</v>
      </c>
      <c r="R78" s="57">
        <v>16.799323999999999</v>
      </c>
      <c r="S78" s="57">
        <v>85319.645042000004</v>
      </c>
      <c r="T78" s="57">
        <v>1433.312347</v>
      </c>
      <c r="U78" s="57">
        <v>13.275444999999999</v>
      </c>
    </row>
    <row r="79" spans="1:21" x14ac:dyDescent="0.25">
      <c r="A79" s="58" t="s">
        <v>71</v>
      </c>
      <c r="B79" s="57">
        <v>28.673589</v>
      </c>
      <c r="C79" s="57">
        <v>28.283017000000001</v>
      </c>
      <c r="D79" s="57">
        <v>75856.914625000005</v>
      </c>
      <c r="E79" s="57">
        <f t="shared" si="4"/>
        <v>75856.914625999998</v>
      </c>
      <c r="F79" s="57"/>
      <c r="G79" s="57">
        <f t="shared" si="3"/>
        <v>28.28301692213731</v>
      </c>
      <c r="H79" s="57">
        <v>2145.4623999999999</v>
      </c>
      <c r="I79" s="57">
        <v>11.544706</v>
      </c>
      <c r="J79" s="58" t="s">
        <v>71</v>
      </c>
      <c r="K79" s="57">
        <v>39.873488999999999</v>
      </c>
      <c r="L79" s="57">
        <v>39.118229999999997</v>
      </c>
      <c r="M79" s="57">
        <v>67797.015564000001</v>
      </c>
      <c r="N79" s="57">
        <v>2652.0992299999998</v>
      </c>
      <c r="O79" s="57">
        <v>10.272892000000001</v>
      </c>
      <c r="P79" s="58" t="s">
        <v>71</v>
      </c>
      <c r="Q79" s="57">
        <v>19.990456999999999</v>
      </c>
      <c r="R79" s="57">
        <v>19.801410000000001</v>
      </c>
      <c r="S79" s="57">
        <v>83886.332695000005</v>
      </c>
      <c r="T79" s="57">
        <v>1661.067708</v>
      </c>
      <c r="U79" s="57">
        <v>12.493316999999999</v>
      </c>
    </row>
    <row r="80" spans="1:21" x14ac:dyDescent="0.25">
      <c r="A80" s="58" t="s">
        <v>70</v>
      </c>
      <c r="B80" s="57">
        <v>31.666077000000001</v>
      </c>
      <c r="C80" s="57">
        <v>31.191673999999999</v>
      </c>
      <c r="D80" s="57">
        <v>73711.452225000001</v>
      </c>
      <c r="E80" s="57">
        <f t="shared" si="4"/>
        <v>73711.452225000001</v>
      </c>
      <c r="F80" s="57"/>
      <c r="G80" s="57">
        <f t="shared" si="3"/>
        <v>31.191673920381778</v>
      </c>
      <c r="H80" s="57">
        <v>2299.1835820000001</v>
      </c>
      <c r="I80" s="57">
        <v>10.865640000000001</v>
      </c>
      <c r="J80" s="58" t="s">
        <v>70</v>
      </c>
      <c r="K80" s="57">
        <v>43.788528999999997</v>
      </c>
      <c r="L80" s="57">
        <v>42.889153</v>
      </c>
      <c r="M80" s="57">
        <v>65144.916334000001</v>
      </c>
      <c r="N80" s="57">
        <v>2794.0102809999998</v>
      </c>
      <c r="O80" s="57">
        <v>9.6701110000000003</v>
      </c>
      <c r="P80" s="58" t="s">
        <v>70</v>
      </c>
      <c r="Q80" s="57">
        <v>22.562897</v>
      </c>
      <c r="R80" s="57">
        <v>22.319977000000002</v>
      </c>
      <c r="S80" s="57">
        <v>82225.264985999995</v>
      </c>
      <c r="T80" s="57">
        <v>1835.266034</v>
      </c>
      <c r="U80" s="57">
        <v>11.735146</v>
      </c>
    </row>
    <row r="81" spans="1:21" x14ac:dyDescent="0.25">
      <c r="A81" s="58" t="s">
        <v>69</v>
      </c>
      <c r="B81" s="57">
        <v>35.853690999999998</v>
      </c>
      <c r="C81" s="57">
        <v>35.229505000000003</v>
      </c>
      <c r="D81" s="57">
        <v>71412.268643000003</v>
      </c>
      <c r="E81" s="57">
        <f t="shared" si="4"/>
        <v>71412.268643000003</v>
      </c>
      <c r="F81" s="57"/>
      <c r="G81" s="57">
        <f t="shared" si="3"/>
        <v>35.229505403013221</v>
      </c>
      <c r="H81" s="57">
        <v>2515.8189040000002</v>
      </c>
      <c r="I81" s="57">
        <v>10.198736999999999</v>
      </c>
      <c r="J81" s="58" t="s">
        <v>69</v>
      </c>
      <c r="K81" s="57">
        <v>49.112090999999999</v>
      </c>
      <c r="L81" s="57">
        <v>47.939739000000003</v>
      </c>
      <c r="M81" s="57">
        <v>62350.906052999999</v>
      </c>
      <c r="N81" s="57">
        <v>2989.0861359999999</v>
      </c>
      <c r="O81" s="57">
        <v>9.0800879999999999</v>
      </c>
      <c r="P81" s="58" t="s">
        <v>69</v>
      </c>
      <c r="Q81" s="57">
        <v>26.144884000000001</v>
      </c>
      <c r="R81" s="57">
        <v>25.814858000000001</v>
      </c>
      <c r="S81" s="57">
        <v>80389.998951999994</v>
      </c>
      <c r="T81" s="57">
        <v>2075.2564229999998</v>
      </c>
      <c r="U81" s="57">
        <v>10.991237</v>
      </c>
    </row>
    <row r="82" spans="1:21" x14ac:dyDescent="0.25">
      <c r="A82" s="58" t="s">
        <v>68</v>
      </c>
      <c r="B82" s="57">
        <v>40.485711999999999</v>
      </c>
      <c r="C82" s="57">
        <v>39.693185999999997</v>
      </c>
      <c r="D82" s="57">
        <v>68896.449739000003</v>
      </c>
      <c r="E82" s="57">
        <f t="shared" si="4"/>
        <v>68896.449739000003</v>
      </c>
      <c r="F82" s="57"/>
      <c r="G82" s="57">
        <f t="shared" si="3"/>
        <v>39.693186185353838</v>
      </c>
      <c r="H82" s="57">
        <v>2734.719607</v>
      </c>
      <c r="I82" s="57">
        <v>9.552683</v>
      </c>
      <c r="J82" s="58" t="s">
        <v>68</v>
      </c>
      <c r="K82" s="57">
        <v>53.976686000000001</v>
      </c>
      <c r="L82" s="57">
        <v>52.575353999999997</v>
      </c>
      <c r="M82" s="57">
        <v>59361.819917000001</v>
      </c>
      <c r="N82" s="57">
        <v>3120.9686900000002</v>
      </c>
      <c r="O82" s="57">
        <v>8.5120229999999992</v>
      </c>
      <c r="P82" s="58" t="s">
        <v>68</v>
      </c>
      <c r="Q82" s="57">
        <v>30.786621</v>
      </c>
      <c r="R82" s="57">
        <v>30.326910999999999</v>
      </c>
      <c r="S82" s="57">
        <v>78314.742530000003</v>
      </c>
      <c r="T82" s="57">
        <v>2375.044257</v>
      </c>
      <c r="U82" s="57">
        <v>10.268950999999999</v>
      </c>
    </row>
    <row r="83" spans="1:21" x14ac:dyDescent="0.25">
      <c r="A83" s="58" t="s">
        <v>67</v>
      </c>
      <c r="B83" s="57">
        <v>46.880330000000001</v>
      </c>
      <c r="C83" s="57">
        <v>45.824809999999999</v>
      </c>
      <c r="D83" s="57">
        <v>66161.730131999997</v>
      </c>
      <c r="E83" s="57">
        <f t="shared" si="4"/>
        <v>66161.730131999997</v>
      </c>
      <c r="F83" s="57"/>
      <c r="G83" s="57">
        <f t="shared" si="3"/>
        <v>45.824809703860716</v>
      </c>
      <c r="H83" s="57">
        <v>3031.8486929999999</v>
      </c>
      <c r="I83" s="57">
        <v>8.9265830000000008</v>
      </c>
      <c r="J83" s="58" t="s">
        <v>67</v>
      </c>
      <c r="K83" s="57">
        <v>61.740206999999998</v>
      </c>
      <c r="L83" s="57">
        <v>59.919497</v>
      </c>
      <c r="M83" s="57">
        <v>56240.851226999999</v>
      </c>
      <c r="N83" s="57">
        <v>3369.9235370000001</v>
      </c>
      <c r="O83" s="57">
        <v>7.9562889999999999</v>
      </c>
      <c r="P83" s="58" t="s">
        <v>67</v>
      </c>
      <c r="Q83" s="57">
        <v>36.527284999999999</v>
      </c>
      <c r="R83" s="57">
        <v>35.884538999999997</v>
      </c>
      <c r="S83" s="57">
        <v>75939.698271999994</v>
      </c>
      <c r="T83" s="57">
        <v>2725.061072</v>
      </c>
      <c r="U83" s="57">
        <v>9.5742399999999996</v>
      </c>
    </row>
    <row r="84" spans="1:21" x14ac:dyDescent="0.25">
      <c r="A84" s="58" t="s">
        <v>66</v>
      </c>
      <c r="B84" s="57">
        <v>53.223098999999998</v>
      </c>
      <c r="C84" s="57">
        <v>51.844465</v>
      </c>
      <c r="D84" s="57">
        <v>63129.881439999997</v>
      </c>
      <c r="E84" s="57">
        <f t="shared" si="4"/>
        <v>63129.881438999997</v>
      </c>
      <c r="F84" s="57"/>
      <c r="G84" s="57">
        <f t="shared" si="3"/>
        <v>51.844465035320361</v>
      </c>
      <c r="H84" s="57">
        <v>3272.9349309999998</v>
      </c>
      <c r="I84" s="57">
        <v>8.3308579999999992</v>
      </c>
      <c r="J84" s="58" t="s">
        <v>66</v>
      </c>
      <c r="K84" s="57">
        <v>68.756445999999997</v>
      </c>
      <c r="L84" s="57">
        <v>66.460316000000006</v>
      </c>
      <c r="M84" s="57">
        <v>52870.927690999997</v>
      </c>
      <c r="N84" s="57">
        <v>3513.8185389999999</v>
      </c>
      <c r="O84" s="57">
        <v>7.4310429999999998</v>
      </c>
      <c r="P84" s="58" t="s">
        <v>66</v>
      </c>
      <c r="Q84" s="57">
        <v>42.732384000000003</v>
      </c>
      <c r="R84" s="57">
        <v>41.844538</v>
      </c>
      <c r="S84" s="57">
        <v>73214.637199999997</v>
      </c>
      <c r="T84" s="57">
        <v>3063.6326880000001</v>
      </c>
      <c r="U84" s="57">
        <v>8.911626</v>
      </c>
    </row>
    <row r="85" spans="1:21" x14ac:dyDescent="0.25">
      <c r="A85" s="58" t="s">
        <v>65</v>
      </c>
      <c r="B85" s="57">
        <v>60.422789999999999</v>
      </c>
      <c r="C85" s="57">
        <v>58.645268000000002</v>
      </c>
      <c r="D85" s="57">
        <v>59856.946509000001</v>
      </c>
      <c r="E85" s="57">
        <f t="shared" si="4"/>
        <v>59856.946509000001</v>
      </c>
      <c r="F85" s="57"/>
      <c r="G85" s="57">
        <f t="shared" si="3"/>
        <v>58.645267521314594</v>
      </c>
      <c r="H85" s="57">
        <v>3510.3266410000001</v>
      </c>
      <c r="I85" s="57">
        <v>7.759023</v>
      </c>
      <c r="J85" s="58" t="s">
        <v>65</v>
      </c>
      <c r="K85" s="57">
        <v>76.907053000000005</v>
      </c>
      <c r="L85" s="57">
        <v>73.997298999999998</v>
      </c>
      <c r="M85" s="57">
        <v>49357.109150999997</v>
      </c>
      <c r="N85" s="57">
        <v>3652.2927650000001</v>
      </c>
      <c r="O85" s="57">
        <v>6.9246530000000002</v>
      </c>
      <c r="P85" s="58" t="s">
        <v>65</v>
      </c>
      <c r="Q85" s="57">
        <v>49.606437999999997</v>
      </c>
      <c r="R85" s="57">
        <v>48.425061999999997</v>
      </c>
      <c r="S85" s="57">
        <v>70151.004512</v>
      </c>
      <c r="T85" s="57">
        <v>3397.0667400000002</v>
      </c>
      <c r="U85" s="57">
        <v>8.2788269999999997</v>
      </c>
    </row>
    <row r="86" spans="1:21" x14ac:dyDescent="0.25">
      <c r="A86" s="58" t="s">
        <v>64</v>
      </c>
      <c r="B86" s="57">
        <v>69.918710000000004</v>
      </c>
      <c r="C86" s="57">
        <v>67.570071999999996</v>
      </c>
      <c r="D86" s="57">
        <v>56346.619867000001</v>
      </c>
      <c r="E86" s="57">
        <f t="shared" si="4"/>
        <v>56346.619868000002</v>
      </c>
      <c r="F86" s="57"/>
      <c r="G86" s="57">
        <f t="shared" si="3"/>
        <v>67.57007179821646</v>
      </c>
      <c r="H86" s="57">
        <v>3807.3451500000001</v>
      </c>
      <c r="I86" s="57">
        <v>7.2113529999999999</v>
      </c>
      <c r="J86" s="58" t="s">
        <v>64</v>
      </c>
      <c r="K86" s="57">
        <v>88.837051000000002</v>
      </c>
      <c r="L86" s="57">
        <v>85.046313999999995</v>
      </c>
      <c r="M86" s="57">
        <v>45704.816385999999</v>
      </c>
      <c r="N86" s="57">
        <v>3887.026179</v>
      </c>
      <c r="O86" s="57">
        <v>6.4389529999999997</v>
      </c>
      <c r="P86" s="58" t="s">
        <v>64</v>
      </c>
      <c r="Q86" s="57">
        <v>58.053113000000003</v>
      </c>
      <c r="R86" s="57">
        <v>56.438785000000003</v>
      </c>
      <c r="S86" s="57">
        <v>66753.937772000005</v>
      </c>
      <c r="T86" s="57">
        <v>3767.5111390000002</v>
      </c>
      <c r="U86" s="57">
        <v>7.6742689999999998</v>
      </c>
    </row>
    <row r="87" spans="1:21" x14ac:dyDescent="0.25">
      <c r="A87" s="58" t="s">
        <v>63</v>
      </c>
      <c r="B87" s="57">
        <v>79.524473999999998</v>
      </c>
      <c r="C87" s="57">
        <v>76.454980000000006</v>
      </c>
      <c r="D87" s="57">
        <v>52539.274717</v>
      </c>
      <c r="E87" s="57">
        <f t="shared" si="4"/>
        <v>52539.274717</v>
      </c>
      <c r="F87" s="57"/>
      <c r="G87" s="57">
        <f t="shared" si="3"/>
        <v>76.454980443425598</v>
      </c>
      <c r="H87" s="57">
        <v>4016.8892209999999</v>
      </c>
      <c r="I87" s="57">
        <v>6.6974939999999998</v>
      </c>
      <c r="J87" s="58" t="s">
        <v>63</v>
      </c>
      <c r="K87" s="57">
        <v>99.853604000000004</v>
      </c>
      <c r="L87" s="57">
        <v>95.030006999999998</v>
      </c>
      <c r="M87" s="57">
        <v>41817.790206999998</v>
      </c>
      <c r="N87" s="57">
        <v>3973.9449129999998</v>
      </c>
      <c r="O87" s="57">
        <v>5.9911490000000001</v>
      </c>
      <c r="P87" s="58" t="s">
        <v>63</v>
      </c>
      <c r="Q87" s="57">
        <v>67.416846000000007</v>
      </c>
      <c r="R87" s="57">
        <v>65.210887999999997</v>
      </c>
      <c r="S87" s="57">
        <v>62986.426633000003</v>
      </c>
      <c r="T87" s="57">
        <v>4107.400834</v>
      </c>
      <c r="U87" s="57">
        <v>7.1029590000000002</v>
      </c>
    </row>
    <row r="88" spans="1:21" x14ac:dyDescent="0.25">
      <c r="A88" s="58" t="s">
        <v>62</v>
      </c>
      <c r="B88" s="57">
        <v>91.168120000000002</v>
      </c>
      <c r="C88" s="57">
        <v>87.191978000000006</v>
      </c>
      <c r="D88" s="57">
        <v>48522.385496000003</v>
      </c>
      <c r="E88" s="57">
        <f t="shared" si="4"/>
        <v>48522.385496000003</v>
      </c>
      <c r="F88" s="57"/>
      <c r="G88" s="57">
        <f t="shared" si="3"/>
        <v>87.19197769756741</v>
      </c>
      <c r="H88" s="57">
        <v>4230.7627540000003</v>
      </c>
      <c r="I88" s="57">
        <v>6.2109500000000004</v>
      </c>
      <c r="J88" s="58" t="s">
        <v>62</v>
      </c>
      <c r="K88" s="57">
        <v>111.985938</v>
      </c>
      <c r="L88" s="57">
        <v>105.98381000000001</v>
      </c>
      <c r="M88" s="57">
        <v>37843.845293999999</v>
      </c>
      <c r="N88" s="57">
        <v>4010.8348970000002</v>
      </c>
      <c r="O88" s="57">
        <v>5.5686439999999999</v>
      </c>
      <c r="P88" s="58" t="s">
        <v>62</v>
      </c>
      <c r="Q88" s="57">
        <v>79.316957000000002</v>
      </c>
      <c r="R88" s="57">
        <v>76.315997999999993</v>
      </c>
      <c r="S88" s="57">
        <v>58879.025800000003</v>
      </c>
      <c r="T88" s="57">
        <v>4493.4116240000003</v>
      </c>
      <c r="U88" s="57">
        <v>6.5637049999999997</v>
      </c>
    </row>
    <row r="89" spans="1:21" x14ac:dyDescent="0.25">
      <c r="A89" s="58" t="s">
        <v>61</v>
      </c>
      <c r="B89" s="57">
        <v>103.104603</v>
      </c>
      <c r="C89" s="57">
        <v>97.961168999999998</v>
      </c>
      <c r="D89" s="57">
        <v>44291.622742</v>
      </c>
      <c r="E89" s="57">
        <f t="shared" si="4"/>
        <v>44291.622742</v>
      </c>
      <c r="F89" s="57"/>
      <c r="G89" s="57">
        <f t="shared" si="3"/>
        <v>97.961169390292625</v>
      </c>
      <c r="H89" s="57">
        <v>4338.8591580000002</v>
      </c>
      <c r="I89" s="57">
        <v>5.7564830000000002</v>
      </c>
      <c r="J89" s="58" t="s">
        <v>61</v>
      </c>
      <c r="K89" s="57">
        <v>125.205642</v>
      </c>
      <c r="L89" s="57">
        <v>117.684353</v>
      </c>
      <c r="M89" s="57">
        <v>33833.010397999999</v>
      </c>
      <c r="N89" s="57">
        <v>3981.6159419999999</v>
      </c>
      <c r="O89" s="57">
        <v>5.1701980000000001</v>
      </c>
      <c r="P89" s="58" t="s">
        <v>61</v>
      </c>
      <c r="Q89" s="57">
        <v>91.112757000000002</v>
      </c>
      <c r="R89" s="57">
        <v>87.079571999999999</v>
      </c>
      <c r="S89" s="57">
        <v>54385.614176000003</v>
      </c>
      <c r="T89" s="57">
        <v>4735.8760300000004</v>
      </c>
      <c r="U89" s="57">
        <v>6.0643469999999997</v>
      </c>
    </row>
    <row r="90" spans="1:21" x14ac:dyDescent="0.25">
      <c r="A90" s="58" t="s">
        <v>60</v>
      </c>
      <c r="B90" s="57">
        <v>118.807518</v>
      </c>
      <c r="C90" s="57">
        <v>112.169765</v>
      </c>
      <c r="D90" s="57">
        <v>39952.763584</v>
      </c>
      <c r="E90" s="57">
        <f t="shared" si="4"/>
        <v>39952.763584</v>
      </c>
      <c r="F90" s="57"/>
      <c r="G90" s="57">
        <f t="shared" si="3"/>
        <v>112.16976494198556</v>
      </c>
      <c r="H90" s="57">
        <v>4481.4921000000004</v>
      </c>
      <c r="I90" s="57">
        <v>5.3283389999999997</v>
      </c>
      <c r="J90" s="58" t="s">
        <v>60</v>
      </c>
      <c r="K90" s="57">
        <v>141.49509800000001</v>
      </c>
      <c r="L90" s="57">
        <v>132.134424</v>
      </c>
      <c r="M90" s="57">
        <v>29851.394456000002</v>
      </c>
      <c r="N90" s="57">
        <v>3944.3968020000002</v>
      </c>
      <c r="O90" s="57">
        <v>4.7945080000000004</v>
      </c>
      <c r="P90" s="58" t="s">
        <v>60</v>
      </c>
      <c r="Q90" s="57">
        <v>107.079735</v>
      </c>
      <c r="R90" s="57">
        <v>101.676112</v>
      </c>
      <c r="S90" s="57">
        <v>49649.738145000003</v>
      </c>
      <c r="T90" s="57">
        <v>5048.1923139999999</v>
      </c>
      <c r="U90" s="57">
        <v>5.5959009999999996</v>
      </c>
    </row>
    <row r="91" spans="1:21" x14ac:dyDescent="0.25">
      <c r="A91" s="58" t="s">
        <v>59</v>
      </c>
      <c r="B91" s="57">
        <v>133.298892</v>
      </c>
      <c r="C91" s="57">
        <v>124.88838699999999</v>
      </c>
      <c r="D91" s="57">
        <v>35471.271483999997</v>
      </c>
      <c r="E91" s="57">
        <f t="shared" si="4"/>
        <v>35471.271483999997</v>
      </c>
      <c r="F91" s="57"/>
      <c r="G91" s="57">
        <f t="shared" si="3"/>
        <v>124.88838687381741</v>
      </c>
      <c r="H91" s="57">
        <v>4429.9498759999997</v>
      </c>
      <c r="I91" s="57">
        <v>4.9381159999999999</v>
      </c>
      <c r="J91" s="58" t="s">
        <v>59</v>
      </c>
      <c r="K91" s="57">
        <v>161.991197</v>
      </c>
      <c r="L91" s="57">
        <v>149.598027</v>
      </c>
      <c r="M91" s="57">
        <v>25906.997653999999</v>
      </c>
      <c r="N91" s="57">
        <v>3875.6357429999998</v>
      </c>
      <c r="O91" s="57">
        <v>4.4484579999999996</v>
      </c>
      <c r="P91" s="58" t="s">
        <v>59</v>
      </c>
      <c r="Q91" s="57">
        <v>119.26491</v>
      </c>
      <c r="R91" s="57">
        <v>112.53919399999999</v>
      </c>
      <c r="S91" s="57">
        <v>44601.545831000003</v>
      </c>
      <c r="T91" s="57">
        <v>5019.4220359999999</v>
      </c>
      <c r="U91" s="57">
        <v>5.1722599999999996</v>
      </c>
    </row>
    <row r="92" spans="1:21" x14ac:dyDescent="0.25">
      <c r="A92" s="58" t="s">
        <v>58</v>
      </c>
      <c r="B92" s="57">
        <v>154.87261100000001</v>
      </c>
      <c r="C92" s="57">
        <v>143.677852</v>
      </c>
      <c r="D92" s="57">
        <v>31041.321607999998</v>
      </c>
      <c r="E92" s="57">
        <f t="shared" si="4"/>
        <v>31041.321607999998</v>
      </c>
      <c r="F92" s="57"/>
      <c r="G92" s="57">
        <f t="shared" si="3"/>
        <v>143.6778521626714</v>
      </c>
      <c r="H92" s="57">
        <v>4459.950417</v>
      </c>
      <c r="I92" s="57">
        <v>4.5722290000000001</v>
      </c>
      <c r="J92" s="58" t="s">
        <v>58</v>
      </c>
      <c r="K92" s="57">
        <v>183.052674</v>
      </c>
      <c r="L92" s="57">
        <v>167.42838699999999</v>
      </c>
      <c r="M92" s="57">
        <v>22031.361911</v>
      </c>
      <c r="N92" s="57">
        <v>3688.6753920000001</v>
      </c>
      <c r="O92" s="57">
        <v>4.1450560000000003</v>
      </c>
      <c r="P92" s="58" t="s">
        <v>58</v>
      </c>
      <c r="Q92" s="57">
        <v>141.881291</v>
      </c>
      <c r="R92" s="57">
        <v>132.498479</v>
      </c>
      <c r="S92" s="57">
        <v>39582.123795</v>
      </c>
      <c r="T92" s="57">
        <v>5244.5711929999998</v>
      </c>
      <c r="U92" s="57">
        <v>4.7648900000000003</v>
      </c>
    </row>
    <row r="93" spans="1:21" x14ac:dyDescent="0.25">
      <c r="A93" s="58" t="s">
        <v>57</v>
      </c>
      <c r="B93" s="57">
        <v>169.93934200000001</v>
      </c>
      <c r="C93" s="57">
        <v>156.424364</v>
      </c>
      <c r="D93" s="57">
        <v>26581.371191999999</v>
      </c>
      <c r="E93" s="57">
        <f t="shared" si="4"/>
        <v>26581.371190999998</v>
      </c>
      <c r="F93" s="57"/>
      <c r="G93" s="57">
        <f t="shared" si="3"/>
        <v>156.42436430259832</v>
      </c>
      <c r="H93" s="57">
        <v>4157.974091</v>
      </c>
      <c r="I93" s="57">
        <v>4.2560070000000003</v>
      </c>
      <c r="J93" s="58" t="s">
        <v>57</v>
      </c>
      <c r="K93" s="57">
        <v>199.34478899999999</v>
      </c>
      <c r="L93" s="57">
        <v>180.908781</v>
      </c>
      <c r="M93" s="57">
        <v>18342.686518999999</v>
      </c>
      <c r="N93" s="57">
        <v>3318.3530649999998</v>
      </c>
      <c r="O93" s="57">
        <v>3.8800379999999999</v>
      </c>
      <c r="P93" s="58" t="s">
        <v>57</v>
      </c>
      <c r="Q93" s="57">
        <v>156.987888</v>
      </c>
      <c r="R93" s="57">
        <v>145.417202</v>
      </c>
      <c r="S93" s="57">
        <v>34337.552602000003</v>
      </c>
      <c r="T93" s="57">
        <v>4993.2708359999997</v>
      </c>
      <c r="U93" s="57">
        <v>4.4161549999999998</v>
      </c>
    </row>
    <row r="94" spans="1:21" x14ac:dyDescent="0.25">
      <c r="A94" s="58" t="s">
        <v>56</v>
      </c>
      <c r="B94" s="57">
        <v>191.53639000000001</v>
      </c>
      <c r="C94" s="57">
        <v>174.44320400000001</v>
      </c>
      <c r="D94" s="57">
        <v>22423.397100999999</v>
      </c>
      <c r="E94" s="57">
        <f t="shared" si="4"/>
        <v>22423.397100999999</v>
      </c>
      <c r="F94" s="57"/>
      <c r="G94" s="57">
        <f t="shared" si="3"/>
        <v>174.44320427369843</v>
      </c>
      <c r="H94" s="57">
        <v>3911.6092410000001</v>
      </c>
      <c r="I94" s="57">
        <v>3.9540440000000001</v>
      </c>
      <c r="J94" s="58" t="s">
        <v>56</v>
      </c>
      <c r="K94" s="57">
        <v>218.67496800000001</v>
      </c>
      <c r="L94" s="57">
        <v>196.52625699999999</v>
      </c>
      <c r="M94" s="57">
        <v>15024.333454</v>
      </c>
      <c r="N94" s="57">
        <v>2952.676015</v>
      </c>
      <c r="O94" s="57">
        <v>3.6290480000000001</v>
      </c>
      <c r="P94" s="58" t="s">
        <v>56</v>
      </c>
      <c r="Q94" s="57">
        <v>180.22893500000001</v>
      </c>
      <c r="R94" s="57">
        <v>165.066509</v>
      </c>
      <c r="S94" s="57">
        <v>29344.281766</v>
      </c>
      <c r="T94" s="57">
        <v>4843.7581529999998</v>
      </c>
      <c r="U94" s="57">
        <v>4.0837000000000003</v>
      </c>
    </row>
    <row r="95" spans="1:21" x14ac:dyDescent="0.25">
      <c r="A95" s="58" t="s">
        <v>55</v>
      </c>
      <c r="B95" s="57">
        <v>216.23699199999999</v>
      </c>
      <c r="C95" s="57">
        <v>194.38390799999999</v>
      </c>
      <c r="D95" s="57">
        <v>18511.78786</v>
      </c>
      <c r="E95" s="57">
        <f t="shared" si="4"/>
        <v>18511.787859999997</v>
      </c>
      <c r="F95" s="57"/>
      <c r="G95" s="57">
        <f t="shared" si="3"/>
        <v>194.38390793011175</v>
      </c>
      <c r="H95" s="57">
        <v>3598.3936669999998</v>
      </c>
      <c r="I95" s="57">
        <v>3.6863440000000001</v>
      </c>
      <c r="J95" s="58" t="s">
        <v>55</v>
      </c>
      <c r="K95" s="57">
        <v>248.56721300000001</v>
      </c>
      <c r="L95" s="57">
        <v>219.945346</v>
      </c>
      <c r="M95" s="57">
        <v>12071.657440000001</v>
      </c>
      <c r="N95" s="57">
        <v>2655.1048780000001</v>
      </c>
      <c r="O95" s="57">
        <v>3.3981620000000001</v>
      </c>
      <c r="P95" s="58" t="s">
        <v>55</v>
      </c>
      <c r="Q95" s="57">
        <v>203.572779</v>
      </c>
      <c r="R95" s="57">
        <v>184.14789300000001</v>
      </c>
      <c r="S95" s="57">
        <v>24500.523613000001</v>
      </c>
      <c r="T95" s="57">
        <v>4511.7197939999996</v>
      </c>
      <c r="U95" s="57">
        <v>3.7941090000000002</v>
      </c>
    </row>
    <row r="96" spans="1:21" x14ac:dyDescent="0.25">
      <c r="A96" s="58" t="s">
        <v>54</v>
      </c>
      <c r="B96" s="57">
        <v>229.91848999999999</v>
      </c>
      <c r="C96" s="57">
        <v>205.42468199999999</v>
      </c>
      <c r="D96" s="57">
        <v>14913.394193</v>
      </c>
      <c r="E96" s="57">
        <f t="shared" si="4"/>
        <v>14913.394193</v>
      </c>
      <c r="F96" s="57"/>
      <c r="G96" s="57">
        <f t="shared" si="3"/>
        <v>205.42468249367221</v>
      </c>
      <c r="H96" s="57">
        <v>3063.5792670000001</v>
      </c>
      <c r="I96" s="57">
        <v>3.4599660000000001</v>
      </c>
      <c r="J96" s="58" t="s">
        <v>54</v>
      </c>
      <c r="K96" s="57">
        <v>252.99975499999999</v>
      </c>
      <c r="L96" s="57">
        <v>222.81627499999999</v>
      </c>
      <c r="M96" s="57">
        <v>9416.5525620000008</v>
      </c>
      <c r="N96" s="57">
        <v>2098.1611670000002</v>
      </c>
      <c r="O96" s="57">
        <v>3.2219660000000001</v>
      </c>
      <c r="P96" s="58" t="s">
        <v>54</v>
      </c>
      <c r="Q96" s="57">
        <v>221.48357300000001</v>
      </c>
      <c r="R96" s="57">
        <v>198.942521</v>
      </c>
      <c r="S96" s="57">
        <v>19988.803819000001</v>
      </c>
      <c r="T96" s="57">
        <v>3976.6230289999999</v>
      </c>
      <c r="U96" s="57">
        <v>3.541731</v>
      </c>
    </row>
    <row r="97" spans="1:21" x14ac:dyDescent="0.25">
      <c r="A97" s="58" t="s">
        <v>53</v>
      </c>
      <c r="B97" s="57">
        <v>261.00805800000001</v>
      </c>
      <c r="C97" s="57">
        <v>229.202685</v>
      </c>
      <c r="D97" s="57">
        <v>11849.814925999999</v>
      </c>
      <c r="E97" s="57">
        <f t="shared" si="4"/>
        <v>11849.814925999999</v>
      </c>
      <c r="F97" s="57"/>
      <c r="G97" s="57">
        <f t="shared" si="3"/>
        <v>229.20268543947719</v>
      </c>
      <c r="H97" s="57">
        <v>2716.009403</v>
      </c>
      <c r="I97" s="57">
        <v>3.2300260000000001</v>
      </c>
      <c r="J97" s="58" t="s">
        <v>53</v>
      </c>
      <c r="K97" s="57">
        <v>288.89569499999999</v>
      </c>
      <c r="L97" s="57">
        <v>250.886831</v>
      </c>
      <c r="M97" s="57">
        <v>7318.391396</v>
      </c>
      <c r="N97" s="57">
        <v>1836.088027</v>
      </c>
      <c r="O97" s="57">
        <v>3.0125030000000002</v>
      </c>
      <c r="P97" s="58" t="s">
        <v>53</v>
      </c>
      <c r="Q97" s="57">
        <v>251.56993399999999</v>
      </c>
      <c r="R97" s="57">
        <v>221.75379100000001</v>
      </c>
      <c r="S97" s="57">
        <v>16012.180791000001</v>
      </c>
      <c r="T97" s="57">
        <v>3550.7617989999999</v>
      </c>
      <c r="U97" s="57">
        <v>3.3000180000000001</v>
      </c>
    </row>
    <row r="98" spans="1:21" x14ac:dyDescent="0.25">
      <c r="A98" s="58" t="s">
        <v>52</v>
      </c>
      <c r="B98" s="57">
        <v>269.144901</v>
      </c>
      <c r="C98" s="57">
        <v>236.15503699999999</v>
      </c>
      <c r="D98" s="57">
        <v>9133.8055230000009</v>
      </c>
      <c r="E98" s="57">
        <f t="shared" si="4"/>
        <v>9133.8055229999991</v>
      </c>
      <c r="F98" s="57"/>
      <c r="G98" s="57">
        <f t="shared" si="3"/>
        <v>236.15503664583548</v>
      </c>
      <c r="H98" s="57">
        <v>2156.9941779999999</v>
      </c>
      <c r="I98" s="57">
        <v>3.0512320000000002</v>
      </c>
      <c r="J98" s="58" t="s">
        <v>52</v>
      </c>
      <c r="K98" s="57">
        <v>283.50070799999997</v>
      </c>
      <c r="L98" s="57">
        <v>246.76469800000001</v>
      </c>
      <c r="M98" s="57">
        <v>5482.3033679999999</v>
      </c>
      <c r="N98" s="57">
        <v>1352.8389360000001</v>
      </c>
      <c r="O98" s="57">
        <v>2.8621430000000001</v>
      </c>
      <c r="P98" s="58" t="s">
        <v>52</v>
      </c>
      <c r="Q98" s="57">
        <v>264.61463800000001</v>
      </c>
      <c r="R98" s="57">
        <v>232.77139600000001</v>
      </c>
      <c r="S98" s="57">
        <v>12461.418991</v>
      </c>
      <c r="T98" s="57">
        <v>2900.6618979999998</v>
      </c>
      <c r="U98" s="57">
        <v>3.1076779999999999</v>
      </c>
    </row>
    <row r="99" spans="1:21" x14ac:dyDescent="0.25">
      <c r="A99" s="58" t="s">
        <v>51</v>
      </c>
      <c r="B99" s="57">
        <v>305.00403999999997</v>
      </c>
      <c r="C99" s="57">
        <v>262.42709600000001</v>
      </c>
      <c r="D99" s="57">
        <v>6976.8113450000001</v>
      </c>
      <c r="E99" s="57">
        <f t="shared" si="4"/>
        <v>6976.811345000001</v>
      </c>
      <c r="F99" s="57"/>
      <c r="G99" s="57">
        <f t="shared" si="3"/>
        <v>262.42709634282073</v>
      </c>
      <c r="H99" s="57">
        <v>1830.9043429999999</v>
      </c>
      <c r="I99" s="57">
        <v>2.845872</v>
      </c>
      <c r="J99" s="58" t="s">
        <v>51</v>
      </c>
      <c r="K99" s="57">
        <v>328.14959399999998</v>
      </c>
      <c r="L99" s="57">
        <v>277.91463299999998</v>
      </c>
      <c r="M99" s="57">
        <v>4129.4644319999998</v>
      </c>
      <c r="N99" s="57">
        <v>1147.6385909999999</v>
      </c>
      <c r="O99" s="57">
        <v>2.6442239999999999</v>
      </c>
      <c r="P99" s="58" t="s">
        <v>51</v>
      </c>
      <c r="Q99" s="57">
        <v>298.11987099999999</v>
      </c>
      <c r="R99" s="57">
        <v>257.72498999999999</v>
      </c>
      <c r="S99" s="57">
        <v>9560.7570930000002</v>
      </c>
      <c r="T99" s="57">
        <v>2464.04603</v>
      </c>
      <c r="U99" s="57">
        <v>2.9039790000000001</v>
      </c>
    </row>
    <row r="100" spans="1:21" x14ac:dyDescent="0.25">
      <c r="A100" s="58" t="s">
        <v>50</v>
      </c>
      <c r="B100" s="57">
        <v>324.06583599999999</v>
      </c>
      <c r="C100" s="57">
        <v>276.69261499999999</v>
      </c>
      <c r="D100" s="57">
        <v>5145.9070019999999</v>
      </c>
      <c r="E100" s="57">
        <f t="shared" si="4"/>
        <v>5145.9070019999999</v>
      </c>
      <c r="F100" s="57"/>
      <c r="G100" s="57">
        <f t="shared" si="3"/>
        <v>276.69261443057843</v>
      </c>
      <c r="H100" s="57">
        <v>1423.834462</v>
      </c>
      <c r="I100" s="57">
        <v>2.6918929999999999</v>
      </c>
      <c r="J100" s="58" t="s">
        <v>50</v>
      </c>
      <c r="K100" s="57">
        <v>359.886368</v>
      </c>
      <c r="L100" s="57">
        <v>301.62068499999998</v>
      </c>
      <c r="M100" s="57">
        <v>2981.8258420000002</v>
      </c>
      <c r="N100" s="57">
        <v>899.38035300000001</v>
      </c>
      <c r="O100" s="57">
        <v>2.4890539999999999</v>
      </c>
      <c r="P100" s="58" t="s">
        <v>50</v>
      </c>
      <c r="Q100" s="57">
        <v>313.57193899999999</v>
      </c>
      <c r="R100" s="57">
        <v>269.211704</v>
      </c>
      <c r="S100" s="57">
        <v>7096.7110629999997</v>
      </c>
      <c r="T100" s="57">
        <v>1910.5176779999999</v>
      </c>
      <c r="U100" s="57">
        <v>2.7476039999999999</v>
      </c>
    </row>
    <row r="101" spans="1:21" x14ac:dyDescent="0.25">
      <c r="A101" s="58" t="s">
        <v>49</v>
      </c>
      <c r="B101" s="57">
        <v>331.334248</v>
      </c>
      <c r="C101" s="57">
        <v>282.50395700000001</v>
      </c>
      <c r="D101" s="57">
        <v>3722.0725400000001</v>
      </c>
      <c r="E101" s="57">
        <f t="shared" si="4"/>
        <v>3722.0725400000001</v>
      </c>
      <c r="F101" s="57"/>
      <c r="G101" s="57">
        <f t="shared" si="3"/>
        <v>282.50395682542285</v>
      </c>
      <c r="H101" s="57">
        <v>1051.5002199999999</v>
      </c>
      <c r="I101" s="57">
        <v>2.5412110000000001</v>
      </c>
      <c r="J101" s="58" t="s">
        <v>49</v>
      </c>
      <c r="K101" s="57">
        <v>349.26985400000001</v>
      </c>
      <c r="L101" s="57">
        <v>294.93850200000003</v>
      </c>
      <c r="M101" s="57">
        <v>2082.4454890000002</v>
      </c>
      <c r="N101" s="57">
        <v>614.193353</v>
      </c>
      <c r="O101" s="57">
        <v>2.3639800000000002</v>
      </c>
      <c r="P101" s="58" t="s">
        <v>49</v>
      </c>
      <c r="Q101" s="57">
        <v>326.350979</v>
      </c>
      <c r="R101" s="57">
        <v>279.00622299999998</v>
      </c>
      <c r="S101" s="57">
        <v>5186.1933849999996</v>
      </c>
      <c r="T101" s="57">
        <v>1446.9802259999999</v>
      </c>
      <c r="U101" s="57">
        <v>2.584978</v>
      </c>
    </row>
    <row r="102" spans="1:21" x14ac:dyDescent="0.25">
      <c r="A102" s="58" t="s">
        <v>48</v>
      </c>
      <c r="B102" s="57">
        <v>321.00467900000001</v>
      </c>
      <c r="C102" s="57">
        <v>1000</v>
      </c>
      <c r="D102" s="57">
        <v>2670.5723189999999</v>
      </c>
      <c r="E102" s="57">
        <f t="shared" si="4"/>
        <v>2670.5723200000002</v>
      </c>
      <c r="F102" s="57"/>
      <c r="G102" s="57">
        <f t="shared" si="3"/>
        <v>999.99999999999989</v>
      </c>
      <c r="H102" s="57">
        <v>2670.5723189999999</v>
      </c>
      <c r="I102" s="57">
        <v>2.3534419999999998</v>
      </c>
      <c r="J102" s="58" t="s">
        <v>48</v>
      </c>
      <c r="K102" s="57">
        <v>266.97799800000001</v>
      </c>
      <c r="L102" s="57">
        <v>1000</v>
      </c>
      <c r="M102" s="57">
        <v>1468.2521360000001</v>
      </c>
      <c r="N102" s="57">
        <v>1468.2521360000001</v>
      </c>
      <c r="O102" s="57">
        <v>2.1551830000000001</v>
      </c>
      <c r="P102" s="58" t="s">
        <v>48</v>
      </c>
      <c r="Q102" s="57">
        <v>336.85323699999998</v>
      </c>
      <c r="R102" s="57">
        <v>1000</v>
      </c>
      <c r="S102" s="57">
        <v>3739.2131599999998</v>
      </c>
      <c r="T102" s="57">
        <v>3739.2131599999998</v>
      </c>
      <c r="U102" s="57">
        <v>2.399537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C13" sqref="C13"/>
    </sheetView>
  </sheetViews>
  <sheetFormatPr baseColWidth="10" defaultRowHeight="15" x14ac:dyDescent="0.25"/>
  <sheetData>
    <row r="2" spans="1:1" x14ac:dyDescent="0.25">
      <c r="A2" s="54" t="s">
        <v>272</v>
      </c>
    </row>
    <row r="3" spans="1:1" x14ac:dyDescent="0.25">
      <c r="A3" s="115" t="s">
        <v>270</v>
      </c>
    </row>
    <row r="4" spans="1:1" x14ac:dyDescent="0.25">
      <c r="A4" s="118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0"/>
  <sheetViews>
    <sheetView tabSelected="1" workbookViewId="0">
      <selection activeCell="V6" sqref="V6"/>
    </sheetView>
  </sheetViews>
  <sheetFormatPr baseColWidth="10" defaultRowHeight="15" x14ac:dyDescent="0.25"/>
  <cols>
    <col min="2" max="2" width="14.5703125" customWidth="1"/>
    <col min="4" max="4" width="13.85546875" bestFit="1" customWidth="1"/>
    <col min="5" max="5" width="12.140625" bestFit="1" customWidth="1"/>
    <col min="10" max="10" width="12.28515625" bestFit="1" customWidth="1"/>
  </cols>
  <sheetData>
    <row r="1" spans="1:17" s="54" customFormat="1" x14ac:dyDescent="0.25">
      <c r="A1" s="54" t="s">
        <v>241</v>
      </c>
      <c r="C1" s="55" t="s">
        <v>243</v>
      </c>
    </row>
    <row r="2" spans="1:17" x14ac:dyDescent="0.25">
      <c r="A2" s="48" t="s">
        <v>242</v>
      </c>
    </row>
    <row r="3" spans="1:17" x14ac:dyDescent="0.25">
      <c r="A3" s="32" t="s">
        <v>248</v>
      </c>
      <c r="C3" t="s">
        <v>244</v>
      </c>
      <c r="D3" s="92">
        <f>0.004*10^-3</f>
        <v>3.9999999999999998E-6</v>
      </c>
    </row>
    <row r="4" spans="1:17" x14ac:dyDescent="0.25">
      <c r="C4" t="s">
        <v>245</v>
      </c>
      <c r="D4" s="92">
        <f>0.08*10^-3</f>
        <v>8.0000000000000007E-5</v>
      </c>
    </row>
    <row r="5" spans="1:17" x14ac:dyDescent="0.25">
      <c r="C5" t="s">
        <v>246</v>
      </c>
      <c r="D5" s="92">
        <f>0.17*10^-3</f>
        <v>1.7000000000000001E-4</v>
      </c>
    </row>
    <row r="6" spans="1:17" x14ac:dyDescent="0.25">
      <c r="A6" t="s">
        <v>247</v>
      </c>
      <c r="C6" s="92">
        <f>0.009</f>
        <v>8.9999999999999993E-3</v>
      </c>
    </row>
    <row r="7" spans="1:17" x14ac:dyDescent="0.25">
      <c r="A7" t="s">
        <v>250</v>
      </c>
      <c r="C7" s="92">
        <v>0.44</v>
      </c>
    </row>
    <row r="8" spans="1:17" x14ac:dyDescent="0.25">
      <c r="A8" t="s">
        <v>249</v>
      </c>
      <c r="C8" s="92">
        <v>7.0000000000000001E-3</v>
      </c>
    </row>
    <row r="11" spans="1:17" s="54" customFormat="1" x14ac:dyDescent="0.25">
      <c r="A11" s="54" t="s">
        <v>42</v>
      </c>
      <c r="C11" s="55" t="s">
        <v>43</v>
      </c>
      <c r="H11" s="54" t="s">
        <v>166</v>
      </c>
    </row>
    <row r="12" spans="1:17" x14ac:dyDescent="0.25">
      <c r="A12" s="56" t="s">
        <v>256</v>
      </c>
      <c r="G12" s="56"/>
    </row>
    <row r="13" spans="1:17" x14ac:dyDescent="0.25">
      <c r="A13" s="38"/>
      <c r="B13" s="39" t="s">
        <v>15</v>
      </c>
      <c r="C13" s="40" t="s">
        <v>16</v>
      </c>
      <c r="D13" s="41" t="s">
        <v>17</v>
      </c>
      <c r="E13" s="41" t="s">
        <v>18</v>
      </c>
      <c r="F13" s="41" t="s">
        <v>19</v>
      </c>
      <c r="G13" s="41" t="s">
        <v>20</v>
      </c>
      <c r="H13" s="41" t="s">
        <v>21</v>
      </c>
      <c r="I13" s="41" t="s">
        <v>22</v>
      </c>
      <c r="J13" s="41" t="s">
        <v>23</v>
      </c>
      <c r="K13" s="41" t="s">
        <v>24</v>
      </c>
      <c r="L13" s="41" t="s">
        <v>25</v>
      </c>
      <c r="M13" s="41" t="s">
        <v>26</v>
      </c>
      <c r="N13" s="40" t="s">
        <v>27</v>
      </c>
      <c r="O13" s="42" t="s">
        <v>28</v>
      </c>
      <c r="P13" s="42" t="s">
        <v>29</v>
      </c>
      <c r="Q13" s="43" t="s">
        <v>30</v>
      </c>
    </row>
    <row r="14" spans="1:17" x14ac:dyDescent="0.25">
      <c r="A14" s="48" t="s">
        <v>37</v>
      </c>
    </row>
    <row r="15" spans="1:17" x14ac:dyDescent="0.25">
      <c r="A15" s="44" t="s">
        <v>40</v>
      </c>
      <c r="B15" s="12" t="s">
        <v>31</v>
      </c>
      <c r="C15" s="44">
        <v>17430</v>
      </c>
      <c r="D15" s="45">
        <v>0</v>
      </c>
      <c r="E15" s="44">
        <v>1</v>
      </c>
      <c r="F15" s="46">
        <v>5.8</v>
      </c>
      <c r="G15" s="46">
        <v>28.3</v>
      </c>
      <c r="H15" s="46">
        <v>64.900000000000006</v>
      </c>
      <c r="I15" s="46">
        <v>121.7</v>
      </c>
      <c r="J15" s="46">
        <v>187.4</v>
      </c>
      <c r="K15" s="46">
        <v>255.8</v>
      </c>
      <c r="L15" s="46">
        <v>328.1</v>
      </c>
      <c r="M15" s="46">
        <v>400.6</v>
      </c>
      <c r="N15" s="44">
        <v>75.400000000000006</v>
      </c>
      <c r="O15" s="77">
        <v>40.299999999999997</v>
      </c>
      <c r="P15" s="77" t="s">
        <v>32</v>
      </c>
      <c r="Q15" s="47" t="s">
        <v>33</v>
      </c>
    </row>
    <row r="16" spans="1:17" x14ac:dyDescent="0.25">
      <c r="A16" s="44" t="s">
        <v>41</v>
      </c>
      <c r="B16" s="12" t="s">
        <v>31</v>
      </c>
      <c r="C16" s="44">
        <v>17430</v>
      </c>
      <c r="D16" s="44">
        <v>1</v>
      </c>
      <c r="E16" s="44">
        <v>78</v>
      </c>
      <c r="F16" s="44">
        <v>115</v>
      </c>
      <c r="G16" s="44">
        <v>514</v>
      </c>
      <c r="H16" s="44">
        <v>1038</v>
      </c>
      <c r="I16" s="44">
        <v>1631</v>
      </c>
      <c r="J16" s="44">
        <v>2250</v>
      </c>
      <c r="K16" s="44">
        <v>2625</v>
      </c>
      <c r="L16" s="44">
        <v>2674</v>
      </c>
      <c r="M16" s="44">
        <v>6504</v>
      </c>
      <c r="O16" s="67"/>
      <c r="P16" s="67"/>
      <c r="Q16" s="47" t="s">
        <v>33</v>
      </c>
    </row>
    <row r="17" spans="1:17" x14ac:dyDescent="0.25">
      <c r="A17" s="48" t="s">
        <v>38</v>
      </c>
      <c r="O17" s="67"/>
      <c r="P17" s="67"/>
    </row>
    <row r="18" spans="1:17" s="53" customFormat="1" x14ac:dyDescent="0.25">
      <c r="A18" s="44" t="s">
        <v>40</v>
      </c>
      <c r="B18" s="49" t="s">
        <v>31</v>
      </c>
      <c r="C18" s="50">
        <v>3688</v>
      </c>
      <c r="D18" s="51" t="s">
        <v>34</v>
      </c>
      <c r="E18" s="50">
        <v>0.9</v>
      </c>
      <c r="F18" s="46">
        <v>7.8</v>
      </c>
      <c r="G18" s="46">
        <v>14.2</v>
      </c>
      <c r="H18" s="46">
        <v>22.7</v>
      </c>
      <c r="I18" s="46">
        <v>29.6</v>
      </c>
      <c r="J18" s="46">
        <v>32.4</v>
      </c>
      <c r="K18" s="46">
        <v>33.6</v>
      </c>
      <c r="L18" s="46">
        <v>37.4</v>
      </c>
      <c r="M18" s="46">
        <v>50.3</v>
      </c>
      <c r="N18" s="50">
        <v>15.6</v>
      </c>
      <c r="O18" s="78">
        <v>8</v>
      </c>
      <c r="P18" s="78" t="s">
        <v>35</v>
      </c>
      <c r="Q18" s="52" t="s">
        <v>33</v>
      </c>
    </row>
    <row r="19" spans="1:17" s="53" customFormat="1" x14ac:dyDescent="0.25">
      <c r="A19" s="44" t="s">
        <v>41</v>
      </c>
      <c r="B19" s="49" t="s">
        <v>31</v>
      </c>
      <c r="C19" s="50">
        <v>3688</v>
      </c>
      <c r="D19" s="51" t="s">
        <v>34</v>
      </c>
      <c r="E19" s="50">
        <v>69</v>
      </c>
      <c r="F19" s="50">
        <v>147</v>
      </c>
      <c r="G19" s="50">
        <v>254</v>
      </c>
      <c r="H19" s="50">
        <v>369</v>
      </c>
      <c r="I19" s="50">
        <v>413</v>
      </c>
      <c r="J19" s="50">
        <v>420</v>
      </c>
      <c r="K19" s="50">
        <v>386</v>
      </c>
      <c r="L19" s="50">
        <v>366</v>
      </c>
      <c r="M19" s="50">
        <v>1264</v>
      </c>
      <c r="O19" s="79"/>
      <c r="P19" s="79"/>
      <c r="Q19" s="52" t="s">
        <v>33</v>
      </c>
    </row>
    <row r="20" spans="1:17" x14ac:dyDescent="0.25">
      <c r="A20" s="48" t="s">
        <v>39</v>
      </c>
      <c r="O20" s="67"/>
      <c r="P20" s="67"/>
    </row>
    <row r="21" spans="1:17" x14ac:dyDescent="0.25">
      <c r="A21" s="44" t="s">
        <v>40</v>
      </c>
      <c r="B21" s="12" t="s">
        <v>31</v>
      </c>
      <c r="C21" s="44">
        <v>21118</v>
      </c>
      <c r="D21" s="45">
        <v>0</v>
      </c>
      <c r="E21" s="44">
        <v>0.9</v>
      </c>
      <c r="F21" s="44">
        <v>6.8</v>
      </c>
      <c r="G21" s="44">
        <v>21.3</v>
      </c>
      <c r="H21" s="44">
        <v>43.6</v>
      </c>
      <c r="I21" s="44">
        <v>74.7</v>
      </c>
      <c r="J21" s="44">
        <v>107</v>
      </c>
      <c r="K21" s="44">
        <v>138.4</v>
      </c>
      <c r="L21" s="44">
        <v>169.4</v>
      </c>
      <c r="M21" s="44">
        <v>187.8</v>
      </c>
      <c r="N21" s="44">
        <v>45.2</v>
      </c>
      <c r="O21" s="77">
        <v>22.8</v>
      </c>
      <c r="P21" s="77" t="s">
        <v>36</v>
      </c>
      <c r="Q21" s="47" t="s">
        <v>33</v>
      </c>
    </row>
    <row r="22" spans="1:17" x14ac:dyDescent="0.25">
      <c r="A22" s="44" t="s">
        <v>41</v>
      </c>
      <c r="B22" s="12" t="s">
        <v>31</v>
      </c>
      <c r="C22" s="44">
        <v>21118</v>
      </c>
      <c r="D22" s="44">
        <v>1</v>
      </c>
      <c r="E22" s="44">
        <v>147</v>
      </c>
      <c r="F22" s="44">
        <v>262</v>
      </c>
      <c r="G22" s="44">
        <v>768</v>
      </c>
      <c r="H22" s="44">
        <v>1407</v>
      </c>
      <c r="I22" s="44">
        <v>2044</v>
      </c>
      <c r="J22" s="44">
        <v>2670</v>
      </c>
      <c r="K22" s="44">
        <v>3011</v>
      </c>
      <c r="L22" s="44">
        <v>3040</v>
      </c>
      <c r="M22" s="44">
        <v>7768</v>
      </c>
      <c r="Q22" s="47" t="s">
        <v>33</v>
      </c>
    </row>
    <row r="23" spans="1:17" x14ac:dyDescent="0.25">
      <c r="A23" s="44"/>
      <c r="B23" s="12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Q23" s="47"/>
    </row>
    <row r="24" spans="1:17" x14ac:dyDescent="0.25">
      <c r="A24" s="44"/>
      <c r="B24" s="12"/>
      <c r="C24" s="44"/>
      <c r="D24" s="44"/>
      <c r="E24" s="48" t="s">
        <v>37</v>
      </c>
      <c r="F24" s="41" t="s">
        <v>235</v>
      </c>
      <c r="G24" s="41" t="s">
        <v>168</v>
      </c>
      <c r="H24" s="41" t="s">
        <v>169</v>
      </c>
      <c r="I24" s="44"/>
      <c r="J24" s="44"/>
      <c r="K24" s="44"/>
      <c r="L24" s="44"/>
      <c r="M24" s="44"/>
      <c r="Q24" s="47"/>
    </row>
    <row r="25" spans="1:17" x14ac:dyDescent="0.25">
      <c r="A25" s="44"/>
      <c r="B25" s="12"/>
      <c r="C25" s="44"/>
      <c r="D25" s="44"/>
      <c r="E25" s="44"/>
      <c r="F25" s="44">
        <f>(F15+G15)/2</f>
        <v>17.05</v>
      </c>
      <c r="G25" s="44">
        <f>(H15+I15+J15+K15+L15)/5</f>
        <v>191.57999999999998</v>
      </c>
      <c r="H25" s="44">
        <f>M15</f>
        <v>400.6</v>
      </c>
      <c r="I25" s="44"/>
      <c r="J25" s="44"/>
      <c r="K25" s="44"/>
      <c r="L25" s="44"/>
      <c r="M25" s="44"/>
      <c r="Q25" s="47"/>
    </row>
    <row r="26" spans="1:17" x14ac:dyDescent="0.25">
      <c r="A26" s="44"/>
      <c r="B26" s="12"/>
      <c r="C26" s="44"/>
      <c r="D26" s="44"/>
      <c r="E26" s="44"/>
      <c r="F26" s="80">
        <f>F25/100000</f>
        <v>1.705E-4</v>
      </c>
      <c r="G26" s="80">
        <f>G25/100000</f>
        <v>1.9157999999999998E-3</v>
      </c>
      <c r="H26" s="80">
        <f>H25/100000</f>
        <v>4.006E-3</v>
      </c>
      <c r="I26" s="44"/>
      <c r="J26" s="44"/>
      <c r="K26" s="44"/>
      <c r="L26" s="44"/>
      <c r="M26" s="44"/>
      <c r="Q26" s="47"/>
    </row>
    <row r="27" spans="1:17" x14ac:dyDescent="0.25">
      <c r="A27" s="44"/>
      <c r="B27" s="12"/>
      <c r="C27" s="44"/>
      <c r="D27" s="44"/>
      <c r="E27" s="44"/>
      <c r="F27" s="92">
        <f>F26/12</f>
        <v>1.4208333333333333E-5</v>
      </c>
      <c r="G27" s="92">
        <f>G26/12</f>
        <v>1.5964999999999998E-4</v>
      </c>
      <c r="H27" s="92">
        <f>H26/12</f>
        <v>3.3383333333333333E-4</v>
      </c>
      <c r="I27" s="44"/>
      <c r="J27" s="44"/>
      <c r="K27" s="44"/>
      <c r="L27" s="44"/>
      <c r="M27" s="44"/>
      <c r="Q27" s="47"/>
    </row>
    <row r="28" spans="1:17" x14ac:dyDescent="0.25">
      <c r="A28" s="44"/>
      <c r="B28" s="12"/>
      <c r="C28" s="44"/>
      <c r="D28" s="44"/>
      <c r="E28" s="48" t="s">
        <v>38</v>
      </c>
      <c r="F28" s="81">
        <f>(F18+G18)/2</f>
        <v>11</v>
      </c>
      <c r="G28" s="44">
        <f>(H18+I18+J18+K18+L18)/5</f>
        <v>31.139999999999997</v>
      </c>
      <c r="H28" s="44">
        <f>M18</f>
        <v>50.3</v>
      </c>
      <c r="I28" s="44"/>
      <c r="J28" s="44"/>
      <c r="K28" s="44"/>
      <c r="L28" s="44"/>
      <c r="M28" s="44"/>
      <c r="Q28" s="47"/>
    </row>
    <row r="29" spans="1:17" x14ac:dyDescent="0.25">
      <c r="A29" s="44"/>
      <c r="B29" s="12"/>
      <c r="C29" s="44"/>
      <c r="D29" s="44"/>
      <c r="E29" s="44"/>
      <c r="F29" s="80">
        <f>F28/100000</f>
        <v>1.1E-4</v>
      </c>
      <c r="G29" s="80">
        <f>G28/100000</f>
        <v>3.1139999999999998E-4</v>
      </c>
      <c r="H29" s="80">
        <f>H28/100000</f>
        <v>5.0299999999999997E-4</v>
      </c>
      <c r="I29" s="44"/>
      <c r="J29" s="44"/>
      <c r="K29" s="44"/>
      <c r="L29" s="44"/>
      <c r="M29" s="44"/>
      <c r="Q29" s="47"/>
    </row>
    <row r="30" spans="1:17" x14ac:dyDescent="0.25">
      <c r="A30" s="44"/>
      <c r="B30" s="12"/>
      <c r="C30" s="44"/>
      <c r="D30" s="44"/>
      <c r="E30" s="44"/>
      <c r="F30" s="92">
        <f>F29/12</f>
        <v>9.1666666666666664E-6</v>
      </c>
      <c r="G30" s="92">
        <f>G29/12</f>
        <v>2.5949999999999997E-5</v>
      </c>
      <c r="H30" s="92">
        <f>H29/12</f>
        <v>4.1916666666666665E-5</v>
      </c>
      <c r="I30" s="44"/>
      <c r="J30" s="44"/>
      <c r="K30" s="44"/>
      <c r="L30" s="44"/>
      <c r="M30" s="44"/>
      <c r="Q30" s="47"/>
    </row>
    <row r="31" spans="1:17" x14ac:dyDescent="0.25">
      <c r="A31" s="44"/>
      <c r="B31" s="12"/>
      <c r="C31" s="44"/>
      <c r="D31" s="44"/>
      <c r="E31" s="44"/>
      <c r="I31" s="44"/>
      <c r="J31" s="44"/>
      <c r="K31" s="44"/>
      <c r="L31" s="44"/>
      <c r="M31" s="44"/>
      <c r="Q31" s="47"/>
    </row>
    <row r="33" spans="1:18" x14ac:dyDescent="0.25">
      <c r="A33" s="56" t="s">
        <v>257</v>
      </c>
    </row>
    <row r="34" spans="1:18" x14ac:dyDescent="0.25">
      <c r="A34" s="38"/>
      <c r="B34" s="39" t="s">
        <v>15</v>
      </c>
      <c r="C34" s="40" t="s">
        <v>16</v>
      </c>
      <c r="D34" s="41" t="s">
        <v>17</v>
      </c>
      <c r="E34" s="41" t="s">
        <v>18</v>
      </c>
      <c r="F34" s="41" t="s">
        <v>19</v>
      </c>
      <c r="G34" s="41" t="s">
        <v>20</v>
      </c>
      <c r="H34" s="41" t="s">
        <v>21</v>
      </c>
      <c r="I34" s="41" t="s">
        <v>22</v>
      </c>
      <c r="J34" s="41" t="s">
        <v>23</v>
      </c>
      <c r="K34" s="41" t="s">
        <v>24</v>
      </c>
      <c r="L34" s="41" t="s">
        <v>25</v>
      </c>
      <c r="M34" s="41" t="s">
        <v>26</v>
      </c>
      <c r="N34" s="40" t="s">
        <v>27</v>
      </c>
      <c r="O34" s="42" t="s">
        <v>28</v>
      </c>
      <c r="P34" s="42" t="s">
        <v>29</v>
      </c>
      <c r="Q34" s="43" t="s">
        <v>30</v>
      </c>
    </row>
    <row r="35" spans="1:18" x14ac:dyDescent="0.25">
      <c r="A35" s="48" t="s">
        <v>37</v>
      </c>
    </row>
    <row r="36" spans="1:18" x14ac:dyDescent="0.25">
      <c r="A36" s="12"/>
      <c r="B36" s="12" t="s">
        <v>31</v>
      </c>
      <c r="C36" s="44">
        <v>21780</v>
      </c>
      <c r="D36" s="45">
        <v>0.1</v>
      </c>
      <c r="E36" s="44">
        <v>1.6</v>
      </c>
      <c r="F36" s="44">
        <v>11.8</v>
      </c>
      <c r="G36" s="44">
        <v>39.6</v>
      </c>
      <c r="H36" s="44">
        <v>91.9</v>
      </c>
      <c r="I36" s="44">
        <v>170.4</v>
      </c>
      <c r="J36" s="44">
        <v>258.3</v>
      </c>
      <c r="K36" s="44">
        <v>340.2</v>
      </c>
      <c r="L36" s="44">
        <v>407.8</v>
      </c>
      <c r="M36" s="44">
        <v>432.7</v>
      </c>
      <c r="N36" s="44">
        <v>94.2</v>
      </c>
      <c r="O36" s="77">
        <v>52.5</v>
      </c>
      <c r="P36" s="77" t="s">
        <v>44</v>
      </c>
      <c r="Q36" s="47" t="s">
        <v>33</v>
      </c>
    </row>
    <row r="37" spans="1:18" x14ac:dyDescent="0.25">
      <c r="A37" s="12"/>
      <c r="B37" s="12" t="s">
        <v>31</v>
      </c>
      <c r="C37" s="44">
        <v>21780</v>
      </c>
      <c r="D37" s="44">
        <v>4</v>
      </c>
      <c r="E37" s="44">
        <v>128</v>
      </c>
      <c r="F37" s="44">
        <v>234</v>
      </c>
      <c r="G37" s="44">
        <v>719</v>
      </c>
      <c r="H37" s="44">
        <v>1471</v>
      </c>
      <c r="I37" s="44">
        <v>2283</v>
      </c>
      <c r="J37" s="44">
        <v>3101</v>
      </c>
      <c r="K37" s="44">
        <v>3491</v>
      </c>
      <c r="L37" s="44">
        <v>3324</v>
      </c>
      <c r="M37" s="44">
        <v>7025</v>
      </c>
      <c r="O37" s="67"/>
      <c r="P37" s="67"/>
      <c r="Q37" s="47" t="s">
        <v>33</v>
      </c>
    </row>
    <row r="38" spans="1:18" x14ac:dyDescent="0.25">
      <c r="A38" s="48" t="s">
        <v>38</v>
      </c>
      <c r="O38" s="67"/>
      <c r="P38" s="67"/>
    </row>
    <row r="39" spans="1:18" s="53" customFormat="1" x14ac:dyDescent="0.25">
      <c r="A39" s="49"/>
      <c r="B39" s="49" t="s">
        <v>31</v>
      </c>
      <c r="C39" s="50">
        <v>4935</v>
      </c>
      <c r="D39" s="51" t="s">
        <v>34</v>
      </c>
      <c r="E39" s="50">
        <v>1.3</v>
      </c>
      <c r="F39" s="50">
        <v>10.5</v>
      </c>
      <c r="G39" s="50">
        <v>21</v>
      </c>
      <c r="H39" s="50">
        <v>34.4</v>
      </c>
      <c r="I39" s="50">
        <v>44.2</v>
      </c>
      <c r="J39" s="50">
        <v>47.8</v>
      </c>
      <c r="K39" s="50">
        <v>48</v>
      </c>
      <c r="L39" s="50">
        <v>50.1</v>
      </c>
      <c r="M39" s="50">
        <v>56.8</v>
      </c>
      <c r="N39" s="50">
        <v>20.9</v>
      </c>
      <c r="O39" s="78">
        <v>11.3</v>
      </c>
      <c r="P39" s="78" t="s">
        <v>45</v>
      </c>
      <c r="Q39" s="52" t="s">
        <v>33</v>
      </c>
    </row>
    <row r="40" spans="1:18" s="53" customFormat="1" x14ac:dyDescent="0.25">
      <c r="B40" s="49"/>
      <c r="C40" s="49" t="s">
        <v>31</v>
      </c>
      <c r="D40" s="50">
        <v>4935</v>
      </c>
      <c r="E40" s="51" t="s">
        <v>34</v>
      </c>
      <c r="F40" s="50">
        <v>95</v>
      </c>
      <c r="G40" s="50">
        <v>198</v>
      </c>
      <c r="H40" s="50">
        <v>376</v>
      </c>
      <c r="I40" s="50">
        <v>560</v>
      </c>
      <c r="J40" s="50">
        <v>617</v>
      </c>
      <c r="K40" s="50">
        <v>619</v>
      </c>
      <c r="L40" s="50">
        <v>552</v>
      </c>
      <c r="M40" s="50">
        <v>491</v>
      </c>
      <c r="N40" s="50">
        <v>1427</v>
      </c>
      <c r="O40" s="79"/>
      <c r="P40" s="79"/>
      <c r="Q40" s="52" t="s">
        <v>33</v>
      </c>
    </row>
    <row r="41" spans="1:18" x14ac:dyDescent="0.25">
      <c r="A41" s="48" t="s">
        <v>39</v>
      </c>
      <c r="O41" s="67"/>
      <c r="P41" s="67"/>
    </row>
    <row r="42" spans="1:18" x14ac:dyDescent="0.25">
      <c r="A42" s="12"/>
      <c r="B42" s="12" t="s">
        <v>31</v>
      </c>
      <c r="C42" s="44">
        <v>26715</v>
      </c>
      <c r="D42" s="45">
        <v>0.1</v>
      </c>
      <c r="E42" s="44">
        <v>1.4</v>
      </c>
      <c r="F42" s="44">
        <v>11.2</v>
      </c>
      <c r="G42" s="44">
        <v>30.3</v>
      </c>
      <c r="H42" s="44">
        <v>62.9</v>
      </c>
      <c r="I42" s="44">
        <v>106</v>
      </c>
      <c r="J42" s="44">
        <v>149</v>
      </c>
      <c r="K42" s="44">
        <v>185.8</v>
      </c>
      <c r="L42" s="44">
        <v>212.6</v>
      </c>
      <c r="M42" s="44">
        <v>204.4</v>
      </c>
      <c r="N42" s="44">
        <v>57.1</v>
      </c>
      <c r="O42" s="77">
        <v>30.3</v>
      </c>
      <c r="P42" s="77" t="s">
        <v>46</v>
      </c>
      <c r="Q42" s="47" t="s">
        <v>33</v>
      </c>
    </row>
    <row r="43" spans="1:18" x14ac:dyDescent="0.25">
      <c r="A43" s="12"/>
      <c r="B43" s="12" t="s">
        <v>31</v>
      </c>
      <c r="C43" s="44">
        <v>26715</v>
      </c>
      <c r="D43" s="44">
        <v>4</v>
      </c>
      <c r="E43" s="44">
        <v>223</v>
      </c>
      <c r="F43" s="44">
        <v>432</v>
      </c>
      <c r="G43" s="44">
        <v>1095</v>
      </c>
      <c r="H43" s="44">
        <v>2031</v>
      </c>
      <c r="I43" s="44">
        <v>2900</v>
      </c>
      <c r="J43" s="44">
        <v>3720</v>
      </c>
      <c r="K43" s="44">
        <v>4043</v>
      </c>
      <c r="L43" s="44">
        <v>3815</v>
      </c>
      <c r="M43" s="44">
        <v>8452</v>
      </c>
      <c r="Q43" s="47" t="s">
        <v>33</v>
      </c>
    </row>
    <row r="45" spans="1:18" s="54" customFormat="1" x14ac:dyDescent="0.25">
      <c r="A45" s="54" t="s">
        <v>47</v>
      </c>
      <c r="C45" s="55" t="s">
        <v>258</v>
      </c>
      <c r="H45" s="54" t="s">
        <v>165</v>
      </c>
    </row>
    <row r="46" spans="1:18" x14ac:dyDescent="0.25">
      <c r="A46" s="56" t="s">
        <v>255</v>
      </c>
    </row>
    <row r="47" spans="1:18" s="64" customFormat="1" ht="33.6" customHeight="1" x14ac:dyDescent="0.25">
      <c r="A47" s="61" t="s">
        <v>156</v>
      </c>
      <c r="B47" s="61" t="s">
        <v>153</v>
      </c>
      <c r="C47" s="61" t="s">
        <v>152</v>
      </c>
      <c r="D47" s="61" t="s">
        <v>151</v>
      </c>
      <c r="E47" s="61" t="s">
        <v>150</v>
      </c>
      <c r="F47" s="61" t="s">
        <v>149</v>
      </c>
      <c r="G47" s="62" t="s">
        <v>155</v>
      </c>
      <c r="H47" s="62" t="s">
        <v>153</v>
      </c>
      <c r="I47" s="62" t="s">
        <v>152</v>
      </c>
      <c r="J47" s="62" t="s">
        <v>151</v>
      </c>
      <c r="K47" s="62" t="s">
        <v>150</v>
      </c>
      <c r="L47" s="62" t="s">
        <v>149</v>
      </c>
      <c r="M47" s="63" t="s">
        <v>154</v>
      </c>
      <c r="N47" s="63" t="s">
        <v>153</v>
      </c>
      <c r="O47" s="63" t="s">
        <v>152</v>
      </c>
      <c r="P47" s="63" t="s">
        <v>151</v>
      </c>
      <c r="Q47" s="63" t="s">
        <v>150</v>
      </c>
      <c r="R47" s="63" t="s">
        <v>149</v>
      </c>
    </row>
    <row r="48" spans="1:18" x14ac:dyDescent="0.25">
      <c r="A48" s="58" t="s">
        <v>148</v>
      </c>
      <c r="B48" s="57">
        <v>2.6410040000000001</v>
      </c>
      <c r="C48" s="57">
        <v>2.6348760000000002</v>
      </c>
      <c r="D48" s="57">
        <v>100000</v>
      </c>
      <c r="E48" s="57">
        <v>263.487573</v>
      </c>
      <c r="F48" s="57">
        <v>82.705202999999997</v>
      </c>
      <c r="G48" s="58" t="s">
        <v>148</v>
      </c>
      <c r="H48" s="57">
        <v>2.843464</v>
      </c>
      <c r="I48" s="57">
        <v>2.8363149999999999</v>
      </c>
      <c r="J48" s="57">
        <v>100000</v>
      </c>
      <c r="K48" s="57">
        <v>283.63149800000002</v>
      </c>
      <c r="L48" s="57">
        <v>79.928352000000004</v>
      </c>
      <c r="M48" s="58" t="s">
        <v>148</v>
      </c>
      <c r="N48" s="57">
        <v>2.4255580000000001</v>
      </c>
      <c r="O48" s="57">
        <v>2.4204300000000001</v>
      </c>
      <c r="P48" s="57">
        <v>100000</v>
      </c>
      <c r="Q48" s="57">
        <v>242.04299800000001</v>
      </c>
      <c r="R48" s="57">
        <v>85.420582999999993</v>
      </c>
    </row>
    <row r="49" spans="1:18" ht="14.45" customHeight="1" x14ac:dyDescent="0.25">
      <c r="A49" s="58" t="s">
        <v>147</v>
      </c>
      <c r="B49" s="57">
        <v>0.186915</v>
      </c>
      <c r="C49" s="57">
        <v>0.18689500000000001</v>
      </c>
      <c r="D49" s="57">
        <v>99736.512426999994</v>
      </c>
      <c r="E49" s="57">
        <v>18.640218999999998</v>
      </c>
      <c r="F49" s="57">
        <v>81.923382000000004</v>
      </c>
      <c r="G49" s="58" t="s">
        <v>147</v>
      </c>
      <c r="H49" s="57">
        <v>0.213121</v>
      </c>
      <c r="I49" s="57">
        <v>0.21309500000000001</v>
      </c>
      <c r="J49" s="57">
        <v>99716.368501999998</v>
      </c>
      <c r="K49" s="57">
        <v>21.249054999999998</v>
      </c>
      <c r="L49" s="57">
        <v>79.155375000000006</v>
      </c>
      <c r="M49" s="58" t="s">
        <v>147</v>
      </c>
      <c r="N49" s="57">
        <v>0.159058</v>
      </c>
      <c r="O49" s="57">
        <v>0.15904399999999999</v>
      </c>
      <c r="P49" s="57">
        <v>99757.957001999996</v>
      </c>
      <c r="Q49" s="57">
        <v>15.865907</v>
      </c>
      <c r="R49" s="57">
        <v>84.627532000000002</v>
      </c>
    </row>
    <row r="50" spans="1:18" x14ac:dyDescent="0.25">
      <c r="A50" s="58" t="s">
        <v>146</v>
      </c>
      <c r="B50" s="57">
        <v>0.13182199999999999</v>
      </c>
      <c r="C50" s="57">
        <v>0.13181300000000001</v>
      </c>
      <c r="D50" s="57">
        <v>99717.872206999993</v>
      </c>
      <c r="E50" s="57">
        <v>13.144069</v>
      </c>
      <c r="F50" s="57">
        <v>80.938614999999999</v>
      </c>
      <c r="G50" s="58" t="s">
        <v>146</v>
      </c>
      <c r="H50" s="57">
        <v>0.15005499999999999</v>
      </c>
      <c r="I50" s="57">
        <v>0.15004100000000001</v>
      </c>
      <c r="J50" s="57">
        <v>99695.119445999997</v>
      </c>
      <c r="K50" s="57">
        <v>14.958380999999999</v>
      </c>
      <c r="L50" s="57">
        <v>78.172157999999996</v>
      </c>
      <c r="M50" s="58" t="s">
        <v>146</v>
      </c>
      <c r="N50" s="57">
        <v>0.11246299999999999</v>
      </c>
      <c r="O50" s="57">
        <v>0.112457</v>
      </c>
      <c r="P50" s="57">
        <v>99742.091094999996</v>
      </c>
      <c r="Q50" s="57">
        <v>11.216722000000001</v>
      </c>
      <c r="R50" s="57">
        <v>83.640922000000003</v>
      </c>
    </row>
    <row r="51" spans="1:18" ht="14.45" customHeight="1" x14ac:dyDescent="0.25">
      <c r="A51" s="58" t="s">
        <v>145</v>
      </c>
      <c r="B51" s="57">
        <v>8.4235000000000004E-2</v>
      </c>
      <c r="C51" s="57">
        <v>8.4231E-2</v>
      </c>
      <c r="D51" s="57">
        <v>99704.728138999999</v>
      </c>
      <c r="E51" s="57">
        <v>8.3982279999999996</v>
      </c>
      <c r="F51" s="57">
        <v>79.949225999999996</v>
      </c>
      <c r="G51" s="58" t="s">
        <v>145</v>
      </c>
      <c r="H51" s="57">
        <v>0.104751</v>
      </c>
      <c r="I51" s="57">
        <v>0.104744</v>
      </c>
      <c r="J51" s="57">
        <v>99680.161064999993</v>
      </c>
      <c r="K51" s="57">
        <v>10.440924000000001</v>
      </c>
      <c r="L51" s="57">
        <v>77.183833000000007</v>
      </c>
      <c r="M51" s="58" t="s">
        <v>145</v>
      </c>
      <c r="N51" s="57">
        <v>6.2408999999999999E-2</v>
      </c>
      <c r="O51" s="57">
        <v>6.2406000000000003E-2</v>
      </c>
      <c r="P51" s="57">
        <v>99730.874372999999</v>
      </c>
      <c r="Q51" s="57">
        <v>6.223846</v>
      </c>
      <c r="R51" s="57">
        <v>82.650265000000005</v>
      </c>
    </row>
    <row r="52" spans="1:18" x14ac:dyDescent="0.25">
      <c r="A52" s="58" t="s">
        <v>144</v>
      </c>
      <c r="B52" s="57">
        <v>6.0946E-2</v>
      </c>
      <c r="C52" s="57">
        <v>6.0943999999999998E-2</v>
      </c>
      <c r="D52" s="57">
        <v>99696.329910999993</v>
      </c>
      <c r="E52" s="57">
        <v>6.0759020000000001</v>
      </c>
      <c r="F52" s="57">
        <v>78.955926000000005</v>
      </c>
      <c r="G52" s="58" t="s">
        <v>144</v>
      </c>
      <c r="H52" s="57">
        <v>5.7064999999999998E-2</v>
      </c>
      <c r="I52" s="57">
        <v>5.7062000000000002E-2</v>
      </c>
      <c r="J52" s="57">
        <v>99669.720140999998</v>
      </c>
      <c r="K52" s="57">
        <v>5.6874019999999996</v>
      </c>
      <c r="L52" s="57">
        <v>76.191879</v>
      </c>
      <c r="M52" s="58" t="s">
        <v>144</v>
      </c>
      <c r="N52" s="57">
        <v>6.5077999999999997E-2</v>
      </c>
      <c r="O52" s="57">
        <v>6.5075999999999995E-2</v>
      </c>
      <c r="P52" s="57">
        <v>99724.650527000005</v>
      </c>
      <c r="Q52" s="57">
        <v>6.4896479999999999</v>
      </c>
      <c r="R52" s="57">
        <v>81.655394999999999</v>
      </c>
    </row>
    <row r="53" spans="1:18" ht="14.45" customHeight="1" x14ac:dyDescent="0.25">
      <c r="A53" s="58" t="s">
        <v>143</v>
      </c>
      <c r="B53" s="57">
        <v>8.4683999999999995E-2</v>
      </c>
      <c r="C53" s="57">
        <v>8.4680000000000005E-2</v>
      </c>
      <c r="D53" s="57">
        <v>99690.254008999997</v>
      </c>
      <c r="E53" s="57">
        <v>8.4418109999999995</v>
      </c>
      <c r="F53" s="57">
        <v>77.960710000000006</v>
      </c>
      <c r="G53" s="58" t="s">
        <v>143</v>
      </c>
      <c r="H53" s="57">
        <v>0.104006</v>
      </c>
      <c r="I53" s="57">
        <v>0.104001</v>
      </c>
      <c r="J53" s="57">
        <v>99664.032739000002</v>
      </c>
      <c r="K53" s="57">
        <v>10.365205</v>
      </c>
      <c r="L53" s="57">
        <v>75.196206000000004</v>
      </c>
      <c r="M53" s="58" t="s">
        <v>143</v>
      </c>
      <c r="N53" s="57">
        <v>6.4056000000000002E-2</v>
      </c>
      <c r="O53" s="57">
        <v>6.4054E-2</v>
      </c>
      <c r="P53" s="57">
        <v>99718.160879000003</v>
      </c>
      <c r="Q53" s="57">
        <v>6.3873600000000001</v>
      </c>
      <c r="R53" s="57">
        <v>80.660673000000003</v>
      </c>
    </row>
    <row r="54" spans="1:18" x14ac:dyDescent="0.25">
      <c r="A54" s="58" t="s">
        <v>142</v>
      </c>
      <c r="B54" s="57">
        <v>6.9621000000000002E-2</v>
      </c>
      <c r="C54" s="57">
        <v>6.9619E-2</v>
      </c>
      <c r="D54" s="57">
        <v>99681.812198</v>
      </c>
      <c r="E54" s="57">
        <v>6.9397219999999997</v>
      </c>
      <c r="F54" s="57">
        <v>76.967267000000007</v>
      </c>
      <c r="G54" s="58" t="s">
        <v>142</v>
      </c>
      <c r="H54" s="57">
        <v>8.0838999999999994E-2</v>
      </c>
      <c r="I54" s="57">
        <v>8.0836000000000005E-2</v>
      </c>
      <c r="J54" s="57">
        <v>99653.667533</v>
      </c>
      <c r="K54" s="57">
        <v>8.0556339999999995</v>
      </c>
      <c r="L54" s="57">
        <v>74.203970999999996</v>
      </c>
      <c r="M54" s="58" t="s">
        <v>142</v>
      </c>
      <c r="N54" s="57">
        <v>5.7625999999999997E-2</v>
      </c>
      <c r="O54" s="57">
        <v>5.7624000000000002E-2</v>
      </c>
      <c r="P54" s="57">
        <v>99711.773518999995</v>
      </c>
      <c r="Q54" s="57">
        <v>5.7458</v>
      </c>
      <c r="R54" s="57">
        <v>79.665807000000001</v>
      </c>
    </row>
    <row r="55" spans="1:18" ht="14.45" customHeight="1" x14ac:dyDescent="0.25">
      <c r="A55" s="58" t="s">
        <v>141</v>
      </c>
      <c r="B55" s="57">
        <v>7.4945999999999999E-2</v>
      </c>
      <c r="C55" s="57">
        <v>7.4942999999999996E-2</v>
      </c>
      <c r="D55" s="57">
        <v>99674.872476999997</v>
      </c>
      <c r="E55" s="57">
        <v>7.4699790000000004</v>
      </c>
      <c r="F55" s="57">
        <v>75.972589999999997</v>
      </c>
      <c r="G55" s="58" t="s">
        <v>141</v>
      </c>
      <c r="H55" s="57">
        <v>7.6412999999999995E-2</v>
      </c>
      <c r="I55" s="57">
        <v>7.6410000000000006E-2</v>
      </c>
      <c r="J55" s="57">
        <v>99645.611898999996</v>
      </c>
      <c r="K55" s="57">
        <v>7.6139020000000004</v>
      </c>
      <c r="L55" s="57">
        <v>73.209922000000006</v>
      </c>
      <c r="M55" s="58" t="s">
        <v>141</v>
      </c>
      <c r="N55" s="57">
        <v>7.3382000000000003E-2</v>
      </c>
      <c r="O55" s="57">
        <v>7.3379E-2</v>
      </c>
      <c r="P55" s="57">
        <v>99706.027719999998</v>
      </c>
      <c r="Q55" s="57">
        <v>7.3163080000000003</v>
      </c>
      <c r="R55" s="57">
        <v>78.670373999999995</v>
      </c>
    </row>
    <row r="56" spans="1:18" x14ac:dyDescent="0.25">
      <c r="A56" s="58" t="s">
        <v>140</v>
      </c>
      <c r="B56" s="57">
        <v>8.0545000000000005E-2</v>
      </c>
      <c r="C56" s="57">
        <v>8.0541000000000001E-2</v>
      </c>
      <c r="D56" s="57">
        <v>99667.402497999996</v>
      </c>
      <c r="E56" s="57">
        <v>8.0273409999999998</v>
      </c>
      <c r="F56" s="57">
        <v>74.978247999999994</v>
      </c>
      <c r="G56" s="58" t="s">
        <v>140</v>
      </c>
      <c r="H56" s="57">
        <v>9.7566E-2</v>
      </c>
      <c r="I56" s="57">
        <v>9.7560999999999995E-2</v>
      </c>
      <c r="J56" s="57">
        <v>99637.997996999999</v>
      </c>
      <c r="K56" s="57">
        <v>9.7208030000000001</v>
      </c>
      <c r="L56" s="57">
        <v>72.215478000000004</v>
      </c>
      <c r="M56" s="58" t="s">
        <v>140</v>
      </c>
      <c r="N56" s="57">
        <v>6.2399999999999997E-2</v>
      </c>
      <c r="O56" s="57">
        <v>6.2399000000000003E-2</v>
      </c>
      <c r="P56" s="57">
        <v>99698.711410999997</v>
      </c>
      <c r="Q56" s="57">
        <v>6.2210530000000004</v>
      </c>
      <c r="R56" s="57">
        <v>77.676113000000001</v>
      </c>
    </row>
    <row r="57" spans="1:18" ht="14.45" customHeight="1" x14ac:dyDescent="0.25">
      <c r="A57" s="58" t="s">
        <v>139</v>
      </c>
      <c r="B57" s="57">
        <v>8.1587000000000007E-2</v>
      </c>
      <c r="C57" s="57">
        <v>8.1584000000000004E-2</v>
      </c>
      <c r="D57" s="57">
        <v>99659.375157000002</v>
      </c>
      <c r="E57" s="57">
        <v>8.1305800000000001</v>
      </c>
      <c r="F57" s="57">
        <v>73.984247999999994</v>
      </c>
      <c r="G57" s="58" t="s">
        <v>139</v>
      </c>
      <c r="H57" s="57">
        <v>9.1077000000000005E-2</v>
      </c>
      <c r="I57" s="57">
        <v>9.1073000000000001E-2</v>
      </c>
      <c r="J57" s="57">
        <v>99628.277193999995</v>
      </c>
      <c r="K57" s="57">
        <v>9.0734209999999997</v>
      </c>
      <c r="L57" s="57">
        <v>71.222481000000002</v>
      </c>
      <c r="M57" s="58" t="s">
        <v>139</v>
      </c>
      <c r="N57" s="57">
        <v>7.1506E-2</v>
      </c>
      <c r="O57" s="57">
        <v>7.1503999999999998E-2</v>
      </c>
      <c r="P57" s="57">
        <v>99692.490357999995</v>
      </c>
      <c r="Q57" s="57">
        <v>7.1284200000000002</v>
      </c>
      <c r="R57" s="57">
        <v>76.680925999999999</v>
      </c>
    </row>
    <row r="58" spans="1:18" x14ac:dyDescent="0.25">
      <c r="A58" s="58" t="s">
        <v>138</v>
      </c>
      <c r="B58" s="57">
        <v>7.2463E-2</v>
      </c>
      <c r="C58" s="57">
        <v>7.2459999999999997E-2</v>
      </c>
      <c r="D58" s="57">
        <v>99651.244577000005</v>
      </c>
      <c r="E58" s="57">
        <v>7.2207730000000003</v>
      </c>
      <c r="F58" s="57">
        <v>72.990241999999995</v>
      </c>
      <c r="G58" s="58" t="s">
        <v>138</v>
      </c>
      <c r="H58" s="57">
        <v>8.4463999999999997E-2</v>
      </c>
      <c r="I58" s="57">
        <v>8.4460999999999994E-2</v>
      </c>
      <c r="J58" s="57">
        <v>99619.203773999994</v>
      </c>
      <c r="K58" s="57">
        <v>8.4139479999999995</v>
      </c>
      <c r="L58" s="57">
        <v>70.228921999999997</v>
      </c>
      <c r="M58" s="58" t="s">
        <v>138</v>
      </c>
      <c r="N58" s="57">
        <v>5.9732E-2</v>
      </c>
      <c r="O58" s="57">
        <v>5.9729999999999998E-2</v>
      </c>
      <c r="P58" s="57">
        <v>99685.361938999995</v>
      </c>
      <c r="Q58" s="57">
        <v>5.9542330000000003</v>
      </c>
      <c r="R58" s="57">
        <v>75.686370999999994</v>
      </c>
    </row>
    <row r="59" spans="1:18" ht="14.45" customHeight="1" x14ac:dyDescent="0.25">
      <c r="A59" s="58" t="s">
        <v>137</v>
      </c>
      <c r="B59" s="57">
        <v>6.9290000000000004E-2</v>
      </c>
      <c r="C59" s="57">
        <v>6.9287000000000001E-2</v>
      </c>
      <c r="D59" s="57">
        <v>99644.023803999997</v>
      </c>
      <c r="E59" s="57">
        <v>6.9040319999999999</v>
      </c>
      <c r="F59" s="57">
        <v>71.995490000000004</v>
      </c>
      <c r="G59" s="58" t="s">
        <v>137</v>
      </c>
      <c r="H59" s="57">
        <v>7.7563999999999994E-2</v>
      </c>
      <c r="I59" s="57">
        <v>7.7560000000000004E-2</v>
      </c>
      <c r="J59" s="57">
        <v>99610.789825999993</v>
      </c>
      <c r="K59" s="57">
        <v>7.7258469999999999</v>
      </c>
      <c r="L59" s="57">
        <v>69.234804999999994</v>
      </c>
      <c r="M59" s="58" t="s">
        <v>137</v>
      </c>
      <c r="N59" s="57">
        <v>6.0526999999999997E-2</v>
      </c>
      <c r="O59" s="57">
        <v>6.0525000000000002E-2</v>
      </c>
      <c r="P59" s="57">
        <v>99679.407705000005</v>
      </c>
      <c r="Q59" s="57">
        <v>6.033093</v>
      </c>
      <c r="R59" s="57">
        <v>74.690858000000006</v>
      </c>
    </row>
    <row r="60" spans="1:18" x14ac:dyDescent="0.25">
      <c r="A60" s="58" t="s">
        <v>136</v>
      </c>
      <c r="B60" s="57">
        <v>7.7725000000000002E-2</v>
      </c>
      <c r="C60" s="57">
        <v>7.7723E-2</v>
      </c>
      <c r="D60" s="57">
        <v>99637.119772000005</v>
      </c>
      <c r="E60" s="57">
        <v>7.7440619999999996</v>
      </c>
      <c r="F60" s="57">
        <v>71.000445999999997</v>
      </c>
      <c r="G60" s="58" t="s">
        <v>136</v>
      </c>
      <c r="H60" s="57">
        <v>7.5661000000000006E-2</v>
      </c>
      <c r="I60" s="57">
        <v>7.5658000000000003E-2</v>
      </c>
      <c r="J60" s="57">
        <v>99603.063978999999</v>
      </c>
      <c r="K60" s="57">
        <v>7.5357770000000004</v>
      </c>
      <c r="L60" s="57">
        <v>68.240140999999994</v>
      </c>
      <c r="M60" s="58" t="s">
        <v>136</v>
      </c>
      <c r="N60" s="57">
        <v>7.9906000000000005E-2</v>
      </c>
      <c r="O60" s="57">
        <v>7.9903000000000002E-2</v>
      </c>
      <c r="P60" s="57">
        <v>99673.374613000007</v>
      </c>
      <c r="Q60" s="57">
        <v>7.9642090000000003</v>
      </c>
      <c r="R60" s="57">
        <v>73.695348999999993</v>
      </c>
    </row>
    <row r="61" spans="1:18" ht="14.45" customHeight="1" x14ac:dyDescent="0.25">
      <c r="A61" s="58" t="s">
        <v>135</v>
      </c>
      <c r="B61" s="57">
        <v>9.9344000000000002E-2</v>
      </c>
      <c r="C61" s="57">
        <v>9.9339999999999998E-2</v>
      </c>
      <c r="D61" s="57">
        <v>99629.375709999993</v>
      </c>
      <c r="E61" s="57">
        <v>9.8971599999999995</v>
      </c>
      <c r="F61" s="57">
        <v>70.005921999999998</v>
      </c>
      <c r="G61" s="58" t="s">
        <v>135</v>
      </c>
      <c r="H61" s="57">
        <v>0.11174000000000001</v>
      </c>
      <c r="I61" s="57">
        <v>0.111734</v>
      </c>
      <c r="J61" s="57">
        <v>99595.528202000001</v>
      </c>
      <c r="K61" s="57">
        <v>11.128171999999999</v>
      </c>
      <c r="L61" s="57">
        <v>67.245266000000001</v>
      </c>
      <c r="M61" s="58" t="s">
        <v>135</v>
      </c>
      <c r="N61" s="57">
        <v>8.6250999999999994E-2</v>
      </c>
      <c r="O61" s="57">
        <v>8.6248000000000005E-2</v>
      </c>
      <c r="P61" s="57">
        <v>99665.410403999995</v>
      </c>
      <c r="Q61" s="57">
        <v>8.5959610000000009</v>
      </c>
      <c r="R61" s="57">
        <v>72.701188999999999</v>
      </c>
    </row>
    <row r="62" spans="1:18" x14ac:dyDescent="0.25">
      <c r="A62" s="58" t="s">
        <v>134</v>
      </c>
      <c r="B62" s="57">
        <v>9.5276E-2</v>
      </c>
      <c r="C62" s="57">
        <v>9.5270999999999995E-2</v>
      </c>
      <c r="D62" s="57">
        <v>99619.47855</v>
      </c>
      <c r="E62" s="57">
        <v>9.49085</v>
      </c>
      <c r="F62" s="57">
        <v>69.012822</v>
      </c>
      <c r="G62" s="58" t="s">
        <v>134</v>
      </c>
      <c r="H62" s="57">
        <v>0.103281</v>
      </c>
      <c r="I62" s="57">
        <v>0.10327500000000001</v>
      </c>
      <c r="J62" s="57">
        <v>99584.400030000004</v>
      </c>
      <c r="K62" s="57">
        <v>10.28454</v>
      </c>
      <c r="L62" s="57">
        <v>66.252725999999996</v>
      </c>
      <c r="M62" s="58" t="s">
        <v>134</v>
      </c>
      <c r="N62" s="57">
        <v>8.6779999999999996E-2</v>
      </c>
      <c r="O62" s="57">
        <v>8.6776000000000006E-2</v>
      </c>
      <c r="P62" s="57">
        <v>99656.814442999996</v>
      </c>
      <c r="Q62" s="57">
        <v>8.6478490000000008</v>
      </c>
      <c r="R62" s="57">
        <v>71.707404999999994</v>
      </c>
    </row>
    <row r="63" spans="1:18" ht="14.45" customHeight="1" x14ac:dyDescent="0.25">
      <c r="A63" s="58" t="s">
        <v>133</v>
      </c>
      <c r="B63" s="57">
        <v>0.123336</v>
      </c>
      <c r="C63" s="57">
        <v>0.12332799999999999</v>
      </c>
      <c r="D63" s="57">
        <v>99609.987699999998</v>
      </c>
      <c r="E63" s="57">
        <v>12.284713999999999</v>
      </c>
      <c r="F63" s="57">
        <v>68.019355000000004</v>
      </c>
      <c r="G63" s="58" t="s">
        <v>133</v>
      </c>
      <c r="H63" s="57">
        <v>0.17849000000000001</v>
      </c>
      <c r="I63" s="57">
        <v>0.17847499999999999</v>
      </c>
      <c r="J63" s="57">
        <v>99574.115489999996</v>
      </c>
      <c r="K63" s="57">
        <v>17.771533000000002</v>
      </c>
      <c r="L63" s="57">
        <v>65.259525999999994</v>
      </c>
      <c r="M63" s="58" t="s">
        <v>133</v>
      </c>
      <c r="N63" s="57">
        <v>6.4744999999999997E-2</v>
      </c>
      <c r="O63" s="57">
        <v>6.4742999999999995E-2</v>
      </c>
      <c r="P63" s="57">
        <v>99648.166593999995</v>
      </c>
      <c r="Q63" s="57">
        <v>6.451473</v>
      </c>
      <c r="R63" s="57">
        <v>70.713584999999995</v>
      </c>
    </row>
    <row r="64" spans="1:18" x14ac:dyDescent="0.25">
      <c r="A64" s="58" t="s">
        <v>132</v>
      </c>
      <c r="B64" s="57">
        <v>0.14041899999999999</v>
      </c>
      <c r="C64" s="57">
        <v>0.14040900000000001</v>
      </c>
      <c r="D64" s="57">
        <v>99597.702984999996</v>
      </c>
      <c r="E64" s="57">
        <v>13.984434</v>
      </c>
      <c r="F64" s="57">
        <v>67.027681000000001</v>
      </c>
      <c r="G64" s="58" t="s">
        <v>132</v>
      </c>
      <c r="H64" s="57">
        <v>0.18762699999999999</v>
      </c>
      <c r="I64" s="57">
        <v>0.18761</v>
      </c>
      <c r="J64" s="57">
        <v>99556.343957000005</v>
      </c>
      <c r="K64" s="57">
        <v>18.677769999999999</v>
      </c>
      <c r="L64" s="57">
        <v>64.271077000000005</v>
      </c>
      <c r="M64" s="58" t="s">
        <v>132</v>
      </c>
      <c r="N64" s="57">
        <v>9.0232999999999994E-2</v>
      </c>
      <c r="O64" s="57">
        <v>9.0229000000000004E-2</v>
      </c>
      <c r="P64" s="57">
        <v>99641.715121000001</v>
      </c>
      <c r="Q64" s="57">
        <v>8.9905489999999997</v>
      </c>
      <c r="R64" s="57">
        <v>69.718137999999996</v>
      </c>
    </row>
    <row r="65" spans="1:18" ht="14.45" customHeight="1" x14ac:dyDescent="0.25">
      <c r="A65" s="58" t="s">
        <v>131</v>
      </c>
      <c r="B65" s="57">
        <v>0.17930199999999999</v>
      </c>
      <c r="C65" s="57">
        <v>0.179285</v>
      </c>
      <c r="D65" s="57">
        <v>99583.718550999998</v>
      </c>
      <c r="E65" s="57">
        <v>17.853895000000001</v>
      </c>
      <c r="F65" s="57">
        <v>66.037024000000002</v>
      </c>
      <c r="G65" s="58" t="s">
        <v>131</v>
      </c>
      <c r="H65" s="57">
        <v>0.266347</v>
      </c>
      <c r="I65" s="57">
        <v>0.26630799999999999</v>
      </c>
      <c r="J65" s="57">
        <v>99537.666188000003</v>
      </c>
      <c r="K65" s="57">
        <v>26.507679</v>
      </c>
      <c r="L65" s="57">
        <v>63.283040999999997</v>
      </c>
      <c r="M65" s="58" t="s">
        <v>131</v>
      </c>
      <c r="N65" s="57">
        <v>8.6568000000000006E-2</v>
      </c>
      <c r="O65" s="57">
        <v>8.6565000000000003E-2</v>
      </c>
      <c r="P65" s="57">
        <v>99632.724572000006</v>
      </c>
      <c r="Q65" s="57">
        <v>8.6247520000000009</v>
      </c>
      <c r="R65" s="57">
        <v>68.724386999999993</v>
      </c>
    </row>
    <row r="66" spans="1:18" x14ac:dyDescent="0.25">
      <c r="A66" s="58" t="s">
        <v>130</v>
      </c>
      <c r="B66" s="57">
        <v>0.188217</v>
      </c>
      <c r="C66" s="57">
        <v>0.18820000000000001</v>
      </c>
      <c r="D66" s="57">
        <v>99565.864656000005</v>
      </c>
      <c r="E66" s="57">
        <v>18.738268999999999</v>
      </c>
      <c r="F66" s="57">
        <v>65.048777999999999</v>
      </c>
      <c r="G66" s="58" t="s">
        <v>130</v>
      </c>
      <c r="H66" s="57">
        <v>0.248838</v>
      </c>
      <c r="I66" s="57">
        <v>0.248808</v>
      </c>
      <c r="J66" s="57">
        <v>99511.158509000001</v>
      </c>
      <c r="K66" s="57">
        <v>24.759174999999999</v>
      </c>
      <c r="L66" s="57">
        <v>62.299779000000001</v>
      </c>
      <c r="M66" s="58" t="s">
        <v>130</v>
      </c>
      <c r="N66" s="57">
        <v>0.124208</v>
      </c>
      <c r="O66" s="57">
        <v>0.1242</v>
      </c>
      <c r="P66" s="57">
        <v>99624.099820000003</v>
      </c>
      <c r="Q66" s="57">
        <v>12.373309000000001</v>
      </c>
      <c r="R66" s="57">
        <v>67.730282000000003</v>
      </c>
    </row>
    <row r="67" spans="1:18" ht="14.45" customHeight="1" x14ac:dyDescent="0.25">
      <c r="A67" s="58" t="s">
        <v>129</v>
      </c>
      <c r="B67" s="57">
        <v>0.23291500000000001</v>
      </c>
      <c r="C67" s="57">
        <v>0.23288800000000001</v>
      </c>
      <c r="D67" s="57">
        <v>99547.126386999997</v>
      </c>
      <c r="E67" s="57">
        <v>23.183340000000001</v>
      </c>
      <c r="F67" s="57">
        <v>64.060925999999995</v>
      </c>
      <c r="G67" s="58" t="s">
        <v>129</v>
      </c>
      <c r="H67" s="57">
        <v>0.31274299999999999</v>
      </c>
      <c r="I67" s="57">
        <v>0.31269599999999997</v>
      </c>
      <c r="J67" s="57">
        <v>99486.399334000002</v>
      </c>
      <c r="K67" s="57">
        <v>31.109000999999999</v>
      </c>
      <c r="L67" s="57">
        <v>61.315154999999997</v>
      </c>
      <c r="M67" s="58" t="s">
        <v>129</v>
      </c>
      <c r="N67" s="57">
        <v>0.14853</v>
      </c>
      <c r="O67" s="57">
        <v>0.14851800000000001</v>
      </c>
      <c r="P67" s="57">
        <v>99611.726511000001</v>
      </c>
      <c r="Q67" s="57">
        <v>14.794114</v>
      </c>
      <c r="R67" s="57">
        <v>66.738632999999993</v>
      </c>
    </row>
    <row r="68" spans="1:18" x14ac:dyDescent="0.25">
      <c r="A68" s="58" t="s">
        <v>128</v>
      </c>
      <c r="B68" s="57">
        <v>0.21687799999999999</v>
      </c>
      <c r="C68" s="57">
        <v>0.21685499999999999</v>
      </c>
      <c r="D68" s="57">
        <v>99523.943046999993</v>
      </c>
      <c r="E68" s="57">
        <v>21.582263000000001</v>
      </c>
      <c r="F68" s="57">
        <v>63.075730999999998</v>
      </c>
      <c r="G68" s="58" t="s">
        <v>128</v>
      </c>
      <c r="H68" s="57">
        <v>0.30979200000000001</v>
      </c>
      <c r="I68" s="57">
        <v>0.30974299999999999</v>
      </c>
      <c r="J68" s="57">
        <v>99455.290332999997</v>
      </c>
      <c r="K68" s="57">
        <v>30.805534999999999</v>
      </c>
      <c r="L68" s="57">
        <v>60.33417</v>
      </c>
      <c r="M68" s="58" t="s">
        <v>128</v>
      </c>
      <c r="N68" s="57">
        <v>0.118656</v>
      </c>
      <c r="O68" s="57">
        <v>0.11865000000000001</v>
      </c>
      <c r="P68" s="57">
        <v>99596.932396999997</v>
      </c>
      <c r="Q68" s="57">
        <v>11.817175000000001</v>
      </c>
      <c r="R68" s="57">
        <v>65.748478000000006</v>
      </c>
    </row>
    <row r="69" spans="1:18" ht="14.45" customHeight="1" x14ac:dyDescent="0.25">
      <c r="A69" s="58" t="s">
        <v>127</v>
      </c>
      <c r="B69" s="57">
        <v>0.228381</v>
      </c>
      <c r="C69" s="57">
        <v>0.228356</v>
      </c>
      <c r="D69" s="57">
        <v>99502.360784000004</v>
      </c>
      <c r="E69" s="57">
        <v>22.721926</v>
      </c>
      <c r="F69" s="57">
        <v>62.089302000000004</v>
      </c>
      <c r="G69" s="58" t="s">
        <v>127</v>
      </c>
      <c r="H69" s="57">
        <v>0.310444</v>
      </c>
      <c r="I69" s="57">
        <v>0.31039600000000001</v>
      </c>
      <c r="J69" s="57">
        <v>99424.484798000005</v>
      </c>
      <c r="K69" s="57">
        <v>30.860955000000001</v>
      </c>
      <c r="L69" s="57">
        <v>59.352715000000003</v>
      </c>
      <c r="M69" s="58" t="s">
        <v>127</v>
      </c>
      <c r="N69" s="57">
        <v>0.14225599999999999</v>
      </c>
      <c r="O69" s="57">
        <v>0.14224600000000001</v>
      </c>
      <c r="P69" s="57">
        <v>99585.115221999993</v>
      </c>
      <c r="Q69" s="57">
        <v>14.165633</v>
      </c>
      <c r="R69" s="57">
        <v>64.756210999999993</v>
      </c>
    </row>
    <row r="70" spans="1:18" x14ac:dyDescent="0.25">
      <c r="A70" s="58" t="s">
        <v>126</v>
      </c>
      <c r="B70" s="57">
        <v>0.21935299999999999</v>
      </c>
      <c r="C70" s="57">
        <v>0.21932699999999999</v>
      </c>
      <c r="D70" s="57">
        <v>99479.638858000006</v>
      </c>
      <c r="E70" s="57">
        <v>21.818612000000002</v>
      </c>
      <c r="F70" s="57">
        <v>61.103366999999999</v>
      </c>
      <c r="G70" s="58" t="s">
        <v>126</v>
      </c>
      <c r="H70" s="57">
        <v>0.29120499999999999</v>
      </c>
      <c r="I70" s="57">
        <v>0.291161</v>
      </c>
      <c r="J70" s="57">
        <v>99393.623842999994</v>
      </c>
      <c r="K70" s="57">
        <v>28.939558000000002</v>
      </c>
      <c r="L70" s="57">
        <v>58.370986000000002</v>
      </c>
      <c r="M70" s="58" t="s">
        <v>126</v>
      </c>
      <c r="N70" s="57">
        <v>0.1447</v>
      </c>
      <c r="O70" s="57">
        <v>0.14468900000000001</v>
      </c>
      <c r="P70" s="57">
        <v>99570.949588000003</v>
      </c>
      <c r="Q70" s="57">
        <v>14.406786</v>
      </c>
      <c r="R70" s="57">
        <v>63.765349000000001</v>
      </c>
    </row>
    <row r="71" spans="1:18" ht="14.45" customHeight="1" x14ac:dyDescent="0.25">
      <c r="A71" s="58" t="s">
        <v>125</v>
      </c>
      <c r="B71" s="57">
        <v>0.265428</v>
      </c>
      <c r="C71" s="57">
        <v>0.26539400000000002</v>
      </c>
      <c r="D71" s="57">
        <v>99457.820246000003</v>
      </c>
      <c r="E71" s="57">
        <v>26.395510000000002</v>
      </c>
      <c r="F71" s="57">
        <v>60.116667</v>
      </c>
      <c r="G71" s="58" t="s">
        <v>125</v>
      </c>
      <c r="H71" s="57">
        <v>0.36497000000000002</v>
      </c>
      <c r="I71" s="57">
        <v>0.36490800000000001</v>
      </c>
      <c r="J71" s="57">
        <v>99364.684284999996</v>
      </c>
      <c r="K71" s="57">
        <v>36.258992999999997</v>
      </c>
      <c r="L71" s="57">
        <v>57.387847000000001</v>
      </c>
      <c r="M71" s="58" t="s">
        <v>125</v>
      </c>
      <c r="N71" s="57">
        <v>0.16267899999999999</v>
      </c>
      <c r="O71" s="57">
        <v>0.162665</v>
      </c>
      <c r="P71" s="57">
        <v>99556.542803000004</v>
      </c>
      <c r="Q71" s="57">
        <v>16.194341999999999</v>
      </c>
      <c r="R71" s="57">
        <v>62.774509000000002</v>
      </c>
    </row>
    <row r="72" spans="1:18" x14ac:dyDescent="0.25">
      <c r="A72" s="58" t="s">
        <v>124</v>
      </c>
      <c r="B72" s="57">
        <v>0.25611800000000001</v>
      </c>
      <c r="C72" s="57">
        <v>0.25608300000000001</v>
      </c>
      <c r="D72" s="57">
        <v>99431.424736999994</v>
      </c>
      <c r="E72" s="57">
        <v>25.462716</v>
      </c>
      <c r="F72" s="57">
        <v>59.132489999999997</v>
      </c>
      <c r="G72" s="58" t="s">
        <v>124</v>
      </c>
      <c r="H72" s="57">
        <v>0.35786600000000002</v>
      </c>
      <c r="I72" s="57">
        <v>0.357798</v>
      </c>
      <c r="J72" s="57">
        <v>99328.425292</v>
      </c>
      <c r="K72" s="57">
        <v>35.539515000000002</v>
      </c>
      <c r="L72" s="57">
        <v>56.408600999999997</v>
      </c>
      <c r="M72" s="58" t="s">
        <v>124</v>
      </c>
      <c r="N72" s="57">
        <v>0.15181</v>
      </c>
      <c r="O72" s="57">
        <v>0.15179699999999999</v>
      </c>
      <c r="P72" s="57">
        <v>99540.348461000001</v>
      </c>
      <c r="Q72" s="57">
        <v>15.109932000000001</v>
      </c>
      <c r="R72" s="57">
        <v>61.784646000000002</v>
      </c>
    </row>
    <row r="73" spans="1:18" ht="14.45" customHeight="1" x14ac:dyDescent="0.25">
      <c r="A73" s="58" t="s">
        <v>123</v>
      </c>
      <c r="B73" s="57">
        <v>0.28251300000000001</v>
      </c>
      <c r="C73" s="57">
        <v>0.28247800000000001</v>
      </c>
      <c r="D73" s="57">
        <v>99405.962020999999</v>
      </c>
      <c r="E73" s="57">
        <v>28.079948999999999</v>
      </c>
      <c r="F73" s="57">
        <v>58.147517999999998</v>
      </c>
      <c r="G73" s="58" t="s">
        <v>123</v>
      </c>
      <c r="H73" s="57">
        <v>0.42364099999999999</v>
      </c>
      <c r="I73" s="57">
        <v>0.42355999999999999</v>
      </c>
      <c r="J73" s="57">
        <v>99292.885777000003</v>
      </c>
      <c r="K73" s="57">
        <v>42.056469</v>
      </c>
      <c r="L73" s="57">
        <v>55.428623000000002</v>
      </c>
      <c r="M73" s="58" t="s">
        <v>123</v>
      </c>
      <c r="N73" s="57">
        <v>0.13925199999999999</v>
      </c>
      <c r="O73" s="57">
        <v>0.13924400000000001</v>
      </c>
      <c r="P73" s="57">
        <v>99525.238528999995</v>
      </c>
      <c r="Q73" s="57">
        <v>13.858295</v>
      </c>
      <c r="R73" s="57">
        <v>60.793958000000003</v>
      </c>
    </row>
    <row r="74" spans="1:18" x14ac:dyDescent="0.25">
      <c r="A74" s="58" t="s">
        <v>122</v>
      </c>
      <c r="B74" s="57">
        <v>0.26119100000000001</v>
      </c>
      <c r="C74" s="57">
        <v>0.26115899999999997</v>
      </c>
      <c r="D74" s="57">
        <v>99377.882071999993</v>
      </c>
      <c r="E74" s="57">
        <v>25.953478</v>
      </c>
      <c r="F74" s="57">
        <v>57.163791000000003</v>
      </c>
      <c r="G74" s="58" t="s">
        <v>122</v>
      </c>
      <c r="H74" s="57">
        <v>0.378251</v>
      </c>
      <c r="I74" s="57">
        <v>0.37818299999999999</v>
      </c>
      <c r="J74" s="57">
        <v>99250.829308</v>
      </c>
      <c r="K74" s="57">
        <v>37.534956000000001</v>
      </c>
      <c r="L74" s="57">
        <v>54.451878999999998</v>
      </c>
      <c r="M74" s="58" t="s">
        <v>122</v>
      </c>
      <c r="N74" s="57">
        <v>0.143097</v>
      </c>
      <c r="O74" s="57">
        <v>0.14308799999999999</v>
      </c>
      <c r="P74" s="57">
        <v>99511.380233999997</v>
      </c>
      <c r="Q74" s="57">
        <v>14.238922000000001</v>
      </c>
      <c r="R74" s="57">
        <v>59.802343</v>
      </c>
    </row>
    <row r="75" spans="1:18" ht="14.45" customHeight="1" x14ac:dyDescent="0.25">
      <c r="A75" s="58" t="s">
        <v>121</v>
      </c>
      <c r="B75" s="57">
        <v>0.29522999999999999</v>
      </c>
      <c r="C75" s="57">
        <v>0.29518699999999998</v>
      </c>
      <c r="D75" s="57">
        <v>99351.928593999997</v>
      </c>
      <c r="E75" s="57">
        <v>29.327389</v>
      </c>
      <c r="F75" s="57">
        <v>56.178583000000003</v>
      </c>
      <c r="G75" s="58" t="s">
        <v>121</v>
      </c>
      <c r="H75" s="57">
        <v>0.44331999999999999</v>
      </c>
      <c r="I75" s="57">
        <v>0.44321700000000003</v>
      </c>
      <c r="J75" s="57">
        <v>99213.294351999997</v>
      </c>
      <c r="K75" s="57">
        <v>43.973008</v>
      </c>
      <c r="L75" s="57">
        <v>53.472282999999997</v>
      </c>
      <c r="M75" s="58" t="s">
        <v>121</v>
      </c>
      <c r="N75" s="57">
        <v>0.146813</v>
      </c>
      <c r="O75" s="57">
        <v>0.14680399999999999</v>
      </c>
      <c r="P75" s="57">
        <v>99497.141312000007</v>
      </c>
      <c r="Q75" s="57">
        <v>14.606551</v>
      </c>
      <c r="R75" s="57">
        <v>58.810819000000002</v>
      </c>
    </row>
    <row r="76" spans="1:18" x14ac:dyDescent="0.25">
      <c r="A76" s="58" t="s">
        <v>120</v>
      </c>
      <c r="B76" s="57">
        <v>0.30374899999999999</v>
      </c>
      <c r="C76" s="57">
        <v>0.30370399999999997</v>
      </c>
      <c r="D76" s="57">
        <v>99322.601204999999</v>
      </c>
      <c r="E76" s="57">
        <v>30.164652</v>
      </c>
      <c r="F76" s="57">
        <v>55.195023999999997</v>
      </c>
      <c r="G76" s="58" t="s">
        <v>120</v>
      </c>
      <c r="H76" s="57">
        <v>0.42845699999999998</v>
      </c>
      <c r="I76" s="57">
        <v>0.428369</v>
      </c>
      <c r="J76" s="57">
        <v>99169.321343999996</v>
      </c>
      <c r="K76" s="57">
        <v>42.481070000000003</v>
      </c>
      <c r="L76" s="57">
        <v>52.495783000000003</v>
      </c>
      <c r="M76" s="58" t="s">
        <v>120</v>
      </c>
      <c r="N76" s="57">
        <v>0.17959700000000001</v>
      </c>
      <c r="O76" s="57">
        <v>0.17958099999999999</v>
      </c>
      <c r="P76" s="57">
        <v>99482.534761000003</v>
      </c>
      <c r="Q76" s="57">
        <v>17.865176999999999</v>
      </c>
      <c r="R76" s="57">
        <v>57.819367999999997</v>
      </c>
    </row>
    <row r="77" spans="1:18" ht="14.45" customHeight="1" x14ac:dyDescent="0.25">
      <c r="A77" s="58" t="s">
        <v>119</v>
      </c>
      <c r="B77" s="57">
        <v>0.327094</v>
      </c>
      <c r="C77" s="57">
        <v>0.327042</v>
      </c>
      <c r="D77" s="57">
        <v>99292.436553000007</v>
      </c>
      <c r="E77" s="57">
        <v>32.472830999999999</v>
      </c>
      <c r="F77" s="57">
        <v>54.211635000000001</v>
      </c>
      <c r="G77" s="58" t="s">
        <v>119</v>
      </c>
      <c r="H77" s="57">
        <v>0.44559199999999999</v>
      </c>
      <c r="I77" s="57">
        <v>0.44549899999999998</v>
      </c>
      <c r="J77" s="57">
        <v>99126.840274000002</v>
      </c>
      <c r="K77" s="57">
        <v>44.160927000000001</v>
      </c>
      <c r="L77" s="57">
        <v>51.518058000000003</v>
      </c>
      <c r="M77" s="58" t="s">
        <v>119</v>
      </c>
      <c r="N77" s="57">
        <v>0.209144</v>
      </c>
      <c r="O77" s="57">
        <v>0.209122</v>
      </c>
      <c r="P77" s="57">
        <v>99464.669582999995</v>
      </c>
      <c r="Q77" s="57">
        <v>20.800227</v>
      </c>
      <c r="R77" s="57">
        <v>56.829661999999999</v>
      </c>
    </row>
    <row r="78" spans="1:18" x14ac:dyDescent="0.25">
      <c r="A78" s="58" t="s">
        <v>118</v>
      </c>
      <c r="B78" s="57">
        <v>0.28226400000000001</v>
      </c>
      <c r="C78" s="57">
        <v>0.28222399999999997</v>
      </c>
      <c r="D78" s="57">
        <v>99259.963720999993</v>
      </c>
      <c r="E78" s="57">
        <v>28.013532000000001</v>
      </c>
      <c r="F78" s="57">
        <v>53.229201000000003</v>
      </c>
      <c r="G78" s="58" t="s">
        <v>118</v>
      </c>
      <c r="H78" s="57">
        <v>0.38481799999999999</v>
      </c>
      <c r="I78" s="57">
        <v>0.384741</v>
      </c>
      <c r="J78" s="57">
        <v>99082.679346999998</v>
      </c>
      <c r="K78" s="57">
        <v>38.121133999999998</v>
      </c>
      <c r="L78" s="57">
        <v>50.540782</v>
      </c>
      <c r="M78" s="58" t="s">
        <v>118</v>
      </c>
      <c r="N78" s="57">
        <v>0.17991599999999999</v>
      </c>
      <c r="O78" s="57">
        <v>0.1799</v>
      </c>
      <c r="P78" s="57">
        <v>99443.869355999996</v>
      </c>
      <c r="Q78" s="57">
        <v>17.889942000000001</v>
      </c>
      <c r="R78" s="57">
        <v>55.841445999999998</v>
      </c>
    </row>
    <row r="79" spans="1:18" ht="14.45" customHeight="1" x14ac:dyDescent="0.25">
      <c r="A79" s="58" t="s">
        <v>117</v>
      </c>
      <c r="B79" s="57">
        <v>0.34223199999999998</v>
      </c>
      <c r="C79" s="57">
        <v>0.34217900000000001</v>
      </c>
      <c r="D79" s="57">
        <v>99231.950190000003</v>
      </c>
      <c r="E79" s="57">
        <v>33.955095</v>
      </c>
      <c r="F79" s="57">
        <v>52.244089000000002</v>
      </c>
      <c r="G79" s="58" t="s">
        <v>117</v>
      </c>
      <c r="H79" s="57">
        <v>0.50859699999999997</v>
      </c>
      <c r="I79" s="57">
        <v>0.50847699999999996</v>
      </c>
      <c r="J79" s="57">
        <v>99044.558212999997</v>
      </c>
      <c r="K79" s="57">
        <v>50.361854999999998</v>
      </c>
      <c r="L79" s="57">
        <v>49.560049999999997</v>
      </c>
      <c r="M79" s="58" t="s">
        <v>117</v>
      </c>
      <c r="N79" s="57">
        <v>0.17602000000000001</v>
      </c>
      <c r="O79" s="57">
        <v>0.176006</v>
      </c>
      <c r="P79" s="57">
        <v>99425.979414000001</v>
      </c>
      <c r="Q79" s="57">
        <v>17.499617000000001</v>
      </c>
      <c r="R79" s="57">
        <v>54.851401000000003</v>
      </c>
    </row>
    <row r="80" spans="1:18" x14ac:dyDescent="0.25">
      <c r="A80" s="58" t="s">
        <v>116</v>
      </c>
      <c r="B80" s="57">
        <v>0.37419999999999998</v>
      </c>
      <c r="C80" s="57">
        <v>0.37413000000000002</v>
      </c>
      <c r="D80" s="57">
        <v>99197.995095000006</v>
      </c>
      <c r="E80" s="57">
        <v>37.112971999999999</v>
      </c>
      <c r="F80" s="57">
        <v>51.261785000000003</v>
      </c>
      <c r="G80" s="58" t="s">
        <v>116</v>
      </c>
      <c r="H80" s="57">
        <v>0.49810599999999999</v>
      </c>
      <c r="I80" s="57">
        <v>0.49798100000000001</v>
      </c>
      <c r="J80" s="57">
        <v>98994.196358000001</v>
      </c>
      <c r="K80" s="57">
        <v>49.297246999999999</v>
      </c>
      <c r="L80" s="57">
        <v>48.584991000000002</v>
      </c>
      <c r="M80" s="58" t="s">
        <v>116</v>
      </c>
      <c r="N80" s="57">
        <v>0.24988099999999999</v>
      </c>
      <c r="O80" s="57">
        <v>0.24985099999999999</v>
      </c>
      <c r="P80" s="57">
        <v>99408.479797000007</v>
      </c>
      <c r="Q80" s="57">
        <v>24.837332</v>
      </c>
      <c r="R80" s="57">
        <v>53.860956000000002</v>
      </c>
    </row>
    <row r="81" spans="1:18" ht="14.45" customHeight="1" x14ac:dyDescent="0.25">
      <c r="A81" s="58" t="s">
        <v>115</v>
      </c>
      <c r="B81" s="57">
        <v>0.366232</v>
      </c>
      <c r="C81" s="57">
        <v>0.36616599999999999</v>
      </c>
      <c r="D81" s="57">
        <v>99160.882123000003</v>
      </c>
      <c r="E81" s="57">
        <v>36.3093</v>
      </c>
      <c r="F81" s="57">
        <v>50.280783</v>
      </c>
      <c r="G81" s="58" t="s">
        <v>115</v>
      </c>
      <c r="H81" s="57">
        <v>0.52956199999999998</v>
      </c>
      <c r="I81" s="57">
        <v>0.52942299999999998</v>
      </c>
      <c r="J81" s="57">
        <v>98944.899111000006</v>
      </c>
      <c r="K81" s="57">
        <v>52.383699</v>
      </c>
      <c r="L81" s="57">
        <v>47.60895</v>
      </c>
      <c r="M81" s="58" t="s">
        <v>115</v>
      </c>
      <c r="N81" s="57">
        <v>0.201293</v>
      </c>
      <c r="O81" s="57">
        <v>0.20127300000000001</v>
      </c>
      <c r="P81" s="57">
        <v>99383.642464999997</v>
      </c>
      <c r="Q81" s="57">
        <v>20.003250000000001</v>
      </c>
      <c r="R81" s="57">
        <v>52.874287000000002</v>
      </c>
    </row>
    <row r="82" spans="1:18" x14ac:dyDescent="0.25">
      <c r="A82" s="58" t="s">
        <v>114</v>
      </c>
      <c r="B82" s="57">
        <v>0.42217700000000002</v>
      </c>
      <c r="C82" s="57">
        <v>0.42209200000000002</v>
      </c>
      <c r="D82" s="57">
        <v>99124.572822999995</v>
      </c>
      <c r="E82" s="57">
        <v>41.839677999999999</v>
      </c>
      <c r="F82" s="57">
        <v>49.299014999999997</v>
      </c>
      <c r="G82" s="58" t="s">
        <v>114</v>
      </c>
      <c r="H82" s="57">
        <v>0.55277500000000002</v>
      </c>
      <c r="I82" s="57">
        <v>0.55263300000000004</v>
      </c>
      <c r="J82" s="57">
        <v>98892.515411999993</v>
      </c>
      <c r="K82" s="57">
        <v>54.651310000000002</v>
      </c>
      <c r="L82" s="57">
        <v>46.633901999999999</v>
      </c>
      <c r="M82" s="58" t="s">
        <v>114</v>
      </c>
      <c r="N82" s="57">
        <v>0.28946300000000003</v>
      </c>
      <c r="O82" s="57">
        <v>0.28942099999999998</v>
      </c>
      <c r="P82" s="57">
        <v>99363.639215000003</v>
      </c>
      <c r="Q82" s="57">
        <v>28.757909000000001</v>
      </c>
      <c r="R82" s="57">
        <v>51.884827999999999</v>
      </c>
    </row>
    <row r="83" spans="1:18" ht="14.45" customHeight="1" x14ac:dyDescent="0.25">
      <c r="A83" s="58" t="s">
        <v>113</v>
      </c>
      <c r="B83" s="57">
        <v>0.45096700000000001</v>
      </c>
      <c r="C83" s="57">
        <v>0.45087100000000002</v>
      </c>
      <c r="D83" s="57">
        <v>99082.733145000006</v>
      </c>
      <c r="E83" s="57">
        <v>44.673540000000003</v>
      </c>
      <c r="F83" s="57">
        <v>48.319611000000002</v>
      </c>
      <c r="G83" s="58" t="s">
        <v>113</v>
      </c>
      <c r="H83" s="57">
        <v>0.62079700000000004</v>
      </c>
      <c r="I83" s="57">
        <v>0.62061699999999997</v>
      </c>
      <c r="J83" s="57">
        <v>98837.864102000007</v>
      </c>
      <c r="K83" s="57">
        <v>61.340439000000003</v>
      </c>
      <c r="L83" s="57">
        <v>45.659390999999999</v>
      </c>
      <c r="M83" s="58" t="s">
        <v>113</v>
      </c>
      <c r="N83" s="57">
        <v>0.277864</v>
      </c>
      <c r="O83" s="57">
        <v>0.27782699999999999</v>
      </c>
      <c r="P83" s="57">
        <v>99334.881305999996</v>
      </c>
      <c r="Q83" s="57">
        <v>27.597926000000001</v>
      </c>
      <c r="R83" s="57">
        <v>50.899704</v>
      </c>
    </row>
    <row r="84" spans="1:18" x14ac:dyDescent="0.25">
      <c r="A84" s="58" t="s">
        <v>112</v>
      </c>
      <c r="B84" s="57">
        <v>0.52324199999999998</v>
      </c>
      <c r="C84" s="57">
        <v>0.52311099999999999</v>
      </c>
      <c r="D84" s="57">
        <v>99038.059605000002</v>
      </c>
      <c r="E84" s="57">
        <v>51.807887999999998</v>
      </c>
      <c r="F84" s="57">
        <v>47.341168000000003</v>
      </c>
      <c r="G84" s="58" t="s">
        <v>112</v>
      </c>
      <c r="H84" s="57">
        <v>0.63256100000000004</v>
      </c>
      <c r="I84" s="57">
        <v>0.63237699999999997</v>
      </c>
      <c r="J84" s="57">
        <v>98776.523663</v>
      </c>
      <c r="K84" s="57">
        <v>62.464030000000001</v>
      </c>
      <c r="L84" s="57">
        <v>44.687415000000001</v>
      </c>
      <c r="M84" s="58" t="s">
        <v>112</v>
      </c>
      <c r="N84" s="57">
        <v>0.41097699999999998</v>
      </c>
      <c r="O84" s="57">
        <v>0.41089100000000001</v>
      </c>
      <c r="P84" s="57">
        <v>99307.283379999993</v>
      </c>
      <c r="Q84" s="57">
        <v>40.804437999999998</v>
      </c>
      <c r="R84" s="57">
        <v>49.913705</v>
      </c>
    </row>
    <row r="85" spans="1:18" ht="14.45" customHeight="1" x14ac:dyDescent="0.25">
      <c r="A85" s="58" t="s">
        <v>111</v>
      </c>
      <c r="B85" s="57">
        <v>0.52966100000000005</v>
      </c>
      <c r="C85" s="57">
        <v>0.52952500000000002</v>
      </c>
      <c r="D85" s="57">
        <v>98986.251718</v>
      </c>
      <c r="E85" s="57">
        <v>52.415711000000002</v>
      </c>
      <c r="F85" s="57">
        <v>46.365673000000001</v>
      </c>
      <c r="G85" s="58" t="s">
        <v>111</v>
      </c>
      <c r="H85" s="57">
        <v>0.71919699999999998</v>
      </c>
      <c r="I85" s="57">
        <v>0.71893899999999999</v>
      </c>
      <c r="J85" s="57">
        <v>98714.059632999997</v>
      </c>
      <c r="K85" s="57">
        <v>70.969363000000001</v>
      </c>
      <c r="L85" s="57">
        <v>43.715350000000001</v>
      </c>
      <c r="M85" s="58" t="s">
        <v>111</v>
      </c>
      <c r="N85" s="57">
        <v>0.33303500000000003</v>
      </c>
      <c r="O85" s="57">
        <v>0.33298499999999998</v>
      </c>
      <c r="P85" s="57">
        <v>99266.478942000002</v>
      </c>
      <c r="Q85" s="57">
        <v>33.054226999999997</v>
      </c>
      <c r="R85" s="57">
        <v>48.934021000000001</v>
      </c>
    </row>
    <row r="86" spans="1:18" x14ac:dyDescent="0.25">
      <c r="A86" s="58" t="s">
        <v>110</v>
      </c>
      <c r="B86" s="57">
        <v>0.596333</v>
      </c>
      <c r="C86" s="57">
        <v>0.59615799999999997</v>
      </c>
      <c r="D86" s="57">
        <v>98933.836007000005</v>
      </c>
      <c r="E86" s="57">
        <v>58.98019</v>
      </c>
      <c r="F86" s="57">
        <v>45.389966000000001</v>
      </c>
      <c r="G86" s="58" t="s">
        <v>110</v>
      </c>
      <c r="H86" s="57">
        <v>0.75461999999999996</v>
      </c>
      <c r="I86" s="57">
        <v>0.75433700000000004</v>
      </c>
      <c r="J86" s="57">
        <v>98643.090270000001</v>
      </c>
      <c r="K86" s="57">
        <v>74.410166000000004</v>
      </c>
      <c r="L86" s="57">
        <v>42.746442000000002</v>
      </c>
      <c r="M86" s="58" t="s">
        <v>110</v>
      </c>
      <c r="N86" s="57">
        <v>0.43172899999999997</v>
      </c>
      <c r="O86" s="57">
        <v>0.43163899999999999</v>
      </c>
      <c r="P86" s="57">
        <v>99233.424715000001</v>
      </c>
      <c r="Q86" s="57">
        <v>42.83305</v>
      </c>
      <c r="R86" s="57">
        <v>47.950139</v>
      </c>
    </row>
    <row r="87" spans="1:18" ht="14.45" customHeight="1" x14ac:dyDescent="0.25">
      <c r="A87" s="58" t="s">
        <v>109</v>
      </c>
      <c r="B87" s="57">
        <v>0.625695</v>
      </c>
      <c r="C87" s="57">
        <v>0.625498</v>
      </c>
      <c r="D87" s="57">
        <v>98874.855817000003</v>
      </c>
      <c r="E87" s="57">
        <v>61.846071000000002</v>
      </c>
      <c r="F87" s="57">
        <v>44.416738000000002</v>
      </c>
      <c r="G87" s="58" t="s">
        <v>109</v>
      </c>
      <c r="H87" s="57">
        <v>0.79301699999999997</v>
      </c>
      <c r="I87" s="57">
        <v>0.79270099999999999</v>
      </c>
      <c r="J87" s="57">
        <v>98568.680103000006</v>
      </c>
      <c r="K87" s="57">
        <v>78.135452000000001</v>
      </c>
      <c r="L87" s="57">
        <v>41.778331999999999</v>
      </c>
      <c r="M87" s="58" t="s">
        <v>109</v>
      </c>
      <c r="N87" s="57">
        <v>0.45161899999999999</v>
      </c>
      <c r="O87" s="57">
        <v>0.451517</v>
      </c>
      <c r="P87" s="57">
        <v>99190.591665</v>
      </c>
      <c r="Q87" s="57">
        <v>44.786284000000002</v>
      </c>
      <c r="R87" s="57">
        <v>46.970621000000001</v>
      </c>
    </row>
    <row r="88" spans="1:18" x14ac:dyDescent="0.25">
      <c r="A88" s="58" t="s">
        <v>108</v>
      </c>
      <c r="B88" s="57">
        <v>0.69690799999999997</v>
      </c>
      <c r="C88" s="57">
        <v>0.69667699999999999</v>
      </c>
      <c r="D88" s="57">
        <v>98813.009745999996</v>
      </c>
      <c r="E88" s="57">
        <v>68.840765000000005</v>
      </c>
      <c r="F88" s="57">
        <v>43.444226</v>
      </c>
      <c r="G88" s="58" t="s">
        <v>108</v>
      </c>
      <c r="H88" s="57">
        <v>0.86604800000000004</v>
      </c>
      <c r="I88" s="57">
        <v>0.86568400000000001</v>
      </c>
      <c r="J88" s="57">
        <v>98490.544651999997</v>
      </c>
      <c r="K88" s="57">
        <v>85.261707999999999</v>
      </c>
      <c r="L88" s="57">
        <v>40.811081999999999</v>
      </c>
      <c r="M88" s="58" t="s">
        <v>108</v>
      </c>
      <c r="N88" s="57">
        <v>0.52077799999999996</v>
      </c>
      <c r="O88" s="57">
        <v>0.52065399999999995</v>
      </c>
      <c r="P88" s="57">
        <v>99145.805380999998</v>
      </c>
      <c r="Q88" s="57">
        <v>51.620682000000002</v>
      </c>
      <c r="R88" s="57">
        <v>45.991610999999999</v>
      </c>
    </row>
    <row r="89" spans="1:18" ht="14.45" customHeight="1" x14ac:dyDescent="0.25">
      <c r="A89" s="58" t="s">
        <v>107</v>
      </c>
      <c r="B89" s="57">
        <v>0.80261800000000005</v>
      </c>
      <c r="C89" s="57">
        <v>0.80230999999999997</v>
      </c>
      <c r="D89" s="57">
        <v>98744.168980000002</v>
      </c>
      <c r="E89" s="57">
        <v>79.223465000000004</v>
      </c>
      <c r="F89" s="57">
        <v>42.474148</v>
      </c>
      <c r="G89" s="58" t="s">
        <v>107</v>
      </c>
      <c r="H89" s="57">
        <v>0.96956900000000001</v>
      </c>
      <c r="I89" s="57">
        <v>0.96913099999999996</v>
      </c>
      <c r="J89" s="57">
        <v>98405.282944000006</v>
      </c>
      <c r="K89" s="57">
        <v>95.367630000000005</v>
      </c>
      <c r="L89" s="57">
        <v>39.845996</v>
      </c>
      <c r="M89" s="58" t="s">
        <v>107</v>
      </c>
      <c r="N89" s="57">
        <v>0.62904499999999997</v>
      </c>
      <c r="O89" s="57">
        <v>0.62884899999999999</v>
      </c>
      <c r="P89" s="57">
        <v>99094.184699000005</v>
      </c>
      <c r="Q89" s="57">
        <v>62.315323999999997</v>
      </c>
      <c r="R89" s="57">
        <v>45.015287000000001</v>
      </c>
    </row>
    <row r="90" spans="1:18" x14ac:dyDescent="0.25">
      <c r="A90" s="58" t="s">
        <v>106</v>
      </c>
      <c r="B90" s="57">
        <v>0.94093099999999996</v>
      </c>
      <c r="C90" s="57">
        <v>0.94049400000000005</v>
      </c>
      <c r="D90" s="57">
        <v>98664.945516000007</v>
      </c>
      <c r="E90" s="57">
        <v>92.793834000000004</v>
      </c>
      <c r="F90" s="57">
        <v>41.507832999999998</v>
      </c>
      <c r="G90" s="58" t="s">
        <v>106</v>
      </c>
      <c r="H90" s="57">
        <v>1.1262509999999999</v>
      </c>
      <c r="I90" s="57">
        <v>1.125645</v>
      </c>
      <c r="J90" s="57">
        <v>98309.915313999998</v>
      </c>
      <c r="K90" s="57">
        <v>110.66204500000001</v>
      </c>
      <c r="L90" s="57">
        <v>38.884132000000001</v>
      </c>
      <c r="M90" s="58" t="s">
        <v>106</v>
      </c>
      <c r="N90" s="57">
        <v>0.74810699999999997</v>
      </c>
      <c r="O90" s="57">
        <v>0.74781699999999995</v>
      </c>
      <c r="P90" s="57">
        <v>99031.869374999995</v>
      </c>
      <c r="Q90" s="57">
        <v>74.057731000000004</v>
      </c>
      <c r="R90" s="57">
        <v>44.043295000000001</v>
      </c>
    </row>
    <row r="91" spans="1:18" ht="14.45" customHeight="1" x14ac:dyDescent="0.25">
      <c r="A91" s="58" t="s">
        <v>105</v>
      </c>
      <c r="B91" s="57">
        <v>1.0725</v>
      </c>
      <c r="C91" s="57">
        <v>1.0719289999999999</v>
      </c>
      <c r="D91" s="57">
        <v>98572.151681000003</v>
      </c>
      <c r="E91" s="57">
        <v>105.662353</v>
      </c>
      <c r="F91" s="57">
        <v>40.546430999999998</v>
      </c>
      <c r="G91" s="58" t="s">
        <v>105</v>
      </c>
      <c r="H91" s="57">
        <v>1.3255779999999999</v>
      </c>
      <c r="I91" s="57">
        <v>1.3247009999999999</v>
      </c>
      <c r="J91" s="57">
        <v>98199.253268999993</v>
      </c>
      <c r="K91" s="57">
        <v>130.08465899999999</v>
      </c>
      <c r="L91" s="57">
        <v>37.927363</v>
      </c>
      <c r="M91" s="58" t="s">
        <v>105</v>
      </c>
      <c r="N91" s="57">
        <v>0.81004399999999999</v>
      </c>
      <c r="O91" s="57">
        <v>0.80972100000000002</v>
      </c>
      <c r="P91" s="57">
        <v>98957.811644999994</v>
      </c>
      <c r="Q91" s="57">
        <v>80.128224000000003</v>
      </c>
      <c r="R91" s="57">
        <v>43.075895000000003</v>
      </c>
    </row>
    <row r="92" spans="1:18" x14ac:dyDescent="0.25">
      <c r="A92" s="58" t="s">
        <v>104</v>
      </c>
      <c r="B92" s="57">
        <v>1.1344609999999999</v>
      </c>
      <c r="C92" s="57">
        <v>1.1338220000000001</v>
      </c>
      <c r="D92" s="57">
        <v>98466.489327999996</v>
      </c>
      <c r="E92" s="57">
        <v>111.643449</v>
      </c>
      <c r="F92" s="57">
        <v>39.589401000000002</v>
      </c>
      <c r="G92" s="58" t="s">
        <v>104</v>
      </c>
      <c r="H92" s="57">
        <v>1.489468</v>
      </c>
      <c r="I92" s="57">
        <v>1.4883599999999999</v>
      </c>
      <c r="J92" s="57">
        <v>98069.168609999993</v>
      </c>
      <c r="K92" s="57">
        <v>145.96223499999999</v>
      </c>
      <c r="L92" s="57">
        <v>36.977007999999998</v>
      </c>
      <c r="M92" s="58" t="s">
        <v>104</v>
      </c>
      <c r="N92" s="57">
        <v>0.76738300000000004</v>
      </c>
      <c r="O92" s="57">
        <v>0.76709400000000005</v>
      </c>
      <c r="P92" s="57">
        <v>98877.683420999994</v>
      </c>
      <c r="Q92" s="57">
        <v>75.848446999999993</v>
      </c>
      <c r="R92" s="57">
        <v>42.110391</v>
      </c>
    </row>
    <row r="93" spans="1:18" ht="14.45" customHeight="1" x14ac:dyDescent="0.25">
      <c r="A93" s="58" t="s">
        <v>103</v>
      </c>
      <c r="B93" s="57">
        <v>1.3431040000000001</v>
      </c>
      <c r="C93" s="57">
        <v>1.3422179999999999</v>
      </c>
      <c r="D93" s="57">
        <v>98354.845879</v>
      </c>
      <c r="E93" s="57">
        <v>132.013597</v>
      </c>
      <c r="F93" s="57">
        <v>38.633768000000003</v>
      </c>
      <c r="G93" s="58" t="s">
        <v>103</v>
      </c>
      <c r="H93" s="57">
        <v>1.6862429999999999</v>
      </c>
      <c r="I93" s="57">
        <v>1.6848399999999999</v>
      </c>
      <c r="J93" s="57">
        <v>97923.206374999994</v>
      </c>
      <c r="K93" s="57">
        <v>164.98490699999999</v>
      </c>
      <c r="L93" s="57">
        <v>36.031379999999999</v>
      </c>
      <c r="M93" s="58" t="s">
        <v>103</v>
      </c>
      <c r="N93" s="57">
        <v>0.99010399999999998</v>
      </c>
      <c r="O93" s="57">
        <v>0.98962499999999998</v>
      </c>
      <c r="P93" s="57">
        <v>98801.834973000005</v>
      </c>
      <c r="Q93" s="57">
        <v>97.776803000000001</v>
      </c>
      <c r="R93" s="57">
        <v>41.142327999999999</v>
      </c>
    </row>
    <row r="94" spans="1:18" x14ac:dyDescent="0.25">
      <c r="A94" s="58" t="s">
        <v>102</v>
      </c>
      <c r="B94" s="57">
        <v>1.4299820000000001</v>
      </c>
      <c r="C94" s="57">
        <v>1.4289259999999999</v>
      </c>
      <c r="D94" s="57">
        <v>98222.832282999996</v>
      </c>
      <c r="E94" s="57">
        <v>140.353195</v>
      </c>
      <c r="F94" s="57">
        <v>37.685009999999998</v>
      </c>
      <c r="G94" s="58" t="s">
        <v>102</v>
      </c>
      <c r="H94" s="57">
        <v>1.768893</v>
      </c>
      <c r="I94" s="57">
        <v>1.7673110000000001</v>
      </c>
      <c r="J94" s="57">
        <v>97758.221468000003</v>
      </c>
      <c r="K94" s="57">
        <v>172.769192</v>
      </c>
      <c r="L94" s="57">
        <v>35.091335999999998</v>
      </c>
      <c r="M94" s="58" t="s">
        <v>102</v>
      </c>
      <c r="N94" s="57">
        <v>1.0830850000000001</v>
      </c>
      <c r="O94" s="57">
        <v>1.0824590000000001</v>
      </c>
      <c r="P94" s="57">
        <v>98704.058170999997</v>
      </c>
      <c r="Q94" s="57">
        <v>106.84310499999999</v>
      </c>
      <c r="R94" s="57">
        <v>40.182577000000002</v>
      </c>
    </row>
    <row r="95" spans="1:18" ht="14.45" customHeight="1" x14ac:dyDescent="0.25">
      <c r="A95" s="58" t="s">
        <v>101</v>
      </c>
      <c r="B95" s="57">
        <v>1.716874</v>
      </c>
      <c r="C95" s="57">
        <v>1.7154199999999999</v>
      </c>
      <c r="D95" s="57">
        <v>98082.479087999993</v>
      </c>
      <c r="E95" s="57">
        <v>168.25263899999999</v>
      </c>
      <c r="F95" s="57">
        <v>36.738244000000002</v>
      </c>
      <c r="G95" s="58" t="s">
        <v>101</v>
      </c>
      <c r="H95" s="57">
        <v>2.2313879999999999</v>
      </c>
      <c r="I95" s="57">
        <v>2.228923</v>
      </c>
      <c r="J95" s="57">
        <v>97585.452275999996</v>
      </c>
      <c r="K95" s="57">
        <v>217.51041000000001</v>
      </c>
      <c r="L95" s="57">
        <v>34.152588000000002</v>
      </c>
      <c r="M95" s="58" t="s">
        <v>101</v>
      </c>
      <c r="N95" s="57">
        <v>1.1929780000000001</v>
      </c>
      <c r="O95" s="57">
        <v>1.1922809999999999</v>
      </c>
      <c r="P95" s="57">
        <v>98597.215066000004</v>
      </c>
      <c r="Q95" s="57">
        <v>117.555537</v>
      </c>
      <c r="R95" s="57">
        <v>39.225616000000002</v>
      </c>
    </row>
    <row r="96" spans="1:18" x14ac:dyDescent="0.25">
      <c r="A96" s="58" t="s">
        <v>100</v>
      </c>
      <c r="B96" s="57">
        <v>1.9130339999999999</v>
      </c>
      <c r="C96" s="57">
        <v>1.9112199999999999</v>
      </c>
      <c r="D96" s="57">
        <v>97914.226448999994</v>
      </c>
      <c r="E96" s="57">
        <v>187.135626</v>
      </c>
      <c r="F96" s="57">
        <v>35.800503999999997</v>
      </c>
      <c r="G96" s="58" t="s">
        <v>100</v>
      </c>
      <c r="H96" s="57">
        <v>2.4922870000000001</v>
      </c>
      <c r="I96" s="57">
        <v>2.4891930000000002</v>
      </c>
      <c r="J96" s="57">
        <v>97367.941865000001</v>
      </c>
      <c r="K96" s="57">
        <v>242.367648</v>
      </c>
      <c r="L96" s="57">
        <v>33.227755000000002</v>
      </c>
      <c r="M96" s="58" t="s">
        <v>100</v>
      </c>
      <c r="N96" s="57">
        <v>1.325925</v>
      </c>
      <c r="O96" s="57">
        <v>1.325061</v>
      </c>
      <c r="P96" s="57">
        <v>98479.659528000004</v>
      </c>
      <c r="Q96" s="57">
        <v>130.491559</v>
      </c>
      <c r="R96" s="57">
        <v>38.271830999999999</v>
      </c>
    </row>
    <row r="97" spans="1:18" ht="14.45" customHeight="1" x14ac:dyDescent="0.25">
      <c r="A97" s="58" t="s">
        <v>99</v>
      </c>
      <c r="B97" s="57">
        <v>2.0798719999999999</v>
      </c>
      <c r="C97" s="57">
        <v>2.0776979999999998</v>
      </c>
      <c r="D97" s="57">
        <v>97727.090823000006</v>
      </c>
      <c r="E97" s="57">
        <v>203.04739799999999</v>
      </c>
      <c r="F97" s="57">
        <v>34.868093000000002</v>
      </c>
      <c r="G97" s="58" t="s">
        <v>99</v>
      </c>
      <c r="H97" s="57">
        <v>2.731468</v>
      </c>
      <c r="I97" s="57">
        <v>2.7277290000000001</v>
      </c>
      <c r="J97" s="57">
        <v>97125.574217000001</v>
      </c>
      <c r="K97" s="57">
        <v>264.93228399999998</v>
      </c>
      <c r="L97" s="57">
        <v>32.309421</v>
      </c>
      <c r="M97" s="58" t="s">
        <v>99</v>
      </c>
      <c r="N97" s="57">
        <v>1.422857</v>
      </c>
      <c r="O97" s="57">
        <v>1.421834</v>
      </c>
      <c r="P97" s="57">
        <v>98349.167969000002</v>
      </c>
      <c r="Q97" s="57">
        <v>139.83621099999999</v>
      </c>
      <c r="R97" s="57">
        <v>37.321936000000001</v>
      </c>
    </row>
    <row r="98" spans="1:18" x14ac:dyDescent="0.25">
      <c r="A98" s="58" t="s">
        <v>98</v>
      </c>
      <c r="B98" s="57">
        <v>2.3796040000000001</v>
      </c>
      <c r="C98" s="57">
        <v>2.3768120000000001</v>
      </c>
      <c r="D98" s="57">
        <v>97524.043424999996</v>
      </c>
      <c r="E98" s="57">
        <v>231.79633999999999</v>
      </c>
      <c r="F98" s="57">
        <v>33.939655000000002</v>
      </c>
      <c r="G98" s="58" t="s">
        <v>98</v>
      </c>
      <c r="H98" s="57">
        <v>3.1770830000000001</v>
      </c>
      <c r="I98" s="57">
        <v>3.172145</v>
      </c>
      <c r="J98" s="57">
        <v>96860.641933999999</v>
      </c>
      <c r="K98" s="57">
        <v>307.256032</v>
      </c>
      <c r="L98" s="57">
        <v>31.396429999999999</v>
      </c>
      <c r="M98" s="58" t="s">
        <v>98</v>
      </c>
      <c r="N98" s="57">
        <v>1.5810420000000001</v>
      </c>
      <c r="O98" s="57">
        <v>1.5797909999999999</v>
      </c>
      <c r="P98" s="57">
        <v>98209.331758</v>
      </c>
      <c r="Q98" s="57">
        <v>155.15017</v>
      </c>
      <c r="R98" s="57">
        <v>36.374374000000003</v>
      </c>
    </row>
    <row r="99" spans="1:18" ht="14.45" customHeight="1" x14ac:dyDescent="0.25">
      <c r="A99" s="58" t="s">
        <v>97</v>
      </c>
      <c r="B99" s="57">
        <v>2.7145229999999998</v>
      </c>
      <c r="C99" s="57">
        <v>2.7108129999999999</v>
      </c>
      <c r="D99" s="57">
        <v>97292.247086000003</v>
      </c>
      <c r="E99" s="57">
        <v>263.74113499999999</v>
      </c>
      <c r="F99" s="57">
        <v>33.019309</v>
      </c>
      <c r="G99" s="58" t="s">
        <v>97</v>
      </c>
      <c r="H99" s="57">
        <v>3.6001479999999999</v>
      </c>
      <c r="I99" s="57">
        <v>3.593639</v>
      </c>
      <c r="J99" s="57">
        <v>96553.385901000001</v>
      </c>
      <c r="K99" s="57">
        <v>346.97805299999999</v>
      </c>
      <c r="L99" s="57">
        <v>30.494717999999999</v>
      </c>
      <c r="M99" s="58" t="s">
        <v>97</v>
      </c>
      <c r="N99" s="57">
        <v>1.829121</v>
      </c>
      <c r="O99" s="57">
        <v>1.8274300000000001</v>
      </c>
      <c r="P99" s="57">
        <v>98054.181588000007</v>
      </c>
      <c r="Q99" s="57">
        <v>179.187127</v>
      </c>
      <c r="R99" s="57">
        <v>35.431139000000002</v>
      </c>
    </row>
    <row r="100" spans="1:18" x14ac:dyDescent="0.25">
      <c r="A100" s="58" t="s">
        <v>96</v>
      </c>
      <c r="B100" s="57">
        <v>2.975047</v>
      </c>
      <c r="C100" s="57">
        <v>2.9706130000000002</v>
      </c>
      <c r="D100" s="57">
        <v>97028.505950000006</v>
      </c>
      <c r="E100" s="57">
        <v>288.23414500000001</v>
      </c>
      <c r="F100" s="57">
        <v>32.107712999999997</v>
      </c>
      <c r="G100" s="58" t="s">
        <v>96</v>
      </c>
      <c r="H100" s="57">
        <v>4.0212830000000004</v>
      </c>
      <c r="I100" s="57">
        <v>4.0132399999999997</v>
      </c>
      <c r="J100" s="57">
        <v>96206.407848999996</v>
      </c>
      <c r="K100" s="57">
        <v>386.09938099999999</v>
      </c>
      <c r="L100" s="57">
        <v>29.602907999999999</v>
      </c>
      <c r="M100" s="58" t="s">
        <v>96</v>
      </c>
      <c r="N100" s="57">
        <v>1.9337880000000001</v>
      </c>
      <c r="O100" s="57">
        <v>1.931888</v>
      </c>
      <c r="P100" s="57">
        <v>97874.994462000002</v>
      </c>
      <c r="Q100" s="57">
        <v>189.08356900000001</v>
      </c>
      <c r="R100" s="57">
        <v>34.495100999999998</v>
      </c>
    </row>
    <row r="101" spans="1:18" ht="14.45" customHeight="1" x14ac:dyDescent="0.25">
      <c r="A101" s="58" t="s">
        <v>95</v>
      </c>
      <c r="B101" s="57">
        <v>3.2641239999999998</v>
      </c>
      <c r="C101" s="57">
        <v>3.2587989999999998</v>
      </c>
      <c r="D101" s="57">
        <v>96740.271804999997</v>
      </c>
      <c r="E101" s="57">
        <v>315.25710500000002</v>
      </c>
      <c r="F101" s="57">
        <v>31.201892000000001</v>
      </c>
      <c r="G101" s="58" t="s">
        <v>95</v>
      </c>
      <c r="H101" s="57">
        <v>4.3891869999999997</v>
      </c>
      <c r="I101" s="57">
        <v>4.3794519999999997</v>
      </c>
      <c r="J101" s="57">
        <v>95820.308468000003</v>
      </c>
      <c r="K101" s="57">
        <v>419.64040899999998</v>
      </c>
      <c r="L101" s="57">
        <v>28.720168999999999</v>
      </c>
      <c r="M101" s="58" t="s">
        <v>95</v>
      </c>
      <c r="N101" s="57">
        <v>2.152793</v>
      </c>
      <c r="O101" s="57">
        <v>2.150531</v>
      </c>
      <c r="P101" s="57">
        <v>97685.910892</v>
      </c>
      <c r="Q101" s="57">
        <v>210.07654500000001</v>
      </c>
      <c r="R101" s="57">
        <v>33.560918999999998</v>
      </c>
    </row>
    <row r="102" spans="1:18" x14ac:dyDescent="0.25">
      <c r="A102" s="58" t="s">
        <v>94</v>
      </c>
      <c r="B102" s="57">
        <v>3.5144000000000002</v>
      </c>
      <c r="C102" s="57">
        <v>3.5083150000000001</v>
      </c>
      <c r="D102" s="57">
        <v>96425.0147</v>
      </c>
      <c r="E102" s="57">
        <v>338.289332</v>
      </c>
      <c r="F102" s="57">
        <v>30.302273</v>
      </c>
      <c r="G102" s="58" t="s">
        <v>94</v>
      </c>
      <c r="H102" s="57">
        <v>4.7343080000000004</v>
      </c>
      <c r="I102" s="57">
        <v>4.7233650000000003</v>
      </c>
      <c r="J102" s="57">
        <v>95400.668059000003</v>
      </c>
      <c r="K102" s="57">
        <v>450.61222199999997</v>
      </c>
      <c r="L102" s="57">
        <v>27.844329999999999</v>
      </c>
      <c r="M102" s="58" t="s">
        <v>94</v>
      </c>
      <c r="N102" s="57">
        <v>2.314568</v>
      </c>
      <c r="O102" s="57">
        <v>2.3118810000000001</v>
      </c>
      <c r="P102" s="57">
        <v>97475.834346999996</v>
      </c>
      <c r="Q102" s="57">
        <v>225.35253599999999</v>
      </c>
      <c r="R102" s="57">
        <v>32.632147000000003</v>
      </c>
    </row>
    <row r="103" spans="1:18" ht="14.45" customHeight="1" x14ac:dyDescent="0.25">
      <c r="A103" s="58" t="s">
        <v>93</v>
      </c>
      <c r="B103" s="57">
        <v>3.939327</v>
      </c>
      <c r="C103" s="57">
        <v>3.9316589999999998</v>
      </c>
      <c r="D103" s="57">
        <v>96086.725369000007</v>
      </c>
      <c r="E103" s="57">
        <v>377.780281</v>
      </c>
      <c r="F103" s="57">
        <v>29.407174000000001</v>
      </c>
      <c r="G103" s="58" t="s">
        <v>93</v>
      </c>
      <c r="H103" s="57">
        <v>5.362673</v>
      </c>
      <c r="I103" s="57">
        <v>5.3485300000000002</v>
      </c>
      <c r="J103" s="57">
        <v>94950.055837000007</v>
      </c>
      <c r="K103" s="57">
        <v>507.84324299999997</v>
      </c>
      <c r="L103" s="57">
        <v>26.974049999999998</v>
      </c>
      <c r="M103" s="58" t="s">
        <v>93</v>
      </c>
      <c r="N103" s="57">
        <v>2.5435650000000001</v>
      </c>
      <c r="O103" s="57">
        <v>2.54034</v>
      </c>
      <c r="P103" s="57">
        <v>97250.481811000005</v>
      </c>
      <c r="Q103" s="57">
        <v>247.049294</v>
      </c>
      <c r="R103" s="57">
        <v>31.706609</v>
      </c>
    </row>
    <row r="104" spans="1:18" x14ac:dyDescent="0.25">
      <c r="A104" s="58" t="s">
        <v>92</v>
      </c>
      <c r="B104" s="57">
        <v>4.2422259999999996</v>
      </c>
      <c r="C104" s="57">
        <v>4.2334779999999999</v>
      </c>
      <c r="D104" s="57">
        <v>95708.945087999993</v>
      </c>
      <c r="E104" s="57">
        <v>405.18167199999999</v>
      </c>
      <c r="F104" s="57">
        <v>28.521256000000001</v>
      </c>
      <c r="G104" s="58" t="s">
        <v>92</v>
      </c>
      <c r="H104" s="57">
        <v>5.705031</v>
      </c>
      <c r="I104" s="57">
        <v>5.6891889999999998</v>
      </c>
      <c r="J104" s="57">
        <v>94442.212593000004</v>
      </c>
      <c r="K104" s="57">
        <v>537.29961700000001</v>
      </c>
      <c r="L104" s="57">
        <v>26.116371000000001</v>
      </c>
      <c r="M104" s="58" t="s">
        <v>92</v>
      </c>
      <c r="N104" s="57">
        <v>2.814314</v>
      </c>
      <c r="O104" s="57">
        <v>2.810476</v>
      </c>
      <c r="P104" s="57">
        <v>97003.432516000001</v>
      </c>
      <c r="Q104" s="57">
        <v>272.62577599999997</v>
      </c>
      <c r="R104" s="57">
        <v>30.786083999999999</v>
      </c>
    </row>
    <row r="105" spans="1:18" ht="14.45" customHeight="1" x14ac:dyDescent="0.25">
      <c r="A105" s="58" t="s">
        <v>91</v>
      </c>
      <c r="B105" s="57">
        <v>4.8001230000000001</v>
      </c>
      <c r="C105" s="57">
        <v>4.7887529999999998</v>
      </c>
      <c r="D105" s="57">
        <v>95303.763414999994</v>
      </c>
      <c r="E105" s="57">
        <v>456.38618400000001</v>
      </c>
      <c r="F105" s="57">
        <v>27.640332999999998</v>
      </c>
      <c r="G105" s="58" t="s">
        <v>91</v>
      </c>
      <c r="H105" s="57">
        <v>6.6191370000000003</v>
      </c>
      <c r="I105" s="57">
        <v>6.5971869999999999</v>
      </c>
      <c r="J105" s="57">
        <v>93904.912977</v>
      </c>
      <c r="K105" s="57">
        <v>619.50827000000004</v>
      </c>
      <c r="L105" s="57">
        <v>25.262872999999999</v>
      </c>
      <c r="M105" s="58" t="s">
        <v>91</v>
      </c>
      <c r="N105" s="57">
        <v>3.034335</v>
      </c>
      <c r="O105" s="57">
        <v>3.0299429999999998</v>
      </c>
      <c r="P105" s="57">
        <v>96730.806740999993</v>
      </c>
      <c r="Q105" s="57">
        <v>293.08878299999998</v>
      </c>
      <c r="R105" s="57">
        <v>29.871400999999999</v>
      </c>
    </row>
    <row r="106" spans="1:18" x14ac:dyDescent="0.25">
      <c r="A106" s="58" t="s">
        <v>90</v>
      </c>
      <c r="B106" s="57">
        <v>5.0650050000000002</v>
      </c>
      <c r="C106" s="57">
        <v>5.0522010000000002</v>
      </c>
      <c r="D106" s="57">
        <v>94847.377231000006</v>
      </c>
      <c r="E106" s="57">
        <v>479.18799100000001</v>
      </c>
      <c r="F106" s="57">
        <v>26.770900999999999</v>
      </c>
      <c r="G106" s="58" t="s">
        <v>90</v>
      </c>
      <c r="H106" s="57">
        <v>6.9287029999999996</v>
      </c>
      <c r="I106" s="57">
        <v>6.9050950000000002</v>
      </c>
      <c r="J106" s="57">
        <v>93285.404706999994</v>
      </c>
      <c r="K106" s="57">
        <v>644.14456600000005</v>
      </c>
      <c r="L106" s="57">
        <v>24.427340999999998</v>
      </c>
      <c r="M106" s="58" t="s">
        <v>90</v>
      </c>
      <c r="N106" s="57">
        <v>3.2662559999999998</v>
      </c>
      <c r="O106" s="57">
        <v>3.2607750000000002</v>
      </c>
      <c r="P106" s="57">
        <v>96437.717957999994</v>
      </c>
      <c r="Q106" s="57">
        <v>314.46167100000002</v>
      </c>
      <c r="R106" s="57">
        <v>28.960597</v>
      </c>
    </row>
    <row r="107" spans="1:18" ht="14.45" customHeight="1" x14ac:dyDescent="0.25">
      <c r="A107" s="58" t="s">
        <v>89</v>
      </c>
      <c r="B107" s="57">
        <v>5.6711299999999998</v>
      </c>
      <c r="C107" s="57">
        <v>5.6554679999999999</v>
      </c>
      <c r="D107" s="57">
        <v>94368.189240000007</v>
      </c>
      <c r="E107" s="57">
        <v>533.69627800000001</v>
      </c>
      <c r="F107" s="57">
        <v>25.904302999999999</v>
      </c>
      <c r="G107" s="58" t="s">
        <v>89</v>
      </c>
      <c r="H107" s="57">
        <v>7.8882240000000001</v>
      </c>
      <c r="I107" s="57">
        <v>7.8577329999999996</v>
      </c>
      <c r="J107" s="57">
        <v>92641.260141000006</v>
      </c>
      <c r="K107" s="57">
        <v>727.95030899999995</v>
      </c>
      <c r="L107" s="57">
        <v>23.593665000000001</v>
      </c>
      <c r="M107" s="58" t="s">
        <v>89</v>
      </c>
      <c r="N107" s="57">
        <v>3.5406550000000001</v>
      </c>
      <c r="O107" s="57">
        <v>3.53464</v>
      </c>
      <c r="P107" s="57">
        <v>96123.256286999997</v>
      </c>
      <c r="Q107" s="57">
        <v>339.76105899999999</v>
      </c>
      <c r="R107" s="57">
        <v>28.053751999999999</v>
      </c>
    </row>
    <row r="108" spans="1:18" x14ac:dyDescent="0.25">
      <c r="A108" s="58" t="s">
        <v>88</v>
      </c>
      <c r="B108" s="57">
        <v>6.0616960000000004</v>
      </c>
      <c r="C108" s="57">
        <v>6.0433209999999997</v>
      </c>
      <c r="D108" s="57">
        <v>93834.492962000004</v>
      </c>
      <c r="E108" s="57">
        <v>567.07192899999995</v>
      </c>
      <c r="F108" s="57">
        <v>25.048727</v>
      </c>
      <c r="G108" s="58" t="s">
        <v>88</v>
      </c>
      <c r="H108" s="57">
        <v>8.6467919999999996</v>
      </c>
      <c r="I108" s="57">
        <v>8.6090210000000003</v>
      </c>
      <c r="J108" s="57">
        <v>91913.309833000007</v>
      </c>
      <c r="K108" s="57">
        <v>791.28357000000005</v>
      </c>
      <c r="L108" s="57">
        <v>22.776502000000001</v>
      </c>
      <c r="M108" s="58" t="s">
        <v>88</v>
      </c>
      <c r="N108" s="57">
        <v>3.5970589999999998</v>
      </c>
      <c r="O108" s="57">
        <v>3.5907520000000002</v>
      </c>
      <c r="P108" s="57">
        <v>95783.495228</v>
      </c>
      <c r="Q108" s="57">
        <v>343.93477000000001</v>
      </c>
      <c r="R108" s="57">
        <v>27.151422</v>
      </c>
    </row>
    <row r="109" spans="1:18" ht="14.45" customHeight="1" x14ac:dyDescent="0.25">
      <c r="A109" s="58" t="s">
        <v>87</v>
      </c>
      <c r="B109" s="57">
        <v>6.1952800000000003</v>
      </c>
      <c r="C109" s="57">
        <v>6.1764140000000003</v>
      </c>
      <c r="D109" s="57">
        <v>93267.421033000006</v>
      </c>
      <c r="E109" s="57">
        <v>576.05822699999999</v>
      </c>
      <c r="F109" s="57">
        <v>24.197994000000001</v>
      </c>
      <c r="G109" s="58" t="s">
        <v>87</v>
      </c>
      <c r="H109" s="57">
        <v>8.9928299999999997</v>
      </c>
      <c r="I109" s="57">
        <v>8.9532910000000001</v>
      </c>
      <c r="J109" s="57">
        <v>91122.026261999999</v>
      </c>
      <c r="K109" s="57">
        <v>815.84206200000006</v>
      </c>
      <c r="L109" s="57">
        <v>21.970009999999998</v>
      </c>
      <c r="M109" s="58" t="s">
        <v>87</v>
      </c>
      <c r="N109" s="57">
        <v>3.5402070000000001</v>
      </c>
      <c r="O109" s="57">
        <v>3.5339800000000001</v>
      </c>
      <c r="P109" s="57">
        <v>95439.560458000007</v>
      </c>
      <c r="Q109" s="57">
        <v>337.28146800000002</v>
      </c>
      <c r="R109" s="57">
        <v>26.247423000000001</v>
      </c>
    </row>
    <row r="110" spans="1:18" x14ac:dyDescent="0.25">
      <c r="A110" s="58" t="s">
        <v>86</v>
      </c>
      <c r="B110" s="57">
        <v>7.0977269999999999</v>
      </c>
      <c r="C110" s="57">
        <v>7.0730409999999999</v>
      </c>
      <c r="D110" s="57">
        <v>92691.362806000005</v>
      </c>
      <c r="E110" s="57">
        <v>655.60984099999996</v>
      </c>
      <c r="F110" s="57">
        <v>23.345229</v>
      </c>
      <c r="G110" s="58" t="s">
        <v>86</v>
      </c>
      <c r="H110" s="57">
        <v>10.180263999999999</v>
      </c>
      <c r="I110" s="57">
        <v>10.129187</v>
      </c>
      <c r="J110" s="57">
        <v>90306.184200999996</v>
      </c>
      <c r="K110" s="57">
        <v>914.72825</v>
      </c>
      <c r="L110" s="57">
        <v>21.163893999999999</v>
      </c>
      <c r="M110" s="58" t="s">
        <v>86</v>
      </c>
      <c r="N110" s="57">
        <v>4.1663249999999996</v>
      </c>
      <c r="O110" s="57">
        <v>4.1579509999999997</v>
      </c>
      <c r="P110" s="57">
        <v>95102.278988999999</v>
      </c>
      <c r="Q110" s="57">
        <v>395.43064199999998</v>
      </c>
      <c r="R110" s="57">
        <v>25.338729000000001</v>
      </c>
    </row>
    <row r="111" spans="1:18" ht="14.45" customHeight="1" x14ac:dyDescent="0.25">
      <c r="A111" s="58" t="s">
        <v>85</v>
      </c>
      <c r="B111" s="57">
        <v>7.2960029999999998</v>
      </c>
      <c r="C111" s="57">
        <v>7.2695480000000003</v>
      </c>
      <c r="D111" s="57">
        <v>92035.752965000007</v>
      </c>
      <c r="E111" s="57">
        <v>669.05831000000001</v>
      </c>
      <c r="F111" s="57">
        <v>22.507906999999999</v>
      </c>
      <c r="G111" s="58" t="s">
        <v>85</v>
      </c>
      <c r="H111" s="57">
        <v>10.316155999999999</v>
      </c>
      <c r="I111" s="57">
        <v>10.263524</v>
      </c>
      <c r="J111" s="57">
        <v>89391.455950000003</v>
      </c>
      <c r="K111" s="57">
        <v>917.47133499999995</v>
      </c>
      <c r="L111" s="57">
        <v>20.375295999999999</v>
      </c>
      <c r="M111" s="58" t="s">
        <v>85</v>
      </c>
      <c r="N111" s="57">
        <v>4.4413869999999998</v>
      </c>
      <c r="O111" s="57">
        <v>4.4314960000000001</v>
      </c>
      <c r="P111" s="57">
        <v>94706.848347000006</v>
      </c>
      <c r="Q111" s="57">
        <v>419.69303300000001</v>
      </c>
      <c r="R111" s="57">
        <v>24.442368999999999</v>
      </c>
    </row>
    <row r="112" spans="1:18" x14ac:dyDescent="0.25">
      <c r="A112" s="58" t="s">
        <v>84</v>
      </c>
      <c r="B112" s="57">
        <v>7.9143330000000001</v>
      </c>
      <c r="C112" s="57">
        <v>7.883343</v>
      </c>
      <c r="D112" s="57">
        <v>91366.694654999999</v>
      </c>
      <c r="E112" s="57">
        <v>720.27500399999997</v>
      </c>
      <c r="F112" s="57">
        <v>21.669056999999999</v>
      </c>
      <c r="G112" s="58" t="s">
        <v>84</v>
      </c>
      <c r="H112" s="57">
        <v>11.306642</v>
      </c>
      <c r="I112" s="57">
        <v>11.243819</v>
      </c>
      <c r="J112" s="57">
        <v>88473.984614999994</v>
      </c>
      <c r="K112" s="57">
        <v>994.78542600000003</v>
      </c>
      <c r="L112" s="57">
        <v>19.581372000000002</v>
      </c>
      <c r="M112" s="58" t="s">
        <v>84</v>
      </c>
      <c r="N112" s="57">
        <v>4.7437760000000004</v>
      </c>
      <c r="O112" s="57">
        <v>4.7324989999999998</v>
      </c>
      <c r="P112" s="57">
        <v>94287.155314999996</v>
      </c>
      <c r="Q112" s="57">
        <v>446.21385199999997</v>
      </c>
      <c r="R112" s="57">
        <v>23.548953000000001</v>
      </c>
    </row>
    <row r="113" spans="1:18" ht="14.45" customHeight="1" x14ac:dyDescent="0.25">
      <c r="A113" s="58" t="s">
        <v>83</v>
      </c>
      <c r="B113" s="57">
        <v>8.3601179999999999</v>
      </c>
      <c r="C113" s="57">
        <v>8.326041</v>
      </c>
      <c r="D113" s="57">
        <v>90646.419649999996</v>
      </c>
      <c r="E113" s="57">
        <v>754.72579099999996</v>
      </c>
      <c r="F113" s="57">
        <v>20.837240000000001</v>
      </c>
      <c r="G113" s="58" t="s">
        <v>83</v>
      </c>
      <c r="H113" s="57">
        <v>12.188658</v>
      </c>
      <c r="I113" s="57">
        <v>12.115591999999999</v>
      </c>
      <c r="J113" s="57">
        <v>87479.199189000006</v>
      </c>
      <c r="K113" s="57">
        <v>1059.8622889999999</v>
      </c>
      <c r="L113" s="57">
        <v>18.798293000000001</v>
      </c>
      <c r="M113" s="58" t="s">
        <v>83</v>
      </c>
      <c r="N113" s="57">
        <v>4.8260110000000003</v>
      </c>
      <c r="O113" s="57">
        <v>4.8149170000000003</v>
      </c>
      <c r="P113" s="57">
        <v>93840.941462999996</v>
      </c>
      <c r="Q113" s="57">
        <v>451.83638100000002</v>
      </c>
      <c r="R113" s="57">
        <v>22.658562</v>
      </c>
    </row>
    <row r="114" spans="1:18" x14ac:dyDescent="0.25">
      <c r="A114" s="58" t="s">
        <v>82</v>
      </c>
      <c r="B114" s="57">
        <v>9.3414479999999998</v>
      </c>
      <c r="C114" s="57">
        <v>9.2989770000000007</v>
      </c>
      <c r="D114" s="57">
        <v>89891.693859999999</v>
      </c>
      <c r="E114" s="57">
        <v>835.90080399999999</v>
      </c>
      <c r="F114" s="57">
        <v>20.007902000000001</v>
      </c>
      <c r="G114" s="58" t="s">
        <v>82</v>
      </c>
      <c r="H114" s="57">
        <v>13.556918</v>
      </c>
      <c r="I114" s="57">
        <v>13.467318000000001</v>
      </c>
      <c r="J114" s="57">
        <v>86419.336899999995</v>
      </c>
      <c r="K114" s="57">
        <v>1163.8367009999999</v>
      </c>
      <c r="L114" s="57">
        <v>18.022642000000001</v>
      </c>
      <c r="M114" s="58" t="s">
        <v>82</v>
      </c>
      <c r="N114" s="57">
        <v>5.4859359999999997</v>
      </c>
      <c r="O114" s="57">
        <v>5.4713849999999997</v>
      </c>
      <c r="P114" s="57">
        <v>93389.105081000002</v>
      </c>
      <c r="Q114" s="57">
        <v>510.96773899999999</v>
      </c>
      <c r="R114" s="57">
        <v>21.76566</v>
      </c>
    </row>
    <row r="115" spans="1:18" ht="14.45" customHeight="1" x14ac:dyDescent="0.25">
      <c r="A115" s="58" t="s">
        <v>81</v>
      </c>
      <c r="B115" s="57">
        <v>10.488553</v>
      </c>
      <c r="C115" s="57">
        <v>10.433507000000001</v>
      </c>
      <c r="D115" s="57">
        <v>89055.793055000002</v>
      </c>
      <c r="E115" s="57">
        <v>929.16421600000001</v>
      </c>
      <c r="F115" s="57">
        <v>19.190905000000001</v>
      </c>
      <c r="G115" s="58" t="s">
        <v>81</v>
      </c>
      <c r="H115" s="57">
        <v>15.064453</v>
      </c>
      <c r="I115" s="57">
        <v>14.951502</v>
      </c>
      <c r="J115" s="57">
        <v>85255.500199999995</v>
      </c>
      <c r="K115" s="57">
        <v>1274.6977469999999</v>
      </c>
      <c r="L115" s="57">
        <v>17.26172</v>
      </c>
      <c r="M115" s="58" t="s">
        <v>81</v>
      </c>
      <c r="N115" s="57">
        <v>6.3233420000000002</v>
      </c>
      <c r="O115" s="57">
        <v>6.3031600000000001</v>
      </c>
      <c r="P115" s="57">
        <v>92878.137342000002</v>
      </c>
      <c r="Q115" s="57">
        <v>585.42573700000003</v>
      </c>
      <c r="R115" s="57">
        <v>20.882569</v>
      </c>
    </row>
    <row r="116" spans="1:18" x14ac:dyDescent="0.25">
      <c r="A116" s="58" t="s">
        <v>80</v>
      </c>
      <c r="B116" s="57">
        <v>10.837184000000001</v>
      </c>
      <c r="C116" s="57">
        <v>10.778454</v>
      </c>
      <c r="D116" s="57">
        <v>88126.628838999997</v>
      </c>
      <c r="E116" s="57">
        <v>949.86884299999997</v>
      </c>
      <c r="F116" s="57">
        <v>18.388003999999999</v>
      </c>
      <c r="G116" s="58" t="s">
        <v>80</v>
      </c>
      <c r="H116" s="57">
        <v>15.881757</v>
      </c>
      <c r="I116" s="57">
        <v>15.754574</v>
      </c>
      <c r="J116" s="57">
        <v>83980.802452999997</v>
      </c>
      <c r="K116" s="57">
        <v>1323.08178</v>
      </c>
      <c r="L116" s="57">
        <v>16.516159999999999</v>
      </c>
      <c r="M116" s="58" t="s">
        <v>80</v>
      </c>
      <c r="N116" s="57">
        <v>6.302467</v>
      </c>
      <c r="O116" s="57">
        <v>6.2830519999999996</v>
      </c>
      <c r="P116" s="57">
        <v>92292.711605999997</v>
      </c>
      <c r="Q116" s="57">
        <v>579.87987999999996</v>
      </c>
      <c r="R116" s="57">
        <v>20.011899</v>
      </c>
    </row>
    <row r="117" spans="1:18" ht="14.45" customHeight="1" x14ac:dyDescent="0.25">
      <c r="A117" s="58" t="s">
        <v>79</v>
      </c>
      <c r="B117" s="57">
        <v>12.226982</v>
      </c>
      <c r="C117" s="57">
        <v>12.15475</v>
      </c>
      <c r="D117" s="57">
        <v>87176.759995999993</v>
      </c>
      <c r="E117" s="57">
        <v>1059.611748</v>
      </c>
      <c r="F117" s="57">
        <v>17.582941000000002</v>
      </c>
      <c r="G117" s="58" t="s">
        <v>79</v>
      </c>
      <c r="H117" s="57">
        <v>17.897639999999999</v>
      </c>
      <c r="I117" s="57">
        <v>17.743670999999999</v>
      </c>
      <c r="J117" s="57">
        <v>82657.720673000003</v>
      </c>
      <c r="K117" s="57">
        <v>1466.651378</v>
      </c>
      <c r="L117" s="57">
        <v>15.772659000000001</v>
      </c>
      <c r="M117" s="58" t="s">
        <v>79</v>
      </c>
      <c r="N117" s="57">
        <v>7.1919389999999996</v>
      </c>
      <c r="O117" s="57">
        <v>7.1667509999999996</v>
      </c>
      <c r="P117" s="57">
        <v>91712.831724999996</v>
      </c>
      <c r="Q117" s="57">
        <v>657.283053</v>
      </c>
      <c r="R117" s="57">
        <v>19.135207000000001</v>
      </c>
    </row>
    <row r="118" spans="1:18" x14ac:dyDescent="0.25">
      <c r="A118" s="58" t="s">
        <v>78</v>
      </c>
      <c r="B118" s="57">
        <v>13.430274000000001</v>
      </c>
      <c r="C118" s="57">
        <v>13.341578</v>
      </c>
      <c r="D118" s="57">
        <v>86117.148247999998</v>
      </c>
      <c r="E118" s="57">
        <v>1148.9386890000001</v>
      </c>
      <c r="F118" s="57">
        <v>16.792961999999999</v>
      </c>
      <c r="G118" s="58" t="s">
        <v>78</v>
      </c>
      <c r="H118" s="57">
        <v>19.806622000000001</v>
      </c>
      <c r="I118" s="57">
        <v>19.612575</v>
      </c>
      <c r="J118" s="57">
        <v>81191.069294999994</v>
      </c>
      <c r="K118" s="57">
        <v>1592.365957</v>
      </c>
      <c r="L118" s="57">
        <v>15.048273999999999</v>
      </c>
      <c r="M118" s="58" t="s">
        <v>78</v>
      </c>
      <c r="N118" s="57">
        <v>7.8157800000000002</v>
      </c>
      <c r="O118" s="57">
        <v>7.7862710000000002</v>
      </c>
      <c r="P118" s="57">
        <v>91055.548672999998</v>
      </c>
      <c r="Q118" s="57">
        <v>708.98316499999999</v>
      </c>
      <c r="R118" s="57">
        <v>18.269642999999999</v>
      </c>
    </row>
    <row r="119" spans="1:18" ht="14.45" customHeight="1" x14ac:dyDescent="0.25">
      <c r="A119" s="58" t="s">
        <v>77</v>
      </c>
      <c r="B119" s="57">
        <v>14.666598</v>
      </c>
      <c r="C119" s="57">
        <v>14.560575999999999</v>
      </c>
      <c r="D119" s="57">
        <v>84968.209558999995</v>
      </c>
      <c r="E119" s="57">
        <v>1237.186072</v>
      </c>
      <c r="F119" s="57">
        <v>16.013207999999999</v>
      </c>
      <c r="G119" s="58" t="s">
        <v>77</v>
      </c>
      <c r="H119" s="57">
        <v>20.747892</v>
      </c>
      <c r="I119" s="57">
        <v>20.535598</v>
      </c>
      <c r="J119" s="57">
        <v>79598.703338000007</v>
      </c>
      <c r="K119" s="57">
        <v>1634.606939</v>
      </c>
      <c r="L119" s="57">
        <v>14.339301000000001</v>
      </c>
      <c r="M119" s="58" t="s">
        <v>77</v>
      </c>
      <c r="N119" s="57">
        <v>9.3618690000000004</v>
      </c>
      <c r="O119" s="57">
        <v>9.3188600000000008</v>
      </c>
      <c r="P119" s="57">
        <v>90346.565508</v>
      </c>
      <c r="Q119" s="57">
        <v>841.92699800000003</v>
      </c>
      <c r="R119" s="57">
        <v>17.40897</v>
      </c>
    </row>
    <row r="120" spans="1:18" x14ac:dyDescent="0.25">
      <c r="A120" s="58" t="s">
        <v>76</v>
      </c>
      <c r="B120" s="57">
        <v>16.054483999999999</v>
      </c>
      <c r="C120" s="57">
        <v>15.923952999999999</v>
      </c>
      <c r="D120" s="57">
        <v>83731.023486000006</v>
      </c>
      <c r="E120" s="57">
        <v>1333.3289110000001</v>
      </c>
      <c r="F120" s="57">
        <v>15.242374999999999</v>
      </c>
      <c r="G120" s="58" t="s">
        <v>76</v>
      </c>
      <c r="H120" s="57">
        <v>22.902702000000001</v>
      </c>
      <c r="I120" s="57">
        <v>22.639655000000001</v>
      </c>
      <c r="J120" s="57">
        <v>77964.096397999994</v>
      </c>
      <c r="K120" s="57">
        <v>1765.0802470000001</v>
      </c>
      <c r="L120" s="57">
        <v>13.629422</v>
      </c>
      <c r="M120" s="58" t="s">
        <v>76</v>
      </c>
      <c r="N120" s="57">
        <v>10.131512000000001</v>
      </c>
      <c r="O120" s="57">
        <v>10.078723</v>
      </c>
      <c r="P120" s="57">
        <v>89504.638510000004</v>
      </c>
      <c r="Q120" s="57">
        <v>902.09242900000004</v>
      </c>
      <c r="R120" s="57">
        <v>16.567958000000001</v>
      </c>
    </row>
    <row r="121" spans="1:18" ht="14.45" customHeight="1" x14ac:dyDescent="0.25">
      <c r="A121" s="58" t="s">
        <v>75</v>
      </c>
      <c r="B121" s="57">
        <v>16.698464999999999</v>
      </c>
      <c r="C121" s="57">
        <v>16.560635999999999</v>
      </c>
      <c r="D121" s="57">
        <v>82397.694575000001</v>
      </c>
      <c r="E121" s="57">
        <v>1364.558223</v>
      </c>
      <c r="F121" s="57">
        <v>14.481101000000001</v>
      </c>
      <c r="G121" s="58" t="s">
        <v>75</v>
      </c>
      <c r="H121" s="57">
        <v>23.739190000000001</v>
      </c>
      <c r="I121" s="57">
        <v>23.459598</v>
      </c>
      <c r="J121" s="57">
        <v>76199.016151000003</v>
      </c>
      <c r="K121" s="57">
        <v>1787.5983000000001</v>
      </c>
      <c r="L121" s="57">
        <v>12.933721999999999</v>
      </c>
      <c r="M121" s="58" t="s">
        <v>75</v>
      </c>
      <c r="N121" s="57">
        <v>10.674245000000001</v>
      </c>
      <c r="O121" s="57">
        <v>10.618536000000001</v>
      </c>
      <c r="P121" s="57">
        <v>88602.546080999993</v>
      </c>
      <c r="Q121" s="57">
        <v>940.82931599999995</v>
      </c>
      <c r="R121" s="57">
        <v>15.731725000000001</v>
      </c>
    </row>
    <row r="122" spans="1:18" x14ac:dyDescent="0.25">
      <c r="A122" s="58" t="s">
        <v>74</v>
      </c>
      <c r="B122" s="57">
        <v>19.012874</v>
      </c>
      <c r="C122" s="57">
        <v>18.843903000000001</v>
      </c>
      <c r="D122" s="57">
        <v>81033.136352999994</v>
      </c>
      <c r="E122" s="57">
        <v>1526.9805269999999</v>
      </c>
      <c r="F122" s="57">
        <v>13.716509</v>
      </c>
      <c r="G122" s="58" t="s">
        <v>74</v>
      </c>
      <c r="H122" s="57">
        <v>27.039681999999999</v>
      </c>
      <c r="I122" s="57">
        <v>26.700319</v>
      </c>
      <c r="J122" s="57">
        <v>74411.417851000006</v>
      </c>
      <c r="K122" s="57">
        <v>1986.808593</v>
      </c>
      <c r="L122" s="57">
        <v>12.232469</v>
      </c>
      <c r="M122" s="58" t="s">
        <v>74</v>
      </c>
      <c r="N122" s="57">
        <v>12.27924</v>
      </c>
      <c r="O122" s="57">
        <v>12.208107</v>
      </c>
      <c r="P122" s="57">
        <v>87661.716765000005</v>
      </c>
      <c r="Q122" s="57">
        <v>1070.183587</v>
      </c>
      <c r="R122" s="57">
        <v>14.895108</v>
      </c>
    </row>
    <row r="123" spans="1:18" ht="14.45" customHeight="1" x14ac:dyDescent="0.25">
      <c r="A123" s="58" t="s">
        <v>73</v>
      </c>
      <c r="B123" s="57">
        <v>22.122413000000002</v>
      </c>
      <c r="C123" s="57">
        <v>21.865570000000002</v>
      </c>
      <c r="D123" s="57">
        <v>79506.155824999994</v>
      </c>
      <c r="E123" s="57">
        <v>1738.4474399999999</v>
      </c>
      <c r="F123" s="57">
        <v>12.969798000000001</v>
      </c>
      <c r="G123" s="58" t="s">
        <v>73</v>
      </c>
      <c r="H123" s="57">
        <v>31.114605000000001</v>
      </c>
      <c r="I123" s="57">
        <v>30.607021</v>
      </c>
      <c r="J123" s="57">
        <v>72424.609257999997</v>
      </c>
      <c r="K123" s="57">
        <v>2216.701536</v>
      </c>
      <c r="L123" s="57">
        <v>11.553501000000001</v>
      </c>
      <c r="M123" s="58" t="s">
        <v>73</v>
      </c>
      <c r="N123" s="57">
        <v>14.803067</v>
      </c>
      <c r="O123" s="57">
        <v>14.688366</v>
      </c>
      <c r="P123" s="57">
        <v>86591.533177999998</v>
      </c>
      <c r="Q123" s="57">
        <v>1271.888136</v>
      </c>
      <c r="R123" s="57">
        <v>14.072702</v>
      </c>
    </row>
    <row r="124" spans="1:18" x14ac:dyDescent="0.25">
      <c r="A124" s="58" t="s">
        <v>72</v>
      </c>
      <c r="B124" s="57">
        <v>24.863949999999999</v>
      </c>
      <c r="C124" s="57">
        <v>24.570529000000001</v>
      </c>
      <c r="D124" s="57">
        <v>77767.708385999998</v>
      </c>
      <c r="E124" s="57">
        <v>1910.79376</v>
      </c>
      <c r="F124" s="57">
        <v>12.249245</v>
      </c>
      <c r="G124" s="58" t="s">
        <v>72</v>
      </c>
      <c r="H124" s="57">
        <v>34.918568</v>
      </c>
      <c r="I124" s="57">
        <v>34.339325000000002</v>
      </c>
      <c r="J124" s="57">
        <v>70207.907722000004</v>
      </c>
      <c r="K124" s="57">
        <v>2410.8921580000001</v>
      </c>
      <c r="L124" s="57">
        <v>10.90354</v>
      </c>
      <c r="M124" s="58" t="s">
        <v>72</v>
      </c>
      <c r="N124" s="57">
        <v>16.934676</v>
      </c>
      <c r="O124" s="57">
        <v>16.799323999999999</v>
      </c>
      <c r="P124" s="57">
        <v>85319.645042000004</v>
      </c>
      <c r="Q124" s="57">
        <v>1433.312347</v>
      </c>
      <c r="R124" s="57">
        <v>13.275444999999999</v>
      </c>
    </row>
    <row r="125" spans="1:18" ht="14.45" customHeight="1" x14ac:dyDescent="0.25">
      <c r="A125" s="58" t="s">
        <v>71</v>
      </c>
      <c r="B125" s="57">
        <v>28.673589</v>
      </c>
      <c r="C125" s="57">
        <v>28.283017000000001</v>
      </c>
      <c r="D125" s="57">
        <v>75856.914625000005</v>
      </c>
      <c r="E125" s="57">
        <v>2145.4623999999999</v>
      </c>
      <c r="F125" s="57">
        <v>11.544706</v>
      </c>
      <c r="G125" s="58" t="s">
        <v>71</v>
      </c>
      <c r="H125" s="57">
        <v>39.873488999999999</v>
      </c>
      <c r="I125" s="57">
        <v>39.118229999999997</v>
      </c>
      <c r="J125" s="57">
        <v>67797.015564000001</v>
      </c>
      <c r="K125" s="57">
        <v>2652.0992299999998</v>
      </c>
      <c r="L125" s="57">
        <v>10.272892000000001</v>
      </c>
      <c r="M125" s="58" t="s">
        <v>71</v>
      </c>
      <c r="N125" s="57">
        <v>19.990456999999999</v>
      </c>
      <c r="O125" s="57">
        <v>19.801410000000001</v>
      </c>
      <c r="P125" s="57">
        <v>83886.332695000005</v>
      </c>
      <c r="Q125" s="57">
        <v>1661.067708</v>
      </c>
      <c r="R125" s="57">
        <v>12.493316999999999</v>
      </c>
    </row>
    <row r="126" spans="1:18" x14ac:dyDescent="0.25">
      <c r="A126" s="58" t="s">
        <v>70</v>
      </c>
      <c r="B126" s="57">
        <v>31.666077000000001</v>
      </c>
      <c r="C126" s="57">
        <v>31.191673999999999</v>
      </c>
      <c r="D126" s="57">
        <v>73711.452225000001</v>
      </c>
      <c r="E126" s="57">
        <v>2299.1835820000001</v>
      </c>
      <c r="F126" s="57">
        <v>10.865640000000001</v>
      </c>
      <c r="G126" s="58" t="s">
        <v>70</v>
      </c>
      <c r="H126" s="57">
        <v>43.788528999999997</v>
      </c>
      <c r="I126" s="57">
        <v>42.889153</v>
      </c>
      <c r="J126" s="57">
        <v>65144.916334000001</v>
      </c>
      <c r="K126" s="57">
        <v>2794.0102809999998</v>
      </c>
      <c r="L126" s="57">
        <v>9.6701110000000003</v>
      </c>
      <c r="M126" s="58" t="s">
        <v>70</v>
      </c>
      <c r="N126" s="57">
        <v>22.562897</v>
      </c>
      <c r="O126" s="57">
        <v>22.319977000000002</v>
      </c>
      <c r="P126" s="57">
        <v>82225.264985999995</v>
      </c>
      <c r="Q126" s="57">
        <v>1835.266034</v>
      </c>
      <c r="R126" s="57">
        <v>11.735146</v>
      </c>
    </row>
    <row r="127" spans="1:18" ht="14.45" customHeight="1" x14ac:dyDescent="0.25">
      <c r="A127" s="58" t="s">
        <v>69</v>
      </c>
      <c r="B127" s="57">
        <v>35.853690999999998</v>
      </c>
      <c r="C127" s="57">
        <v>35.229505000000003</v>
      </c>
      <c r="D127" s="57">
        <v>71412.268643000003</v>
      </c>
      <c r="E127" s="57">
        <v>2515.8189040000002</v>
      </c>
      <c r="F127" s="57">
        <v>10.198736999999999</v>
      </c>
      <c r="G127" s="58" t="s">
        <v>69</v>
      </c>
      <c r="H127" s="57">
        <v>49.112090999999999</v>
      </c>
      <c r="I127" s="57">
        <v>47.939739000000003</v>
      </c>
      <c r="J127" s="57">
        <v>62350.906052999999</v>
      </c>
      <c r="K127" s="57">
        <v>2989.0861359999999</v>
      </c>
      <c r="L127" s="57">
        <v>9.0800879999999999</v>
      </c>
      <c r="M127" s="58" t="s">
        <v>69</v>
      </c>
      <c r="N127" s="57">
        <v>26.144884000000001</v>
      </c>
      <c r="O127" s="57">
        <v>25.814858000000001</v>
      </c>
      <c r="P127" s="57">
        <v>80389.998951999994</v>
      </c>
      <c r="Q127" s="57">
        <v>2075.2564229999998</v>
      </c>
      <c r="R127" s="57">
        <v>10.991237</v>
      </c>
    </row>
    <row r="128" spans="1:18" x14ac:dyDescent="0.25">
      <c r="A128" s="58" t="s">
        <v>68</v>
      </c>
      <c r="B128" s="57">
        <v>40.485711999999999</v>
      </c>
      <c r="C128" s="57">
        <v>39.693185999999997</v>
      </c>
      <c r="D128" s="57">
        <v>68896.449739000003</v>
      </c>
      <c r="E128" s="57">
        <v>2734.719607</v>
      </c>
      <c r="F128" s="57">
        <v>9.552683</v>
      </c>
      <c r="G128" s="58" t="s">
        <v>68</v>
      </c>
      <c r="H128" s="57">
        <v>53.976686000000001</v>
      </c>
      <c r="I128" s="57">
        <v>52.575353999999997</v>
      </c>
      <c r="J128" s="57">
        <v>59361.819917000001</v>
      </c>
      <c r="K128" s="57">
        <v>3120.9686900000002</v>
      </c>
      <c r="L128" s="57">
        <v>8.5120229999999992</v>
      </c>
      <c r="M128" s="58" t="s">
        <v>68</v>
      </c>
      <c r="N128" s="57">
        <v>30.786621</v>
      </c>
      <c r="O128" s="57">
        <v>30.326910999999999</v>
      </c>
      <c r="P128" s="57">
        <v>78314.742530000003</v>
      </c>
      <c r="Q128" s="57">
        <v>2375.044257</v>
      </c>
      <c r="R128" s="57">
        <v>10.268950999999999</v>
      </c>
    </row>
    <row r="129" spans="1:18" ht="14.45" customHeight="1" x14ac:dyDescent="0.25">
      <c r="A129" s="58" t="s">
        <v>67</v>
      </c>
      <c r="B129" s="57">
        <v>46.880330000000001</v>
      </c>
      <c r="C129" s="57">
        <v>45.824809999999999</v>
      </c>
      <c r="D129" s="57">
        <v>66161.730131999997</v>
      </c>
      <c r="E129" s="57">
        <v>3031.8486929999999</v>
      </c>
      <c r="F129" s="57">
        <v>8.9265830000000008</v>
      </c>
      <c r="G129" s="58" t="s">
        <v>67</v>
      </c>
      <c r="H129" s="57">
        <v>61.740206999999998</v>
      </c>
      <c r="I129" s="57">
        <v>59.919497</v>
      </c>
      <c r="J129" s="57">
        <v>56240.851226999999</v>
      </c>
      <c r="K129" s="57">
        <v>3369.9235370000001</v>
      </c>
      <c r="L129" s="57">
        <v>7.9562889999999999</v>
      </c>
      <c r="M129" s="58" t="s">
        <v>67</v>
      </c>
      <c r="N129" s="57">
        <v>36.527284999999999</v>
      </c>
      <c r="O129" s="57">
        <v>35.884538999999997</v>
      </c>
      <c r="P129" s="57">
        <v>75939.698271999994</v>
      </c>
      <c r="Q129" s="57">
        <v>2725.061072</v>
      </c>
      <c r="R129" s="57">
        <v>9.5742399999999996</v>
      </c>
    </row>
    <row r="130" spans="1:18" x14ac:dyDescent="0.25">
      <c r="A130" s="58" t="s">
        <v>66</v>
      </c>
      <c r="B130" s="57">
        <v>53.223098999999998</v>
      </c>
      <c r="C130" s="57">
        <v>51.844465</v>
      </c>
      <c r="D130" s="57">
        <v>63129.881439999997</v>
      </c>
      <c r="E130" s="57">
        <v>3272.9349309999998</v>
      </c>
      <c r="F130" s="57">
        <v>8.3308579999999992</v>
      </c>
      <c r="G130" s="58" t="s">
        <v>66</v>
      </c>
      <c r="H130" s="57">
        <v>68.756445999999997</v>
      </c>
      <c r="I130" s="57">
        <v>66.460316000000006</v>
      </c>
      <c r="J130" s="57">
        <v>52870.927690999997</v>
      </c>
      <c r="K130" s="57">
        <v>3513.8185389999999</v>
      </c>
      <c r="L130" s="57">
        <v>7.4310429999999998</v>
      </c>
      <c r="M130" s="58" t="s">
        <v>66</v>
      </c>
      <c r="N130" s="57">
        <v>42.732384000000003</v>
      </c>
      <c r="O130" s="57">
        <v>41.844538</v>
      </c>
      <c r="P130" s="57">
        <v>73214.637199999997</v>
      </c>
      <c r="Q130" s="57">
        <v>3063.6326880000001</v>
      </c>
      <c r="R130" s="57">
        <v>8.911626</v>
      </c>
    </row>
    <row r="131" spans="1:18" ht="14.45" customHeight="1" x14ac:dyDescent="0.25">
      <c r="A131" s="58" t="s">
        <v>65</v>
      </c>
      <c r="B131" s="57">
        <v>60.422789999999999</v>
      </c>
      <c r="C131" s="57">
        <v>58.645268000000002</v>
      </c>
      <c r="D131" s="57">
        <v>59856.946509000001</v>
      </c>
      <c r="E131" s="57">
        <v>3510.3266410000001</v>
      </c>
      <c r="F131" s="57">
        <v>7.759023</v>
      </c>
      <c r="G131" s="58" t="s">
        <v>65</v>
      </c>
      <c r="H131" s="57">
        <v>76.907053000000005</v>
      </c>
      <c r="I131" s="57">
        <v>73.997298999999998</v>
      </c>
      <c r="J131" s="57">
        <v>49357.109150999997</v>
      </c>
      <c r="K131" s="57">
        <v>3652.2927650000001</v>
      </c>
      <c r="L131" s="57">
        <v>6.9246530000000002</v>
      </c>
      <c r="M131" s="58" t="s">
        <v>65</v>
      </c>
      <c r="N131" s="57">
        <v>49.606437999999997</v>
      </c>
      <c r="O131" s="57">
        <v>48.425061999999997</v>
      </c>
      <c r="P131" s="57">
        <v>70151.004512</v>
      </c>
      <c r="Q131" s="57">
        <v>3397.0667400000002</v>
      </c>
      <c r="R131" s="57">
        <v>8.2788269999999997</v>
      </c>
    </row>
    <row r="132" spans="1:18" x14ac:dyDescent="0.25">
      <c r="A132" s="58" t="s">
        <v>64</v>
      </c>
      <c r="B132" s="57">
        <v>69.918710000000004</v>
      </c>
      <c r="C132" s="57">
        <v>67.570071999999996</v>
      </c>
      <c r="D132" s="57">
        <v>56346.619867000001</v>
      </c>
      <c r="E132" s="57">
        <v>3807.3451500000001</v>
      </c>
      <c r="F132" s="57">
        <v>7.2113529999999999</v>
      </c>
      <c r="G132" s="58" t="s">
        <v>64</v>
      </c>
      <c r="H132" s="57">
        <v>88.837051000000002</v>
      </c>
      <c r="I132" s="57">
        <v>85.046313999999995</v>
      </c>
      <c r="J132" s="57">
        <v>45704.816385999999</v>
      </c>
      <c r="K132" s="57">
        <v>3887.026179</v>
      </c>
      <c r="L132" s="57">
        <v>6.4389529999999997</v>
      </c>
      <c r="M132" s="58" t="s">
        <v>64</v>
      </c>
      <c r="N132" s="57">
        <v>58.053113000000003</v>
      </c>
      <c r="O132" s="57">
        <v>56.438785000000003</v>
      </c>
      <c r="P132" s="57">
        <v>66753.937772000005</v>
      </c>
      <c r="Q132" s="57">
        <v>3767.5111390000002</v>
      </c>
      <c r="R132" s="57">
        <v>7.6742689999999998</v>
      </c>
    </row>
    <row r="133" spans="1:18" ht="14.45" customHeight="1" x14ac:dyDescent="0.25">
      <c r="A133" s="58" t="s">
        <v>63</v>
      </c>
      <c r="B133" s="57">
        <v>79.524473999999998</v>
      </c>
      <c r="C133" s="57">
        <v>76.454980000000006</v>
      </c>
      <c r="D133" s="57">
        <v>52539.274717</v>
      </c>
      <c r="E133" s="57">
        <v>4016.8892209999999</v>
      </c>
      <c r="F133" s="57">
        <v>6.6974939999999998</v>
      </c>
      <c r="G133" s="58" t="s">
        <v>63</v>
      </c>
      <c r="H133" s="57">
        <v>99.853604000000004</v>
      </c>
      <c r="I133" s="57">
        <v>95.030006999999998</v>
      </c>
      <c r="J133" s="57">
        <v>41817.790206999998</v>
      </c>
      <c r="K133" s="57">
        <v>3973.9449129999998</v>
      </c>
      <c r="L133" s="57">
        <v>5.9911490000000001</v>
      </c>
      <c r="M133" s="58" t="s">
        <v>63</v>
      </c>
      <c r="N133" s="57">
        <v>67.416846000000007</v>
      </c>
      <c r="O133" s="57">
        <v>65.210887999999997</v>
      </c>
      <c r="P133" s="57">
        <v>62986.426633000003</v>
      </c>
      <c r="Q133" s="57">
        <v>4107.400834</v>
      </c>
      <c r="R133" s="57">
        <v>7.1029590000000002</v>
      </c>
    </row>
    <row r="134" spans="1:18" x14ac:dyDescent="0.25">
      <c r="A134" s="58" t="s">
        <v>62</v>
      </c>
      <c r="B134" s="57">
        <v>91.168120000000002</v>
      </c>
      <c r="C134" s="57">
        <v>87.191978000000006</v>
      </c>
      <c r="D134" s="57">
        <v>48522.385496000003</v>
      </c>
      <c r="E134" s="57">
        <v>4230.7627540000003</v>
      </c>
      <c r="F134" s="57">
        <v>6.2109500000000004</v>
      </c>
      <c r="G134" s="58" t="s">
        <v>62</v>
      </c>
      <c r="H134" s="57">
        <v>111.985938</v>
      </c>
      <c r="I134" s="57">
        <v>105.98381000000001</v>
      </c>
      <c r="J134" s="57">
        <v>37843.845293999999</v>
      </c>
      <c r="K134" s="57">
        <v>4010.8348970000002</v>
      </c>
      <c r="L134" s="57">
        <v>5.5686439999999999</v>
      </c>
      <c r="M134" s="58" t="s">
        <v>62</v>
      </c>
      <c r="N134" s="57">
        <v>79.316957000000002</v>
      </c>
      <c r="O134" s="57">
        <v>76.315997999999993</v>
      </c>
      <c r="P134" s="57">
        <v>58879.025800000003</v>
      </c>
      <c r="Q134" s="57">
        <v>4493.4116240000003</v>
      </c>
      <c r="R134" s="57">
        <v>6.5637049999999997</v>
      </c>
    </row>
    <row r="135" spans="1:18" ht="14.45" customHeight="1" x14ac:dyDescent="0.25">
      <c r="A135" s="58" t="s">
        <v>61</v>
      </c>
      <c r="B135" s="57">
        <v>103.104603</v>
      </c>
      <c r="C135" s="57">
        <v>97.961168999999998</v>
      </c>
      <c r="D135" s="57">
        <v>44291.622742</v>
      </c>
      <c r="E135" s="57">
        <v>4338.8591580000002</v>
      </c>
      <c r="F135" s="57">
        <v>5.7564830000000002</v>
      </c>
      <c r="G135" s="58" t="s">
        <v>61</v>
      </c>
      <c r="H135" s="57">
        <v>125.205642</v>
      </c>
      <c r="I135" s="57">
        <v>117.684353</v>
      </c>
      <c r="J135" s="57">
        <v>33833.010397999999</v>
      </c>
      <c r="K135" s="57">
        <v>3981.6159419999999</v>
      </c>
      <c r="L135" s="57">
        <v>5.1701980000000001</v>
      </c>
      <c r="M135" s="58" t="s">
        <v>61</v>
      </c>
      <c r="N135" s="57">
        <v>91.112757000000002</v>
      </c>
      <c r="O135" s="57">
        <v>87.079571999999999</v>
      </c>
      <c r="P135" s="57">
        <v>54385.614176000003</v>
      </c>
      <c r="Q135" s="57">
        <v>4735.8760300000004</v>
      </c>
      <c r="R135" s="57">
        <v>6.0643469999999997</v>
      </c>
    </row>
    <row r="136" spans="1:18" x14ac:dyDescent="0.25">
      <c r="A136" s="58" t="s">
        <v>60</v>
      </c>
      <c r="B136" s="57">
        <v>118.807518</v>
      </c>
      <c r="C136" s="57">
        <v>112.169765</v>
      </c>
      <c r="D136" s="57">
        <v>39952.763584</v>
      </c>
      <c r="E136" s="57">
        <v>4481.4921000000004</v>
      </c>
      <c r="F136" s="57">
        <v>5.3283389999999997</v>
      </c>
      <c r="G136" s="58" t="s">
        <v>60</v>
      </c>
      <c r="H136" s="57">
        <v>141.49509800000001</v>
      </c>
      <c r="I136" s="57">
        <v>132.134424</v>
      </c>
      <c r="J136" s="57">
        <v>29851.394456000002</v>
      </c>
      <c r="K136" s="57">
        <v>3944.3968020000002</v>
      </c>
      <c r="L136" s="57">
        <v>4.7945080000000004</v>
      </c>
      <c r="M136" s="58" t="s">
        <v>60</v>
      </c>
      <c r="N136" s="57">
        <v>107.079735</v>
      </c>
      <c r="O136" s="57">
        <v>101.676112</v>
      </c>
      <c r="P136" s="57">
        <v>49649.738145000003</v>
      </c>
      <c r="Q136" s="57">
        <v>5048.1923139999999</v>
      </c>
      <c r="R136" s="57">
        <v>5.5959009999999996</v>
      </c>
    </row>
    <row r="137" spans="1:18" ht="14.45" customHeight="1" x14ac:dyDescent="0.25">
      <c r="A137" s="58" t="s">
        <v>59</v>
      </c>
      <c r="B137" s="57">
        <v>133.298892</v>
      </c>
      <c r="C137" s="57">
        <v>124.88838699999999</v>
      </c>
      <c r="D137" s="57">
        <v>35471.271483999997</v>
      </c>
      <c r="E137" s="57">
        <v>4429.9498759999997</v>
      </c>
      <c r="F137" s="57">
        <v>4.9381159999999999</v>
      </c>
      <c r="G137" s="58" t="s">
        <v>59</v>
      </c>
      <c r="H137" s="57">
        <v>161.991197</v>
      </c>
      <c r="I137" s="57">
        <v>149.598027</v>
      </c>
      <c r="J137" s="57">
        <v>25906.997653999999</v>
      </c>
      <c r="K137" s="57">
        <v>3875.6357429999998</v>
      </c>
      <c r="L137" s="57">
        <v>4.4484579999999996</v>
      </c>
      <c r="M137" s="58" t="s">
        <v>59</v>
      </c>
      <c r="N137" s="57">
        <v>119.26491</v>
      </c>
      <c r="O137" s="57">
        <v>112.53919399999999</v>
      </c>
      <c r="P137" s="57">
        <v>44601.545831000003</v>
      </c>
      <c r="Q137" s="57">
        <v>5019.4220359999999</v>
      </c>
      <c r="R137" s="57">
        <v>5.1722599999999996</v>
      </c>
    </row>
    <row r="138" spans="1:18" x14ac:dyDescent="0.25">
      <c r="A138" s="58" t="s">
        <v>58</v>
      </c>
      <c r="B138" s="57">
        <v>154.87261100000001</v>
      </c>
      <c r="C138" s="57">
        <v>143.677852</v>
      </c>
      <c r="D138" s="57">
        <v>31041.321607999998</v>
      </c>
      <c r="E138" s="57">
        <v>4459.950417</v>
      </c>
      <c r="F138" s="57">
        <v>4.5722290000000001</v>
      </c>
      <c r="G138" s="58" t="s">
        <v>58</v>
      </c>
      <c r="H138" s="57">
        <v>183.052674</v>
      </c>
      <c r="I138" s="57">
        <v>167.42838699999999</v>
      </c>
      <c r="J138" s="57">
        <v>22031.361911</v>
      </c>
      <c r="K138" s="57">
        <v>3688.6753920000001</v>
      </c>
      <c r="L138" s="57">
        <v>4.1450560000000003</v>
      </c>
      <c r="M138" s="58" t="s">
        <v>58</v>
      </c>
      <c r="N138" s="57">
        <v>141.881291</v>
      </c>
      <c r="O138" s="57">
        <v>132.498479</v>
      </c>
      <c r="P138" s="57">
        <v>39582.123795</v>
      </c>
      <c r="Q138" s="57">
        <v>5244.5711929999998</v>
      </c>
      <c r="R138" s="57">
        <v>4.7648900000000003</v>
      </c>
    </row>
    <row r="139" spans="1:18" ht="14.45" customHeight="1" x14ac:dyDescent="0.25">
      <c r="A139" s="58" t="s">
        <v>57</v>
      </c>
      <c r="B139" s="57">
        <v>169.93934200000001</v>
      </c>
      <c r="C139" s="57">
        <v>156.424364</v>
      </c>
      <c r="D139" s="57">
        <v>26581.371191999999</v>
      </c>
      <c r="E139" s="57">
        <v>4157.974091</v>
      </c>
      <c r="F139" s="57">
        <v>4.2560070000000003</v>
      </c>
      <c r="G139" s="58" t="s">
        <v>57</v>
      </c>
      <c r="H139" s="57">
        <v>199.34478899999999</v>
      </c>
      <c r="I139" s="57">
        <v>180.908781</v>
      </c>
      <c r="J139" s="57">
        <v>18342.686518999999</v>
      </c>
      <c r="K139" s="57">
        <v>3318.3530649999998</v>
      </c>
      <c r="L139" s="57">
        <v>3.8800379999999999</v>
      </c>
      <c r="M139" s="58" t="s">
        <v>57</v>
      </c>
      <c r="N139" s="57">
        <v>156.987888</v>
      </c>
      <c r="O139" s="57">
        <v>145.417202</v>
      </c>
      <c r="P139" s="57">
        <v>34337.552602000003</v>
      </c>
      <c r="Q139" s="57">
        <v>4993.2708359999997</v>
      </c>
      <c r="R139" s="57">
        <v>4.4161549999999998</v>
      </c>
    </row>
    <row r="140" spans="1:18" x14ac:dyDescent="0.25">
      <c r="A140" s="58" t="s">
        <v>56</v>
      </c>
      <c r="B140" s="57">
        <v>191.53639000000001</v>
      </c>
      <c r="C140" s="57">
        <v>174.44320400000001</v>
      </c>
      <c r="D140" s="57">
        <v>22423.397100999999</v>
      </c>
      <c r="E140" s="57">
        <v>3911.6092410000001</v>
      </c>
      <c r="F140" s="57">
        <v>3.9540440000000001</v>
      </c>
      <c r="G140" s="58" t="s">
        <v>56</v>
      </c>
      <c r="H140" s="57">
        <v>218.67496800000001</v>
      </c>
      <c r="I140" s="57">
        <v>196.52625699999999</v>
      </c>
      <c r="J140" s="57">
        <v>15024.333454</v>
      </c>
      <c r="K140" s="57">
        <v>2952.676015</v>
      </c>
      <c r="L140" s="57">
        <v>3.6290480000000001</v>
      </c>
      <c r="M140" s="58" t="s">
        <v>56</v>
      </c>
      <c r="N140" s="57">
        <v>180.22893500000001</v>
      </c>
      <c r="O140" s="57">
        <v>165.066509</v>
      </c>
      <c r="P140" s="57">
        <v>29344.281766</v>
      </c>
      <c r="Q140" s="57">
        <v>4843.7581529999998</v>
      </c>
      <c r="R140" s="57">
        <v>4.0837000000000003</v>
      </c>
    </row>
    <row r="141" spans="1:18" ht="14.45" customHeight="1" x14ac:dyDescent="0.25">
      <c r="A141" s="58" t="s">
        <v>55</v>
      </c>
      <c r="B141" s="57">
        <v>216.23699199999999</v>
      </c>
      <c r="C141" s="57">
        <v>194.38390799999999</v>
      </c>
      <c r="D141" s="57">
        <v>18511.78786</v>
      </c>
      <c r="E141" s="57">
        <v>3598.3936669999998</v>
      </c>
      <c r="F141" s="57">
        <v>3.6863440000000001</v>
      </c>
      <c r="G141" s="58" t="s">
        <v>55</v>
      </c>
      <c r="H141" s="57">
        <v>248.56721300000001</v>
      </c>
      <c r="I141" s="57">
        <v>219.945346</v>
      </c>
      <c r="J141" s="57">
        <v>12071.657440000001</v>
      </c>
      <c r="K141" s="57">
        <v>2655.1048780000001</v>
      </c>
      <c r="L141" s="57">
        <v>3.3981620000000001</v>
      </c>
      <c r="M141" s="58" t="s">
        <v>55</v>
      </c>
      <c r="N141" s="57">
        <v>203.572779</v>
      </c>
      <c r="O141" s="57">
        <v>184.14789300000001</v>
      </c>
      <c r="P141" s="57">
        <v>24500.523613000001</v>
      </c>
      <c r="Q141" s="57">
        <v>4511.7197939999996</v>
      </c>
      <c r="R141" s="57">
        <v>3.7941090000000002</v>
      </c>
    </row>
    <row r="142" spans="1:18" x14ac:dyDescent="0.25">
      <c r="A142" s="58" t="s">
        <v>54</v>
      </c>
      <c r="B142" s="57">
        <v>229.91848999999999</v>
      </c>
      <c r="C142" s="57">
        <v>205.42468199999999</v>
      </c>
      <c r="D142" s="57">
        <v>14913.394193</v>
      </c>
      <c r="E142" s="57">
        <v>3063.5792670000001</v>
      </c>
      <c r="F142" s="57">
        <v>3.4599660000000001</v>
      </c>
      <c r="G142" s="58" t="s">
        <v>54</v>
      </c>
      <c r="H142" s="57">
        <v>252.99975499999999</v>
      </c>
      <c r="I142" s="57">
        <v>222.81627499999999</v>
      </c>
      <c r="J142" s="57">
        <v>9416.5525620000008</v>
      </c>
      <c r="K142" s="57">
        <v>2098.1611670000002</v>
      </c>
      <c r="L142" s="57">
        <v>3.2219660000000001</v>
      </c>
      <c r="M142" s="58" t="s">
        <v>54</v>
      </c>
      <c r="N142" s="57">
        <v>221.48357300000001</v>
      </c>
      <c r="O142" s="57">
        <v>198.942521</v>
      </c>
      <c r="P142" s="57">
        <v>19988.803819000001</v>
      </c>
      <c r="Q142" s="57">
        <v>3976.6230289999999</v>
      </c>
      <c r="R142" s="57">
        <v>3.541731</v>
      </c>
    </row>
    <row r="143" spans="1:18" ht="14.45" customHeight="1" x14ac:dyDescent="0.25">
      <c r="A143" s="58" t="s">
        <v>53</v>
      </c>
      <c r="B143" s="57">
        <v>261.00805800000001</v>
      </c>
      <c r="C143" s="57">
        <v>229.202685</v>
      </c>
      <c r="D143" s="57">
        <v>11849.814925999999</v>
      </c>
      <c r="E143" s="57">
        <v>2716.009403</v>
      </c>
      <c r="F143" s="57">
        <v>3.2300260000000001</v>
      </c>
      <c r="G143" s="58" t="s">
        <v>53</v>
      </c>
      <c r="H143" s="57">
        <v>288.89569499999999</v>
      </c>
      <c r="I143" s="57">
        <v>250.886831</v>
      </c>
      <c r="J143" s="57">
        <v>7318.391396</v>
      </c>
      <c r="K143" s="57">
        <v>1836.088027</v>
      </c>
      <c r="L143" s="57">
        <v>3.0125030000000002</v>
      </c>
      <c r="M143" s="58" t="s">
        <v>53</v>
      </c>
      <c r="N143" s="57">
        <v>251.56993399999999</v>
      </c>
      <c r="O143" s="57">
        <v>221.75379100000001</v>
      </c>
      <c r="P143" s="57">
        <v>16012.180791000001</v>
      </c>
      <c r="Q143" s="57">
        <v>3550.7617989999999</v>
      </c>
      <c r="R143" s="57">
        <v>3.3000180000000001</v>
      </c>
    </row>
    <row r="144" spans="1:18" x14ac:dyDescent="0.25">
      <c r="A144" s="58" t="s">
        <v>52</v>
      </c>
      <c r="B144" s="57">
        <v>269.144901</v>
      </c>
      <c r="C144" s="57">
        <v>236.15503699999999</v>
      </c>
      <c r="D144" s="57">
        <v>9133.8055230000009</v>
      </c>
      <c r="E144" s="57">
        <v>2156.9941779999999</v>
      </c>
      <c r="F144" s="57">
        <v>3.0512320000000002</v>
      </c>
      <c r="G144" s="58" t="s">
        <v>52</v>
      </c>
      <c r="H144" s="57">
        <v>283.50070799999997</v>
      </c>
      <c r="I144" s="57">
        <v>246.76469800000001</v>
      </c>
      <c r="J144" s="57">
        <v>5482.3033679999999</v>
      </c>
      <c r="K144" s="57">
        <v>1352.8389360000001</v>
      </c>
      <c r="L144" s="57">
        <v>2.8621430000000001</v>
      </c>
      <c r="M144" s="58" t="s">
        <v>52</v>
      </c>
      <c r="N144" s="57">
        <v>264.61463800000001</v>
      </c>
      <c r="O144" s="57">
        <v>232.77139600000001</v>
      </c>
      <c r="P144" s="57">
        <v>12461.418991</v>
      </c>
      <c r="Q144" s="57">
        <v>2900.6618979999998</v>
      </c>
      <c r="R144" s="57">
        <v>3.1076779999999999</v>
      </c>
    </row>
    <row r="145" spans="1:18" ht="14.45" customHeight="1" x14ac:dyDescent="0.25">
      <c r="A145" s="58" t="s">
        <v>51</v>
      </c>
      <c r="B145" s="57">
        <v>305.00403999999997</v>
      </c>
      <c r="C145" s="57">
        <v>262.42709600000001</v>
      </c>
      <c r="D145" s="57">
        <v>6976.8113450000001</v>
      </c>
      <c r="E145" s="57">
        <v>1830.9043429999999</v>
      </c>
      <c r="F145" s="57">
        <v>2.845872</v>
      </c>
      <c r="G145" s="58" t="s">
        <v>51</v>
      </c>
      <c r="H145" s="57">
        <v>328.14959399999998</v>
      </c>
      <c r="I145" s="57">
        <v>277.91463299999998</v>
      </c>
      <c r="J145" s="57">
        <v>4129.4644319999998</v>
      </c>
      <c r="K145" s="57">
        <v>1147.6385909999999</v>
      </c>
      <c r="L145" s="57">
        <v>2.6442239999999999</v>
      </c>
      <c r="M145" s="58" t="s">
        <v>51</v>
      </c>
      <c r="N145" s="57">
        <v>298.11987099999999</v>
      </c>
      <c r="O145" s="57">
        <v>257.72498999999999</v>
      </c>
      <c r="P145" s="57">
        <v>9560.7570930000002</v>
      </c>
      <c r="Q145" s="57">
        <v>2464.04603</v>
      </c>
      <c r="R145" s="57">
        <v>2.9039790000000001</v>
      </c>
    </row>
    <row r="146" spans="1:18" x14ac:dyDescent="0.25">
      <c r="A146" s="58" t="s">
        <v>50</v>
      </c>
      <c r="B146" s="57">
        <v>324.06583599999999</v>
      </c>
      <c r="C146" s="57">
        <v>276.69261499999999</v>
      </c>
      <c r="D146" s="57">
        <v>5145.9070019999999</v>
      </c>
      <c r="E146" s="57">
        <v>1423.834462</v>
      </c>
      <c r="F146" s="57">
        <v>2.6918929999999999</v>
      </c>
      <c r="G146" s="58" t="s">
        <v>50</v>
      </c>
      <c r="H146" s="57">
        <v>359.886368</v>
      </c>
      <c r="I146" s="57">
        <v>301.62068499999998</v>
      </c>
      <c r="J146" s="57">
        <v>2981.8258420000002</v>
      </c>
      <c r="K146" s="57">
        <v>899.38035300000001</v>
      </c>
      <c r="L146" s="57">
        <v>2.4890539999999999</v>
      </c>
      <c r="M146" s="58" t="s">
        <v>50</v>
      </c>
      <c r="N146" s="57">
        <v>313.57193899999999</v>
      </c>
      <c r="O146" s="57">
        <v>269.211704</v>
      </c>
      <c r="P146" s="57">
        <v>7096.7110629999997</v>
      </c>
      <c r="Q146" s="57">
        <v>1910.5176779999999</v>
      </c>
      <c r="R146" s="57">
        <v>2.7476039999999999</v>
      </c>
    </row>
    <row r="147" spans="1:18" ht="14.45" customHeight="1" x14ac:dyDescent="0.25">
      <c r="A147" s="58" t="s">
        <v>49</v>
      </c>
      <c r="B147" s="57">
        <v>331.334248</v>
      </c>
      <c r="C147" s="57">
        <v>282.50395700000001</v>
      </c>
      <c r="D147" s="57">
        <v>3722.0725400000001</v>
      </c>
      <c r="E147" s="57">
        <v>1051.5002199999999</v>
      </c>
      <c r="F147" s="57">
        <v>2.5412110000000001</v>
      </c>
      <c r="G147" s="58" t="s">
        <v>49</v>
      </c>
      <c r="H147" s="57">
        <v>349.26985400000001</v>
      </c>
      <c r="I147" s="57">
        <v>294.93850200000003</v>
      </c>
      <c r="J147" s="57">
        <v>2082.4454890000002</v>
      </c>
      <c r="K147" s="57">
        <v>614.193353</v>
      </c>
      <c r="L147" s="57">
        <v>2.3639800000000002</v>
      </c>
      <c r="M147" s="58" t="s">
        <v>49</v>
      </c>
      <c r="N147" s="57">
        <v>326.350979</v>
      </c>
      <c r="O147" s="57">
        <v>279.00622299999998</v>
      </c>
      <c r="P147" s="57">
        <v>5186.1933849999996</v>
      </c>
      <c r="Q147" s="57">
        <v>1446.9802259999999</v>
      </c>
      <c r="R147" s="57">
        <v>2.584978</v>
      </c>
    </row>
    <row r="148" spans="1:18" x14ac:dyDescent="0.25">
      <c r="A148" s="58" t="s">
        <v>48</v>
      </c>
      <c r="B148" s="57">
        <v>321.00467900000001</v>
      </c>
      <c r="C148" s="57">
        <v>1000</v>
      </c>
      <c r="D148" s="57">
        <v>2670.5723189999999</v>
      </c>
      <c r="E148" s="57">
        <v>2670.5723189999999</v>
      </c>
      <c r="F148" s="57">
        <v>2.3534419999999998</v>
      </c>
      <c r="G148" s="58" t="s">
        <v>48</v>
      </c>
      <c r="H148" s="57">
        <v>266.97799800000001</v>
      </c>
      <c r="I148" s="57">
        <v>1000</v>
      </c>
      <c r="J148" s="57">
        <v>1468.2521360000001</v>
      </c>
      <c r="K148" s="57">
        <v>1468.2521360000001</v>
      </c>
      <c r="L148" s="57">
        <v>2.1551830000000001</v>
      </c>
      <c r="M148" s="58" t="s">
        <v>48</v>
      </c>
      <c r="N148" s="57">
        <v>336.85323699999998</v>
      </c>
      <c r="O148" s="57">
        <v>1000</v>
      </c>
      <c r="P148" s="57">
        <v>3739.2131599999998</v>
      </c>
      <c r="Q148" s="57">
        <v>3739.2131599999998</v>
      </c>
      <c r="R148" s="57">
        <v>2.399537</v>
      </c>
    </row>
    <row r="149" spans="1:18" ht="14.45" customHeight="1" x14ac:dyDescent="0.25">
      <c r="D149">
        <f>D143*(1000-C143)/1000</f>
        <v>9133.8055282077239</v>
      </c>
      <c r="E149" s="101">
        <f>(D142-D143)/D143</f>
        <v>0.25853393374761652</v>
      </c>
    </row>
    <row r="150" spans="1:18" x14ac:dyDescent="0.25">
      <c r="A150" s="60" t="s">
        <v>157</v>
      </c>
      <c r="B150" s="59"/>
    </row>
    <row r="151" spans="1:18" ht="14.45" customHeight="1" x14ac:dyDescent="0.25">
      <c r="A151" s="59" t="s">
        <v>158</v>
      </c>
      <c r="B151" s="59"/>
    </row>
    <row r="152" spans="1:18" x14ac:dyDescent="0.25">
      <c r="A152" s="59" t="s">
        <v>159</v>
      </c>
      <c r="B152" s="59"/>
    </row>
    <row r="153" spans="1:18" ht="14.45" customHeight="1" x14ac:dyDescent="0.25">
      <c r="A153" s="59" t="s">
        <v>160</v>
      </c>
      <c r="B153" s="59"/>
    </row>
    <row r="154" spans="1:18" x14ac:dyDescent="0.25">
      <c r="A154" s="59" t="s">
        <v>161</v>
      </c>
      <c r="B154" s="59"/>
    </row>
    <row r="155" spans="1:18" ht="14.45" customHeight="1" x14ac:dyDescent="0.25">
      <c r="A155" s="59" t="s">
        <v>162</v>
      </c>
      <c r="B155" s="59"/>
    </row>
    <row r="156" spans="1:18" x14ac:dyDescent="0.25">
      <c r="A156" s="59" t="s">
        <v>163</v>
      </c>
      <c r="B156" s="59"/>
    </row>
    <row r="157" spans="1:18" ht="14.45" customHeight="1" x14ac:dyDescent="0.25">
      <c r="A157" s="59" t="s">
        <v>164</v>
      </c>
      <c r="B157" s="59"/>
    </row>
    <row r="158" spans="1:18" ht="14.45" customHeight="1" x14ac:dyDescent="0.25">
      <c r="A158" s="86" t="s">
        <v>239</v>
      </c>
      <c r="B158" s="59"/>
    </row>
    <row r="159" spans="1:18" ht="14.45" customHeight="1" x14ac:dyDescent="0.25">
      <c r="A159" s="59"/>
      <c r="B159" s="59"/>
    </row>
    <row r="160" spans="1:18" ht="25.5" x14ac:dyDescent="0.25">
      <c r="A160" s="61" t="s">
        <v>156</v>
      </c>
      <c r="D160" s="66" t="s">
        <v>238</v>
      </c>
      <c r="G160" s="62" t="s">
        <v>155</v>
      </c>
      <c r="J160" s="84" t="s">
        <v>238</v>
      </c>
      <c r="M160" s="63" t="s">
        <v>154</v>
      </c>
      <c r="P160" s="84" t="s">
        <v>238</v>
      </c>
    </row>
    <row r="161" spans="1:16" x14ac:dyDescent="0.25">
      <c r="A161" s="58" t="s">
        <v>167</v>
      </c>
      <c r="B161" s="65">
        <f>SUM(B83:B97)/15</f>
        <v>1.0570788</v>
      </c>
      <c r="C161" s="65">
        <f>SUM(C83:C97)/15</f>
        <v>1.0563918000000001</v>
      </c>
      <c r="D161" s="35">
        <f>C161/1000/12</f>
        <v>8.8032650000000005E-5</v>
      </c>
      <c r="G161" s="58" t="s">
        <v>167</v>
      </c>
      <c r="H161" s="93">
        <f>SUM(H83:H97)/15</f>
        <v>1.347159</v>
      </c>
      <c r="I161" s="65">
        <f>SUM(I83:I97)/15</f>
        <v>1.3460325333333332</v>
      </c>
      <c r="J161" s="85">
        <f>I161/1000/12</f>
        <v>1.1216937777777777E-4</v>
      </c>
      <c r="M161" s="58" t="s">
        <v>167</v>
      </c>
      <c r="N161" s="65">
        <f>SUM(N83:N97)/15</f>
        <v>0.7597020000000001</v>
      </c>
      <c r="O161" s="93">
        <f>SUM(O83:O97)/15</f>
        <v>0.75935026666666672</v>
      </c>
      <c r="P161" s="85">
        <f>O161/1000/12</f>
        <v>6.3279188888888893E-5</v>
      </c>
    </row>
    <row r="162" spans="1:16" ht="14.45" customHeight="1" x14ac:dyDescent="0.25">
      <c r="A162" s="58" t="s">
        <v>168</v>
      </c>
      <c r="B162" s="65">
        <f>SUM(B98:B122)/25</f>
        <v>8.1699011199999987</v>
      </c>
      <c r="C162" s="65">
        <f>SUM(C98:C122)/25</f>
        <v>8.1261981199999997</v>
      </c>
      <c r="D162" s="35">
        <f t="shared" ref="D162:D163" si="0">C162/1000/12</f>
        <v>6.7718317666666658E-4</v>
      </c>
      <c r="G162" s="58" t="s">
        <v>168</v>
      </c>
      <c r="H162" s="65">
        <f>SUM(H98:H122)/25</f>
        <v>11.627759000000001</v>
      </c>
      <c r="I162" s="65">
        <f>SUM(I98:I122)/25</f>
        <v>11.53835276</v>
      </c>
      <c r="J162" s="85">
        <f t="shared" ref="J162:J163" si="1">I162/1000/12</f>
        <v>9.6152939666666667E-4</v>
      </c>
      <c r="M162" s="58" t="s">
        <v>168</v>
      </c>
      <c r="N162" s="65">
        <f>SUM(N98:N122)/25</f>
        <v>5.0356612800000002</v>
      </c>
      <c r="O162" s="65">
        <f>SUM(O98:O122)/25</f>
        <v>5.0189653999999999</v>
      </c>
      <c r="P162" s="85">
        <f t="shared" ref="P162:P163" si="2">O162/1000/12</f>
        <v>4.1824711666666663E-4</v>
      </c>
    </row>
    <row r="163" spans="1:16" x14ac:dyDescent="0.25">
      <c r="A163" s="58" t="s">
        <v>169</v>
      </c>
      <c r="B163" s="65">
        <f>SUM(B123:B148)/26</f>
        <v>142.84921365384614</v>
      </c>
      <c r="C163" s="65">
        <f>SUM(C123:C148)/26</f>
        <v>156.33537596153843</v>
      </c>
      <c r="D163" s="35">
        <f t="shared" si="0"/>
        <v>1.3027947996794869E-2</v>
      </c>
      <c r="G163" s="58" t="s">
        <v>169</v>
      </c>
      <c r="H163" s="65">
        <f>SUM(H123:H148)/26</f>
        <v>160.3413776923077</v>
      </c>
      <c r="I163" s="65">
        <f>SUM(I123:I148)/26</f>
        <v>172.81051015384614</v>
      </c>
      <c r="J163" s="85">
        <f t="shared" si="1"/>
        <v>1.4400875846153844E-2</v>
      </c>
      <c r="M163" s="58" t="s">
        <v>169</v>
      </c>
      <c r="N163" s="65">
        <f>SUM(N123:N148)/26</f>
        <v>133.75261888461537</v>
      </c>
      <c r="O163" s="65">
        <f>SUM(O123:O148)/26</f>
        <v>147.75793238461537</v>
      </c>
      <c r="P163" s="85">
        <f t="shared" si="2"/>
        <v>1.2313161032051281E-2</v>
      </c>
    </row>
    <row r="164" spans="1:16" ht="14.45" customHeight="1" x14ac:dyDescent="0.25"/>
    <row r="165" spans="1:16" s="54" customFormat="1" x14ac:dyDescent="0.25">
      <c r="A165" s="54" t="s">
        <v>170</v>
      </c>
      <c r="C165" s="55" t="s">
        <v>237</v>
      </c>
      <c r="H165" s="54" t="s">
        <v>254</v>
      </c>
    </row>
    <row r="166" spans="1:16" ht="14.45" customHeight="1" x14ac:dyDescent="0.25">
      <c r="A166" s="17" t="s">
        <v>182</v>
      </c>
      <c r="B166" s="69"/>
      <c r="C166" s="69"/>
      <c r="D166" s="69"/>
      <c r="E166" s="69"/>
      <c r="F166" s="69"/>
      <c r="G166" s="69"/>
      <c r="H166" s="69"/>
    </row>
    <row r="167" spans="1:16" x14ac:dyDescent="0.25">
      <c r="A167" s="69"/>
      <c r="B167" s="71" t="s">
        <v>171</v>
      </c>
      <c r="C167" s="71" t="s">
        <v>171</v>
      </c>
      <c r="D167" s="71" t="s">
        <v>172</v>
      </c>
      <c r="E167" s="71" t="s">
        <v>172</v>
      </c>
      <c r="F167" s="71" t="s">
        <v>173</v>
      </c>
      <c r="G167" s="71" t="s">
        <v>173</v>
      </c>
      <c r="H167" s="71" t="s">
        <v>173</v>
      </c>
    </row>
    <row r="168" spans="1:16" ht="14.45" customHeight="1" x14ac:dyDescent="0.25">
      <c r="A168" s="69"/>
      <c r="B168" s="71" t="s">
        <v>174</v>
      </c>
      <c r="C168" s="71" t="s">
        <v>175</v>
      </c>
      <c r="D168" s="71" t="s">
        <v>174</v>
      </c>
      <c r="E168" s="71" t="s">
        <v>175</v>
      </c>
      <c r="F168" s="71" t="s">
        <v>176</v>
      </c>
      <c r="G168" s="71" t="s">
        <v>177</v>
      </c>
      <c r="H168" s="71" t="s">
        <v>178</v>
      </c>
    </row>
    <row r="169" spans="1:16" x14ac:dyDescent="0.25">
      <c r="A169" s="68" t="s">
        <v>179</v>
      </c>
      <c r="B169" s="70">
        <v>21780</v>
      </c>
      <c r="C169" s="70">
        <v>76.8</v>
      </c>
      <c r="D169" s="70">
        <v>17430</v>
      </c>
      <c r="E169" s="82">
        <v>60</v>
      </c>
      <c r="F169" s="70">
        <v>9411</v>
      </c>
      <c r="G169" s="70">
        <v>18278</v>
      </c>
      <c r="H169" s="70">
        <v>22768</v>
      </c>
      <c r="J169" s="83">
        <f>E169/10000</f>
        <v>6.0000000000000001E-3</v>
      </c>
      <c r="K169" s="83">
        <f>J169/12</f>
        <v>5.0000000000000001E-4</v>
      </c>
      <c r="M169" s="86" t="s">
        <v>240</v>
      </c>
    </row>
    <row r="170" spans="1:16" ht="14.45" customHeight="1" x14ac:dyDescent="0.25">
      <c r="A170" s="68" t="s">
        <v>180</v>
      </c>
      <c r="B170" s="70">
        <v>4935</v>
      </c>
      <c r="C170" s="70">
        <v>15.7</v>
      </c>
      <c r="D170" s="70">
        <v>3688</v>
      </c>
      <c r="E170" s="82">
        <v>11.3</v>
      </c>
      <c r="F170" s="70">
        <v>2139</v>
      </c>
      <c r="G170" s="70">
        <v>4253</v>
      </c>
      <c r="H170" s="70">
        <v>5380</v>
      </c>
      <c r="J170" s="83">
        <f>E170/10000</f>
        <v>1.1300000000000001E-3</v>
      </c>
      <c r="K170" s="83">
        <f>J170/12</f>
        <v>9.4166666666666674E-5</v>
      </c>
    </row>
    <row r="171" spans="1:16" x14ac:dyDescent="0.25">
      <c r="A171" s="68" t="s">
        <v>181</v>
      </c>
      <c r="B171" s="70">
        <v>26715</v>
      </c>
      <c r="C171" s="70">
        <v>43.5</v>
      </c>
      <c r="D171" s="70">
        <v>21118</v>
      </c>
      <c r="E171" s="70">
        <v>33.299999999999997</v>
      </c>
      <c r="F171" s="70">
        <v>11551</v>
      </c>
      <c r="G171" s="70">
        <v>22532</v>
      </c>
      <c r="H171" s="70">
        <v>28148</v>
      </c>
    </row>
    <row r="172" spans="1:16" ht="14.45" customHeight="1" x14ac:dyDescent="0.25">
      <c r="A172" s="69"/>
      <c r="B172" s="69"/>
      <c r="C172" s="69"/>
      <c r="D172" s="69"/>
      <c r="E172" s="69"/>
      <c r="F172" s="69"/>
      <c r="G172" s="69"/>
      <c r="H172" s="69"/>
    </row>
    <row r="173" spans="1:16" s="54" customFormat="1" x14ac:dyDescent="0.25">
      <c r="A173" s="54" t="s">
        <v>183</v>
      </c>
      <c r="C173" s="55" t="s">
        <v>10</v>
      </c>
      <c r="H173" s="54" t="s">
        <v>165</v>
      </c>
    </row>
    <row r="174" spans="1:16" ht="14.45" customHeight="1" x14ac:dyDescent="0.25">
      <c r="A174" s="17" t="s">
        <v>236</v>
      </c>
    </row>
    <row r="175" spans="1:16" ht="14.45" customHeight="1" x14ac:dyDescent="0.25">
      <c r="A175" s="68" t="s">
        <v>179</v>
      </c>
      <c r="B175" s="68" t="s">
        <v>180</v>
      </c>
    </row>
    <row r="176" spans="1:16" x14ac:dyDescent="0.25">
      <c r="A176">
        <v>49.2</v>
      </c>
      <c r="B176">
        <v>4.7</v>
      </c>
      <c r="C176" s="15">
        <f>(A176+B176)/2</f>
        <v>26.950000000000003</v>
      </c>
    </row>
    <row r="177" spans="1:21" x14ac:dyDescent="0.25">
      <c r="A177" s="13"/>
      <c r="B177" s="12"/>
      <c r="C177" s="15">
        <f>C176/100000</f>
        <v>2.6950000000000005E-4</v>
      </c>
    </row>
    <row r="178" spans="1:21" x14ac:dyDescent="0.25">
      <c r="A178" s="13"/>
      <c r="B178" s="12"/>
      <c r="C178" s="16">
        <f>C177/12</f>
        <v>2.2458333333333338E-5</v>
      </c>
    </row>
    <row r="180" spans="1:21" s="54" customFormat="1" x14ac:dyDescent="0.25">
      <c r="A180" s="54" t="s">
        <v>217</v>
      </c>
      <c r="C180" s="55" t="s">
        <v>218</v>
      </c>
    </row>
    <row r="181" spans="1:21" x14ac:dyDescent="0.25">
      <c r="A181" s="74" t="s">
        <v>184</v>
      </c>
      <c r="B181" s="74" t="s">
        <v>185</v>
      </c>
      <c r="C181" s="74" t="s">
        <v>186</v>
      </c>
      <c r="D181" s="74" t="s">
        <v>187</v>
      </c>
      <c r="E181" s="74" t="s">
        <v>188</v>
      </c>
      <c r="F181" s="74" t="s">
        <v>189</v>
      </c>
      <c r="G181" s="74" t="s">
        <v>219</v>
      </c>
      <c r="H181" s="74" t="s">
        <v>220</v>
      </c>
      <c r="I181" s="74" t="s">
        <v>221</v>
      </c>
      <c r="J181" s="74" t="s">
        <v>222</v>
      </c>
      <c r="K181" s="74" t="s">
        <v>223</v>
      </c>
      <c r="L181" s="74" t="s">
        <v>224</v>
      </c>
      <c r="M181" s="74" t="s">
        <v>225</v>
      </c>
      <c r="N181" s="74" t="s">
        <v>226</v>
      </c>
      <c r="O181" s="74" t="s">
        <v>227</v>
      </c>
      <c r="P181" s="74" t="s">
        <v>228</v>
      </c>
      <c r="Q181" s="74" t="s">
        <v>229</v>
      </c>
      <c r="R181" s="74" t="s">
        <v>230</v>
      </c>
      <c r="S181" s="74" t="s">
        <v>231</v>
      </c>
      <c r="T181" s="74" t="s">
        <v>232</v>
      </c>
      <c r="U181" s="74" t="s">
        <v>233</v>
      </c>
    </row>
    <row r="182" spans="1:21" x14ac:dyDescent="0.25">
      <c r="A182" s="73" t="s">
        <v>190</v>
      </c>
      <c r="B182" s="73" t="s">
        <v>31</v>
      </c>
      <c r="C182" s="73" t="s">
        <v>191</v>
      </c>
      <c r="D182" s="73" t="s">
        <v>192</v>
      </c>
      <c r="E182" s="73" t="s">
        <v>193</v>
      </c>
      <c r="F182" s="73" t="s">
        <v>194</v>
      </c>
      <c r="G182" s="73">
        <v>452</v>
      </c>
      <c r="H182" s="73">
        <v>0</v>
      </c>
      <c r="I182" s="73">
        <v>0</v>
      </c>
      <c r="J182" s="73">
        <v>100</v>
      </c>
      <c r="K182" s="73">
        <v>100</v>
      </c>
      <c r="L182" s="73">
        <v>100</v>
      </c>
      <c r="M182" s="73">
        <v>100</v>
      </c>
      <c r="N182" s="73">
        <v>100</v>
      </c>
      <c r="O182" s="73">
        <v>100</v>
      </c>
      <c r="P182" s="73"/>
      <c r="Q182" s="73"/>
      <c r="R182" s="73"/>
      <c r="S182" s="73"/>
      <c r="T182" s="73"/>
      <c r="U182" s="73"/>
    </row>
    <row r="183" spans="1:21" s="32" customFormat="1" x14ac:dyDescent="0.25">
      <c r="A183" s="75" t="s">
        <v>190</v>
      </c>
      <c r="B183" s="75" t="s">
        <v>31</v>
      </c>
      <c r="C183" s="75" t="s">
        <v>191</v>
      </c>
      <c r="D183" s="75" t="s">
        <v>192</v>
      </c>
      <c r="E183" s="75" t="s">
        <v>195</v>
      </c>
      <c r="F183" s="75" t="s">
        <v>194</v>
      </c>
      <c r="G183" s="75">
        <v>452</v>
      </c>
      <c r="H183" s="75">
        <v>253</v>
      </c>
      <c r="I183" s="75">
        <v>0</v>
      </c>
      <c r="J183" s="75">
        <v>44.03</v>
      </c>
      <c r="K183" s="75">
        <v>44.03</v>
      </c>
      <c r="L183" s="75">
        <v>99.8</v>
      </c>
      <c r="M183" s="75">
        <v>99.8</v>
      </c>
      <c r="N183" s="75">
        <v>44.12</v>
      </c>
      <c r="O183" s="75">
        <v>44.12</v>
      </c>
      <c r="P183" s="75">
        <v>2.33</v>
      </c>
      <c r="Q183" s="75">
        <v>2.33</v>
      </c>
      <c r="R183" s="75">
        <v>2.34</v>
      </c>
      <c r="S183" s="75">
        <v>2.34</v>
      </c>
      <c r="T183" s="75">
        <v>39.76</v>
      </c>
      <c r="U183" s="75">
        <v>48.95</v>
      </c>
    </row>
    <row r="184" spans="1:21" x14ac:dyDescent="0.25">
      <c r="A184" s="72" t="s">
        <v>190</v>
      </c>
      <c r="B184" s="72" t="s">
        <v>31</v>
      </c>
      <c r="C184" s="72" t="s">
        <v>191</v>
      </c>
      <c r="D184" s="72" t="s">
        <v>192</v>
      </c>
      <c r="E184" s="72" t="s">
        <v>196</v>
      </c>
      <c r="F184" s="72" t="s">
        <v>194</v>
      </c>
      <c r="G184" s="72">
        <v>199</v>
      </c>
      <c r="H184" s="72">
        <v>93</v>
      </c>
      <c r="I184" s="72">
        <v>1</v>
      </c>
      <c r="J184" s="72">
        <v>53.15</v>
      </c>
      <c r="K184" s="72">
        <v>23.4</v>
      </c>
      <c r="L184" s="72">
        <v>99.8</v>
      </c>
      <c r="M184" s="72">
        <v>99.59</v>
      </c>
      <c r="N184" s="72">
        <v>53.26</v>
      </c>
      <c r="O184" s="72">
        <v>23.49</v>
      </c>
      <c r="P184" s="72">
        <v>3.54</v>
      </c>
      <c r="Q184" s="72">
        <v>1.99</v>
      </c>
      <c r="R184" s="72">
        <v>3.55</v>
      </c>
      <c r="S184" s="72">
        <v>2</v>
      </c>
      <c r="T184" s="72">
        <v>19.88</v>
      </c>
      <c r="U184" s="72">
        <v>27.76</v>
      </c>
    </row>
    <row r="185" spans="1:21" x14ac:dyDescent="0.25">
      <c r="A185" s="72" t="s">
        <v>190</v>
      </c>
      <c r="B185" s="72" t="s">
        <v>31</v>
      </c>
      <c r="C185" s="72" t="s">
        <v>191</v>
      </c>
      <c r="D185" s="72" t="s">
        <v>192</v>
      </c>
      <c r="E185" s="72" t="s">
        <v>197</v>
      </c>
      <c r="F185" s="72" t="s">
        <v>194</v>
      </c>
      <c r="G185" s="72">
        <v>105</v>
      </c>
      <c r="H185" s="72">
        <v>23</v>
      </c>
      <c r="I185" s="72">
        <v>3</v>
      </c>
      <c r="J185" s="72">
        <v>77.78</v>
      </c>
      <c r="K185" s="72">
        <v>18.2</v>
      </c>
      <c r="L185" s="72">
        <v>99.78</v>
      </c>
      <c r="M185" s="72">
        <v>99.37</v>
      </c>
      <c r="N185" s="72">
        <v>77.95</v>
      </c>
      <c r="O185" s="72">
        <v>18.309999999999999</v>
      </c>
      <c r="P185" s="72">
        <v>4.09</v>
      </c>
      <c r="Q185" s="72">
        <v>1.82</v>
      </c>
      <c r="R185" s="72">
        <v>4.0999999999999996</v>
      </c>
      <c r="S185" s="72">
        <v>1.83</v>
      </c>
      <c r="T185" s="72">
        <v>15.05</v>
      </c>
      <c r="U185" s="72">
        <v>22.28</v>
      </c>
    </row>
    <row r="186" spans="1:21" x14ac:dyDescent="0.25">
      <c r="A186" s="72" t="s">
        <v>190</v>
      </c>
      <c r="B186" s="72" t="s">
        <v>31</v>
      </c>
      <c r="C186" s="72" t="s">
        <v>191</v>
      </c>
      <c r="D186" s="72" t="s">
        <v>192</v>
      </c>
      <c r="E186" s="72" t="s">
        <v>198</v>
      </c>
      <c r="F186" s="72" t="s">
        <v>194</v>
      </c>
      <c r="G186" s="72">
        <v>79</v>
      </c>
      <c r="H186" s="72">
        <v>6</v>
      </c>
      <c r="I186" s="72">
        <v>7</v>
      </c>
      <c r="J186" s="72">
        <v>92.05</v>
      </c>
      <c r="K186" s="72">
        <v>16.75</v>
      </c>
      <c r="L186" s="72">
        <v>99.77</v>
      </c>
      <c r="M186" s="72">
        <v>99.14</v>
      </c>
      <c r="N186" s="72">
        <v>92.27</v>
      </c>
      <c r="O186" s="72">
        <v>16.899999999999999</v>
      </c>
      <c r="P186" s="72">
        <v>3.11</v>
      </c>
      <c r="Q186" s="72">
        <v>1.77</v>
      </c>
      <c r="R186" s="72">
        <v>3.12</v>
      </c>
      <c r="S186" s="72">
        <v>1.79</v>
      </c>
      <c r="T186" s="72">
        <v>13.74</v>
      </c>
      <c r="U186" s="72">
        <v>20.79</v>
      </c>
    </row>
    <row r="187" spans="1:21" x14ac:dyDescent="0.25">
      <c r="A187" s="72" t="s">
        <v>190</v>
      </c>
      <c r="B187" s="72" t="s">
        <v>31</v>
      </c>
      <c r="C187" s="72" t="s">
        <v>191</v>
      </c>
      <c r="D187" s="72" t="s">
        <v>192</v>
      </c>
      <c r="E187" s="72" t="s">
        <v>199</v>
      </c>
      <c r="F187" s="72" t="s">
        <v>194</v>
      </c>
      <c r="G187" s="72">
        <v>66</v>
      </c>
      <c r="H187" s="72">
        <v>6</v>
      </c>
      <c r="I187" s="72">
        <v>14</v>
      </c>
      <c r="J187" s="72">
        <v>89.83</v>
      </c>
      <c r="K187" s="72">
        <v>15.05</v>
      </c>
      <c r="L187" s="72">
        <v>99.74</v>
      </c>
      <c r="M187" s="72">
        <v>98.88</v>
      </c>
      <c r="N187" s="72">
        <v>90.06</v>
      </c>
      <c r="O187" s="72">
        <v>15.22</v>
      </c>
      <c r="P187" s="72">
        <v>3.93</v>
      </c>
      <c r="Q187" s="72">
        <v>1.72</v>
      </c>
      <c r="R187" s="72">
        <v>3.95</v>
      </c>
      <c r="S187" s="72">
        <v>1.74</v>
      </c>
      <c r="T187" s="72">
        <v>12.16</v>
      </c>
      <c r="U187" s="72">
        <v>19.04</v>
      </c>
    </row>
    <row r="188" spans="1:21" x14ac:dyDescent="0.25">
      <c r="A188" s="72" t="s">
        <v>190</v>
      </c>
      <c r="B188" s="72" t="s">
        <v>31</v>
      </c>
      <c r="C188" s="72" t="s">
        <v>191</v>
      </c>
      <c r="D188" s="72" t="s">
        <v>200</v>
      </c>
      <c r="E188" s="72" t="s">
        <v>193</v>
      </c>
      <c r="F188" s="72" t="s">
        <v>194</v>
      </c>
      <c r="G188" s="72">
        <v>1701</v>
      </c>
      <c r="H188" s="72">
        <v>0</v>
      </c>
      <c r="I188" s="72">
        <v>0</v>
      </c>
      <c r="J188" s="72">
        <v>100</v>
      </c>
      <c r="K188" s="72">
        <v>100</v>
      </c>
      <c r="L188" s="72">
        <v>100</v>
      </c>
      <c r="M188" s="72">
        <v>100</v>
      </c>
      <c r="N188" s="72">
        <v>100</v>
      </c>
      <c r="O188" s="72">
        <v>100</v>
      </c>
      <c r="P188" s="72"/>
      <c r="Q188" s="72"/>
      <c r="R188" s="72"/>
      <c r="S188" s="72"/>
      <c r="T188" s="72"/>
      <c r="U188" s="72"/>
    </row>
    <row r="189" spans="1:21" x14ac:dyDescent="0.25">
      <c r="A189" s="72" t="s">
        <v>190</v>
      </c>
      <c r="B189" s="72" t="s">
        <v>31</v>
      </c>
      <c r="C189" s="72" t="s">
        <v>191</v>
      </c>
      <c r="D189" s="72" t="s">
        <v>200</v>
      </c>
      <c r="E189" s="76" t="s">
        <v>195</v>
      </c>
      <c r="F189" s="72" t="s">
        <v>194</v>
      </c>
      <c r="G189" s="72">
        <v>1701</v>
      </c>
      <c r="H189" s="72">
        <v>948</v>
      </c>
      <c r="I189" s="72">
        <v>4</v>
      </c>
      <c r="J189" s="72">
        <v>44.2</v>
      </c>
      <c r="K189" s="72">
        <v>44.2</v>
      </c>
      <c r="L189" s="72">
        <v>99.54</v>
      </c>
      <c r="M189" s="72">
        <v>99.54</v>
      </c>
      <c r="N189" s="96">
        <v>44.41</v>
      </c>
      <c r="O189" s="72">
        <v>44.41</v>
      </c>
      <c r="P189" s="72">
        <v>1.2</v>
      </c>
      <c r="Q189" s="72">
        <v>1.2</v>
      </c>
      <c r="R189" s="72">
        <v>1.21</v>
      </c>
      <c r="S189" s="72">
        <v>1.21</v>
      </c>
      <c r="T189" s="72">
        <v>42.1</v>
      </c>
      <c r="U189" s="72">
        <v>46.84</v>
      </c>
    </row>
    <row r="190" spans="1:21" x14ac:dyDescent="0.25">
      <c r="A190" s="72" t="s">
        <v>190</v>
      </c>
      <c r="B190" s="72" t="s">
        <v>31</v>
      </c>
      <c r="C190" s="72" t="s">
        <v>191</v>
      </c>
      <c r="D190" s="72" t="s">
        <v>200</v>
      </c>
      <c r="E190" s="72" t="s">
        <v>196</v>
      </c>
      <c r="F190" s="72" t="s">
        <v>194</v>
      </c>
      <c r="G190" s="72">
        <v>749</v>
      </c>
      <c r="H190" s="72">
        <v>345</v>
      </c>
      <c r="I190" s="72">
        <v>10</v>
      </c>
      <c r="J190" s="72">
        <v>53.63</v>
      </c>
      <c r="K190" s="72">
        <v>23.71</v>
      </c>
      <c r="L190" s="72">
        <v>99.51</v>
      </c>
      <c r="M190" s="72">
        <v>99.06</v>
      </c>
      <c r="N190" s="95">
        <v>53.89</v>
      </c>
      <c r="O190" s="72">
        <v>23.93</v>
      </c>
      <c r="P190" s="72">
        <v>1.83</v>
      </c>
      <c r="Q190" s="72">
        <v>1.03</v>
      </c>
      <c r="R190" s="72">
        <v>1.84</v>
      </c>
      <c r="S190" s="72">
        <v>1.04</v>
      </c>
      <c r="T190" s="72">
        <v>21.97</v>
      </c>
      <c r="U190" s="72">
        <v>26.07</v>
      </c>
    </row>
    <row r="191" spans="1:21" x14ac:dyDescent="0.25">
      <c r="A191" s="72" t="s">
        <v>190</v>
      </c>
      <c r="B191" s="72" t="s">
        <v>31</v>
      </c>
      <c r="C191" s="72" t="s">
        <v>191</v>
      </c>
      <c r="D191" s="72" t="s">
        <v>200</v>
      </c>
      <c r="E191" s="72" t="s">
        <v>197</v>
      </c>
      <c r="F191" s="72" t="s">
        <v>194</v>
      </c>
      <c r="G191" s="72">
        <v>394</v>
      </c>
      <c r="H191" s="72">
        <v>92</v>
      </c>
      <c r="I191" s="72">
        <v>13</v>
      </c>
      <c r="J191" s="72">
        <v>76.260000000000005</v>
      </c>
      <c r="K191" s="72">
        <v>18.079999999999998</v>
      </c>
      <c r="L191" s="72">
        <v>99.49</v>
      </c>
      <c r="M191" s="72">
        <v>98.55</v>
      </c>
      <c r="N191" s="95">
        <v>76.650000000000006</v>
      </c>
      <c r="O191" s="72">
        <v>18.34</v>
      </c>
      <c r="P191" s="72">
        <v>2.16</v>
      </c>
      <c r="Q191" s="72">
        <v>0.94</v>
      </c>
      <c r="R191" s="72">
        <v>2.17</v>
      </c>
      <c r="S191" s="72">
        <v>0.95</v>
      </c>
      <c r="T191" s="72">
        <v>16.559999999999999</v>
      </c>
      <c r="U191" s="72">
        <v>20.309999999999999</v>
      </c>
    </row>
    <row r="192" spans="1:21" x14ac:dyDescent="0.25">
      <c r="A192" s="72" t="s">
        <v>190</v>
      </c>
      <c r="B192" s="72" t="s">
        <v>31</v>
      </c>
      <c r="C192" s="72" t="s">
        <v>191</v>
      </c>
      <c r="D192" s="72" t="s">
        <v>200</v>
      </c>
      <c r="E192" s="72" t="s">
        <v>198</v>
      </c>
      <c r="F192" s="72" t="s">
        <v>194</v>
      </c>
      <c r="G192" s="72">
        <v>289</v>
      </c>
      <c r="H192" s="72">
        <v>37</v>
      </c>
      <c r="I192" s="72">
        <v>19</v>
      </c>
      <c r="J192" s="72">
        <v>86.76</v>
      </c>
      <c r="K192" s="72">
        <v>15.68</v>
      </c>
      <c r="L192" s="72">
        <v>99.45</v>
      </c>
      <c r="M192" s="72">
        <v>98.01</v>
      </c>
      <c r="N192" s="95">
        <v>87.24</v>
      </c>
      <c r="O192" s="72">
        <v>16</v>
      </c>
      <c r="P192" s="72">
        <v>2.0299999999999998</v>
      </c>
      <c r="Q192" s="72">
        <v>0.89</v>
      </c>
      <c r="R192" s="72">
        <v>2.04</v>
      </c>
      <c r="S192" s="72">
        <v>0.91</v>
      </c>
      <c r="T192" s="72">
        <v>14.31</v>
      </c>
      <c r="U192" s="72">
        <v>17.899999999999999</v>
      </c>
    </row>
    <row r="193" spans="1:21" x14ac:dyDescent="0.25">
      <c r="A193" s="72" t="s">
        <v>190</v>
      </c>
      <c r="B193" s="72" t="s">
        <v>31</v>
      </c>
      <c r="C193" s="72" t="s">
        <v>191</v>
      </c>
      <c r="D193" s="72" t="s">
        <v>200</v>
      </c>
      <c r="E193" s="72" t="s">
        <v>199</v>
      </c>
      <c r="F193" s="72" t="s">
        <v>194</v>
      </c>
      <c r="G193" s="72">
        <v>233</v>
      </c>
      <c r="H193" s="72">
        <v>19</v>
      </c>
      <c r="I193" s="72">
        <v>47</v>
      </c>
      <c r="J193" s="72">
        <v>90.93</v>
      </c>
      <c r="K193" s="72">
        <v>14.26</v>
      </c>
      <c r="L193" s="72">
        <v>99.41</v>
      </c>
      <c r="M193" s="72">
        <v>97.43</v>
      </c>
      <c r="N193" s="95">
        <v>91.47</v>
      </c>
      <c r="O193" s="72">
        <v>14.64</v>
      </c>
      <c r="P193" s="72">
        <v>1.98</v>
      </c>
      <c r="Q193" s="72">
        <v>0.87</v>
      </c>
      <c r="R193" s="72">
        <v>2</v>
      </c>
      <c r="S193" s="72">
        <v>0.89</v>
      </c>
      <c r="T193" s="72">
        <v>12.99</v>
      </c>
      <c r="U193" s="72">
        <v>16.5</v>
      </c>
    </row>
    <row r="194" spans="1:21" x14ac:dyDescent="0.25">
      <c r="A194" s="72" t="s">
        <v>190</v>
      </c>
      <c r="B194" s="72" t="s">
        <v>31</v>
      </c>
      <c r="C194" s="72" t="s">
        <v>191</v>
      </c>
      <c r="D194" s="72" t="s">
        <v>201</v>
      </c>
      <c r="E194" s="72" t="s">
        <v>193</v>
      </c>
      <c r="F194" s="72" t="s">
        <v>194</v>
      </c>
      <c r="G194" s="72">
        <v>3225</v>
      </c>
      <c r="H194" s="72">
        <v>0</v>
      </c>
      <c r="I194" s="72">
        <v>0</v>
      </c>
      <c r="J194" s="72">
        <v>100</v>
      </c>
      <c r="K194" s="72">
        <v>100</v>
      </c>
      <c r="L194" s="72">
        <v>100</v>
      </c>
      <c r="M194" s="72">
        <v>100</v>
      </c>
      <c r="N194" s="72">
        <v>100</v>
      </c>
      <c r="O194" s="72">
        <v>100</v>
      </c>
      <c r="P194" s="72"/>
      <c r="Q194" s="72"/>
      <c r="R194" s="72"/>
      <c r="S194" s="72"/>
      <c r="T194" s="72"/>
      <c r="U194" s="72"/>
    </row>
    <row r="195" spans="1:21" x14ac:dyDescent="0.25">
      <c r="A195" s="72" t="s">
        <v>190</v>
      </c>
      <c r="B195" s="72" t="s">
        <v>31</v>
      </c>
      <c r="C195" s="72" t="s">
        <v>191</v>
      </c>
      <c r="D195" s="72" t="s">
        <v>201</v>
      </c>
      <c r="E195" s="76" t="s">
        <v>195</v>
      </c>
      <c r="F195" s="72" t="s">
        <v>194</v>
      </c>
      <c r="G195" s="72">
        <v>3225</v>
      </c>
      <c r="H195" s="72">
        <v>1852</v>
      </c>
      <c r="I195" s="72">
        <v>6</v>
      </c>
      <c r="J195" s="72">
        <v>42.52</v>
      </c>
      <c r="K195" s="72">
        <v>42.52</v>
      </c>
      <c r="L195" s="72">
        <v>99.01</v>
      </c>
      <c r="M195" s="72">
        <v>99.01</v>
      </c>
      <c r="N195" s="96">
        <v>42.95</v>
      </c>
      <c r="O195" s="72">
        <v>42.95</v>
      </c>
      <c r="P195" s="72">
        <v>0.87</v>
      </c>
      <c r="Q195" s="72">
        <v>0.87</v>
      </c>
      <c r="R195" s="72">
        <v>0.88</v>
      </c>
      <c r="S195" s="72">
        <v>0.88</v>
      </c>
      <c r="T195" s="72">
        <v>41.26</v>
      </c>
      <c r="U195" s="72">
        <v>44.71</v>
      </c>
    </row>
    <row r="196" spans="1:21" x14ac:dyDescent="0.25">
      <c r="A196" s="72" t="s">
        <v>190</v>
      </c>
      <c r="B196" s="72" t="s">
        <v>31</v>
      </c>
      <c r="C196" s="72" t="s">
        <v>191</v>
      </c>
      <c r="D196" s="72" t="s">
        <v>201</v>
      </c>
      <c r="E196" s="72" t="s">
        <v>196</v>
      </c>
      <c r="F196" s="72" t="s">
        <v>194</v>
      </c>
      <c r="G196" s="72">
        <v>1367</v>
      </c>
      <c r="H196" s="72">
        <v>624</v>
      </c>
      <c r="I196" s="72">
        <v>25</v>
      </c>
      <c r="J196" s="72">
        <v>53.93</v>
      </c>
      <c r="K196" s="72">
        <v>22.93</v>
      </c>
      <c r="L196" s="72">
        <v>98.94</v>
      </c>
      <c r="M196" s="72">
        <v>97.96</v>
      </c>
      <c r="N196" s="95">
        <v>54.51</v>
      </c>
      <c r="O196" s="72">
        <v>23.41</v>
      </c>
      <c r="P196" s="72">
        <v>1.35</v>
      </c>
      <c r="Q196" s="72">
        <v>0.74</v>
      </c>
      <c r="R196" s="72">
        <v>1.37</v>
      </c>
      <c r="S196" s="72">
        <v>0.76</v>
      </c>
      <c r="T196" s="72">
        <v>21.97</v>
      </c>
      <c r="U196" s="72">
        <v>24.94</v>
      </c>
    </row>
    <row r="197" spans="1:21" x14ac:dyDescent="0.25">
      <c r="A197" s="72" t="s">
        <v>190</v>
      </c>
      <c r="B197" s="72" t="s">
        <v>31</v>
      </c>
      <c r="C197" s="72" t="s">
        <v>191</v>
      </c>
      <c r="D197" s="72" t="s">
        <v>201</v>
      </c>
      <c r="E197" s="72" t="s">
        <v>197</v>
      </c>
      <c r="F197" s="72" t="s">
        <v>194</v>
      </c>
      <c r="G197" s="72">
        <v>718</v>
      </c>
      <c r="H197" s="72">
        <v>190</v>
      </c>
      <c r="I197" s="72">
        <v>10</v>
      </c>
      <c r="J197" s="72">
        <v>73.349999999999994</v>
      </c>
      <c r="K197" s="72">
        <v>16.82</v>
      </c>
      <c r="L197" s="72">
        <v>98.89</v>
      </c>
      <c r="M197" s="72">
        <v>96.88</v>
      </c>
      <c r="N197" s="95">
        <v>74.17</v>
      </c>
      <c r="O197" s="72">
        <v>17.36</v>
      </c>
      <c r="P197" s="72">
        <v>1.66</v>
      </c>
      <c r="Q197" s="72">
        <v>0.66</v>
      </c>
      <c r="R197" s="72">
        <v>1.67</v>
      </c>
      <c r="S197" s="72">
        <v>0.69</v>
      </c>
      <c r="T197" s="72">
        <v>16.07</v>
      </c>
      <c r="U197" s="72">
        <v>18.760000000000002</v>
      </c>
    </row>
    <row r="198" spans="1:21" x14ac:dyDescent="0.25">
      <c r="A198" s="72" t="s">
        <v>190</v>
      </c>
      <c r="B198" s="72" t="s">
        <v>31</v>
      </c>
      <c r="C198" s="72" t="s">
        <v>191</v>
      </c>
      <c r="D198" s="72" t="s">
        <v>201</v>
      </c>
      <c r="E198" s="72" t="s">
        <v>198</v>
      </c>
      <c r="F198" s="72" t="s">
        <v>194</v>
      </c>
      <c r="G198" s="72">
        <v>518</v>
      </c>
      <c r="H198" s="72">
        <v>88</v>
      </c>
      <c r="I198" s="72">
        <v>45</v>
      </c>
      <c r="J198" s="72">
        <v>82.24</v>
      </c>
      <c r="K198" s="72">
        <v>13.83</v>
      </c>
      <c r="L198" s="72">
        <v>98.81</v>
      </c>
      <c r="M198" s="72">
        <v>95.72</v>
      </c>
      <c r="N198" s="95">
        <v>83.23</v>
      </c>
      <c r="O198" s="72">
        <v>14.45</v>
      </c>
      <c r="P198" s="72">
        <v>1.72</v>
      </c>
      <c r="Q198" s="72">
        <v>0.62</v>
      </c>
      <c r="R198" s="72">
        <v>1.74</v>
      </c>
      <c r="S198" s="72">
        <v>0.65</v>
      </c>
      <c r="T198" s="72">
        <v>13.24</v>
      </c>
      <c r="U198" s="72">
        <v>15.77</v>
      </c>
    </row>
    <row r="199" spans="1:21" x14ac:dyDescent="0.25">
      <c r="A199" s="72" t="s">
        <v>190</v>
      </c>
      <c r="B199" s="72" t="s">
        <v>31</v>
      </c>
      <c r="C199" s="72" t="s">
        <v>191</v>
      </c>
      <c r="D199" s="72" t="s">
        <v>201</v>
      </c>
      <c r="E199" s="72" t="s">
        <v>199</v>
      </c>
      <c r="F199" s="72" t="s">
        <v>194</v>
      </c>
      <c r="G199" s="72">
        <v>385</v>
      </c>
      <c r="H199" s="72">
        <v>47</v>
      </c>
      <c r="I199" s="72">
        <v>80</v>
      </c>
      <c r="J199" s="72">
        <v>86.38</v>
      </c>
      <c r="K199" s="72">
        <v>11.95</v>
      </c>
      <c r="L199" s="72">
        <v>98.73</v>
      </c>
      <c r="M199" s="72">
        <v>94.5</v>
      </c>
      <c r="N199" s="95">
        <v>87.49</v>
      </c>
      <c r="O199" s="72">
        <v>12.64</v>
      </c>
      <c r="P199" s="72">
        <v>1.85</v>
      </c>
      <c r="Q199" s="72">
        <v>0.59</v>
      </c>
      <c r="R199" s="72">
        <v>1.87</v>
      </c>
      <c r="S199" s="72">
        <v>0.63</v>
      </c>
      <c r="T199" s="72">
        <v>11.47</v>
      </c>
      <c r="U199" s="72">
        <v>13.93</v>
      </c>
    </row>
    <row r="200" spans="1:21" x14ac:dyDescent="0.25">
      <c r="A200" s="72" t="s">
        <v>190</v>
      </c>
      <c r="B200" s="72" t="s">
        <v>31</v>
      </c>
      <c r="C200" s="72" t="s">
        <v>191</v>
      </c>
      <c r="D200" s="72" t="s">
        <v>202</v>
      </c>
      <c r="E200" s="72" t="s">
        <v>193</v>
      </c>
      <c r="F200" s="72" t="s">
        <v>194</v>
      </c>
      <c r="G200" s="72">
        <v>5130</v>
      </c>
      <c r="H200" s="72">
        <v>0</v>
      </c>
      <c r="I200" s="72">
        <v>0</v>
      </c>
      <c r="J200" s="72">
        <v>100</v>
      </c>
      <c r="K200" s="72">
        <v>100</v>
      </c>
      <c r="L200" s="72">
        <v>100</v>
      </c>
      <c r="M200" s="72">
        <v>100</v>
      </c>
      <c r="N200" s="72">
        <v>100</v>
      </c>
      <c r="O200" s="72">
        <v>100</v>
      </c>
      <c r="P200" s="72"/>
      <c r="Q200" s="72"/>
      <c r="R200" s="72"/>
      <c r="S200" s="72"/>
      <c r="T200" s="72"/>
      <c r="U200" s="72"/>
    </row>
    <row r="201" spans="1:21" x14ac:dyDescent="0.25">
      <c r="A201" s="72" t="s">
        <v>190</v>
      </c>
      <c r="B201" s="72" t="s">
        <v>31</v>
      </c>
      <c r="C201" s="72" t="s">
        <v>191</v>
      </c>
      <c r="D201" s="72" t="s">
        <v>202</v>
      </c>
      <c r="E201" s="76" t="s">
        <v>195</v>
      </c>
      <c r="F201" s="72" t="s">
        <v>194</v>
      </c>
      <c r="G201" s="72">
        <v>5130</v>
      </c>
      <c r="H201" s="72">
        <v>3303</v>
      </c>
      <c r="I201" s="72">
        <v>9</v>
      </c>
      <c r="J201" s="72">
        <v>35.56</v>
      </c>
      <c r="K201" s="72">
        <v>35.56</v>
      </c>
      <c r="L201" s="72">
        <v>97.55</v>
      </c>
      <c r="M201" s="72">
        <v>97.55</v>
      </c>
      <c r="N201" s="76">
        <v>36.450000000000003</v>
      </c>
      <c r="O201" s="72">
        <v>36.450000000000003</v>
      </c>
      <c r="P201" s="72">
        <v>0.67</v>
      </c>
      <c r="Q201" s="72">
        <v>0.67</v>
      </c>
      <c r="R201" s="72">
        <v>0.69</v>
      </c>
      <c r="S201" s="72">
        <v>0.69</v>
      </c>
      <c r="T201" s="72">
        <v>35.130000000000003</v>
      </c>
      <c r="U201" s="72">
        <v>37.82</v>
      </c>
    </row>
    <row r="202" spans="1:21" x14ac:dyDescent="0.25">
      <c r="A202" s="72" t="s">
        <v>190</v>
      </c>
      <c r="B202" s="72" t="s">
        <v>31</v>
      </c>
      <c r="C202" s="72" t="s">
        <v>191</v>
      </c>
      <c r="D202" s="72" t="s">
        <v>202</v>
      </c>
      <c r="E202" s="72" t="s">
        <v>196</v>
      </c>
      <c r="F202" s="72" t="s">
        <v>194</v>
      </c>
      <c r="G202" s="72">
        <v>1818</v>
      </c>
      <c r="H202" s="72">
        <v>880</v>
      </c>
      <c r="I202" s="72">
        <v>19</v>
      </c>
      <c r="J202" s="72">
        <v>51.34</v>
      </c>
      <c r="K202" s="72">
        <v>18.260000000000002</v>
      </c>
      <c r="L202" s="72">
        <v>97.39</v>
      </c>
      <c r="M202" s="72">
        <v>95.01</v>
      </c>
      <c r="N202" s="72">
        <v>52.72</v>
      </c>
      <c r="O202" s="72">
        <v>19.22</v>
      </c>
      <c r="P202" s="72">
        <v>1.18</v>
      </c>
      <c r="Q202" s="72">
        <v>0.54</v>
      </c>
      <c r="R202" s="72">
        <v>1.21</v>
      </c>
      <c r="S202" s="72">
        <v>0.56999999999999995</v>
      </c>
      <c r="T202" s="72">
        <v>18.13</v>
      </c>
      <c r="U202" s="72">
        <v>20.36</v>
      </c>
    </row>
    <row r="203" spans="1:21" x14ac:dyDescent="0.25">
      <c r="A203" s="72" t="s">
        <v>190</v>
      </c>
      <c r="B203" s="72" t="s">
        <v>31</v>
      </c>
      <c r="C203" s="72" t="s">
        <v>191</v>
      </c>
      <c r="D203" s="72" t="s">
        <v>202</v>
      </c>
      <c r="E203" s="72" t="s">
        <v>197</v>
      </c>
      <c r="F203" s="72" t="s">
        <v>194</v>
      </c>
      <c r="G203" s="72">
        <v>919</v>
      </c>
      <c r="H203" s="72">
        <v>285</v>
      </c>
      <c r="I203" s="72">
        <v>21</v>
      </c>
      <c r="J203" s="72">
        <v>68.63</v>
      </c>
      <c r="K203" s="72">
        <v>12.53</v>
      </c>
      <c r="L203" s="72">
        <v>97.18</v>
      </c>
      <c r="M203" s="72">
        <v>92.33</v>
      </c>
      <c r="N203" s="72">
        <v>70.62</v>
      </c>
      <c r="O203" s="72">
        <v>13.57</v>
      </c>
      <c r="P203" s="72">
        <v>1.54</v>
      </c>
      <c r="Q203" s="72">
        <v>0.47</v>
      </c>
      <c r="R203" s="72">
        <v>1.58</v>
      </c>
      <c r="S203" s="72">
        <v>0.5</v>
      </c>
      <c r="T203" s="72">
        <v>12.62</v>
      </c>
      <c r="U203" s="72">
        <v>14.59</v>
      </c>
    </row>
    <row r="204" spans="1:21" x14ac:dyDescent="0.25">
      <c r="A204" s="72" t="s">
        <v>190</v>
      </c>
      <c r="B204" s="72" t="s">
        <v>31</v>
      </c>
      <c r="C204" s="72" t="s">
        <v>191</v>
      </c>
      <c r="D204" s="72" t="s">
        <v>202</v>
      </c>
      <c r="E204" s="72" t="s">
        <v>198</v>
      </c>
      <c r="F204" s="72" t="s">
        <v>194</v>
      </c>
      <c r="G204" s="72">
        <v>613</v>
      </c>
      <c r="H204" s="72">
        <v>134</v>
      </c>
      <c r="I204" s="72">
        <v>44</v>
      </c>
      <c r="J204" s="72">
        <v>77.33</v>
      </c>
      <c r="K204" s="72">
        <v>9.69</v>
      </c>
      <c r="L204" s="72">
        <v>96.97</v>
      </c>
      <c r="M204" s="72">
        <v>89.53</v>
      </c>
      <c r="N204" s="72">
        <v>79.739999999999995</v>
      </c>
      <c r="O204" s="72">
        <v>10.82</v>
      </c>
      <c r="P204" s="72">
        <v>1.72</v>
      </c>
      <c r="Q204" s="72">
        <v>0.42</v>
      </c>
      <c r="R204" s="72">
        <v>1.78</v>
      </c>
      <c r="S204" s="72">
        <v>0.47</v>
      </c>
      <c r="T204" s="72">
        <v>9.94</v>
      </c>
      <c r="U204" s="72">
        <v>11.78</v>
      </c>
    </row>
    <row r="205" spans="1:21" x14ac:dyDescent="0.25">
      <c r="A205" s="72" t="s">
        <v>190</v>
      </c>
      <c r="B205" s="72" t="s">
        <v>31</v>
      </c>
      <c r="C205" s="72" t="s">
        <v>191</v>
      </c>
      <c r="D205" s="72" t="s">
        <v>202</v>
      </c>
      <c r="E205" s="72" t="s">
        <v>199</v>
      </c>
      <c r="F205" s="72" t="s">
        <v>194</v>
      </c>
      <c r="G205" s="72">
        <v>435</v>
      </c>
      <c r="H205" s="72">
        <v>62</v>
      </c>
      <c r="I205" s="72">
        <v>81</v>
      </c>
      <c r="J205" s="72">
        <v>84.28</v>
      </c>
      <c r="K205" s="72">
        <v>8.17</v>
      </c>
      <c r="L205" s="72">
        <v>96.73</v>
      </c>
      <c r="M205" s="72">
        <v>86.61</v>
      </c>
      <c r="N205" s="72">
        <v>87.13</v>
      </c>
      <c r="O205" s="72">
        <v>9.43</v>
      </c>
      <c r="P205" s="72">
        <v>1.83</v>
      </c>
      <c r="Q205" s="72">
        <v>0.4</v>
      </c>
      <c r="R205" s="72">
        <v>1.89</v>
      </c>
      <c r="S205" s="72">
        <v>0.46</v>
      </c>
      <c r="T205" s="72">
        <v>8.57</v>
      </c>
      <c r="U205" s="72">
        <v>10.37</v>
      </c>
    </row>
    <row r="206" spans="1:21" x14ac:dyDescent="0.25">
      <c r="A206" s="72" t="s">
        <v>190</v>
      </c>
      <c r="B206" s="72" t="s">
        <v>31</v>
      </c>
      <c r="C206" s="72" t="s">
        <v>191</v>
      </c>
      <c r="D206" s="72" t="s">
        <v>169</v>
      </c>
      <c r="E206" s="72" t="s">
        <v>193</v>
      </c>
      <c r="F206" s="72" t="s">
        <v>194</v>
      </c>
      <c r="G206" s="72">
        <v>4252</v>
      </c>
      <c r="H206" s="72">
        <v>0</v>
      </c>
      <c r="I206" s="72">
        <v>0</v>
      </c>
      <c r="J206" s="72">
        <v>100</v>
      </c>
      <c r="K206" s="72">
        <v>100</v>
      </c>
      <c r="L206" s="72">
        <v>100</v>
      </c>
      <c r="M206" s="72">
        <v>100</v>
      </c>
      <c r="N206" s="72">
        <v>100</v>
      </c>
      <c r="O206" s="72">
        <v>100</v>
      </c>
      <c r="P206" s="72"/>
      <c r="Q206" s="72"/>
      <c r="R206" s="72"/>
      <c r="S206" s="72"/>
      <c r="T206" s="72"/>
      <c r="U206" s="72"/>
    </row>
    <row r="207" spans="1:21" x14ac:dyDescent="0.25">
      <c r="A207" s="72" t="s">
        <v>190</v>
      </c>
      <c r="B207" s="72" t="s">
        <v>31</v>
      </c>
      <c r="C207" s="72" t="s">
        <v>191</v>
      </c>
      <c r="D207" s="72" t="s">
        <v>169</v>
      </c>
      <c r="E207" s="76" t="s">
        <v>195</v>
      </c>
      <c r="F207" s="72" t="s">
        <v>194</v>
      </c>
      <c r="G207" s="72">
        <v>4252</v>
      </c>
      <c r="H207" s="72">
        <v>3151</v>
      </c>
      <c r="I207" s="72">
        <v>6</v>
      </c>
      <c r="J207" s="72">
        <v>25.84</v>
      </c>
      <c r="K207" s="72">
        <v>25.84</v>
      </c>
      <c r="L207" s="72">
        <v>92.58</v>
      </c>
      <c r="M207" s="72">
        <v>92.58</v>
      </c>
      <c r="N207" s="76">
        <v>27.91</v>
      </c>
      <c r="O207" s="72">
        <v>27.91</v>
      </c>
      <c r="P207" s="72">
        <v>0.67</v>
      </c>
      <c r="Q207" s="72">
        <v>0.67</v>
      </c>
      <c r="R207" s="72">
        <v>0.73</v>
      </c>
      <c r="S207" s="72">
        <v>0.73</v>
      </c>
      <c r="T207" s="72">
        <v>26.53</v>
      </c>
      <c r="U207" s="72">
        <v>29.37</v>
      </c>
    </row>
    <row r="208" spans="1:21" x14ac:dyDescent="0.25">
      <c r="A208" s="72" t="s">
        <v>190</v>
      </c>
      <c r="B208" s="72" t="s">
        <v>31</v>
      </c>
      <c r="C208" s="72" t="s">
        <v>191</v>
      </c>
      <c r="D208" s="72" t="s">
        <v>169</v>
      </c>
      <c r="E208" s="72" t="s">
        <v>196</v>
      </c>
      <c r="F208" s="72" t="s">
        <v>194</v>
      </c>
      <c r="G208" s="72">
        <v>1095</v>
      </c>
      <c r="H208" s="72">
        <v>592</v>
      </c>
      <c r="I208" s="72">
        <v>19</v>
      </c>
      <c r="J208" s="72">
        <v>45.46</v>
      </c>
      <c r="K208" s="72">
        <v>11.75</v>
      </c>
      <c r="L208" s="72">
        <v>92.67</v>
      </c>
      <c r="M208" s="72">
        <v>85.79</v>
      </c>
      <c r="N208" s="72">
        <v>49.06</v>
      </c>
      <c r="O208" s="72">
        <v>13.69</v>
      </c>
      <c r="P208" s="72">
        <v>1.51</v>
      </c>
      <c r="Q208" s="72">
        <v>0.5</v>
      </c>
      <c r="R208" s="72">
        <v>1.63</v>
      </c>
      <c r="S208" s="72">
        <v>0.57999999999999996</v>
      </c>
      <c r="T208" s="72">
        <v>12.61</v>
      </c>
      <c r="U208" s="72">
        <v>14.87</v>
      </c>
    </row>
    <row r="209" spans="1:21" x14ac:dyDescent="0.25">
      <c r="A209" s="72" t="s">
        <v>190</v>
      </c>
      <c r="B209" s="72" t="s">
        <v>31</v>
      </c>
      <c r="C209" s="72" t="s">
        <v>191</v>
      </c>
      <c r="D209" s="72" t="s">
        <v>169</v>
      </c>
      <c r="E209" s="72" t="s">
        <v>197</v>
      </c>
      <c r="F209" s="72" t="s">
        <v>194</v>
      </c>
      <c r="G209" s="72">
        <v>484</v>
      </c>
      <c r="H209" s="72">
        <v>179</v>
      </c>
      <c r="I209" s="72">
        <v>12</v>
      </c>
      <c r="J209" s="72">
        <v>62.55</v>
      </c>
      <c r="K209" s="72">
        <v>7.35</v>
      </c>
      <c r="L209" s="72">
        <v>92.17</v>
      </c>
      <c r="M209" s="72">
        <v>79.08</v>
      </c>
      <c r="N209" s="72">
        <v>67.86</v>
      </c>
      <c r="O209" s="72">
        <v>9.2899999999999991</v>
      </c>
      <c r="P209" s="72">
        <v>2.21</v>
      </c>
      <c r="Q209" s="72">
        <v>0.4</v>
      </c>
      <c r="R209" s="72">
        <v>2.4</v>
      </c>
      <c r="S209" s="72">
        <v>0.51</v>
      </c>
      <c r="T209" s="72">
        <v>8.34</v>
      </c>
      <c r="U209" s="72">
        <v>10.35</v>
      </c>
    </row>
    <row r="210" spans="1:21" x14ac:dyDescent="0.25">
      <c r="A210" s="72" t="s">
        <v>190</v>
      </c>
      <c r="B210" s="72" t="s">
        <v>31</v>
      </c>
      <c r="C210" s="72" t="s">
        <v>191</v>
      </c>
      <c r="D210" s="72" t="s">
        <v>169</v>
      </c>
      <c r="E210" s="72" t="s">
        <v>198</v>
      </c>
      <c r="F210" s="72" t="s">
        <v>194</v>
      </c>
      <c r="G210" s="72">
        <v>293</v>
      </c>
      <c r="H210" s="72">
        <v>94</v>
      </c>
      <c r="I210" s="72">
        <v>25</v>
      </c>
      <c r="J210" s="72">
        <v>66.489999999999995</v>
      </c>
      <c r="K210" s="72">
        <v>4.8899999999999997</v>
      </c>
      <c r="L210" s="72">
        <v>92.11</v>
      </c>
      <c r="M210" s="72">
        <v>72.84</v>
      </c>
      <c r="N210" s="72">
        <v>72.180000000000007</v>
      </c>
      <c r="O210" s="72">
        <v>6.71</v>
      </c>
      <c r="P210" s="72">
        <v>2.82</v>
      </c>
      <c r="Q210" s="72">
        <v>0.34</v>
      </c>
      <c r="R210" s="72">
        <v>3.06</v>
      </c>
      <c r="S210" s="72">
        <v>0.47</v>
      </c>
      <c r="T210" s="72">
        <v>5.85</v>
      </c>
      <c r="U210" s="72">
        <v>7.69</v>
      </c>
    </row>
    <row r="211" spans="1:21" x14ac:dyDescent="0.25">
      <c r="A211" s="72" t="s">
        <v>190</v>
      </c>
      <c r="B211" s="72" t="s">
        <v>31</v>
      </c>
      <c r="C211" s="72" t="s">
        <v>191</v>
      </c>
      <c r="D211" s="72" t="s">
        <v>169</v>
      </c>
      <c r="E211" s="72" t="s">
        <v>199</v>
      </c>
      <c r="F211" s="72" t="s">
        <v>194</v>
      </c>
      <c r="G211" s="72">
        <v>174</v>
      </c>
      <c r="H211" s="72">
        <v>40</v>
      </c>
      <c r="I211" s="72">
        <v>28</v>
      </c>
      <c r="J211" s="72">
        <v>75</v>
      </c>
      <c r="K211" s="72">
        <v>3.66</v>
      </c>
      <c r="L211" s="72">
        <v>91.64</v>
      </c>
      <c r="M211" s="72">
        <v>66.75</v>
      </c>
      <c r="N211" s="72">
        <v>81.849999999999994</v>
      </c>
      <c r="O211" s="72">
        <v>5.49</v>
      </c>
      <c r="P211" s="72">
        <v>3.42</v>
      </c>
      <c r="Q211" s="72">
        <v>0.3</v>
      </c>
      <c r="R211" s="72">
        <v>3.74</v>
      </c>
      <c r="S211" s="72">
        <v>0.46</v>
      </c>
      <c r="T211" s="72">
        <v>4.66</v>
      </c>
      <c r="U211" s="72">
        <v>6.46</v>
      </c>
    </row>
    <row r="212" spans="1:21" x14ac:dyDescent="0.25">
      <c r="A212" s="72" t="s">
        <v>190</v>
      </c>
      <c r="B212" s="72" t="s">
        <v>31</v>
      </c>
      <c r="C212" s="72" t="s">
        <v>191</v>
      </c>
      <c r="D212" s="72" t="s">
        <v>203</v>
      </c>
      <c r="E212" s="72" t="s">
        <v>193</v>
      </c>
      <c r="F212" s="72" t="s">
        <v>194</v>
      </c>
      <c r="G212" s="72">
        <v>14759</v>
      </c>
      <c r="H212" s="72">
        <v>0</v>
      </c>
      <c r="I212" s="72">
        <v>0</v>
      </c>
      <c r="J212" s="72">
        <v>100</v>
      </c>
      <c r="K212" s="72">
        <v>100</v>
      </c>
      <c r="L212" s="72">
        <v>100</v>
      </c>
      <c r="M212" s="72">
        <v>100</v>
      </c>
      <c r="N212" s="72">
        <v>100</v>
      </c>
      <c r="O212" s="72">
        <v>100</v>
      </c>
      <c r="P212" s="72"/>
      <c r="Q212" s="72"/>
      <c r="R212" s="72"/>
      <c r="S212" s="72"/>
      <c r="T212" s="72"/>
      <c r="U212" s="72"/>
    </row>
    <row r="213" spans="1:21" s="32" customFormat="1" x14ac:dyDescent="0.25">
      <c r="A213" s="75" t="s">
        <v>190</v>
      </c>
      <c r="B213" s="75" t="s">
        <v>31</v>
      </c>
      <c r="C213" s="75" t="s">
        <v>191</v>
      </c>
      <c r="D213" s="75" t="s">
        <v>203</v>
      </c>
      <c r="E213" s="75" t="s">
        <v>195</v>
      </c>
      <c r="F213" s="75" t="s">
        <v>194</v>
      </c>
      <c r="G213" s="75">
        <v>14759</v>
      </c>
      <c r="H213" s="75">
        <v>9507</v>
      </c>
      <c r="I213" s="75">
        <v>25</v>
      </c>
      <c r="J213" s="75">
        <v>35.53</v>
      </c>
      <c r="K213" s="75">
        <v>35.53</v>
      </c>
      <c r="L213" s="75">
        <v>96.74</v>
      </c>
      <c r="M213" s="75">
        <v>96.74</v>
      </c>
      <c r="N213" s="75">
        <v>36.729999999999997</v>
      </c>
      <c r="O213" s="75">
        <v>36.729999999999997</v>
      </c>
      <c r="P213" s="75">
        <v>0.39</v>
      </c>
      <c r="Q213" s="75">
        <v>0.39</v>
      </c>
      <c r="R213" s="75">
        <v>0.41</v>
      </c>
      <c r="S213" s="75">
        <v>0.41</v>
      </c>
      <c r="T213" s="75">
        <v>35.94</v>
      </c>
      <c r="U213" s="75">
        <v>37.54</v>
      </c>
    </row>
    <row r="214" spans="1:21" x14ac:dyDescent="0.25">
      <c r="A214" s="72" t="s">
        <v>190</v>
      </c>
      <c r="B214" s="72" t="s">
        <v>31</v>
      </c>
      <c r="C214" s="72" t="s">
        <v>191</v>
      </c>
      <c r="D214" s="72" t="s">
        <v>203</v>
      </c>
      <c r="E214" s="72" t="s">
        <v>196</v>
      </c>
      <c r="F214" s="72" t="s">
        <v>194</v>
      </c>
      <c r="G214" s="72">
        <v>5227</v>
      </c>
      <c r="H214" s="72">
        <v>2534</v>
      </c>
      <c r="I214" s="72">
        <v>74</v>
      </c>
      <c r="J214" s="72">
        <v>51.18</v>
      </c>
      <c r="K214" s="72">
        <v>18.18</v>
      </c>
      <c r="L214" s="72">
        <v>97.2</v>
      </c>
      <c r="M214" s="72">
        <v>94.03</v>
      </c>
      <c r="N214" s="72">
        <v>52.65</v>
      </c>
      <c r="O214" s="72">
        <v>19.34</v>
      </c>
      <c r="P214" s="72">
        <v>0.69</v>
      </c>
      <c r="Q214" s="72">
        <v>0.32</v>
      </c>
      <c r="R214" s="72">
        <v>0.71</v>
      </c>
      <c r="S214" s="72">
        <v>0.34</v>
      </c>
      <c r="T214" s="72">
        <v>18.68</v>
      </c>
      <c r="U214" s="72">
        <v>20.010000000000002</v>
      </c>
    </row>
    <row r="215" spans="1:21" x14ac:dyDescent="0.25">
      <c r="A215" s="72" t="s">
        <v>190</v>
      </c>
      <c r="B215" s="72" t="s">
        <v>31</v>
      </c>
      <c r="C215" s="72" t="s">
        <v>191</v>
      </c>
      <c r="D215" s="72" t="s">
        <v>203</v>
      </c>
      <c r="E215" s="72" t="s">
        <v>197</v>
      </c>
      <c r="F215" s="72" t="s">
        <v>194</v>
      </c>
      <c r="G215" s="72">
        <v>2619</v>
      </c>
      <c r="H215" s="72">
        <v>768</v>
      </c>
      <c r="I215" s="72">
        <v>59</v>
      </c>
      <c r="J215" s="72">
        <v>70.34</v>
      </c>
      <c r="K215" s="72">
        <v>12.79</v>
      </c>
      <c r="L215" s="72">
        <v>97.18</v>
      </c>
      <c r="M215" s="72">
        <v>91.38</v>
      </c>
      <c r="N215" s="72">
        <v>72.38</v>
      </c>
      <c r="O215" s="72">
        <v>14</v>
      </c>
      <c r="P215" s="72">
        <v>0.9</v>
      </c>
      <c r="Q215" s="72">
        <v>0.28000000000000003</v>
      </c>
      <c r="R215" s="72">
        <v>0.92</v>
      </c>
      <c r="S215" s="72">
        <v>0.3</v>
      </c>
      <c r="T215" s="72">
        <v>13.42</v>
      </c>
      <c r="U215" s="72">
        <v>14.6</v>
      </c>
    </row>
    <row r="216" spans="1:21" x14ac:dyDescent="0.25">
      <c r="A216" s="72" t="s">
        <v>190</v>
      </c>
      <c r="B216" s="72" t="s">
        <v>31</v>
      </c>
      <c r="C216" s="72" t="s">
        <v>191</v>
      </c>
      <c r="D216" s="72" t="s">
        <v>203</v>
      </c>
      <c r="E216" s="72" t="s">
        <v>198</v>
      </c>
      <c r="F216" s="72" t="s">
        <v>194</v>
      </c>
      <c r="G216" s="72">
        <v>1792</v>
      </c>
      <c r="H216" s="72">
        <v>359</v>
      </c>
      <c r="I216" s="72">
        <v>140</v>
      </c>
      <c r="J216" s="72">
        <v>79.150000000000006</v>
      </c>
      <c r="K216" s="72">
        <v>10.119999999999999</v>
      </c>
      <c r="L216" s="72">
        <v>97.23</v>
      </c>
      <c r="M216" s="72">
        <v>88.84</v>
      </c>
      <c r="N216" s="72">
        <v>81.41</v>
      </c>
      <c r="O216" s="72">
        <v>11.39</v>
      </c>
      <c r="P216" s="72">
        <v>0.98</v>
      </c>
      <c r="Q216" s="72">
        <v>0.25</v>
      </c>
      <c r="R216" s="72">
        <v>1.01</v>
      </c>
      <c r="S216" s="72">
        <v>0.28000000000000003</v>
      </c>
      <c r="T216" s="72">
        <v>10.85</v>
      </c>
      <c r="U216" s="72">
        <v>11.97</v>
      </c>
    </row>
    <row r="217" spans="1:21" x14ac:dyDescent="0.25">
      <c r="A217" s="72" t="s">
        <v>190</v>
      </c>
      <c r="B217" s="72" t="s">
        <v>31</v>
      </c>
      <c r="C217" s="72" t="s">
        <v>191</v>
      </c>
      <c r="D217" s="72" t="s">
        <v>203</v>
      </c>
      <c r="E217" s="72" t="s">
        <v>199</v>
      </c>
      <c r="F217" s="72" t="s">
        <v>194</v>
      </c>
      <c r="G217" s="72">
        <v>1293</v>
      </c>
      <c r="H217" s="72">
        <v>174</v>
      </c>
      <c r="I217" s="72">
        <v>250</v>
      </c>
      <c r="J217" s="72">
        <v>85.1</v>
      </c>
      <c r="K217" s="72">
        <v>8.6199999999999992</v>
      </c>
      <c r="L217" s="72">
        <v>97.28</v>
      </c>
      <c r="M217" s="72">
        <v>86.43</v>
      </c>
      <c r="N217" s="72">
        <v>87.48</v>
      </c>
      <c r="O217" s="72">
        <v>9.9700000000000006</v>
      </c>
      <c r="P217" s="72">
        <v>1.04</v>
      </c>
      <c r="Q217" s="72">
        <v>0.24</v>
      </c>
      <c r="R217" s="72">
        <v>1.07</v>
      </c>
      <c r="S217" s="72">
        <v>0.28000000000000003</v>
      </c>
      <c r="T217" s="72">
        <v>9.44</v>
      </c>
      <c r="U217" s="72">
        <v>10.53</v>
      </c>
    </row>
    <row r="218" spans="1:21" x14ac:dyDescent="0.25">
      <c r="A218" s="72" t="s">
        <v>190</v>
      </c>
      <c r="B218" s="72" t="s">
        <v>31</v>
      </c>
      <c r="C218" s="72" t="s">
        <v>191</v>
      </c>
      <c r="D218" s="72" t="s">
        <v>204</v>
      </c>
      <c r="E218" s="72" t="s">
        <v>193</v>
      </c>
      <c r="F218" s="72" t="s">
        <v>194</v>
      </c>
      <c r="G218" s="72">
        <v>14760</v>
      </c>
      <c r="H218" s="72"/>
      <c r="I218" s="72"/>
      <c r="J218" s="72">
        <v>100</v>
      </c>
      <c r="K218" s="72">
        <v>100</v>
      </c>
      <c r="L218" s="72">
        <v>100</v>
      </c>
      <c r="M218" s="72">
        <v>100</v>
      </c>
      <c r="N218" s="72">
        <v>100</v>
      </c>
      <c r="O218" s="72">
        <v>100</v>
      </c>
      <c r="P218" s="72"/>
      <c r="Q218" s="72"/>
      <c r="R218" s="72"/>
      <c r="S218" s="72"/>
      <c r="T218" s="72"/>
      <c r="U218" s="72"/>
    </row>
    <row r="219" spans="1:21" s="32" customFormat="1" x14ac:dyDescent="0.25">
      <c r="A219" s="75" t="s">
        <v>190</v>
      </c>
      <c r="B219" s="75" t="s">
        <v>31</v>
      </c>
      <c r="C219" s="75" t="s">
        <v>191</v>
      </c>
      <c r="D219" s="75" t="s">
        <v>204</v>
      </c>
      <c r="E219" s="75" t="s">
        <v>195</v>
      </c>
      <c r="F219" s="75" t="s">
        <v>194</v>
      </c>
      <c r="G219" s="75">
        <v>14760</v>
      </c>
      <c r="H219" s="75"/>
      <c r="I219" s="75"/>
      <c r="J219" s="75">
        <v>35.97</v>
      </c>
      <c r="K219" s="75">
        <v>35.97</v>
      </c>
      <c r="L219" s="75">
        <v>96.84</v>
      </c>
      <c r="M219" s="75">
        <v>96.84</v>
      </c>
      <c r="N219" s="75">
        <v>36.96</v>
      </c>
      <c r="O219" s="75">
        <v>36.96</v>
      </c>
      <c r="P219" s="75">
        <v>0.4</v>
      </c>
      <c r="Q219" s="75">
        <v>0.4</v>
      </c>
      <c r="R219" s="75">
        <v>0.42</v>
      </c>
      <c r="S219" s="75">
        <v>0.42</v>
      </c>
      <c r="T219" s="75">
        <v>36.159999999999997</v>
      </c>
      <c r="U219" s="75">
        <v>37.78</v>
      </c>
    </row>
    <row r="220" spans="1:21" x14ac:dyDescent="0.25">
      <c r="A220" s="72" t="s">
        <v>190</v>
      </c>
      <c r="B220" s="72" t="s">
        <v>31</v>
      </c>
      <c r="C220" s="72" t="s">
        <v>191</v>
      </c>
      <c r="D220" s="72" t="s">
        <v>204</v>
      </c>
      <c r="E220" s="72" t="s">
        <v>196</v>
      </c>
      <c r="F220" s="72" t="s">
        <v>194</v>
      </c>
      <c r="G220" s="72">
        <v>5228</v>
      </c>
      <c r="H220" s="72"/>
      <c r="I220" s="72"/>
      <c r="J220" s="72">
        <v>50.63</v>
      </c>
      <c r="K220" s="72">
        <v>18.46</v>
      </c>
      <c r="L220" s="72">
        <v>96.8</v>
      </c>
      <c r="M220" s="72">
        <v>93.82</v>
      </c>
      <c r="N220" s="72">
        <v>52.25</v>
      </c>
      <c r="O220" s="72">
        <v>19.440000000000001</v>
      </c>
      <c r="P220" s="72">
        <v>0.72</v>
      </c>
      <c r="Q220" s="72">
        <v>0.33</v>
      </c>
      <c r="R220" s="72">
        <v>0.75</v>
      </c>
      <c r="S220" s="72">
        <v>0.35</v>
      </c>
      <c r="T220" s="72">
        <v>18.77</v>
      </c>
      <c r="U220" s="72">
        <v>20.14</v>
      </c>
    </row>
    <row r="221" spans="1:21" x14ac:dyDescent="0.25">
      <c r="A221" s="72" t="s">
        <v>190</v>
      </c>
      <c r="B221" s="72" t="s">
        <v>31</v>
      </c>
      <c r="C221" s="72" t="s">
        <v>191</v>
      </c>
      <c r="D221" s="72" t="s">
        <v>204</v>
      </c>
      <c r="E221" s="72" t="s">
        <v>197</v>
      </c>
      <c r="F221" s="72" t="s">
        <v>194</v>
      </c>
      <c r="G221" s="72">
        <v>2620</v>
      </c>
      <c r="H221" s="72"/>
      <c r="I221" s="72"/>
      <c r="J221" s="72">
        <v>69.510000000000005</v>
      </c>
      <c r="K221" s="72">
        <v>13.08</v>
      </c>
      <c r="L221" s="72">
        <v>96.58</v>
      </c>
      <c r="M221" s="72">
        <v>90.77</v>
      </c>
      <c r="N221" s="72">
        <v>71.88</v>
      </c>
      <c r="O221" s="72">
        <v>14.11</v>
      </c>
      <c r="P221" s="72">
        <v>0.95</v>
      </c>
      <c r="Q221" s="72">
        <v>0.28999999999999998</v>
      </c>
      <c r="R221" s="72">
        <v>1</v>
      </c>
      <c r="S221" s="72">
        <v>0.31</v>
      </c>
      <c r="T221" s="72">
        <v>13.51</v>
      </c>
      <c r="U221" s="72">
        <v>14.73</v>
      </c>
    </row>
    <row r="222" spans="1:21" x14ac:dyDescent="0.25">
      <c r="A222" s="72" t="s">
        <v>190</v>
      </c>
      <c r="B222" s="72" t="s">
        <v>31</v>
      </c>
      <c r="C222" s="72" t="s">
        <v>191</v>
      </c>
      <c r="D222" s="72" t="s">
        <v>204</v>
      </c>
      <c r="E222" s="72" t="s">
        <v>198</v>
      </c>
      <c r="F222" s="72" t="s">
        <v>194</v>
      </c>
      <c r="G222" s="72">
        <v>1792</v>
      </c>
      <c r="H222" s="72"/>
      <c r="I222" s="72"/>
      <c r="J222" s="72">
        <v>77.48</v>
      </c>
      <c r="K222" s="72">
        <v>10.46</v>
      </c>
      <c r="L222" s="72">
        <v>96.48</v>
      </c>
      <c r="M222" s="72">
        <v>87.8</v>
      </c>
      <c r="N222" s="72">
        <v>80.13</v>
      </c>
      <c r="O222" s="72">
        <v>11.51</v>
      </c>
      <c r="P222" s="72">
        <v>1.0900000000000001</v>
      </c>
      <c r="Q222" s="72">
        <v>0.27</v>
      </c>
      <c r="R222" s="72">
        <v>1.1499999999999999</v>
      </c>
      <c r="S222" s="72">
        <v>0.28999999999999998</v>
      </c>
      <c r="T222" s="72">
        <v>10.95</v>
      </c>
      <c r="U222" s="72">
        <v>12.1</v>
      </c>
    </row>
    <row r="223" spans="1:21" x14ac:dyDescent="0.25">
      <c r="A223" s="72" t="s">
        <v>190</v>
      </c>
      <c r="B223" s="72" t="s">
        <v>31</v>
      </c>
      <c r="C223" s="72" t="s">
        <v>191</v>
      </c>
      <c r="D223" s="72" t="s">
        <v>204</v>
      </c>
      <c r="E223" s="72" t="s">
        <v>199</v>
      </c>
      <c r="F223" s="72" t="s">
        <v>194</v>
      </c>
      <c r="G223" s="72">
        <v>1293</v>
      </c>
      <c r="H223" s="72"/>
      <c r="I223" s="72"/>
      <c r="J223" s="72">
        <v>83.26</v>
      </c>
      <c r="K223" s="72">
        <v>8.94</v>
      </c>
      <c r="L223" s="72">
        <v>96.25</v>
      </c>
      <c r="M223" s="72">
        <v>84.82</v>
      </c>
      <c r="N223" s="72">
        <v>86.41</v>
      </c>
      <c r="O223" s="72">
        <v>10.06</v>
      </c>
      <c r="P223" s="72">
        <v>1.26</v>
      </c>
      <c r="Q223" s="72">
        <v>0.26</v>
      </c>
      <c r="R223" s="72">
        <v>1.34</v>
      </c>
      <c r="S223" s="72">
        <v>0.28999999999999998</v>
      </c>
      <c r="T223" s="72">
        <v>9.51</v>
      </c>
      <c r="U223" s="72">
        <v>10.63</v>
      </c>
    </row>
    <row r="224" spans="1:21" x14ac:dyDescent="0.25">
      <c r="A224" s="72" t="s">
        <v>190</v>
      </c>
      <c r="B224" s="72" t="s">
        <v>31</v>
      </c>
      <c r="C224" s="72" t="s">
        <v>191</v>
      </c>
      <c r="D224" s="72" t="s">
        <v>192</v>
      </c>
      <c r="E224" s="72" t="s">
        <v>193</v>
      </c>
      <c r="F224" s="72" t="s">
        <v>205</v>
      </c>
      <c r="G224" s="72">
        <v>230</v>
      </c>
      <c r="H224" s="72">
        <v>0</v>
      </c>
      <c r="I224" s="72">
        <v>0</v>
      </c>
      <c r="J224" s="72">
        <v>100</v>
      </c>
      <c r="K224" s="72">
        <v>100</v>
      </c>
      <c r="L224" s="72">
        <v>100</v>
      </c>
      <c r="M224" s="72">
        <v>100</v>
      </c>
      <c r="N224" s="72">
        <v>100</v>
      </c>
      <c r="O224" s="72">
        <v>100</v>
      </c>
      <c r="P224" s="72"/>
      <c r="Q224" s="72"/>
      <c r="R224" s="72"/>
      <c r="S224" s="72"/>
      <c r="T224" s="72"/>
      <c r="U224" s="72"/>
    </row>
    <row r="225" spans="1:21" s="32" customFormat="1" x14ac:dyDescent="0.25">
      <c r="A225" s="75" t="s">
        <v>190</v>
      </c>
      <c r="B225" s="75" t="s">
        <v>31</v>
      </c>
      <c r="C225" s="75" t="s">
        <v>191</v>
      </c>
      <c r="D225" s="75" t="s">
        <v>192</v>
      </c>
      <c r="E225" s="75" t="s">
        <v>195</v>
      </c>
      <c r="F225" s="75" t="s">
        <v>205</v>
      </c>
      <c r="G225" s="75">
        <v>230</v>
      </c>
      <c r="H225" s="75">
        <v>106</v>
      </c>
      <c r="I225" s="75">
        <v>2</v>
      </c>
      <c r="J225" s="75">
        <v>53.71</v>
      </c>
      <c r="K225" s="75">
        <v>53.71</v>
      </c>
      <c r="L225" s="75">
        <v>99.92</v>
      </c>
      <c r="M225" s="75">
        <v>99.92</v>
      </c>
      <c r="N225" s="75">
        <v>53.76</v>
      </c>
      <c r="O225" s="75">
        <v>53.76</v>
      </c>
      <c r="P225" s="75">
        <v>3.29</v>
      </c>
      <c r="Q225" s="75">
        <v>3.29</v>
      </c>
      <c r="R225" s="75">
        <v>3.3</v>
      </c>
      <c r="S225" s="75">
        <v>3.3</v>
      </c>
      <c r="T225" s="75">
        <v>47.67</v>
      </c>
      <c r="U225" s="75">
        <v>60.63</v>
      </c>
    </row>
    <row r="226" spans="1:21" x14ac:dyDescent="0.25">
      <c r="A226" s="72" t="s">
        <v>190</v>
      </c>
      <c r="B226" s="72" t="s">
        <v>31</v>
      </c>
      <c r="C226" s="72" t="s">
        <v>191</v>
      </c>
      <c r="D226" s="72" t="s">
        <v>192</v>
      </c>
      <c r="E226" s="72" t="s">
        <v>196</v>
      </c>
      <c r="F226" s="72" t="s">
        <v>205</v>
      </c>
      <c r="G226" s="72">
        <v>122</v>
      </c>
      <c r="H226" s="72">
        <v>48</v>
      </c>
      <c r="I226" s="72">
        <v>5</v>
      </c>
      <c r="J226" s="72">
        <v>59.83</v>
      </c>
      <c r="K226" s="72">
        <v>32.14</v>
      </c>
      <c r="L226" s="72">
        <v>99.91</v>
      </c>
      <c r="M226" s="72">
        <v>99.83</v>
      </c>
      <c r="N226" s="72">
        <v>59.88</v>
      </c>
      <c r="O226" s="72">
        <v>32.19</v>
      </c>
      <c r="P226" s="72">
        <v>4.4800000000000004</v>
      </c>
      <c r="Q226" s="72">
        <v>3.11</v>
      </c>
      <c r="R226" s="72">
        <v>4.49</v>
      </c>
      <c r="S226" s="72">
        <v>3.12</v>
      </c>
      <c r="T226" s="72">
        <v>26.63</v>
      </c>
      <c r="U226" s="72">
        <v>38.92</v>
      </c>
    </row>
    <row r="227" spans="1:21" x14ac:dyDescent="0.25">
      <c r="A227" s="72" t="s">
        <v>190</v>
      </c>
      <c r="B227" s="72" t="s">
        <v>31</v>
      </c>
      <c r="C227" s="72" t="s">
        <v>191</v>
      </c>
      <c r="D227" s="72" t="s">
        <v>192</v>
      </c>
      <c r="E227" s="72" t="s">
        <v>197</v>
      </c>
      <c r="F227" s="72" t="s">
        <v>205</v>
      </c>
      <c r="G227" s="72">
        <v>69</v>
      </c>
      <c r="H227" s="72">
        <v>13</v>
      </c>
      <c r="I227" s="72">
        <v>1</v>
      </c>
      <c r="J227" s="72">
        <v>81.02</v>
      </c>
      <c r="K227" s="72">
        <v>26.04</v>
      </c>
      <c r="L227" s="72">
        <v>99.9</v>
      </c>
      <c r="M227" s="72">
        <v>99.73</v>
      </c>
      <c r="N227" s="72">
        <v>81.099999999999994</v>
      </c>
      <c r="O227" s="72">
        <v>26.11</v>
      </c>
      <c r="P227" s="72">
        <v>4.74</v>
      </c>
      <c r="Q227" s="72">
        <v>2.95</v>
      </c>
      <c r="R227" s="72">
        <v>4.74</v>
      </c>
      <c r="S227" s="72">
        <v>2.95</v>
      </c>
      <c r="T227" s="72">
        <v>20.92</v>
      </c>
      <c r="U227" s="72">
        <v>32.590000000000003</v>
      </c>
    </row>
    <row r="228" spans="1:21" x14ac:dyDescent="0.25">
      <c r="A228" s="72" t="s">
        <v>190</v>
      </c>
      <c r="B228" s="72" t="s">
        <v>31</v>
      </c>
      <c r="C228" s="72" t="s">
        <v>191</v>
      </c>
      <c r="D228" s="72" t="s">
        <v>192</v>
      </c>
      <c r="E228" s="72" t="s">
        <v>198</v>
      </c>
      <c r="F228" s="72" t="s">
        <v>205</v>
      </c>
      <c r="G228" s="72">
        <v>55</v>
      </c>
      <c r="H228" s="72">
        <v>6</v>
      </c>
      <c r="I228" s="72">
        <v>4</v>
      </c>
      <c r="J228" s="72">
        <v>88.68</v>
      </c>
      <c r="K228" s="72">
        <v>23.09</v>
      </c>
      <c r="L228" s="72">
        <v>99.91</v>
      </c>
      <c r="M228" s="72">
        <v>99.64</v>
      </c>
      <c r="N228" s="72">
        <v>88.76</v>
      </c>
      <c r="O228" s="72">
        <v>23.17</v>
      </c>
      <c r="P228" s="72">
        <v>4.3499999999999996</v>
      </c>
      <c r="Q228" s="72">
        <v>2.85</v>
      </c>
      <c r="R228" s="72">
        <v>4.3600000000000003</v>
      </c>
      <c r="S228" s="72">
        <v>2.86</v>
      </c>
      <c r="T228" s="72">
        <v>18.2</v>
      </c>
      <c r="U228" s="72">
        <v>29.51</v>
      </c>
    </row>
    <row r="229" spans="1:21" x14ac:dyDescent="0.25">
      <c r="A229" s="72" t="s">
        <v>190</v>
      </c>
      <c r="B229" s="72" t="s">
        <v>31</v>
      </c>
      <c r="C229" s="72" t="s">
        <v>191</v>
      </c>
      <c r="D229" s="72" t="s">
        <v>192</v>
      </c>
      <c r="E229" s="72" t="s">
        <v>199</v>
      </c>
      <c r="F229" s="72" t="s">
        <v>205</v>
      </c>
      <c r="G229" s="72">
        <v>45</v>
      </c>
      <c r="H229" s="72">
        <v>2</v>
      </c>
      <c r="I229" s="72">
        <v>11</v>
      </c>
      <c r="J229" s="72">
        <v>94.94</v>
      </c>
      <c r="K229" s="72">
        <v>21.92</v>
      </c>
      <c r="L229" s="72">
        <v>99.91</v>
      </c>
      <c r="M229" s="72">
        <v>99.56</v>
      </c>
      <c r="N229" s="72">
        <v>95.02</v>
      </c>
      <c r="O229" s="72">
        <v>22.02</v>
      </c>
      <c r="P229" s="72">
        <v>3.49</v>
      </c>
      <c r="Q229" s="72">
        <v>2.82</v>
      </c>
      <c r="R229" s="72">
        <v>3.49</v>
      </c>
      <c r="S229" s="72">
        <v>2.83</v>
      </c>
      <c r="T229" s="72">
        <v>17.11</v>
      </c>
      <c r="U229" s="72">
        <v>28.34</v>
      </c>
    </row>
    <row r="230" spans="1:21" x14ac:dyDescent="0.25">
      <c r="A230" s="72" t="s">
        <v>190</v>
      </c>
      <c r="B230" s="72" t="s">
        <v>31</v>
      </c>
      <c r="C230" s="72" t="s">
        <v>191</v>
      </c>
      <c r="D230" s="72" t="s">
        <v>200</v>
      </c>
      <c r="E230" s="72" t="s">
        <v>193</v>
      </c>
      <c r="F230" s="72" t="s">
        <v>205</v>
      </c>
      <c r="G230" s="72">
        <v>360</v>
      </c>
      <c r="H230" s="72">
        <v>0</v>
      </c>
      <c r="I230" s="72">
        <v>0</v>
      </c>
      <c r="J230" s="72">
        <v>100</v>
      </c>
      <c r="K230" s="72">
        <v>100</v>
      </c>
      <c r="L230" s="72">
        <v>100</v>
      </c>
      <c r="M230" s="72">
        <v>100</v>
      </c>
      <c r="N230" s="72">
        <v>100</v>
      </c>
      <c r="O230" s="72">
        <v>100</v>
      </c>
      <c r="P230" s="72"/>
      <c r="Q230" s="72"/>
      <c r="R230" s="72"/>
      <c r="S230" s="72"/>
      <c r="T230" s="72"/>
      <c r="U230" s="72"/>
    </row>
    <row r="231" spans="1:21" x14ac:dyDescent="0.25">
      <c r="A231" s="72" t="s">
        <v>190</v>
      </c>
      <c r="B231" s="72" t="s">
        <v>31</v>
      </c>
      <c r="C231" s="72" t="s">
        <v>191</v>
      </c>
      <c r="D231" s="72" t="s">
        <v>200</v>
      </c>
      <c r="E231" s="76" t="s">
        <v>195</v>
      </c>
      <c r="F231" s="72" t="s">
        <v>205</v>
      </c>
      <c r="G231" s="72">
        <v>360</v>
      </c>
      <c r="H231" s="72">
        <v>165</v>
      </c>
      <c r="I231" s="72">
        <v>1</v>
      </c>
      <c r="J231" s="72">
        <v>54.1</v>
      </c>
      <c r="K231" s="72">
        <v>54.1</v>
      </c>
      <c r="L231" s="72">
        <v>99.82</v>
      </c>
      <c r="M231" s="72">
        <v>99.82</v>
      </c>
      <c r="N231" s="76">
        <v>54.2</v>
      </c>
      <c r="O231" s="72">
        <v>54.2</v>
      </c>
      <c r="P231" s="72">
        <v>2.63</v>
      </c>
      <c r="Q231" s="72">
        <v>2.63</v>
      </c>
      <c r="R231" s="72">
        <v>2.63</v>
      </c>
      <c r="S231" s="72">
        <v>2.63</v>
      </c>
      <c r="T231" s="72">
        <v>49.28</v>
      </c>
      <c r="U231" s="72">
        <v>59.62</v>
      </c>
    </row>
    <row r="232" spans="1:21" x14ac:dyDescent="0.25">
      <c r="A232" s="72" t="s">
        <v>190</v>
      </c>
      <c r="B232" s="72" t="s">
        <v>31</v>
      </c>
      <c r="C232" s="72" t="s">
        <v>191</v>
      </c>
      <c r="D232" s="72" t="s">
        <v>200</v>
      </c>
      <c r="E232" s="72" t="s">
        <v>196</v>
      </c>
      <c r="F232" s="72" t="s">
        <v>205</v>
      </c>
      <c r="G232" s="72">
        <v>194</v>
      </c>
      <c r="H232" s="72">
        <v>68</v>
      </c>
      <c r="I232" s="72">
        <v>1</v>
      </c>
      <c r="J232" s="72">
        <v>64.86</v>
      </c>
      <c r="K232" s="72">
        <v>35.090000000000003</v>
      </c>
      <c r="L232" s="72">
        <v>99.81</v>
      </c>
      <c r="M232" s="72">
        <v>99.63</v>
      </c>
      <c r="N232" s="72">
        <v>64.98</v>
      </c>
      <c r="O232" s="72">
        <v>35.22</v>
      </c>
      <c r="P232" s="72">
        <v>3.43</v>
      </c>
      <c r="Q232" s="72">
        <v>2.52</v>
      </c>
      <c r="R232" s="72">
        <v>3.44</v>
      </c>
      <c r="S232" s="72">
        <v>2.5299999999999998</v>
      </c>
      <c r="T232" s="72">
        <v>30.6</v>
      </c>
      <c r="U232" s="72">
        <v>40.549999999999997</v>
      </c>
    </row>
    <row r="233" spans="1:21" x14ac:dyDescent="0.25">
      <c r="A233" s="72" t="s">
        <v>190</v>
      </c>
      <c r="B233" s="72" t="s">
        <v>31</v>
      </c>
      <c r="C233" s="72" t="s">
        <v>191</v>
      </c>
      <c r="D233" s="72" t="s">
        <v>200</v>
      </c>
      <c r="E233" s="72" t="s">
        <v>197</v>
      </c>
      <c r="F233" s="72" t="s">
        <v>205</v>
      </c>
      <c r="G233" s="72">
        <v>125</v>
      </c>
      <c r="H233" s="72">
        <v>35</v>
      </c>
      <c r="I233" s="72">
        <v>5</v>
      </c>
      <c r="J233" s="72">
        <v>71.430000000000007</v>
      </c>
      <c r="K233" s="72">
        <v>25.06</v>
      </c>
      <c r="L233" s="72">
        <v>99.79</v>
      </c>
      <c r="M233" s="72">
        <v>99.42</v>
      </c>
      <c r="N233" s="72">
        <v>71.58</v>
      </c>
      <c r="O233" s="72">
        <v>25.21</v>
      </c>
      <c r="P233" s="72">
        <v>4.08</v>
      </c>
      <c r="Q233" s="72">
        <v>2.2999999999999998</v>
      </c>
      <c r="R233" s="72">
        <v>4.09</v>
      </c>
      <c r="S233" s="72">
        <v>2.31</v>
      </c>
      <c r="T233" s="72">
        <v>21.06</v>
      </c>
      <c r="U233" s="72">
        <v>30.18</v>
      </c>
    </row>
    <row r="234" spans="1:21" x14ac:dyDescent="0.25">
      <c r="A234" s="72" t="s">
        <v>190</v>
      </c>
      <c r="B234" s="72" t="s">
        <v>31</v>
      </c>
      <c r="C234" s="72" t="s">
        <v>191</v>
      </c>
      <c r="D234" s="72" t="s">
        <v>200</v>
      </c>
      <c r="E234" s="72" t="s">
        <v>198</v>
      </c>
      <c r="F234" s="72" t="s">
        <v>205</v>
      </c>
      <c r="G234" s="72">
        <v>85</v>
      </c>
      <c r="H234" s="72">
        <v>13</v>
      </c>
      <c r="I234" s="72">
        <v>6</v>
      </c>
      <c r="J234" s="72">
        <v>84.15</v>
      </c>
      <c r="K234" s="72">
        <v>21.09</v>
      </c>
      <c r="L234" s="72">
        <v>99.77</v>
      </c>
      <c r="M234" s="72">
        <v>99.2</v>
      </c>
      <c r="N234" s="72">
        <v>84.34</v>
      </c>
      <c r="O234" s="72">
        <v>21.26</v>
      </c>
      <c r="P234" s="72">
        <v>4.03</v>
      </c>
      <c r="Q234" s="72">
        <v>2.1800000000000002</v>
      </c>
      <c r="R234" s="72">
        <v>4.04</v>
      </c>
      <c r="S234" s="72">
        <v>2.2000000000000002</v>
      </c>
      <c r="T234" s="72">
        <v>17.36</v>
      </c>
      <c r="U234" s="72">
        <v>26.05</v>
      </c>
    </row>
    <row r="235" spans="1:21" x14ac:dyDescent="0.25">
      <c r="A235" s="72" t="s">
        <v>190</v>
      </c>
      <c r="B235" s="72" t="s">
        <v>31</v>
      </c>
      <c r="C235" s="72" t="s">
        <v>191</v>
      </c>
      <c r="D235" s="72" t="s">
        <v>200</v>
      </c>
      <c r="E235" s="72" t="s">
        <v>199</v>
      </c>
      <c r="F235" s="72" t="s">
        <v>205</v>
      </c>
      <c r="G235" s="72">
        <v>66</v>
      </c>
      <c r="H235" s="72">
        <v>6</v>
      </c>
      <c r="I235" s="72">
        <v>15</v>
      </c>
      <c r="J235" s="72">
        <v>89.74</v>
      </c>
      <c r="K235" s="72">
        <v>18.93</v>
      </c>
      <c r="L235" s="72">
        <v>99.76</v>
      </c>
      <c r="M235" s="72">
        <v>98.96</v>
      </c>
      <c r="N235" s="72">
        <v>89.96</v>
      </c>
      <c r="O235" s="72">
        <v>19.13</v>
      </c>
      <c r="P235" s="72">
        <v>3.97</v>
      </c>
      <c r="Q235" s="72">
        <v>2.13</v>
      </c>
      <c r="R235" s="72">
        <v>3.98</v>
      </c>
      <c r="S235" s="72">
        <v>2.15</v>
      </c>
      <c r="T235" s="72">
        <v>15.34</v>
      </c>
      <c r="U235" s="72">
        <v>23.85</v>
      </c>
    </row>
    <row r="236" spans="1:21" x14ac:dyDescent="0.25">
      <c r="A236" s="72" t="s">
        <v>190</v>
      </c>
      <c r="B236" s="72" t="s">
        <v>31</v>
      </c>
      <c r="C236" s="72" t="s">
        <v>191</v>
      </c>
      <c r="D236" s="72" t="s">
        <v>201</v>
      </c>
      <c r="E236" s="72" t="s">
        <v>193</v>
      </c>
      <c r="F236" s="72" t="s">
        <v>205</v>
      </c>
      <c r="G236" s="72">
        <v>351</v>
      </c>
      <c r="H236" s="72">
        <v>0</v>
      </c>
      <c r="I236" s="72">
        <v>0</v>
      </c>
      <c r="J236" s="72">
        <v>100</v>
      </c>
      <c r="K236" s="72">
        <v>100</v>
      </c>
      <c r="L236" s="72">
        <v>100</v>
      </c>
      <c r="M236" s="72">
        <v>100</v>
      </c>
      <c r="N236" s="72">
        <v>100</v>
      </c>
      <c r="O236" s="72">
        <v>100</v>
      </c>
      <c r="P236" s="72"/>
      <c r="Q236" s="72"/>
      <c r="R236" s="72"/>
      <c r="S236" s="72"/>
      <c r="T236" s="72"/>
      <c r="U236" s="72"/>
    </row>
    <row r="237" spans="1:21" x14ac:dyDescent="0.25">
      <c r="A237" s="72" t="s">
        <v>190</v>
      </c>
      <c r="B237" s="72" t="s">
        <v>31</v>
      </c>
      <c r="C237" s="72" t="s">
        <v>191</v>
      </c>
      <c r="D237" s="72" t="s">
        <v>201</v>
      </c>
      <c r="E237" s="76" t="s">
        <v>195</v>
      </c>
      <c r="F237" s="72" t="s">
        <v>205</v>
      </c>
      <c r="G237" s="72">
        <v>351</v>
      </c>
      <c r="H237" s="72">
        <v>173</v>
      </c>
      <c r="I237" s="72">
        <v>1</v>
      </c>
      <c r="J237" s="72">
        <v>50.64</v>
      </c>
      <c r="K237" s="72">
        <v>50.64</v>
      </c>
      <c r="L237" s="72">
        <v>99.64</v>
      </c>
      <c r="M237" s="72">
        <v>99.64</v>
      </c>
      <c r="N237" s="76">
        <v>50.83</v>
      </c>
      <c r="O237" s="72">
        <v>50.83</v>
      </c>
      <c r="P237" s="72">
        <v>2.67</v>
      </c>
      <c r="Q237" s="72">
        <v>2.67</v>
      </c>
      <c r="R237" s="72">
        <v>2.68</v>
      </c>
      <c r="S237" s="72">
        <v>2.68</v>
      </c>
      <c r="T237" s="72">
        <v>45.84</v>
      </c>
      <c r="U237" s="72">
        <v>56.36</v>
      </c>
    </row>
    <row r="238" spans="1:21" x14ac:dyDescent="0.25">
      <c r="A238" s="72" t="s">
        <v>190</v>
      </c>
      <c r="B238" s="72" t="s">
        <v>31</v>
      </c>
      <c r="C238" s="72" t="s">
        <v>191</v>
      </c>
      <c r="D238" s="72" t="s">
        <v>201</v>
      </c>
      <c r="E238" s="72" t="s">
        <v>196</v>
      </c>
      <c r="F238" s="72" t="s">
        <v>205</v>
      </c>
      <c r="G238" s="72">
        <v>177</v>
      </c>
      <c r="H238" s="72">
        <v>70</v>
      </c>
      <c r="I238" s="72">
        <v>3</v>
      </c>
      <c r="J238" s="72">
        <v>60.11</v>
      </c>
      <c r="K238" s="72">
        <v>30.44</v>
      </c>
      <c r="L238" s="72">
        <v>99.62</v>
      </c>
      <c r="M238" s="72">
        <v>99.26</v>
      </c>
      <c r="N238" s="72">
        <v>60.34</v>
      </c>
      <c r="O238" s="72">
        <v>30.67</v>
      </c>
      <c r="P238" s="72">
        <v>3.7</v>
      </c>
      <c r="Q238" s="72">
        <v>2.4700000000000002</v>
      </c>
      <c r="R238" s="72">
        <v>3.71</v>
      </c>
      <c r="S238" s="72">
        <v>2.48</v>
      </c>
      <c r="T238" s="72">
        <v>26.17</v>
      </c>
      <c r="U238" s="72">
        <v>35.950000000000003</v>
      </c>
    </row>
    <row r="239" spans="1:21" x14ac:dyDescent="0.25">
      <c r="A239" s="72" t="s">
        <v>190</v>
      </c>
      <c r="B239" s="72" t="s">
        <v>31</v>
      </c>
      <c r="C239" s="72" t="s">
        <v>191</v>
      </c>
      <c r="D239" s="72" t="s">
        <v>201</v>
      </c>
      <c r="E239" s="72" t="s">
        <v>197</v>
      </c>
      <c r="F239" s="72" t="s">
        <v>205</v>
      </c>
      <c r="G239" s="72">
        <v>104</v>
      </c>
      <c r="H239" s="72">
        <v>27</v>
      </c>
      <c r="I239" s="72">
        <v>4</v>
      </c>
      <c r="J239" s="72">
        <v>73.53</v>
      </c>
      <c r="K239" s="72">
        <v>22.38</v>
      </c>
      <c r="L239" s="72">
        <v>99.58</v>
      </c>
      <c r="M239" s="72">
        <v>98.85</v>
      </c>
      <c r="N239" s="72">
        <v>73.84</v>
      </c>
      <c r="O239" s="72">
        <v>22.65</v>
      </c>
      <c r="P239" s="72">
        <v>4.37</v>
      </c>
      <c r="Q239" s="72">
        <v>2.25</v>
      </c>
      <c r="R239" s="72">
        <v>4.3899999999999997</v>
      </c>
      <c r="S239" s="72">
        <v>2.27</v>
      </c>
      <c r="T239" s="72">
        <v>18.600000000000001</v>
      </c>
      <c r="U239" s="72">
        <v>27.57</v>
      </c>
    </row>
    <row r="240" spans="1:21" x14ac:dyDescent="0.25">
      <c r="A240" s="72" t="s">
        <v>190</v>
      </c>
      <c r="B240" s="72" t="s">
        <v>31</v>
      </c>
      <c r="C240" s="72" t="s">
        <v>191</v>
      </c>
      <c r="D240" s="72" t="s">
        <v>201</v>
      </c>
      <c r="E240" s="72" t="s">
        <v>198</v>
      </c>
      <c r="F240" s="72" t="s">
        <v>205</v>
      </c>
      <c r="G240" s="72">
        <v>73</v>
      </c>
      <c r="H240" s="72">
        <v>15</v>
      </c>
      <c r="I240" s="72">
        <v>9</v>
      </c>
      <c r="J240" s="72">
        <v>78.099999999999994</v>
      </c>
      <c r="K240" s="72">
        <v>17.48</v>
      </c>
      <c r="L240" s="72">
        <v>99.56</v>
      </c>
      <c r="M240" s="72">
        <v>98.41</v>
      </c>
      <c r="N240" s="72">
        <v>78.45</v>
      </c>
      <c r="O240" s="72">
        <v>17.77</v>
      </c>
      <c r="P240" s="72">
        <v>5</v>
      </c>
      <c r="Q240" s="72">
        <v>2.08</v>
      </c>
      <c r="R240" s="72">
        <v>5.0199999999999996</v>
      </c>
      <c r="S240" s="72">
        <v>2.12</v>
      </c>
      <c r="T240" s="72">
        <v>14.07</v>
      </c>
      <c r="U240" s="72">
        <v>22.44</v>
      </c>
    </row>
    <row r="241" spans="1:21" x14ac:dyDescent="0.25">
      <c r="A241" s="72" t="s">
        <v>190</v>
      </c>
      <c r="B241" s="72" t="s">
        <v>31</v>
      </c>
      <c r="C241" s="72" t="s">
        <v>191</v>
      </c>
      <c r="D241" s="72" t="s">
        <v>201</v>
      </c>
      <c r="E241" s="72" t="s">
        <v>199</v>
      </c>
      <c r="F241" s="72" t="s">
        <v>205</v>
      </c>
      <c r="G241" s="72">
        <v>49</v>
      </c>
      <c r="H241" s="72">
        <v>4</v>
      </c>
      <c r="I241" s="72">
        <v>11</v>
      </c>
      <c r="J241" s="72">
        <v>90.8</v>
      </c>
      <c r="K241" s="72">
        <v>15.88</v>
      </c>
      <c r="L241" s="72">
        <v>99.55</v>
      </c>
      <c r="M241" s="72">
        <v>97.96</v>
      </c>
      <c r="N241" s="72">
        <v>91.22</v>
      </c>
      <c r="O241" s="72">
        <v>16.21</v>
      </c>
      <c r="P241" s="72">
        <v>4.38</v>
      </c>
      <c r="Q241" s="72">
        <v>2.04</v>
      </c>
      <c r="R241" s="72">
        <v>4.4000000000000004</v>
      </c>
      <c r="S241" s="72">
        <v>2.08</v>
      </c>
      <c r="T241" s="72">
        <v>12.6</v>
      </c>
      <c r="U241" s="72">
        <v>20.85</v>
      </c>
    </row>
    <row r="242" spans="1:21" x14ac:dyDescent="0.25">
      <c r="A242" s="72" t="s">
        <v>190</v>
      </c>
      <c r="B242" s="72" t="s">
        <v>31</v>
      </c>
      <c r="C242" s="72" t="s">
        <v>191</v>
      </c>
      <c r="D242" s="72" t="s">
        <v>202</v>
      </c>
      <c r="E242" s="72" t="s">
        <v>193</v>
      </c>
      <c r="F242" s="72" t="s">
        <v>205</v>
      </c>
      <c r="G242" s="72">
        <v>474</v>
      </c>
      <c r="H242" s="72">
        <v>0</v>
      </c>
      <c r="I242" s="72">
        <v>0</v>
      </c>
      <c r="J242" s="72">
        <v>100</v>
      </c>
      <c r="K242" s="72">
        <v>100</v>
      </c>
      <c r="L242" s="72">
        <v>100</v>
      </c>
      <c r="M242" s="72">
        <v>100</v>
      </c>
      <c r="N242" s="72">
        <v>100</v>
      </c>
      <c r="O242" s="72">
        <v>100</v>
      </c>
      <c r="P242" s="72"/>
      <c r="Q242" s="72"/>
      <c r="R242" s="72"/>
      <c r="S242" s="72"/>
      <c r="T242" s="72"/>
      <c r="U242" s="72"/>
    </row>
    <row r="243" spans="1:21" x14ac:dyDescent="0.25">
      <c r="A243" s="72" t="s">
        <v>190</v>
      </c>
      <c r="B243" s="72" t="s">
        <v>31</v>
      </c>
      <c r="C243" s="72" t="s">
        <v>191</v>
      </c>
      <c r="D243" s="72" t="s">
        <v>202</v>
      </c>
      <c r="E243" s="76" t="s">
        <v>195</v>
      </c>
      <c r="F243" s="72" t="s">
        <v>205</v>
      </c>
      <c r="G243" s="72">
        <v>474</v>
      </c>
      <c r="H243" s="72">
        <v>268</v>
      </c>
      <c r="I243" s="72">
        <v>2</v>
      </c>
      <c r="J243" s="72">
        <v>43.34</v>
      </c>
      <c r="K243" s="72">
        <v>43.34</v>
      </c>
      <c r="L243" s="72">
        <v>98.94</v>
      </c>
      <c r="M243" s="72">
        <v>98.94</v>
      </c>
      <c r="N243" s="76">
        <v>43.8</v>
      </c>
      <c r="O243" s="72">
        <v>43.8</v>
      </c>
      <c r="P243" s="72">
        <v>2.2799999999999998</v>
      </c>
      <c r="Q243" s="72">
        <v>2.2799999999999998</v>
      </c>
      <c r="R243" s="72">
        <v>2.2999999999999998</v>
      </c>
      <c r="S243" s="72">
        <v>2.2999999999999998</v>
      </c>
      <c r="T243" s="72">
        <v>39.51</v>
      </c>
      <c r="U243" s="72">
        <v>48.56</v>
      </c>
    </row>
    <row r="244" spans="1:21" x14ac:dyDescent="0.25">
      <c r="A244" s="72" t="s">
        <v>190</v>
      </c>
      <c r="B244" s="72" t="s">
        <v>31</v>
      </c>
      <c r="C244" s="72" t="s">
        <v>191</v>
      </c>
      <c r="D244" s="72" t="s">
        <v>202</v>
      </c>
      <c r="E244" s="72" t="s">
        <v>196</v>
      </c>
      <c r="F244" s="72" t="s">
        <v>205</v>
      </c>
      <c r="G244" s="72">
        <v>204</v>
      </c>
      <c r="H244" s="72">
        <v>67</v>
      </c>
      <c r="I244" s="72">
        <v>4</v>
      </c>
      <c r="J244" s="72">
        <v>66.83</v>
      </c>
      <c r="K244" s="72">
        <v>28.97</v>
      </c>
      <c r="L244" s="72">
        <v>98.9</v>
      </c>
      <c r="M244" s="72">
        <v>97.85</v>
      </c>
      <c r="N244" s="72">
        <v>67.58</v>
      </c>
      <c r="O244" s="72">
        <v>29.6</v>
      </c>
      <c r="P244" s="72">
        <v>3.31</v>
      </c>
      <c r="Q244" s="72">
        <v>2.09</v>
      </c>
      <c r="R244" s="72">
        <v>3.35</v>
      </c>
      <c r="S244" s="72">
        <v>2.14</v>
      </c>
      <c r="T244" s="72">
        <v>25.69</v>
      </c>
      <c r="U244" s="72">
        <v>34.1</v>
      </c>
    </row>
    <row r="245" spans="1:21" x14ac:dyDescent="0.25">
      <c r="A245" s="72" t="s">
        <v>190</v>
      </c>
      <c r="B245" s="72" t="s">
        <v>31</v>
      </c>
      <c r="C245" s="72" t="s">
        <v>191</v>
      </c>
      <c r="D245" s="72" t="s">
        <v>202</v>
      </c>
      <c r="E245" s="72" t="s">
        <v>197</v>
      </c>
      <c r="F245" s="72" t="s">
        <v>205</v>
      </c>
      <c r="G245" s="72">
        <v>133</v>
      </c>
      <c r="H245" s="72">
        <v>36</v>
      </c>
      <c r="I245" s="72">
        <v>1</v>
      </c>
      <c r="J245" s="72">
        <v>72.83</v>
      </c>
      <c r="K245" s="72">
        <v>21.1</v>
      </c>
      <c r="L245" s="72">
        <v>98.8</v>
      </c>
      <c r="M245" s="72">
        <v>96.68</v>
      </c>
      <c r="N245" s="72">
        <v>73.72</v>
      </c>
      <c r="O245" s="72">
        <v>21.82</v>
      </c>
      <c r="P245" s="72">
        <v>3.86</v>
      </c>
      <c r="Q245" s="72">
        <v>1.89</v>
      </c>
      <c r="R245" s="72">
        <v>3.91</v>
      </c>
      <c r="S245" s="72">
        <v>1.96</v>
      </c>
      <c r="T245" s="72">
        <v>18.3</v>
      </c>
      <c r="U245" s="72">
        <v>26.01</v>
      </c>
    </row>
    <row r="246" spans="1:21" x14ac:dyDescent="0.25">
      <c r="A246" s="72" t="s">
        <v>190</v>
      </c>
      <c r="B246" s="72" t="s">
        <v>31</v>
      </c>
      <c r="C246" s="72" t="s">
        <v>191</v>
      </c>
      <c r="D246" s="72" t="s">
        <v>202</v>
      </c>
      <c r="E246" s="72" t="s">
        <v>198</v>
      </c>
      <c r="F246" s="72" t="s">
        <v>205</v>
      </c>
      <c r="G246" s="72">
        <v>96</v>
      </c>
      <c r="H246" s="72">
        <v>13</v>
      </c>
      <c r="I246" s="72">
        <v>10</v>
      </c>
      <c r="J246" s="72">
        <v>85.71</v>
      </c>
      <c r="K246" s="72">
        <v>18.079999999999998</v>
      </c>
      <c r="L246" s="72">
        <v>98.65</v>
      </c>
      <c r="M246" s="72">
        <v>95.38</v>
      </c>
      <c r="N246" s="72">
        <v>86.88</v>
      </c>
      <c r="O246" s="72">
        <v>18.96</v>
      </c>
      <c r="P246" s="72">
        <v>3.67</v>
      </c>
      <c r="Q246" s="72">
        <v>1.8</v>
      </c>
      <c r="R246" s="72">
        <v>3.72</v>
      </c>
      <c r="S246" s="72">
        <v>1.88</v>
      </c>
      <c r="T246" s="72">
        <v>15.6</v>
      </c>
      <c r="U246" s="72">
        <v>23.03</v>
      </c>
    </row>
    <row r="247" spans="1:21" x14ac:dyDescent="0.25">
      <c r="A247" s="72" t="s">
        <v>190</v>
      </c>
      <c r="B247" s="72" t="s">
        <v>31</v>
      </c>
      <c r="C247" s="72" t="s">
        <v>191</v>
      </c>
      <c r="D247" s="72" t="s">
        <v>202</v>
      </c>
      <c r="E247" s="72" t="s">
        <v>199</v>
      </c>
      <c r="F247" s="72" t="s">
        <v>205</v>
      </c>
      <c r="G247" s="72">
        <v>73</v>
      </c>
      <c r="H247" s="72">
        <v>13</v>
      </c>
      <c r="I247" s="72">
        <v>14</v>
      </c>
      <c r="J247" s="72">
        <v>80.3</v>
      </c>
      <c r="K247" s="72">
        <v>14.52</v>
      </c>
      <c r="L247" s="72">
        <v>98.53</v>
      </c>
      <c r="M247" s="72">
        <v>93.97</v>
      </c>
      <c r="N247" s="72">
        <v>81.5</v>
      </c>
      <c r="O247" s="72">
        <v>15.45</v>
      </c>
      <c r="P247" s="72">
        <v>4.9000000000000004</v>
      </c>
      <c r="Q247" s="72">
        <v>1.69</v>
      </c>
      <c r="R247" s="72">
        <v>4.97</v>
      </c>
      <c r="S247" s="72">
        <v>1.8</v>
      </c>
      <c r="T247" s="72">
        <v>12.3</v>
      </c>
      <c r="U247" s="72">
        <v>19.420000000000002</v>
      </c>
    </row>
    <row r="248" spans="1:21" x14ac:dyDescent="0.25">
      <c r="A248" s="72" t="s">
        <v>190</v>
      </c>
      <c r="B248" s="72" t="s">
        <v>31</v>
      </c>
      <c r="C248" s="72" t="s">
        <v>191</v>
      </c>
      <c r="D248" s="72" t="s">
        <v>169</v>
      </c>
      <c r="E248" s="72" t="s">
        <v>193</v>
      </c>
      <c r="F248" s="72" t="s">
        <v>205</v>
      </c>
      <c r="G248" s="72">
        <v>582</v>
      </c>
      <c r="H248" s="72">
        <v>0</v>
      </c>
      <c r="I248" s="72">
        <v>0</v>
      </c>
      <c r="J248" s="72">
        <v>100</v>
      </c>
      <c r="K248" s="72">
        <v>100</v>
      </c>
      <c r="L248" s="72">
        <v>100</v>
      </c>
      <c r="M248" s="72">
        <v>100</v>
      </c>
      <c r="N248" s="72">
        <v>100</v>
      </c>
      <c r="O248" s="72">
        <v>100</v>
      </c>
      <c r="P248" s="72"/>
      <c r="Q248" s="72"/>
      <c r="R248" s="72"/>
      <c r="S248" s="72"/>
      <c r="T248" s="72"/>
      <c r="U248" s="72"/>
    </row>
    <row r="249" spans="1:21" x14ac:dyDescent="0.25">
      <c r="A249" s="72" t="s">
        <v>190</v>
      </c>
      <c r="B249" s="72" t="s">
        <v>31</v>
      </c>
      <c r="C249" s="72" t="s">
        <v>191</v>
      </c>
      <c r="D249" s="72" t="s">
        <v>169</v>
      </c>
      <c r="E249" s="72" t="s">
        <v>195</v>
      </c>
      <c r="F249" s="72" t="s">
        <v>205</v>
      </c>
      <c r="G249" s="72">
        <v>582</v>
      </c>
      <c r="H249" s="72">
        <v>441</v>
      </c>
      <c r="I249" s="72">
        <v>0</v>
      </c>
      <c r="J249" s="72">
        <v>24.23</v>
      </c>
      <c r="K249" s="72">
        <v>24.23</v>
      </c>
      <c r="L249" s="72">
        <v>94.2</v>
      </c>
      <c r="M249" s="72">
        <v>94.2</v>
      </c>
      <c r="N249" s="72">
        <v>25.72</v>
      </c>
      <c r="O249" s="72">
        <v>25.72</v>
      </c>
      <c r="P249" s="72">
        <v>1.78</v>
      </c>
      <c r="Q249" s="72">
        <v>1.78</v>
      </c>
      <c r="R249" s="72">
        <v>1.89</v>
      </c>
      <c r="S249" s="72">
        <v>1.89</v>
      </c>
      <c r="T249" s="72">
        <v>22.28</v>
      </c>
      <c r="U249" s="72">
        <v>29.69</v>
      </c>
    </row>
    <row r="250" spans="1:21" x14ac:dyDescent="0.25">
      <c r="A250" s="72" t="s">
        <v>190</v>
      </c>
      <c r="B250" s="72" t="s">
        <v>31</v>
      </c>
      <c r="C250" s="72" t="s">
        <v>191</v>
      </c>
      <c r="D250" s="72" t="s">
        <v>169</v>
      </c>
      <c r="E250" s="72" t="s">
        <v>196</v>
      </c>
      <c r="F250" s="72" t="s">
        <v>205</v>
      </c>
      <c r="G250" s="72">
        <v>141</v>
      </c>
      <c r="H250" s="72">
        <v>54</v>
      </c>
      <c r="I250" s="72">
        <v>7</v>
      </c>
      <c r="J250" s="72">
        <v>60.73</v>
      </c>
      <c r="K250" s="72">
        <v>14.71</v>
      </c>
      <c r="L250" s="72">
        <v>94.93</v>
      </c>
      <c r="M250" s="72">
        <v>89.42</v>
      </c>
      <c r="N250" s="72">
        <v>63.97</v>
      </c>
      <c r="O250" s="72">
        <v>16.45</v>
      </c>
      <c r="P250" s="72">
        <v>4.16</v>
      </c>
      <c r="Q250" s="72">
        <v>1.48</v>
      </c>
      <c r="R250" s="72">
        <v>4.3899999999999997</v>
      </c>
      <c r="S250" s="72">
        <v>1.65</v>
      </c>
      <c r="T250" s="72">
        <v>13.52</v>
      </c>
      <c r="U250" s="72">
        <v>20.03</v>
      </c>
    </row>
    <row r="251" spans="1:21" x14ac:dyDescent="0.25">
      <c r="A251" s="72" t="s">
        <v>190</v>
      </c>
      <c r="B251" s="72" t="s">
        <v>31</v>
      </c>
      <c r="C251" s="72" t="s">
        <v>191</v>
      </c>
      <c r="D251" s="72" t="s">
        <v>169</v>
      </c>
      <c r="E251" s="72" t="s">
        <v>197</v>
      </c>
      <c r="F251" s="72" t="s">
        <v>205</v>
      </c>
      <c r="G251" s="72">
        <v>80</v>
      </c>
      <c r="H251" s="72">
        <v>16</v>
      </c>
      <c r="I251" s="72">
        <v>1</v>
      </c>
      <c r="J251" s="72">
        <v>79.87</v>
      </c>
      <c r="K251" s="72">
        <v>11.75</v>
      </c>
      <c r="L251" s="72">
        <v>94.95</v>
      </c>
      <c r="M251" s="72">
        <v>84.9</v>
      </c>
      <c r="N251" s="72">
        <v>84.12</v>
      </c>
      <c r="O251" s="72">
        <v>13.84</v>
      </c>
      <c r="P251" s="72">
        <v>4.5</v>
      </c>
      <c r="Q251" s="72">
        <v>1.35</v>
      </c>
      <c r="R251" s="72">
        <v>4.74</v>
      </c>
      <c r="S251" s="72">
        <v>1.59</v>
      </c>
      <c r="T251" s="72">
        <v>11.05</v>
      </c>
      <c r="U251" s="72">
        <v>17.34</v>
      </c>
    </row>
    <row r="252" spans="1:21" x14ac:dyDescent="0.25">
      <c r="A252" s="72" t="s">
        <v>190</v>
      </c>
      <c r="B252" s="72" t="s">
        <v>31</v>
      </c>
      <c r="C252" s="72" t="s">
        <v>191</v>
      </c>
      <c r="D252" s="72" t="s">
        <v>169</v>
      </c>
      <c r="E252" s="72" t="s">
        <v>198</v>
      </c>
      <c r="F252" s="72" t="s">
        <v>205</v>
      </c>
      <c r="G252" s="72">
        <v>63</v>
      </c>
      <c r="H252" s="72">
        <v>14</v>
      </c>
      <c r="I252" s="72">
        <v>7</v>
      </c>
      <c r="J252" s="72">
        <v>76.47</v>
      </c>
      <c r="K252" s="72">
        <v>8.99</v>
      </c>
      <c r="L252" s="72">
        <v>94.67</v>
      </c>
      <c r="M252" s="72">
        <v>80.38</v>
      </c>
      <c r="N252" s="72">
        <v>80.77</v>
      </c>
      <c r="O252" s="72">
        <v>11.18</v>
      </c>
      <c r="P252" s="72">
        <v>5.5</v>
      </c>
      <c r="Q252" s="72">
        <v>1.22</v>
      </c>
      <c r="R252" s="72">
        <v>5.81</v>
      </c>
      <c r="S252" s="72">
        <v>1.52</v>
      </c>
      <c r="T252" s="72">
        <v>8.57</v>
      </c>
      <c r="U252" s="72">
        <v>14.59</v>
      </c>
    </row>
    <row r="253" spans="1:21" x14ac:dyDescent="0.25">
      <c r="A253" s="72" t="s">
        <v>190</v>
      </c>
      <c r="B253" s="72" t="s">
        <v>31</v>
      </c>
      <c r="C253" s="72" t="s">
        <v>191</v>
      </c>
      <c r="D253" s="72" t="s">
        <v>169</v>
      </c>
      <c r="E253" s="72" t="s">
        <v>199</v>
      </c>
      <c r="F253" s="72" t="s">
        <v>205</v>
      </c>
      <c r="G253" s="72">
        <v>42</v>
      </c>
      <c r="H253" s="72">
        <v>9</v>
      </c>
      <c r="I253" s="72">
        <v>4</v>
      </c>
      <c r="J253" s="72">
        <v>77.5</v>
      </c>
      <c r="K253" s="72">
        <v>6.96</v>
      </c>
      <c r="L253" s="72">
        <v>93.93</v>
      </c>
      <c r="M253" s="72">
        <v>75.5</v>
      </c>
      <c r="N253" s="72">
        <v>82.51</v>
      </c>
      <c r="O253" s="72">
        <v>9.2200000000000006</v>
      </c>
      <c r="P253" s="72">
        <v>6.6</v>
      </c>
      <c r="Q253" s="72">
        <v>1.1200000000000001</v>
      </c>
      <c r="R253" s="72">
        <v>7.03</v>
      </c>
      <c r="S253" s="72">
        <v>1.48</v>
      </c>
      <c r="T253" s="72">
        <v>6.74</v>
      </c>
      <c r="U253" s="72">
        <v>12.63</v>
      </c>
    </row>
    <row r="254" spans="1:21" x14ac:dyDescent="0.25">
      <c r="A254" s="72" t="s">
        <v>190</v>
      </c>
      <c r="B254" s="72" t="s">
        <v>31</v>
      </c>
      <c r="C254" s="72" t="s">
        <v>191</v>
      </c>
      <c r="D254" s="72" t="s">
        <v>203</v>
      </c>
      <c r="E254" s="72" t="s">
        <v>193</v>
      </c>
      <c r="F254" s="72" t="s">
        <v>205</v>
      </c>
      <c r="G254" s="72">
        <v>1997</v>
      </c>
      <c r="H254" s="72">
        <v>0</v>
      </c>
      <c r="I254" s="72">
        <v>0</v>
      </c>
      <c r="J254" s="72">
        <v>100</v>
      </c>
      <c r="K254" s="72">
        <v>100</v>
      </c>
      <c r="L254" s="72">
        <v>100</v>
      </c>
      <c r="M254" s="72">
        <v>100</v>
      </c>
      <c r="N254" s="72">
        <v>100</v>
      </c>
      <c r="O254" s="72">
        <v>100</v>
      </c>
      <c r="P254" s="72"/>
      <c r="Q254" s="72"/>
      <c r="R254" s="72"/>
      <c r="S254" s="72"/>
      <c r="T254" s="72"/>
      <c r="U254" s="72"/>
    </row>
    <row r="255" spans="1:21" x14ac:dyDescent="0.25">
      <c r="A255" s="72" t="s">
        <v>190</v>
      </c>
      <c r="B255" s="72" t="s">
        <v>31</v>
      </c>
      <c r="C255" s="72" t="s">
        <v>191</v>
      </c>
      <c r="D255" s="72" t="s">
        <v>203</v>
      </c>
      <c r="E255" s="72" t="s">
        <v>195</v>
      </c>
      <c r="F255" s="72" t="s">
        <v>205</v>
      </c>
      <c r="G255" s="72">
        <v>1997</v>
      </c>
      <c r="H255" s="72">
        <v>1153</v>
      </c>
      <c r="I255" s="72">
        <v>6</v>
      </c>
      <c r="J255" s="72">
        <v>42.18</v>
      </c>
      <c r="K255" s="72">
        <v>42.18</v>
      </c>
      <c r="L255" s="72">
        <v>97.95</v>
      </c>
      <c r="M255" s="72">
        <v>97.95</v>
      </c>
      <c r="N255" s="72">
        <v>43.06</v>
      </c>
      <c r="O255" s="72">
        <v>43.06</v>
      </c>
      <c r="P255" s="72">
        <v>1.1100000000000001</v>
      </c>
      <c r="Q255" s="72">
        <v>1.1100000000000001</v>
      </c>
      <c r="R255" s="72">
        <v>1.1299999999999999</v>
      </c>
      <c r="S255" s="72">
        <v>1.1299999999999999</v>
      </c>
      <c r="T255" s="72">
        <v>40.9</v>
      </c>
      <c r="U255" s="72">
        <v>45.33</v>
      </c>
    </row>
    <row r="256" spans="1:21" x14ac:dyDescent="0.25">
      <c r="A256" s="72" t="s">
        <v>190</v>
      </c>
      <c r="B256" s="72" t="s">
        <v>31</v>
      </c>
      <c r="C256" s="72" t="s">
        <v>191</v>
      </c>
      <c r="D256" s="72" t="s">
        <v>203</v>
      </c>
      <c r="E256" s="72" t="s">
        <v>196</v>
      </c>
      <c r="F256" s="72" t="s">
        <v>205</v>
      </c>
      <c r="G256" s="72">
        <v>838</v>
      </c>
      <c r="H256" s="72">
        <v>307</v>
      </c>
      <c r="I256" s="72">
        <v>20</v>
      </c>
      <c r="J256" s="72">
        <v>62.92</v>
      </c>
      <c r="K256" s="72">
        <v>26.54</v>
      </c>
      <c r="L256" s="72">
        <v>98.74</v>
      </c>
      <c r="M256" s="72">
        <v>96.72</v>
      </c>
      <c r="N256" s="72">
        <v>63.72</v>
      </c>
      <c r="O256" s="72">
        <v>27.44</v>
      </c>
      <c r="P256" s="72">
        <v>1.68</v>
      </c>
      <c r="Q256" s="72">
        <v>0.99</v>
      </c>
      <c r="R256" s="72">
        <v>1.7</v>
      </c>
      <c r="S256" s="72">
        <v>1.03</v>
      </c>
      <c r="T256" s="72">
        <v>25.5</v>
      </c>
      <c r="U256" s="72">
        <v>29.53</v>
      </c>
    </row>
    <row r="257" spans="1:21" x14ac:dyDescent="0.25">
      <c r="A257" s="72" t="s">
        <v>190</v>
      </c>
      <c r="B257" s="72" t="s">
        <v>31</v>
      </c>
      <c r="C257" s="72" t="s">
        <v>191</v>
      </c>
      <c r="D257" s="72" t="s">
        <v>203</v>
      </c>
      <c r="E257" s="72" t="s">
        <v>197</v>
      </c>
      <c r="F257" s="72" t="s">
        <v>205</v>
      </c>
      <c r="G257" s="72">
        <v>511</v>
      </c>
      <c r="H257" s="72">
        <v>127</v>
      </c>
      <c r="I257" s="72">
        <v>12</v>
      </c>
      <c r="J257" s="72">
        <v>74.849999999999994</v>
      </c>
      <c r="K257" s="72">
        <v>19.86</v>
      </c>
      <c r="L257" s="72">
        <v>98.75</v>
      </c>
      <c r="M257" s="72">
        <v>95.51</v>
      </c>
      <c r="N257" s="72">
        <v>75.8</v>
      </c>
      <c r="O257" s="72">
        <v>20.8</v>
      </c>
      <c r="P257" s="72">
        <v>1.93</v>
      </c>
      <c r="Q257" s="72">
        <v>0.9</v>
      </c>
      <c r="R257" s="72">
        <v>1.96</v>
      </c>
      <c r="S257" s="72">
        <v>0.95</v>
      </c>
      <c r="T257" s="72">
        <v>19.03</v>
      </c>
      <c r="U257" s="72">
        <v>22.74</v>
      </c>
    </row>
    <row r="258" spans="1:21" x14ac:dyDescent="0.25">
      <c r="A258" s="72" t="s">
        <v>190</v>
      </c>
      <c r="B258" s="72" t="s">
        <v>31</v>
      </c>
      <c r="C258" s="72" t="s">
        <v>191</v>
      </c>
      <c r="D258" s="72" t="s">
        <v>203</v>
      </c>
      <c r="E258" s="72" t="s">
        <v>198</v>
      </c>
      <c r="F258" s="72" t="s">
        <v>205</v>
      </c>
      <c r="G258" s="72">
        <v>372</v>
      </c>
      <c r="H258" s="72">
        <v>61</v>
      </c>
      <c r="I258" s="72">
        <v>36</v>
      </c>
      <c r="J258" s="72">
        <v>82.77</v>
      </c>
      <c r="K258" s="72">
        <v>16.440000000000001</v>
      </c>
      <c r="L258" s="72">
        <v>98.6</v>
      </c>
      <c r="M258" s="72">
        <v>94.17</v>
      </c>
      <c r="N258" s="72">
        <v>83.94</v>
      </c>
      <c r="O258" s="72">
        <v>17.46</v>
      </c>
      <c r="P258" s="72">
        <v>2.0099999999999998</v>
      </c>
      <c r="Q258" s="72">
        <v>0.85</v>
      </c>
      <c r="R258" s="72">
        <v>2.04</v>
      </c>
      <c r="S258" s="72">
        <v>0.9</v>
      </c>
      <c r="T258" s="72">
        <v>15.78</v>
      </c>
      <c r="U258" s="72">
        <v>19.309999999999999</v>
      </c>
    </row>
    <row r="259" spans="1:21" x14ac:dyDescent="0.25">
      <c r="A259" s="72" t="s">
        <v>190</v>
      </c>
      <c r="B259" s="72" t="s">
        <v>31</v>
      </c>
      <c r="C259" s="72" t="s">
        <v>191</v>
      </c>
      <c r="D259" s="72" t="s">
        <v>203</v>
      </c>
      <c r="E259" s="72" t="s">
        <v>199</v>
      </c>
      <c r="F259" s="72" t="s">
        <v>205</v>
      </c>
      <c r="G259" s="72">
        <v>275</v>
      </c>
      <c r="H259" s="72">
        <v>34</v>
      </c>
      <c r="I259" s="72">
        <v>55</v>
      </c>
      <c r="J259" s="72">
        <v>86.26</v>
      </c>
      <c r="K259" s="72">
        <v>14.18</v>
      </c>
      <c r="L259" s="72">
        <v>98.53</v>
      </c>
      <c r="M259" s="72">
        <v>92.78</v>
      </c>
      <c r="N259" s="72">
        <v>87.55</v>
      </c>
      <c r="O259" s="72">
        <v>15.29</v>
      </c>
      <c r="P259" s="72">
        <v>2.19</v>
      </c>
      <c r="Q259" s="72">
        <v>0.81</v>
      </c>
      <c r="R259" s="72">
        <v>2.2200000000000002</v>
      </c>
      <c r="S259" s="72">
        <v>0.88</v>
      </c>
      <c r="T259" s="72">
        <v>13.66</v>
      </c>
      <c r="U259" s="72">
        <v>17.11</v>
      </c>
    </row>
    <row r="260" spans="1:21" x14ac:dyDescent="0.25">
      <c r="A260" s="72" t="s">
        <v>190</v>
      </c>
      <c r="B260" s="72" t="s">
        <v>31</v>
      </c>
      <c r="C260" s="72" t="s">
        <v>191</v>
      </c>
      <c r="D260" s="72" t="s">
        <v>204</v>
      </c>
      <c r="E260" s="72" t="s">
        <v>193</v>
      </c>
      <c r="F260" s="72" t="s">
        <v>205</v>
      </c>
      <c r="G260" s="72">
        <v>1997</v>
      </c>
      <c r="H260" s="72"/>
      <c r="I260" s="72"/>
      <c r="J260" s="72">
        <v>100</v>
      </c>
      <c r="K260" s="72">
        <v>100</v>
      </c>
      <c r="L260" s="72">
        <v>100</v>
      </c>
      <c r="M260" s="72">
        <v>100</v>
      </c>
      <c r="N260" s="72">
        <v>100</v>
      </c>
      <c r="O260" s="72">
        <v>100</v>
      </c>
      <c r="P260" s="72"/>
      <c r="Q260" s="72"/>
      <c r="R260" s="72"/>
      <c r="S260" s="72"/>
      <c r="T260" s="72"/>
      <c r="U260" s="72"/>
    </row>
    <row r="261" spans="1:21" x14ac:dyDescent="0.25">
      <c r="A261" s="72" t="s">
        <v>190</v>
      </c>
      <c r="B261" s="72" t="s">
        <v>31</v>
      </c>
      <c r="C261" s="72" t="s">
        <v>191</v>
      </c>
      <c r="D261" s="72" t="s">
        <v>204</v>
      </c>
      <c r="E261" s="72" t="s">
        <v>195</v>
      </c>
      <c r="F261" s="72" t="s">
        <v>205</v>
      </c>
      <c r="G261" s="72">
        <v>1997</v>
      </c>
      <c r="H261" s="72"/>
      <c r="I261" s="72"/>
      <c r="J261" s="72">
        <v>41.49</v>
      </c>
      <c r="K261" s="72">
        <v>41.49</v>
      </c>
      <c r="L261" s="72">
        <v>97.9</v>
      </c>
      <c r="M261" s="72">
        <v>97.9</v>
      </c>
      <c r="N261" s="72">
        <v>42.12</v>
      </c>
      <c r="O261" s="72">
        <v>42.12</v>
      </c>
      <c r="P261" s="72">
        <v>1.1100000000000001</v>
      </c>
      <c r="Q261" s="72">
        <v>1.1100000000000001</v>
      </c>
      <c r="R261" s="72">
        <v>1.1299999999999999</v>
      </c>
      <c r="S261" s="72">
        <v>1.1299999999999999</v>
      </c>
      <c r="T261" s="72">
        <v>39.96</v>
      </c>
      <c r="U261" s="72">
        <v>44.4</v>
      </c>
    </row>
    <row r="262" spans="1:21" x14ac:dyDescent="0.25">
      <c r="A262" s="72" t="s">
        <v>190</v>
      </c>
      <c r="B262" s="72" t="s">
        <v>31</v>
      </c>
      <c r="C262" s="72" t="s">
        <v>191</v>
      </c>
      <c r="D262" s="72" t="s">
        <v>204</v>
      </c>
      <c r="E262" s="72" t="s">
        <v>196</v>
      </c>
      <c r="F262" s="72" t="s">
        <v>205</v>
      </c>
      <c r="G262" s="72">
        <v>838</v>
      </c>
      <c r="H262" s="72"/>
      <c r="I262" s="72"/>
      <c r="J262" s="72">
        <v>62.79</v>
      </c>
      <c r="K262" s="72">
        <v>26.13</v>
      </c>
      <c r="L262" s="72">
        <v>98.09</v>
      </c>
      <c r="M262" s="72">
        <v>96.08</v>
      </c>
      <c r="N262" s="72">
        <v>64.02</v>
      </c>
      <c r="O262" s="72">
        <v>26.89</v>
      </c>
      <c r="P262" s="72">
        <v>1.84</v>
      </c>
      <c r="Q262" s="72">
        <v>1.01</v>
      </c>
      <c r="R262" s="72">
        <v>1.89</v>
      </c>
      <c r="S262" s="72">
        <v>1.04</v>
      </c>
      <c r="T262" s="72">
        <v>24.93</v>
      </c>
      <c r="U262" s="72">
        <v>29.01</v>
      </c>
    </row>
    <row r="263" spans="1:21" x14ac:dyDescent="0.25">
      <c r="A263" s="72" t="s">
        <v>190</v>
      </c>
      <c r="B263" s="72" t="s">
        <v>31</v>
      </c>
      <c r="C263" s="72" t="s">
        <v>191</v>
      </c>
      <c r="D263" s="72" t="s">
        <v>204</v>
      </c>
      <c r="E263" s="72" t="s">
        <v>197</v>
      </c>
      <c r="F263" s="72" t="s">
        <v>205</v>
      </c>
      <c r="G263" s="72">
        <v>511</v>
      </c>
      <c r="H263" s="72"/>
      <c r="I263" s="72"/>
      <c r="J263" s="72">
        <v>75.44</v>
      </c>
      <c r="K263" s="72">
        <v>19.5</v>
      </c>
      <c r="L263" s="72">
        <v>98.06</v>
      </c>
      <c r="M263" s="72">
        <v>94.3</v>
      </c>
      <c r="N263" s="72">
        <v>77.02</v>
      </c>
      <c r="O263" s="72">
        <v>20.399999999999999</v>
      </c>
      <c r="P263" s="72">
        <v>2.08</v>
      </c>
      <c r="Q263" s="72">
        <v>0.92</v>
      </c>
      <c r="R263" s="72">
        <v>2.13</v>
      </c>
      <c r="S263" s="72">
        <v>0.96</v>
      </c>
      <c r="T263" s="72">
        <v>18.600000000000001</v>
      </c>
      <c r="U263" s="72">
        <v>22.38</v>
      </c>
    </row>
    <row r="264" spans="1:21" x14ac:dyDescent="0.25">
      <c r="A264" s="72" t="s">
        <v>190</v>
      </c>
      <c r="B264" s="72" t="s">
        <v>31</v>
      </c>
      <c r="C264" s="72" t="s">
        <v>191</v>
      </c>
      <c r="D264" s="72" t="s">
        <v>204</v>
      </c>
      <c r="E264" s="72" t="s">
        <v>198</v>
      </c>
      <c r="F264" s="72" t="s">
        <v>205</v>
      </c>
      <c r="G264" s="72">
        <v>372</v>
      </c>
      <c r="H264" s="72"/>
      <c r="I264" s="72"/>
      <c r="J264" s="72">
        <v>81.3</v>
      </c>
      <c r="K264" s="72">
        <v>16.02</v>
      </c>
      <c r="L264" s="72">
        <v>97.93</v>
      </c>
      <c r="M264" s="72">
        <v>92.48</v>
      </c>
      <c r="N264" s="72">
        <v>83</v>
      </c>
      <c r="O264" s="72">
        <v>17</v>
      </c>
      <c r="P264" s="72">
        <v>2.31</v>
      </c>
      <c r="Q264" s="72">
        <v>0.86</v>
      </c>
      <c r="R264" s="72">
        <v>2.38</v>
      </c>
      <c r="S264" s="72">
        <v>0.92</v>
      </c>
      <c r="T264" s="72">
        <v>15.3</v>
      </c>
      <c r="U264" s="72">
        <v>18.89</v>
      </c>
    </row>
    <row r="265" spans="1:21" x14ac:dyDescent="0.25">
      <c r="A265" s="72" t="s">
        <v>190</v>
      </c>
      <c r="B265" s="72" t="s">
        <v>31</v>
      </c>
      <c r="C265" s="72" t="s">
        <v>191</v>
      </c>
      <c r="D265" s="72" t="s">
        <v>204</v>
      </c>
      <c r="E265" s="72" t="s">
        <v>199</v>
      </c>
      <c r="F265" s="72" t="s">
        <v>205</v>
      </c>
      <c r="G265" s="72">
        <v>275</v>
      </c>
      <c r="H265" s="72"/>
      <c r="I265" s="72"/>
      <c r="J265" s="72">
        <v>84.06</v>
      </c>
      <c r="K265" s="72">
        <v>13.69</v>
      </c>
      <c r="L265" s="72">
        <v>97.67</v>
      </c>
      <c r="M265" s="72">
        <v>90.52</v>
      </c>
      <c r="N265" s="72">
        <v>85.99</v>
      </c>
      <c r="O265" s="72">
        <v>14.72</v>
      </c>
      <c r="P265" s="72">
        <v>2.64</v>
      </c>
      <c r="Q265" s="72">
        <v>0.82</v>
      </c>
      <c r="R265" s="72">
        <v>2.75</v>
      </c>
      <c r="S265" s="72">
        <v>0.89</v>
      </c>
      <c r="T265" s="72">
        <v>13.07</v>
      </c>
      <c r="U265" s="72">
        <v>16.57</v>
      </c>
    </row>
    <row r="266" spans="1:21" x14ac:dyDescent="0.25">
      <c r="A266" s="72" t="s">
        <v>190</v>
      </c>
      <c r="B266" s="72" t="s">
        <v>31</v>
      </c>
      <c r="C266" s="72" t="s">
        <v>191</v>
      </c>
      <c r="D266" s="72" t="s">
        <v>192</v>
      </c>
      <c r="E266" s="72" t="s">
        <v>193</v>
      </c>
      <c r="F266" s="72" t="s">
        <v>181</v>
      </c>
      <c r="G266" s="72">
        <v>682</v>
      </c>
      <c r="H266" s="72">
        <v>0</v>
      </c>
      <c r="I266" s="72">
        <v>0</v>
      </c>
      <c r="J266" s="72">
        <v>100</v>
      </c>
      <c r="K266" s="72">
        <v>100</v>
      </c>
      <c r="L266" s="72">
        <v>100</v>
      </c>
      <c r="M266" s="72">
        <v>100</v>
      </c>
      <c r="N266" s="72">
        <v>100</v>
      </c>
      <c r="O266" s="72">
        <v>100</v>
      </c>
      <c r="P266" s="72"/>
      <c r="Q266" s="72"/>
      <c r="R266" s="72"/>
      <c r="S266" s="72"/>
      <c r="T266" s="72"/>
      <c r="U266" s="72"/>
    </row>
    <row r="267" spans="1:21" x14ac:dyDescent="0.25">
      <c r="A267" s="72" t="s">
        <v>190</v>
      </c>
      <c r="B267" s="72" t="s">
        <v>31</v>
      </c>
      <c r="C267" s="72" t="s">
        <v>191</v>
      </c>
      <c r="D267" s="72" t="s">
        <v>192</v>
      </c>
      <c r="E267" s="72" t="s">
        <v>195</v>
      </c>
      <c r="F267" s="72" t="s">
        <v>181</v>
      </c>
      <c r="G267" s="72">
        <v>682</v>
      </c>
      <c r="H267" s="72">
        <v>359</v>
      </c>
      <c r="I267" s="72">
        <v>2</v>
      </c>
      <c r="J267" s="72">
        <v>47.28</v>
      </c>
      <c r="K267" s="72">
        <v>47.28</v>
      </c>
      <c r="L267" s="72">
        <v>99.84</v>
      </c>
      <c r="M267" s="72">
        <v>99.84</v>
      </c>
      <c r="N267" s="72">
        <v>47.36</v>
      </c>
      <c r="O267" s="72">
        <v>47.36</v>
      </c>
      <c r="P267" s="72">
        <v>1.91</v>
      </c>
      <c r="Q267" s="72">
        <v>1.91</v>
      </c>
      <c r="R267" s="72">
        <v>1.92</v>
      </c>
      <c r="S267" s="72">
        <v>1.92</v>
      </c>
      <c r="T267" s="72">
        <v>43.75</v>
      </c>
      <c r="U267" s="72">
        <v>51.27</v>
      </c>
    </row>
    <row r="268" spans="1:21" x14ac:dyDescent="0.25">
      <c r="A268" s="72" t="s">
        <v>190</v>
      </c>
      <c r="B268" s="72" t="s">
        <v>31</v>
      </c>
      <c r="C268" s="72" t="s">
        <v>191</v>
      </c>
      <c r="D268" s="72" t="s">
        <v>192</v>
      </c>
      <c r="E268" s="72" t="s">
        <v>196</v>
      </c>
      <c r="F268" s="72" t="s">
        <v>181</v>
      </c>
      <c r="G268" s="72">
        <v>321</v>
      </c>
      <c r="H268" s="72">
        <v>141</v>
      </c>
      <c r="I268" s="72">
        <v>6</v>
      </c>
      <c r="J268" s="72">
        <v>55.66</v>
      </c>
      <c r="K268" s="72">
        <v>26.32</v>
      </c>
      <c r="L268" s="72">
        <v>99.84</v>
      </c>
      <c r="M268" s="72">
        <v>99.68</v>
      </c>
      <c r="N268" s="72">
        <v>55.75</v>
      </c>
      <c r="O268" s="72">
        <v>26.4</v>
      </c>
      <c r="P268" s="72">
        <v>2.79</v>
      </c>
      <c r="Q268" s="72">
        <v>1.69</v>
      </c>
      <c r="R268" s="72">
        <v>2.79</v>
      </c>
      <c r="S268" s="72">
        <v>1.7</v>
      </c>
      <c r="T268" s="72">
        <v>23.27</v>
      </c>
      <c r="U268" s="72">
        <v>29.95</v>
      </c>
    </row>
    <row r="269" spans="1:21" x14ac:dyDescent="0.25">
      <c r="A269" s="72" t="s">
        <v>190</v>
      </c>
      <c r="B269" s="72" t="s">
        <v>31</v>
      </c>
      <c r="C269" s="72" t="s">
        <v>191</v>
      </c>
      <c r="D269" s="72" t="s">
        <v>192</v>
      </c>
      <c r="E269" s="72" t="s">
        <v>197</v>
      </c>
      <c r="F269" s="72" t="s">
        <v>181</v>
      </c>
      <c r="G269" s="72">
        <v>174</v>
      </c>
      <c r="H269" s="72">
        <v>36</v>
      </c>
      <c r="I269" s="72">
        <v>4</v>
      </c>
      <c r="J269" s="72">
        <v>79.069999999999993</v>
      </c>
      <c r="K269" s="72">
        <v>20.81</v>
      </c>
      <c r="L269" s="72">
        <v>99.83</v>
      </c>
      <c r="M269" s="72">
        <v>99.51</v>
      </c>
      <c r="N269" s="72">
        <v>79.209999999999994</v>
      </c>
      <c r="O269" s="72">
        <v>20.91</v>
      </c>
      <c r="P269" s="72">
        <v>3.1</v>
      </c>
      <c r="Q269" s="72">
        <v>1.57</v>
      </c>
      <c r="R269" s="72">
        <v>3.11</v>
      </c>
      <c r="S269" s="72">
        <v>1.58</v>
      </c>
      <c r="T269" s="72">
        <v>18.04</v>
      </c>
      <c r="U269" s="72">
        <v>24.24</v>
      </c>
    </row>
    <row r="270" spans="1:21" x14ac:dyDescent="0.25">
      <c r="A270" s="72" t="s">
        <v>190</v>
      </c>
      <c r="B270" s="72" t="s">
        <v>31</v>
      </c>
      <c r="C270" s="72" t="s">
        <v>191</v>
      </c>
      <c r="D270" s="72" t="s">
        <v>192</v>
      </c>
      <c r="E270" s="72" t="s">
        <v>198</v>
      </c>
      <c r="F270" s="72" t="s">
        <v>181</v>
      </c>
      <c r="G270" s="72">
        <v>134</v>
      </c>
      <c r="H270" s="72">
        <v>12</v>
      </c>
      <c r="I270" s="72">
        <v>11</v>
      </c>
      <c r="J270" s="72">
        <v>90.66</v>
      </c>
      <c r="K270" s="72">
        <v>18.87</v>
      </c>
      <c r="L270" s="72">
        <v>99.82</v>
      </c>
      <c r="M270" s="72">
        <v>99.33</v>
      </c>
      <c r="N270" s="72">
        <v>90.82</v>
      </c>
      <c r="O270" s="72">
        <v>18.989999999999998</v>
      </c>
      <c r="P270" s="72">
        <v>2.57</v>
      </c>
      <c r="Q270" s="72">
        <v>1.52</v>
      </c>
      <c r="R270" s="72">
        <v>2.57</v>
      </c>
      <c r="S270" s="72">
        <v>1.53</v>
      </c>
      <c r="T270" s="72">
        <v>16.22</v>
      </c>
      <c r="U270" s="72">
        <v>22.24</v>
      </c>
    </row>
    <row r="271" spans="1:21" x14ac:dyDescent="0.25">
      <c r="A271" s="72" t="s">
        <v>190</v>
      </c>
      <c r="B271" s="72" t="s">
        <v>31</v>
      </c>
      <c r="C271" s="72" t="s">
        <v>191</v>
      </c>
      <c r="D271" s="72" t="s">
        <v>192</v>
      </c>
      <c r="E271" s="72" t="s">
        <v>199</v>
      </c>
      <c r="F271" s="72" t="s">
        <v>181</v>
      </c>
      <c r="G271" s="72">
        <v>111</v>
      </c>
      <c r="H271" s="72">
        <v>8</v>
      </c>
      <c r="I271" s="72">
        <v>25</v>
      </c>
      <c r="J271" s="72">
        <v>91.88</v>
      </c>
      <c r="K271" s="72">
        <v>17.329999999999998</v>
      </c>
      <c r="L271" s="72">
        <v>99.81</v>
      </c>
      <c r="M271" s="72">
        <v>99.14</v>
      </c>
      <c r="N271" s="72">
        <v>92.05</v>
      </c>
      <c r="O271" s="72">
        <v>17.48</v>
      </c>
      <c r="P271" s="72">
        <v>2.75</v>
      </c>
      <c r="Q271" s="72">
        <v>1.49</v>
      </c>
      <c r="R271" s="72">
        <v>2.76</v>
      </c>
      <c r="S271" s="72">
        <v>1.5</v>
      </c>
      <c r="T271" s="72">
        <v>14.77</v>
      </c>
      <c r="U271" s="72">
        <v>20.69</v>
      </c>
    </row>
    <row r="272" spans="1:21" x14ac:dyDescent="0.25">
      <c r="A272" s="72" t="s">
        <v>190</v>
      </c>
      <c r="B272" s="72" t="s">
        <v>31</v>
      </c>
      <c r="C272" s="72" t="s">
        <v>191</v>
      </c>
      <c r="D272" s="72" t="s">
        <v>200</v>
      </c>
      <c r="E272" s="72" t="s">
        <v>193</v>
      </c>
      <c r="F272" s="72" t="s">
        <v>181</v>
      </c>
      <c r="G272" s="72">
        <v>2061</v>
      </c>
      <c r="H272" s="72">
        <v>0</v>
      </c>
      <c r="I272" s="72">
        <v>0</v>
      </c>
      <c r="J272" s="72">
        <v>100</v>
      </c>
      <c r="K272" s="72">
        <v>100</v>
      </c>
      <c r="L272" s="72">
        <v>100</v>
      </c>
      <c r="M272" s="72">
        <v>100</v>
      </c>
      <c r="N272" s="72">
        <v>100</v>
      </c>
      <c r="O272" s="72">
        <v>100</v>
      </c>
      <c r="P272" s="72"/>
      <c r="Q272" s="72"/>
      <c r="R272" s="72"/>
      <c r="S272" s="72"/>
      <c r="T272" s="72"/>
      <c r="U272" s="72"/>
    </row>
    <row r="273" spans="1:21" x14ac:dyDescent="0.25">
      <c r="A273" s="72" t="s">
        <v>190</v>
      </c>
      <c r="B273" s="72" t="s">
        <v>31</v>
      </c>
      <c r="C273" s="72" t="s">
        <v>191</v>
      </c>
      <c r="D273" s="72" t="s">
        <v>200</v>
      </c>
      <c r="E273" s="72" t="s">
        <v>195</v>
      </c>
      <c r="F273" s="72" t="s">
        <v>181</v>
      </c>
      <c r="G273" s="72">
        <v>2061</v>
      </c>
      <c r="H273" s="72">
        <v>1113</v>
      </c>
      <c r="I273" s="72">
        <v>5</v>
      </c>
      <c r="J273" s="72">
        <v>45.93</v>
      </c>
      <c r="K273" s="72">
        <v>45.93</v>
      </c>
      <c r="L273" s="72">
        <v>99.59</v>
      </c>
      <c r="M273" s="72">
        <v>99.59</v>
      </c>
      <c r="N273" s="72">
        <v>46.12</v>
      </c>
      <c r="O273" s="72">
        <v>46.12</v>
      </c>
      <c r="P273" s="72">
        <v>1.1000000000000001</v>
      </c>
      <c r="Q273" s="72">
        <v>1.1000000000000001</v>
      </c>
      <c r="R273" s="72">
        <v>1.1000000000000001</v>
      </c>
      <c r="S273" s="72">
        <v>1.1000000000000001</v>
      </c>
      <c r="T273" s="72">
        <v>44.01</v>
      </c>
      <c r="U273" s="72">
        <v>48.33</v>
      </c>
    </row>
    <row r="274" spans="1:21" x14ac:dyDescent="0.25">
      <c r="A274" s="72" t="s">
        <v>190</v>
      </c>
      <c r="B274" s="72" t="s">
        <v>31</v>
      </c>
      <c r="C274" s="72" t="s">
        <v>191</v>
      </c>
      <c r="D274" s="72" t="s">
        <v>200</v>
      </c>
      <c r="E274" s="72" t="s">
        <v>196</v>
      </c>
      <c r="F274" s="72" t="s">
        <v>181</v>
      </c>
      <c r="G274" s="72">
        <v>943</v>
      </c>
      <c r="H274" s="72">
        <v>413</v>
      </c>
      <c r="I274" s="72">
        <v>11</v>
      </c>
      <c r="J274" s="72">
        <v>55.95</v>
      </c>
      <c r="K274" s="72">
        <v>25.7</v>
      </c>
      <c r="L274" s="72">
        <v>99.57</v>
      </c>
      <c r="M274" s="72">
        <v>99.17</v>
      </c>
      <c r="N274" s="72">
        <v>56.19</v>
      </c>
      <c r="O274" s="72">
        <v>25.91</v>
      </c>
      <c r="P274" s="72">
        <v>1.62</v>
      </c>
      <c r="Q274" s="72">
        <v>0.97</v>
      </c>
      <c r="R274" s="72">
        <v>1.63</v>
      </c>
      <c r="S274" s="72">
        <v>0.97</v>
      </c>
      <c r="T274" s="72">
        <v>24.07</v>
      </c>
      <c r="U274" s="72">
        <v>27.89</v>
      </c>
    </row>
    <row r="275" spans="1:21" x14ac:dyDescent="0.25">
      <c r="A275" s="72" t="s">
        <v>190</v>
      </c>
      <c r="B275" s="72" t="s">
        <v>31</v>
      </c>
      <c r="C275" s="72" t="s">
        <v>191</v>
      </c>
      <c r="D275" s="72" t="s">
        <v>200</v>
      </c>
      <c r="E275" s="72" t="s">
        <v>197</v>
      </c>
      <c r="F275" s="72" t="s">
        <v>181</v>
      </c>
      <c r="G275" s="72">
        <v>519</v>
      </c>
      <c r="H275" s="72">
        <v>127</v>
      </c>
      <c r="I275" s="72">
        <v>18</v>
      </c>
      <c r="J275" s="72">
        <v>75.099999999999994</v>
      </c>
      <c r="K275" s="72">
        <v>19.3</v>
      </c>
      <c r="L275" s="72">
        <v>99.56</v>
      </c>
      <c r="M275" s="72">
        <v>98.73</v>
      </c>
      <c r="N275" s="72">
        <v>75.430000000000007</v>
      </c>
      <c r="O275" s="72">
        <v>19.55</v>
      </c>
      <c r="P275" s="72">
        <v>1.91</v>
      </c>
      <c r="Q275" s="72">
        <v>0.88</v>
      </c>
      <c r="R275" s="72">
        <v>1.92</v>
      </c>
      <c r="S275" s="72">
        <v>0.89</v>
      </c>
      <c r="T275" s="72">
        <v>17.88</v>
      </c>
      <c r="U275" s="72">
        <v>21.37</v>
      </c>
    </row>
    <row r="276" spans="1:21" x14ac:dyDescent="0.25">
      <c r="A276" s="72" t="s">
        <v>190</v>
      </c>
      <c r="B276" s="72" t="s">
        <v>31</v>
      </c>
      <c r="C276" s="72" t="s">
        <v>191</v>
      </c>
      <c r="D276" s="72" t="s">
        <v>200</v>
      </c>
      <c r="E276" s="72" t="s">
        <v>198</v>
      </c>
      <c r="F276" s="72" t="s">
        <v>181</v>
      </c>
      <c r="G276" s="72">
        <v>374</v>
      </c>
      <c r="H276" s="72">
        <v>50</v>
      </c>
      <c r="I276" s="72">
        <v>25</v>
      </c>
      <c r="J276" s="72">
        <v>86.17</v>
      </c>
      <c r="K276" s="72">
        <v>16.63</v>
      </c>
      <c r="L276" s="72">
        <v>99.52</v>
      </c>
      <c r="M276" s="72">
        <v>98.26</v>
      </c>
      <c r="N276" s="72">
        <v>86.58</v>
      </c>
      <c r="O276" s="72">
        <v>16.920000000000002</v>
      </c>
      <c r="P276" s="72">
        <v>1.82</v>
      </c>
      <c r="Q276" s="72">
        <v>0.83</v>
      </c>
      <c r="R276" s="72">
        <v>1.82</v>
      </c>
      <c r="S276" s="72">
        <v>0.85</v>
      </c>
      <c r="T276" s="72">
        <v>15.34</v>
      </c>
      <c r="U276" s="72">
        <v>18.670000000000002</v>
      </c>
    </row>
    <row r="277" spans="1:21" x14ac:dyDescent="0.25">
      <c r="A277" s="72" t="s">
        <v>190</v>
      </c>
      <c r="B277" s="72" t="s">
        <v>31</v>
      </c>
      <c r="C277" s="72" t="s">
        <v>191</v>
      </c>
      <c r="D277" s="72" t="s">
        <v>200</v>
      </c>
      <c r="E277" s="72" t="s">
        <v>199</v>
      </c>
      <c r="F277" s="72" t="s">
        <v>181</v>
      </c>
      <c r="G277" s="72">
        <v>299</v>
      </c>
      <c r="H277" s="72">
        <v>25</v>
      </c>
      <c r="I277" s="72">
        <v>62</v>
      </c>
      <c r="J277" s="72">
        <v>90.67</v>
      </c>
      <c r="K277" s="72">
        <v>15.08</v>
      </c>
      <c r="L277" s="72">
        <v>99.49</v>
      </c>
      <c r="M277" s="72">
        <v>97.76</v>
      </c>
      <c r="N277" s="72">
        <v>91.14</v>
      </c>
      <c r="O277" s="72">
        <v>15.42</v>
      </c>
      <c r="P277" s="72">
        <v>1.78</v>
      </c>
      <c r="Q277" s="72">
        <v>0.81</v>
      </c>
      <c r="R277" s="72">
        <v>1.79</v>
      </c>
      <c r="S277" s="72">
        <v>0.83</v>
      </c>
      <c r="T277" s="72">
        <v>13.88</v>
      </c>
      <c r="U277" s="72">
        <v>17.14</v>
      </c>
    </row>
    <row r="278" spans="1:21" x14ac:dyDescent="0.25">
      <c r="A278" s="72" t="s">
        <v>190</v>
      </c>
      <c r="B278" s="72" t="s">
        <v>31</v>
      </c>
      <c r="C278" s="72" t="s">
        <v>191</v>
      </c>
      <c r="D278" s="72" t="s">
        <v>201</v>
      </c>
      <c r="E278" s="72" t="s">
        <v>193</v>
      </c>
      <c r="F278" s="72" t="s">
        <v>181</v>
      </c>
      <c r="G278" s="72">
        <v>3576</v>
      </c>
      <c r="H278" s="72">
        <v>0</v>
      </c>
      <c r="I278" s="72">
        <v>0</v>
      </c>
      <c r="J278" s="72">
        <v>100</v>
      </c>
      <c r="K278" s="72">
        <v>100</v>
      </c>
      <c r="L278" s="72">
        <v>100</v>
      </c>
      <c r="M278" s="72">
        <v>100</v>
      </c>
      <c r="N278" s="72">
        <v>100</v>
      </c>
      <c r="O278" s="72">
        <v>100</v>
      </c>
      <c r="P278" s="72"/>
      <c r="Q278" s="72"/>
      <c r="R278" s="72"/>
      <c r="S278" s="72"/>
      <c r="T278" s="72"/>
      <c r="U278" s="72"/>
    </row>
    <row r="279" spans="1:21" x14ac:dyDescent="0.25">
      <c r="A279" s="72" t="s">
        <v>190</v>
      </c>
      <c r="B279" s="72" t="s">
        <v>31</v>
      </c>
      <c r="C279" s="72" t="s">
        <v>191</v>
      </c>
      <c r="D279" s="72" t="s">
        <v>201</v>
      </c>
      <c r="E279" s="72" t="s">
        <v>195</v>
      </c>
      <c r="F279" s="72" t="s">
        <v>181</v>
      </c>
      <c r="G279" s="72">
        <v>3576</v>
      </c>
      <c r="H279" s="72">
        <v>2025</v>
      </c>
      <c r="I279" s="72">
        <v>7</v>
      </c>
      <c r="J279" s="72">
        <v>43.32</v>
      </c>
      <c r="K279" s="72">
        <v>43.32</v>
      </c>
      <c r="L279" s="72">
        <v>99.07</v>
      </c>
      <c r="M279" s="72">
        <v>99.07</v>
      </c>
      <c r="N279" s="72">
        <v>43.72</v>
      </c>
      <c r="O279" s="72">
        <v>43.72</v>
      </c>
      <c r="P279" s="72">
        <v>0.83</v>
      </c>
      <c r="Q279" s="72">
        <v>0.83</v>
      </c>
      <c r="R279" s="72">
        <v>0.84</v>
      </c>
      <c r="S279" s="72">
        <v>0.84</v>
      </c>
      <c r="T279" s="72">
        <v>42.11</v>
      </c>
      <c r="U279" s="72">
        <v>45.39</v>
      </c>
    </row>
    <row r="280" spans="1:21" x14ac:dyDescent="0.25">
      <c r="A280" s="72" t="s">
        <v>190</v>
      </c>
      <c r="B280" s="72" t="s">
        <v>31</v>
      </c>
      <c r="C280" s="72" t="s">
        <v>191</v>
      </c>
      <c r="D280" s="72" t="s">
        <v>201</v>
      </c>
      <c r="E280" s="72" t="s">
        <v>196</v>
      </c>
      <c r="F280" s="72" t="s">
        <v>181</v>
      </c>
      <c r="G280" s="72">
        <v>1544</v>
      </c>
      <c r="H280" s="72">
        <v>694</v>
      </c>
      <c r="I280" s="72">
        <v>28</v>
      </c>
      <c r="J280" s="72">
        <v>54.64</v>
      </c>
      <c r="K280" s="72">
        <v>23.67</v>
      </c>
      <c r="L280" s="72">
        <v>99.02</v>
      </c>
      <c r="M280" s="72">
        <v>98.1</v>
      </c>
      <c r="N280" s="72">
        <v>55.18</v>
      </c>
      <c r="O280" s="72">
        <v>24.13</v>
      </c>
      <c r="P280" s="72">
        <v>1.27</v>
      </c>
      <c r="Q280" s="72">
        <v>0.71</v>
      </c>
      <c r="R280" s="72">
        <v>1.29</v>
      </c>
      <c r="S280" s="72">
        <v>0.73</v>
      </c>
      <c r="T280" s="72">
        <v>22.74</v>
      </c>
      <c r="U280" s="72">
        <v>25.6</v>
      </c>
    </row>
    <row r="281" spans="1:21" x14ac:dyDescent="0.25">
      <c r="A281" s="72" t="s">
        <v>190</v>
      </c>
      <c r="B281" s="72" t="s">
        <v>31</v>
      </c>
      <c r="C281" s="72" t="s">
        <v>191</v>
      </c>
      <c r="D281" s="72" t="s">
        <v>201</v>
      </c>
      <c r="E281" s="72" t="s">
        <v>197</v>
      </c>
      <c r="F281" s="72" t="s">
        <v>181</v>
      </c>
      <c r="G281" s="72">
        <v>822</v>
      </c>
      <c r="H281" s="72">
        <v>217</v>
      </c>
      <c r="I281" s="72">
        <v>14</v>
      </c>
      <c r="J281" s="72">
        <v>73.37</v>
      </c>
      <c r="K281" s="72">
        <v>17.37</v>
      </c>
      <c r="L281" s="72">
        <v>98.98</v>
      </c>
      <c r="M281" s="72">
        <v>97.1</v>
      </c>
      <c r="N281" s="72">
        <v>74.13</v>
      </c>
      <c r="O281" s="72">
        <v>17.89</v>
      </c>
      <c r="P281" s="72">
        <v>1.55</v>
      </c>
      <c r="Q281" s="72">
        <v>0.64</v>
      </c>
      <c r="R281" s="72">
        <v>1.56</v>
      </c>
      <c r="S281" s="72">
        <v>0.66</v>
      </c>
      <c r="T281" s="72">
        <v>16.64</v>
      </c>
      <c r="U281" s="72">
        <v>19.22</v>
      </c>
    </row>
    <row r="282" spans="1:21" x14ac:dyDescent="0.25">
      <c r="A282" s="72" t="s">
        <v>190</v>
      </c>
      <c r="B282" s="72" t="s">
        <v>31</v>
      </c>
      <c r="C282" s="72" t="s">
        <v>191</v>
      </c>
      <c r="D282" s="72" t="s">
        <v>201</v>
      </c>
      <c r="E282" s="72" t="s">
        <v>198</v>
      </c>
      <c r="F282" s="72" t="s">
        <v>181</v>
      </c>
      <c r="G282" s="72">
        <v>591</v>
      </c>
      <c r="H282" s="72">
        <v>103</v>
      </c>
      <c r="I282" s="72">
        <v>54</v>
      </c>
      <c r="J282" s="72">
        <v>81.739999999999995</v>
      </c>
      <c r="K282" s="72">
        <v>14.2</v>
      </c>
      <c r="L282" s="72">
        <v>98.9</v>
      </c>
      <c r="M282" s="72">
        <v>96.03</v>
      </c>
      <c r="N282" s="72">
        <v>82.65</v>
      </c>
      <c r="O282" s="72">
        <v>14.78</v>
      </c>
      <c r="P282" s="72">
        <v>1.63</v>
      </c>
      <c r="Q282" s="72">
        <v>0.59</v>
      </c>
      <c r="R282" s="72">
        <v>1.64</v>
      </c>
      <c r="S282" s="72">
        <v>0.62</v>
      </c>
      <c r="T282" s="72">
        <v>13.62</v>
      </c>
      <c r="U282" s="72">
        <v>16.05</v>
      </c>
    </row>
    <row r="283" spans="1:21" x14ac:dyDescent="0.25">
      <c r="A283" s="72" t="s">
        <v>190</v>
      </c>
      <c r="B283" s="72" t="s">
        <v>31</v>
      </c>
      <c r="C283" s="72" t="s">
        <v>191</v>
      </c>
      <c r="D283" s="72" t="s">
        <v>201</v>
      </c>
      <c r="E283" s="72" t="s">
        <v>199</v>
      </c>
      <c r="F283" s="72" t="s">
        <v>181</v>
      </c>
      <c r="G283" s="72">
        <v>434</v>
      </c>
      <c r="H283" s="72">
        <v>51</v>
      </c>
      <c r="I283" s="72">
        <v>91</v>
      </c>
      <c r="J283" s="72">
        <v>86.87</v>
      </c>
      <c r="K283" s="72">
        <v>12.33</v>
      </c>
      <c r="L283" s="72">
        <v>98.82</v>
      </c>
      <c r="M283" s="72">
        <v>94.9</v>
      </c>
      <c r="N283" s="72">
        <v>87.91</v>
      </c>
      <c r="O283" s="72">
        <v>12.99</v>
      </c>
      <c r="P283" s="72">
        <v>1.71</v>
      </c>
      <c r="Q283" s="72">
        <v>0.56999999999999995</v>
      </c>
      <c r="R283" s="72">
        <v>1.73</v>
      </c>
      <c r="S283" s="72">
        <v>0.6</v>
      </c>
      <c r="T283" s="72">
        <v>11.87</v>
      </c>
      <c r="U283" s="72">
        <v>14.23</v>
      </c>
    </row>
    <row r="284" spans="1:21" x14ac:dyDescent="0.25">
      <c r="A284" s="72" t="s">
        <v>190</v>
      </c>
      <c r="B284" s="72" t="s">
        <v>31</v>
      </c>
      <c r="C284" s="72" t="s">
        <v>191</v>
      </c>
      <c r="D284" s="72" t="s">
        <v>202</v>
      </c>
      <c r="E284" s="72" t="s">
        <v>193</v>
      </c>
      <c r="F284" s="72" t="s">
        <v>181</v>
      </c>
      <c r="G284" s="72">
        <v>5604</v>
      </c>
      <c r="H284" s="72">
        <v>0</v>
      </c>
      <c r="I284" s="72">
        <v>0</v>
      </c>
      <c r="J284" s="72">
        <v>100</v>
      </c>
      <c r="K284" s="72">
        <v>100</v>
      </c>
      <c r="L284" s="72">
        <v>100</v>
      </c>
      <c r="M284" s="72">
        <v>100</v>
      </c>
      <c r="N284" s="72">
        <v>100</v>
      </c>
      <c r="O284" s="72">
        <v>100</v>
      </c>
      <c r="P284" s="72"/>
      <c r="Q284" s="72"/>
      <c r="R284" s="72"/>
      <c r="S284" s="72"/>
      <c r="T284" s="72"/>
      <c r="U284" s="72"/>
    </row>
    <row r="285" spans="1:21" x14ac:dyDescent="0.25">
      <c r="A285" s="72" t="s">
        <v>190</v>
      </c>
      <c r="B285" s="72" t="s">
        <v>31</v>
      </c>
      <c r="C285" s="72" t="s">
        <v>191</v>
      </c>
      <c r="D285" s="72" t="s">
        <v>202</v>
      </c>
      <c r="E285" s="72" t="s">
        <v>195</v>
      </c>
      <c r="F285" s="72" t="s">
        <v>181</v>
      </c>
      <c r="G285" s="72">
        <v>5604</v>
      </c>
      <c r="H285" s="72">
        <v>3571</v>
      </c>
      <c r="I285" s="72">
        <v>11</v>
      </c>
      <c r="J285" s="72">
        <v>36.22</v>
      </c>
      <c r="K285" s="72">
        <v>36.22</v>
      </c>
      <c r="L285" s="72">
        <v>97.67</v>
      </c>
      <c r="M285" s="72">
        <v>97.67</v>
      </c>
      <c r="N285" s="72">
        <v>37.08</v>
      </c>
      <c r="O285" s="72">
        <v>37.08</v>
      </c>
      <c r="P285" s="72">
        <v>0.64</v>
      </c>
      <c r="Q285" s="72">
        <v>0.64</v>
      </c>
      <c r="R285" s="72">
        <v>0.66</v>
      </c>
      <c r="S285" s="72">
        <v>0.66</v>
      </c>
      <c r="T285" s="72">
        <v>35.81</v>
      </c>
      <c r="U285" s="72">
        <v>38.39</v>
      </c>
    </row>
    <row r="286" spans="1:21" x14ac:dyDescent="0.25">
      <c r="A286" s="72" t="s">
        <v>190</v>
      </c>
      <c r="B286" s="72" t="s">
        <v>31</v>
      </c>
      <c r="C286" s="72" t="s">
        <v>191</v>
      </c>
      <c r="D286" s="72" t="s">
        <v>202</v>
      </c>
      <c r="E286" s="72" t="s">
        <v>196</v>
      </c>
      <c r="F286" s="72" t="s">
        <v>181</v>
      </c>
      <c r="G286" s="72">
        <v>2022</v>
      </c>
      <c r="H286" s="72">
        <v>947</v>
      </c>
      <c r="I286" s="72">
        <v>23</v>
      </c>
      <c r="J286" s="72">
        <v>52.9</v>
      </c>
      <c r="K286" s="72">
        <v>19.16</v>
      </c>
      <c r="L286" s="72">
        <v>97.54</v>
      </c>
      <c r="M286" s="72">
        <v>95.27</v>
      </c>
      <c r="N286" s="72">
        <v>54.23</v>
      </c>
      <c r="O286" s="72">
        <v>20.11</v>
      </c>
      <c r="P286" s="72">
        <v>1.1100000000000001</v>
      </c>
      <c r="Q286" s="72">
        <v>0.53</v>
      </c>
      <c r="R286" s="72">
        <v>1.1399999999999999</v>
      </c>
      <c r="S286" s="72">
        <v>0.55000000000000004</v>
      </c>
      <c r="T286" s="72">
        <v>19.05</v>
      </c>
      <c r="U286" s="72">
        <v>21.22</v>
      </c>
    </row>
    <row r="287" spans="1:21" x14ac:dyDescent="0.25">
      <c r="A287" s="72" t="s">
        <v>190</v>
      </c>
      <c r="B287" s="72" t="s">
        <v>31</v>
      </c>
      <c r="C287" s="72" t="s">
        <v>191</v>
      </c>
      <c r="D287" s="72" t="s">
        <v>202</v>
      </c>
      <c r="E287" s="72" t="s">
        <v>197</v>
      </c>
      <c r="F287" s="72" t="s">
        <v>181</v>
      </c>
      <c r="G287" s="72">
        <v>1052</v>
      </c>
      <c r="H287" s="72">
        <v>321</v>
      </c>
      <c r="I287" s="72">
        <v>22</v>
      </c>
      <c r="J287" s="72">
        <v>69.16</v>
      </c>
      <c r="K287" s="72">
        <v>13.25</v>
      </c>
      <c r="L287" s="72">
        <v>97.39</v>
      </c>
      <c r="M287" s="72">
        <v>92.78</v>
      </c>
      <c r="N287" s="72">
        <v>71.02</v>
      </c>
      <c r="O287" s="72">
        <v>14.28</v>
      </c>
      <c r="P287" s="72">
        <v>1.43</v>
      </c>
      <c r="Q287" s="72">
        <v>0.46</v>
      </c>
      <c r="R287" s="72">
        <v>1.47</v>
      </c>
      <c r="S287" s="72">
        <v>0.49</v>
      </c>
      <c r="T287" s="72">
        <v>13.35</v>
      </c>
      <c r="U287" s="72">
        <v>15.28</v>
      </c>
    </row>
    <row r="288" spans="1:21" x14ac:dyDescent="0.25">
      <c r="A288" s="72" t="s">
        <v>190</v>
      </c>
      <c r="B288" s="72" t="s">
        <v>31</v>
      </c>
      <c r="C288" s="72" t="s">
        <v>191</v>
      </c>
      <c r="D288" s="72" t="s">
        <v>202</v>
      </c>
      <c r="E288" s="72" t="s">
        <v>198</v>
      </c>
      <c r="F288" s="72" t="s">
        <v>181</v>
      </c>
      <c r="G288" s="72">
        <v>709</v>
      </c>
      <c r="H288" s="72">
        <v>147</v>
      </c>
      <c r="I288" s="72">
        <v>54</v>
      </c>
      <c r="J288" s="72">
        <v>78.45</v>
      </c>
      <c r="K288" s="72">
        <v>10.39</v>
      </c>
      <c r="L288" s="72">
        <v>97.2</v>
      </c>
      <c r="M288" s="72">
        <v>90.18</v>
      </c>
      <c r="N288" s="72">
        <v>80.709999999999994</v>
      </c>
      <c r="O288" s="72">
        <v>11.53</v>
      </c>
      <c r="P288" s="72">
        <v>1.57</v>
      </c>
      <c r="Q288" s="72">
        <v>0.41</v>
      </c>
      <c r="R288" s="72">
        <v>1.62</v>
      </c>
      <c r="S288" s="72">
        <v>0.46</v>
      </c>
      <c r="T288" s="72">
        <v>10.66</v>
      </c>
      <c r="U288" s="72">
        <v>12.46</v>
      </c>
    </row>
    <row r="289" spans="1:21" x14ac:dyDescent="0.25">
      <c r="A289" s="72" t="s">
        <v>190</v>
      </c>
      <c r="B289" s="72" t="s">
        <v>31</v>
      </c>
      <c r="C289" s="72" t="s">
        <v>191</v>
      </c>
      <c r="D289" s="72" t="s">
        <v>202</v>
      </c>
      <c r="E289" s="72" t="s">
        <v>199</v>
      </c>
      <c r="F289" s="72" t="s">
        <v>181</v>
      </c>
      <c r="G289" s="72">
        <v>508</v>
      </c>
      <c r="H289" s="72">
        <v>75</v>
      </c>
      <c r="I289" s="72">
        <v>95</v>
      </c>
      <c r="J289" s="72">
        <v>83.71</v>
      </c>
      <c r="K289" s="72">
        <v>8.6999999999999993</v>
      </c>
      <c r="L289" s="72">
        <v>96.99</v>
      </c>
      <c r="M289" s="72">
        <v>87.47</v>
      </c>
      <c r="N289" s="72">
        <v>86.31</v>
      </c>
      <c r="O289" s="72">
        <v>9.9499999999999993</v>
      </c>
      <c r="P289" s="72">
        <v>1.72</v>
      </c>
      <c r="Q289" s="72">
        <v>0.39</v>
      </c>
      <c r="R289" s="72">
        <v>1.77</v>
      </c>
      <c r="S289" s="72">
        <v>0.45</v>
      </c>
      <c r="T289" s="72">
        <v>9.11</v>
      </c>
      <c r="U289" s="72">
        <v>10.86</v>
      </c>
    </row>
    <row r="290" spans="1:21" x14ac:dyDescent="0.25">
      <c r="A290" s="72" t="s">
        <v>190</v>
      </c>
      <c r="B290" s="72" t="s">
        <v>31</v>
      </c>
      <c r="C290" s="72" t="s">
        <v>191</v>
      </c>
      <c r="D290" s="72" t="s">
        <v>169</v>
      </c>
      <c r="E290" s="72" t="s">
        <v>193</v>
      </c>
      <c r="F290" s="72" t="s">
        <v>181</v>
      </c>
      <c r="G290" s="72">
        <v>4834</v>
      </c>
      <c r="H290" s="72">
        <v>0</v>
      </c>
      <c r="I290" s="72">
        <v>0</v>
      </c>
      <c r="J290" s="72">
        <v>100</v>
      </c>
      <c r="K290" s="72">
        <v>100</v>
      </c>
      <c r="L290" s="72">
        <v>100</v>
      </c>
      <c r="M290" s="72">
        <v>100</v>
      </c>
      <c r="N290" s="72">
        <v>100</v>
      </c>
      <c r="O290" s="72">
        <v>100</v>
      </c>
      <c r="P290" s="72"/>
      <c r="Q290" s="72"/>
      <c r="R290" s="72"/>
      <c r="S290" s="72"/>
      <c r="T290" s="72"/>
      <c r="U290" s="72"/>
    </row>
    <row r="291" spans="1:21" x14ac:dyDescent="0.25">
      <c r="A291" s="72" t="s">
        <v>190</v>
      </c>
      <c r="B291" s="72" t="s">
        <v>31</v>
      </c>
      <c r="C291" s="72" t="s">
        <v>191</v>
      </c>
      <c r="D291" s="72" t="s">
        <v>169</v>
      </c>
      <c r="E291" s="72" t="s">
        <v>195</v>
      </c>
      <c r="F291" s="72" t="s">
        <v>181</v>
      </c>
      <c r="G291" s="72">
        <v>4834</v>
      </c>
      <c r="H291" s="72">
        <v>3592</v>
      </c>
      <c r="I291" s="72">
        <v>6</v>
      </c>
      <c r="J291" s="72">
        <v>25.65</v>
      </c>
      <c r="K291" s="72">
        <v>25.65</v>
      </c>
      <c r="L291" s="72">
        <v>92.77</v>
      </c>
      <c r="M291" s="72">
        <v>92.77</v>
      </c>
      <c r="N291" s="72">
        <v>27.65</v>
      </c>
      <c r="O291" s="72">
        <v>27.65</v>
      </c>
      <c r="P291" s="72">
        <v>0.63</v>
      </c>
      <c r="Q291" s="72">
        <v>0.63</v>
      </c>
      <c r="R291" s="72">
        <v>0.68</v>
      </c>
      <c r="S291" s="72">
        <v>0.68</v>
      </c>
      <c r="T291" s="72">
        <v>26.35</v>
      </c>
      <c r="U291" s="72">
        <v>29</v>
      </c>
    </row>
    <row r="292" spans="1:21" x14ac:dyDescent="0.25">
      <c r="A292" s="72" t="s">
        <v>190</v>
      </c>
      <c r="B292" s="72" t="s">
        <v>31</v>
      </c>
      <c r="C292" s="72" t="s">
        <v>191</v>
      </c>
      <c r="D292" s="72" t="s">
        <v>169</v>
      </c>
      <c r="E292" s="72" t="s">
        <v>196</v>
      </c>
      <c r="F292" s="72" t="s">
        <v>181</v>
      </c>
      <c r="G292" s="72">
        <v>1236</v>
      </c>
      <c r="H292" s="72">
        <v>646</v>
      </c>
      <c r="I292" s="72">
        <v>26</v>
      </c>
      <c r="J292" s="72">
        <v>47.18</v>
      </c>
      <c r="K292" s="72">
        <v>12.1</v>
      </c>
      <c r="L292" s="72">
        <v>92.93</v>
      </c>
      <c r="M292" s="72">
        <v>86.21</v>
      </c>
      <c r="N292" s="72">
        <v>50.77</v>
      </c>
      <c r="O292" s="72">
        <v>14.03</v>
      </c>
      <c r="P292" s="72">
        <v>1.43</v>
      </c>
      <c r="Q292" s="72">
        <v>0.47</v>
      </c>
      <c r="R292" s="72">
        <v>1.54</v>
      </c>
      <c r="S292" s="72">
        <v>0.55000000000000004</v>
      </c>
      <c r="T292" s="72">
        <v>13</v>
      </c>
      <c r="U292" s="72">
        <v>15.15</v>
      </c>
    </row>
    <row r="293" spans="1:21" x14ac:dyDescent="0.25">
      <c r="A293" s="72" t="s">
        <v>190</v>
      </c>
      <c r="B293" s="72" t="s">
        <v>31</v>
      </c>
      <c r="C293" s="72" t="s">
        <v>191</v>
      </c>
      <c r="D293" s="72" t="s">
        <v>169</v>
      </c>
      <c r="E293" s="72" t="s">
        <v>197</v>
      </c>
      <c r="F293" s="72" t="s">
        <v>181</v>
      </c>
      <c r="G293" s="72">
        <v>564</v>
      </c>
      <c r="H293" s="72">
        <v>195</v>
      </c>
      <c r="I293" s="72">
        <v>13</v>
      </c>
      <c r="J293" s="72">
        <v>65.02</v>
      </c>
      <c r="K293" s="72">
        <v>7.87</v>
      </c>
      <c r="L293" s="72">
        <v>92.57</v>
      </c>
      <c r="M293" s="72">
        <v>79.8</v>
      </c>
      <c r="N293" s="72">
        <v>70.239999999999995</v>
      </c>
      <c r="O293" s="72">
        <v>9.86</v>
      </c>
      <c r="P293" s="72">
        <v>2.02</v>
      </c>
      <c r="Q293" s="72">
        <v>0.39</v>
      </c>
      <c r="R293" s="72">
        <v>2.1800000000000002</v>
      </c>
      <c r="S293" s="72">
        <v>0.49</v>
      </c>
      <c r="T293" s="72">
        <v>8.94</v>
      </c>
      <c r="U293" s="72">
        <v>10.87</v>
      </c>
    </row>
    <row r="294" spans="1:21" x14ac:dyDescent="0.25">
      <c r="A294" s="72" t="s">
        <v>190</v>
      </c>
      <c r="B294" s="72" t="s">
        <v>31</v>
      </c>
      <c r="C294" s="72" t="s">
        <v>191</v>
      </c>
      <c r="D294" s="72" t="s">
        <v>169</v>
      </c>
      <c r="E294" s="72" t="s">
        <v>198</v>
      </c>
      <c r="F294" s="72" t="s">
        <v>181</v>
      </c>
      <c r="G294" s="72">
        <v>356</v>
      </c>
      <c r="H294" s="72">
        <v>108</v>
      </c>
      <c r="I294" s="72">
        <v>32</v>
      </c>
      <c r="J294" s="72">
        <v>68.239999999999995</v>
      </c>
      <c r="K294" s="72">
        <v>5.37</v>
      </c>
      <c r="L294" s="72">
        <v>92.56</v>
      </c>
      <c r="M294" s="72">
        <v>73.87</v>
      </c>
      <c r="N294" s="72">
        <v>73.72</v>
      </c>
      <c r="O294" s="72">
        <v>7.27</v>
      </c>
      <c r="P294" s="72">
        <v>2.52</v>
      </c>
      <c r="Q294" s="72">
        <v>0.33</v>
      </c>
      <c r="R294" s="72">
        <v>2.73</v>
      </c>
      <c r="S294" s="72">
        <v>0.45</v>
      </c>
      <c r="T294" s="72">
        <v>6.44</v>
      </c>
      <c r="U294" s="72">
        <v>8.2100000000000009</v>
      </c>
    </row>
    <row r="295" spans="1:21" x14ac:dyDescent="0.25">
      <c r="A295" s="72" t="s">
        <v>190</v>
      </c>
      <c r="B295" s="72" t="s">
        <v>31</v>
      </c>
      <c r="C295" s="72" t="s">
        <v>191</v>
      </c>
      <c r="D295" s="72" t="s">
        <v>169</v>
      </c>
      <c r="E295" s="72" t="s">
        <v>199</v>
      </c>
      <c r="F295" s="72" t="s">
        <v>181</v>
      </c>
      <c r="G295" s="72">
        <v>216</v>
      </c>
      <c r="H295" s="72">
        <v>49</v>
      </c>
      <c r="I295" s="72">
        <v>32</v>
      </c>
      <c r="J295" s="72">
        <v>75.5</v>
      </c>
      <c r="K295" s="72">
        <v>4.05</v>
      </c>
      <c r="L295" s="72">
        <v>92.08</v>
      </c>
      <c r="M295" s="72">
        <v>68.02</v>
      </c>
      <c r="N295" s="72">
        <v>81.99</v>
      </c>
      <c r="O295" s="72">
        <v>5.96</v>
      </c>
      <c r="P295" s="72">
        <v>3.04</v>
      </c>
      <c r="Q295" s="72">
        <v>0.3</v>
      </c>
      <c r="R295" s="72">
        <v>3.3</v>
      </c>
      <c r="S295" s="72">
        <v>0.44</v>
      </c>
      <c r="T295" s="72">
        <v>5.15</v>
      </c>
      <c r="U295" s="72">
        <v>6.89</v>
      </c>
    </row>
    <row r="296" spans="1:21" x14ac:dyDescent="0.25">
      <c r="A296" s="72" t="s">
        <v>190</v>
      </c>
      <c r="B296" s="72" t="s">
        <v>31</v>
      </c>
      <c r="C296" s="72" t="s">
        <v>191</v>
      </c>
      <c r="D296" s="72" t="s">
        <v>203</v>
      </c>
      <c r="E296" s="72" t="s">
        <v>193</v>
      </c>
      <c r="F296" s="72" t="s">
        <v>181</v>
      </c>
      <c r="G296" s="72">
        <v>16756</v>
      </c>
      <c r="H296" s="72">
        <v>0</v>
      </c>
      <c r="I296" s="72">
        <v>0</v>
      </c>
      <c r="J296" s="72">
        <v>100</v>
      </c>
      <c r="K296" s="72">
        <v>100</v>
      </c>
      <c r="L296" s="72">
        <v>100</v>
      </c>
      <c r="M296" s="72">
        <v>100</v>
      </c>
      <c r="N296" s="72">
        <v>100</v>
      </c>
      <c r="O296" s="72">
        <v>100</v>
      </c>
      <c r="P296" s="72"/>
      <c r="Q296" s="72"/>
      <c r="R296" s="72"/>
      <c r="S296" s="72"/>
      <c r="T296" s="72"/>
      <c r="U296" s="72"/>
    </row>
    <row r="297" spans="1:21" x14ac:dyDescent="0.25">
      <c r="A297" s="72" t="s">
        <v>190</v>
      </c>
      <c r="B297" s="72" t="s">
        <v>31</v>
      </c>
      <c r="C297" s="72" t="s">
        <v>191</v>
      </c>
      <c r="D297" s="72" t="s">
        <v>203</v>
      </c>
      <c r="E297" s="72" t="s">
        <v>195</v>
      </c>
      <c r="F297" s="72" t="s">
        <v>181</v>
      </c>
      <c r="G297" s="72">
        <v>16756</v>
      </c>
      <c r="H297" s="72">
        <v>10660</v>
      </c>
      <c r="I297" s="72">
        <v>31</v>
      </c>
      <c r="J297" s="72">
        <v>36.32</v>
      </c>
      <c r="K297" s="72">
        <v>36.32</v>
      </c>
      <c r="L297" s="72">
        <v>96.88</v>
      </c>
      <c r="M297" s="72">
        <v>96.88</v>
      </c>
      <c r="N297" s="72">
        <v>37.49</v>
      </c>
      <c r="O297" s="72">
        <v>37.49</v>
      </c>
      <c r="P297" s="72">
        <v>0.37</v>
      </c>
      <c r="Q297" s="72">
        <v>0.37</v>
      </c>
      <c r="R297" s="72">
        <v>0.38</v>
      </c>
      <c r="S297" s="72">
        <v>0.38</v>
      </c>
      <c r="T297" s="72">
        <v>36.75</v>
      </c>
      <c r="U297" s="72">
        <v>38.25</v>
      </c>
    </row>
    <row r="298" spans="1:21" x14ac:dyDescent="0.25">
      <c r="A298" s="72" t="s">
        <v>190</v>
      </c>
      <c r="B298" s="72" t="s">
        <v>31</v>
      </c>
      <c r="C298" s="72" t="s">
        <v>191</v>
      </c>
      <c r="D298" s="72" t="s">
        <v>203</v>
      </c>
      <c r="E298" s="72" t="s">
        <v>196</v>
      </c>
      <c r="F298" s="72" t="s">
        <v>181</v>
      </c>
      <c r="G298" s="72">
        <v>6065</v>
      </c>
      <c r="H298" s="72">
        <v>2841</v>
      </c>
      <c r="I298" s="72">
        <v>94</v>
      </c>
      <c r="J298" s="72">
        <v>52.79</v>
      </c>
      <c r="K298" s="72">
        <v>19.18</v>
      </c>
      <c r="L298" s="72">
        <v>97.42</v>
      </c>
      <c r="M298" s="72">
        <v>94.38</v>
      </c>
      <c r="N298" s="72">
        <v>54.19</v>
      </c>
      <c r="O298" s="72">
        <v>20.32</v>
      </c>
      <c r="P298" s="72">
        <v>0.64</v>
      </c>
      <c r="Q298" s="72">
        <v>0.31</v>
      </c>
      <c r="R298" s="72">
        <v>0.66</v>
      </c>
      <c r="S298" s="72">
        <v>0.32</v>
      </c>
      <c r="T298" s="72">
        <v>19.690000000000001</v>
      </c>
      <c r="U298" s="72">
        <v>20.96</v>
      </c>
    </row>
    <row r="299" spans="1:21" x14ac:dyDescent="0.25">
      <c r="A299" s="72" t="s">
        <v>190</v>
      </c>
      <c r="B299" s="72" t="s">
        <v>31</v>
      </c>
      <c r="C299" s="72" t="s">
        <v>191</v>
      </c>
      <c r="D299" s="72" t="s">
        <v>203</v>
      </c>
      <c r="E299" s="72" t="s">
        <v>197</v>
      </c>
      <c r="F299" s="72" t="s">
        <v>181</v>
      </c>
      <c r="G299" s="72">
        <v>3130</v>
      </c>
      <c r="H299" s="72">
        <v>895</v>
      </c>
      <c r="I299" s="72">
        <v>71</v>
      </c>
      <c r="J299" s="72">
        <v>71.08</v>
      </c>
      <c r="K299" s="72">
        <v>13.63</v>
      </c>
      <c r="L299" s="72">
        <v>97.43</v>
      </c>
      <c r="M299" s="72">
        <v>91.95</v>
      </c>
      <c r="N299" s="72">
        <v>72.95</v>
      </c>
      <c r="O299" s="72">
        <v>14.82</v>
      </c>
      <c r="P299" s="72">
        <v>0.82</v>
      </c>
      <c r="Q299" s="72">
        <v>0.27</v>
      </c>
      <c r="R299" s="72">
        <v>0.84</v>
      </c>
      <c r="S299" s="72">
        <v>0.28999999999999998</v>
      </c>
      <c r="T299" s="72">
        <v>14.26</v>
      </c>
      <c r="U299" s="72">
        <v>15.4</v>
      </c>
    </row>
    <row r="300" spans="1:21" x14ac:dyDescent="0.25">
      <c r="A300" s="72" t="s">
        <v>190</v>
      </c>
      <c r="B300" s="72" t="s">
        <v>31</v>
      </c>
      <c r="C300" s="72" t="s">
        <v>191</v>
      </c>
      <c r="D300" s="72" t="s">
        <v>203</v>
      </c>
      <c r="E300" s="72" t="s">
        <v>198</v>
      </c>
      <c r="F300" s="72" t="s">
        <v>181</v>
      </c>
      <c r="G300" s="72">
        <v>2164</v>
      </c>
      <c r="H300" s="72">
        <v>420</v>
      </c>
      <c r="I300" s="72">
        <v>176</v>
      </c>
      <c r="J300" s="72">
        <v>79.77</v>
      </c>
      <c r="K300" s="72">
        <v>10.87</v>
      </c>
      <c r="L300" s="72">
        <v>97.46</v>
      </c>
      <c r="M300" s="72">
        <v>89.62</v>
      </c>
      <c r="N300" s="72">
        <v>81.84</v>
      </c>
      <c r="O300" s="72">
        <v>12.13</v>
      </c>
      <c r="P300" s="72">
        <v>0.88</v>
      </c>
      <c r="Q300" s="72">
        <v>0.24</v>
      </c>
      <c r="R300" s="72">
        <v>0.9</v>
      </c>
      <c r="S300" s="72">
        <v>0.27</v>
      </c>
      <c r="T300" s="72">
        <v>11.61</v>
      </c>
      <c r="U300" s="72">
        <v>12.68</v>
      </c>
    </row>
    <row r="301" spans="1:21" x14ac:dyDescent="0.25">
      <c r="A301" s="72" t="s">
        <v>190</v>
      </c>
      <c r="B301" s="72" t="s">
        <v>31</v>
      </c>
      <c r="C301" s="72" t="s">
        <v>191</v>
      </c>
      <c r="D301" s="72" t="s">
        <v>203</v>
      </c>
      <c r="E301" s="72" t="s">
        <v>199</v>
      </c>
      <c r="F301" s="72" t="s">
        <v>181</v>
      </c>
      <c r="G301" s="72">
        <v>1568</v>
      </c>
      <c r="H301" s="72">
        <v>208</v>
      </c>
      <c r="I301" s="72">
        <v>305</v>
      </c>
      <c r="J301" s="72">
        <v>85.31</v>
      </c>
      <c r="K301" s="72">
        <v>9.27</v>
      </c>
      <c r="L301" s="72">
        <v>97.5</v>
      </c>
      <c r="M301" s="72">
        <v>87.38</v>
      </c>
      <c r="N301" s="72">
        <v>87.49</v>
      </c>
      <c r="O301" s="72">
        <v>10.61</v>
      </c>
      <c r="P301" s="72">
        <v>0.94</v>
      </c>
      <c r="Q301" s="72">
        <v>0.23</v>
      </c>
      <c r="R301" s="72">
        <v>0.97</v>
      </c>
      <c r="S301" s="72">
        <v>0.27</v>
      </c>
      <c r="T301" s="72">
        <v>10.1</v>
      </c>
      <c r="U301" s="72">
        <v>11.15</v>
      </c>
    </row>
    <row r="302" spans="1:21" x14ac:dyDescent="0.25">
      <c r="A302" s="72" t="s">
        <v>190</v>
      </c>
      <c r="B302" s="72" t="s">
        <v>31</v>
      </c>
      <c r="C302" s="72" t="s">
        <v>191</v>
      </c>
      <c r="D302" s="72" t="s">
        <v>204</v>
      </c>
      <c r="E302" s="72" t="s">
        <v>193</v>
      </c>
      <c r="F302" s="72" t="s">
        <v>181</v>
      </c>
      <c r="G302" s="72">
        <v>16757</v>
      </c>
      <c r="H302" s="72"/>
      <c r="I302" s="72"/>
      <c r="J302" s="72">
        <v>100</v>
      </c>
      <c r="K302" s="72">
        <v>100</v>
      </c>
      <c r="L302" s="72">
        <v>100</v>
      </c>
      <c r="M302" s="72">
        <v>100</v>
      </c>
      <c r="N302" s="72">
        <v>100</v>
      </c>
      <c r="O302" s="72">
        <v>100</v>
      </c>
      <c r="P302" s="72"/>
      <c r="Q302" s="72"/>
      <c r="R302" s="72"/>
      <c r="S302" s="72"/>
      <c r="T302" s="72"/>
      <c r="U302" s="72"/>
    </row>
    <row r="303" spans="1:21" x14ac:dyDescent="0.25">
      <c r="A303" s="72" t="s">
        <v>190</v>
      </c>
      <c r="B303" s="72" t="s">
        <v>31</v>
      </c>
      <c r="C303" s="72" t="s">
        <v>191</v>
      </c>
      <c r="D303" s="72" t="s">
        <v>204</v>
      </c>
      <c r="E303" s="72" t="s">
        <v>195</v>
      </c>
      <c r="F303" s="72" t="s">
        <v>181</v>
      </c>
      <c r="G303" s="72">
        <v>16757</v>
      </c>
      <c r="H303" s="72"/>
      <c r="I303" s="72"/>
      <c r="J303" s="72">
        <v>36.72</v>
      </c>
      <c r="K303" s="72">
        <v>36.72</v>
      </c>
      <c r="L303" s="72">
        <v>96.95</v>
      </c>
      <c r="M303" s="72">
        <v>96.95</v>
      </c>
      <c r="N303" s="72">
        <v>37.68</v>
      </c>
      <c r="O303" s="72">
        <v>37.68</v>
      </c>
      <c r="P303" s="72">
        <v>0.37</v>
      </c>
      <c r="Q303" s="72">
        <v>0.37</v>
      </c>
      <c r="R303" s="72">
        <v>0.38</v>
      </c>
      <c r="S303" s="72">
        <v>0.38</v>
      </c>
      <c r="T303" s="72">
        <v>36.93</v>
      </c>
      <c r="U303" s="72">
        <v>38.44</v>
      </c>
    </row>
    <row r="304" spans="1:21" x14ac:dyDescent="0.25">
      <c r="A304" s="72" t="s">
        <v>190</v>
      </c>
      <c r="B304" s="72" t="s">
        <v>31</v>
      </c>
      <c r="C304" s="72" t="s">
        <v>191</v>
      </c>
      <c r="D304" s="72" t="s">
        <v>204</v>
      </c>
      <c r="E304" s="72" t="s">
        <v>196</v>
      </c>
      <c r="F304" s="72" t="s">
        <v>181</v>
      </c>
      <c r="G304" s="72">
        <v>6066</v>
      </c>
      <c r="H304" s="72"/>
      <c r="I304" s="72"/>
      <c r="J304" s="72">
        <v>52.2</v>
      </c>
      <c r="K304" s="72">
        <v>19.43</v>
      </c>
      <c r="L304" s="72">
        <v>96.95</v>
      </c>
      <c r="M304" s="72">
        <v>94.07</v>
      </c>
      <c r="N304" s="72">
        <v>53.79</v>
      </c>
      <c r="O304" s="72">
        <v>20.41</v>
      </c>
      <c r="P304" s="72">
        <v>0.66</v>
      </c>
      <c r="Q304" s="72">
        <v>0.31</v>
      </c>
      <c r="R304" s="72">
        <v>0.69</v>
      </c>
      <c r="S304" s="72">
        <v>0.33</v>
      </c>
      <c r="T304" s="72">
        <v>19.78</v>
      </c>
      <c r="U304" s="72">
        <v>21.06</v>
      </c>
    </row>
    <row r="305" spans="1:21" x14ac:dyDescent="0.25">
      <c r="A305" s="72" t="s">
        <v>190</v>
      </c>
      <c r="B305" s="72" t="s">
        <v>31</v>
      </c>
      <c r="C305" s="72" t="s">
        <v>191</v>
      </c>
      <c r="D305" s="72" t="s">
        <v>204</v>
      </c>
      <c r="E305" s="72" t="s">
        <v>197</v>
      </c>
      <c r="F305" s="72" t="s">
        <v>181</v>
      </c>
      <c r="G305" s="72">
        <v>3131</v>
      </c>
      <c r="H305" s="72"/>
      <c r="I305" s="72"/>
      <c r="J305" s="72">
        <v>70.34</v>
      </c>
      <c r="K305" s="72">
        <v>13.89</v>
      </c>
      <c r="L305" s="72">
        <v>96.79</v>
      </c>
      <c r="M305" s="72">
        <v>91.19</v>
      </c>
      <c r="N305" s="72">
        <v>72.61</v>
      </c>
      <c r="O305" s="72">
        <v>14.92</v>
      </c>
      <c r="P305" s="72">
        <v>0.86</v>
      </c>
      <c r="Q305" s="72">
        <v>0.27</v>
      </c>
      <c r="R305" s="72">
        <v>0.9</v>
      </c>
      <c r="S305" s="72">
        <v>0.3</v>
      </c>
      <c r="T305" s="72">
        <v>14.36</v>
      </c>
      <c r="U305" s="72">
        <v>15.51</v>
      </c>
    </row>
    <row r="306" spans="1:21" x14ac:dyDescent="0.25">
      <c r="A306" s="72" t="s">
        <v>190</v>
      </c>
      <c r="B306" s="72" t="s">
        <v>31</v>
      </c>
      <c r="C306" s="72" t="s">
        <v>191</v>
      </c>
      <c r="D306" s="72" t="s">
        <v>204</v>
      </c>
      <c r="E306" s="72" t="s">
        <v>198</v>
      </c>
      <c r="F306" s="72" t="s">
        <v>181</v>
      </c>
      <c r="G306" s="72">
        <v>2164</v>
      </c>
      <c r="H306" s="72"/>
      <c r="I306" s="72"/>
      <c r="J306" s="72">
        <v>78.02</v>
      </c>
      <c r="K306" s="72">
        <v>11.15</v>
      </c>
      <c r="L306" s="72">
        <v>96.71</v>
      </c>
      <c r="M306" s="72">
        <v>88.41</v>
      </c>
      <c r="N306" s="72">
        <v>80.540000000000006</v>
      </c>
      <c r="O306" s="72">
        <v>12.21</v>
      </c>
      <c r="P306" s="72">
        <v>0.98</v>
      </c>
      <c r="Q306" s="72">
        <v>0.25</v>
      </c>
      <c r="R306" s="72">
        <v>1.03</v>
      </c>
      <c r="S306" s="72">
        <v>0.28000000000000003</v>
      </c>
      <c r="T306" s="72">
        <v>11.68</v>
      </c>
      <c r="U306" s="72">
        <v>12.77</v>
      </c>
    </row>
    <row r="307" spans="1:21" x14ac:dyDescent="0.25">
      <c r="A307" s="72" t="s">
        <v>190</v>
      </c>
      <c r="B307" s="72" t="s">
        <v>31</v>
      </c>
      <c r="C307" s="72" t="s">
        <v>191</v>
      </c>
      <c r="D307" s="72" t="s">
        <v>204</v>
      </c>
      <c r="E307" s="72" t="s">
        <v>199</v>
      </c>
      <c r="F307" s="72" t="s">
        <v>181</v>
      </c>
      <c r="G307" s="72">
        <v>1568</v>
      </c>
      <c r="H307" s="72"/>
      <c r="I307" s="72"/>
      <c r="J307" s="72">
        <v>83.47</v>
      </c>
      <c r="K307" s="72">
        <v>9.56</v>
      </c>
      <c r="L307" s="72">
        <v>96.49</v>
      </c>
      <c r="M307" s="72">
        <v>85.59</v>
      </c>
      <c r="N307" s="72">
        <v>86.41</v>
      </c>
      <c r="O307" s="72">
        <v>10.68</v>
      </c>
      <c r="P307" s="72">
        <v>1.1299999999999999</v>
      </c>
      <c r="Q307" s="72">
        <v>0.24</v>
      </c>
      <c r="R307" s="72">
        <v>1.19</v>
      </c>
      <c r="S307" s="72">
        <v>0.27</v>
      </c>
      <c r="T307" s="72">
        <v>10.16</v>
      </c>
      <c r="U307" s="72">
        <v>11.22</v>
      </c>
    </row>
    <row r="309" spans="1:21" x14ac:dyDescent="0.25">
      <c r="A309" t="s">
        <v>234</v>
      </c>
    </row>
    <row r="310" spans="1:21" x14ac:dyDescent="0.25">
      <c r="A310" t="s">
        <v>206</v>
      </c>
    </row>
    <row r="311" spans="1:21" x14ac:dyDescent="0.25">
      <c r="A311" t="s">
        <v>207</v>
      </c>
    </row>
    <row r="312" spans="1:21" x14ac:dyDescent="0.25">
      <c r="A312" t="s">
        <v>208</v>
      </c>
    </row>
    <row r="313" spans="1:21" x14ac:dyDescent="0.25">
      <c r="A313" t="s">
        <v>209</v>
      </c>
    </row>
    <row r="314" spans="1:21" x14ac:dyDescent="0.25">
      <c r="A314" t="s">
        <v>210</v>
      </c>
    </row>
    <row r="315" spans="1:21" x14ac:dyDescent="0.25">
      <c r="A315" t="s">
        <v>211</v>
      </c>
    </row>
    <row r="316" spans="1:21" x14ac:dyDescent="0.25">
      <c r="A316" t="s">
        <v>212</v>
      </c>
    </row>
    <row r="317" spans="1:21" x14ac:dyDescent="0.25">
      <c r="A317" t="s">
        <v>213</v>
      </c>
    </row>
    <row r="318" spans="1:21" x14ac:dyDescent="0.25">
      <c r="A318" t="s">
        <v>214</v>
      </c>
    </row>
    <row r="319" spans="1:21" x14ac:dyDescent="0.25">
      <c r="A319" t="s">
        <v>215</v>
      </c>
    </row>
    <row r="320" spans="1:21" x14ac:dyDescent="0.25">
      <c r="A320" t="s">
        <v>216</v>
      </c>
    </row>
  </sheetData>
  <hyperlinks>
    <hyperlink ref="C11" r:id="rId1"/>
    <hyperlink ref="C45" r:id="rId2" display="http://globocan.iarc.fr/Pages/age-specific_table_sel.aspx"/>
    <hyperlink ref="C173" r:id="rId3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H4" sqref="H4"/>
    </sheetView>
  </sheetViews>
  <sheetFormatPr baseColWidth="10" defaultColWidth="8.85546875" defaultRowHeight="15" x14ac:dyDescent="0.25"/>
  <cols>
    <col min="1" max="1" width="12.140625" bestFit="1" customWidth="1"/>
    <col min="2" max="2" width="11.5703125" bestFit="1" customWidth="1"/>
    <col min="3" max="3" width="9.28515625" bestFit="1" customWidth="1"/>
    <col min="4" max="4" width="9.5703125" bestFit="1" customWidth="1"/>
    <col min="5" max="5" width="12.140625" bestFit="1" customWidth="1"/>
    <col min="6" max="6" width="10.28515625" bestFit="1" customWidth="1"/>
    <col min="7" max="7" width="9.5703125" bestFit="1" customWidth="1"/>
    <col min="8" max="8" width="11.140625" bestFit="1" customWidth="1"/>
    <col min="9" max="9" width="9.140625" style="36" customWidth="1"/>
    <col min="10" max="10" width="12.140625" bestFit="1" customWidth="1"/>
    <col min="11" max="11" width="11.5703125" bestFit="1" customWidth="1"/>
    <col min="12" max="12" width="9" bestFit="1" customWidth="1"/>
    <col min="13" max="13" width="9.5703125" bestFit="1" customWidth="1"/>
    <col min="14" max="14" width="12.140625" bestFit="1" customWidth="1"/>
    <col min="15" max="16" width="9.5703125" bestFit="1" customWidth="1"/>
    <col min="17" max="17" width="11.140625" bestFit="1" customWidth="1"/>
    <col min="18" max="18" width="6.5703125" style="36" bestFit="1" customWidth="1"/>
    <col min="19" max="24" width="11.7109375" customWidth="1"/>
  </cols>
  <sheetData>
    <row r="1" spans="1:18" x14ac:dyDescent="0.25">
      <c r="A1" s="33" t="s">
        <v>13</v>
      </c>
      <c r="J1" s="33" t="s">
        <v>14</v>
      </c>
    </row>
    <row r="2" spans="1:18" x14ac:dyDescent="0.25">
      <c r="A2" s="4" t="s">
        <v>4</v>
      </c>
      <c r="B2" s="27" t="s">
        <v>0</v>
      </c>
      <c r="C2" s="27" t="s">
        <v>251</v>
      </c>
      <c r="D2" s="27" t="s">
        <v>252</v>
      </c>
      <c r="E2" s="27" t="s">
        <v>253</v>
      </c>
      <c r="F2" s="31" t="s">
        <v>12</v>
      </c>
      <c r="G2" s="31" t="s">
        <v>2</v>
      </c>
      <c r="H2" s="27" t="s">
        <v>3</v>
      </c>
      <c r="J2" s="4" t="s">
        <v>4</v>
      </c>
      <c r="K2" s="27" t="s">
        <v>0</v>
      </c>
      <c r="L2" s="27" t="s">
        <v>251</v>
      </c>
      <c r="M2" s="27" t="s">
        <v>252</v>
      </c>
      <c r="N2" s="27" t="s">
        <v>253</v>
      </c>
      <c r="O2" s="31" t="s">
        <v>12</v>
      </c>
      <c r="P2" s="31" t="s">
        <v>2</v>
      </c>
      <c r="Q2" s="27" t="s">
        <v>3</v>
      </c>
    </row>
    <row r="3" spans="1:18" x14ac:dyDescent="0.25">
      <c r="A3" s="28" t="s">
        <v>0</v>
      </c>
      <c r="B3" s="5">
        <f>1-C3-F3-G3-H3</f>
        <v>0.99988383062222219</v>
      </c>
      <c r="C3" s="6">
        <f>Data!$D$3</f>
        <v>3.9999999999999998E-6</v>
      </c>
      <c r="D3" s="6">
        <v>0</v>
      </c>
      <c r="E3" s="6">
        <v>0</v>
      </c>
      <c r="F3" s="8">
        <v>0</v>
      </c>
      <c r="G3" s="8">
        <v>0</v>
      </c>
      <c r="H3" s="14">
        <f>G4+H4</f>
        <v>1.1216937777777777E-4</v>
      </c>
      <c r="I3" s="37">
        <f>SUM(B3:H3)</f>
        <v>1</v>
      </c>
      <c r="J3" s="28" t="s">
        <v>0</v>
      </c>
      <c r="K3" s="5">
        <f>1-L3-P3-Q3</f>
        <v>0.99944188747777774</v>
      </c>
      <c r="L3" s="6">
        <f>Data!$D$3</f>
        <v>3.9999999999999998E-6</v>
      </c>
      <c r="M3" s="6">
        <v>0</v>
      </c>
      <c r="N3" s="6">
        <v>0</v>
      </c>
      <c r="O3" s="8">
        <v>0</v>
      </c>
      <c r="P3" s="8">
        <v>0</v>
      </c>
      <c r="Q3" s="14">
        <f>P4+Q4</f>
        <v>5.5411252222222222E-4</v>
      </c>
      <c r="R3" s="37">
        <f>SUM(K3:Q3)</f>
        <v>1</v>
      </c>
    </row>
    <row r="4" spans="1:18" x14ac:dyDescent="0.25">
      <c r="A4" s="91" t="s">
        <v>251</v>
      </c>
      <c r="B4" s="7">
        <v>0</v>
      </c>
      <c r="C4" s="21">
        <f>1-B4-D4-E4-F4-G4-H4</f>
        <v>0.55088783062222213</v>
      </c>
      <c r="D4" s="8">
        <f>Data!$C$6</f>
        <v>8.9999999999999993E-3</v>
      </c>
      <c r="E4" s="8">
        <f>Data!$C$7</f>
        <v>0.44</v>
      </c>
      <c r="F4" s="8">
        <v>0</v>
      </c>
      <c r="G4" s="20">
        <f>Data!$F$27</f>
        <v>1.4208333333333333E-5</v>
      </c>
      <c r="H4" s="19">
        <f>Data!$J$161-Data!$F$27</f>
        <v>9.7961044444444442E-5</v>
      </c>
      <c r="I4" s="37">
        <f t="shared" ref="I4:I9" si="0">SUM(B4:H4)</f>
        <v>0.99999999999999989</v>
      </c>
      <c r="J4" s="91" t="s">
        <v>251</v>
      </c>
      <c r="K4" s="7">
        <v>0</v>
      </c>
      <c r="L4" s="21">
        <f>1-K4-M4-N4-O4-P4-Q4</f>
        <v>0.55044588747777778</v>
      </c>
      <c r="M4" s="8">
        <f>Data!$C$6</f>
        <v>8.9999999999999993E-3</v>
      </c>
      <c r="N4" s="8">
        <f>Data!$C$7</f>
        <v>0.44</v>
      </c>
      <c r="O4" s="8">
        <v>0</v>
      </c>
      <c r="P4" s="20">
        <f>Data!$K$169</f>
        <v>5.0000000000000001E-4</v>
      </c>
      <c r="Q4" s="19">
        <f>Data!$P$161-Data!$F$30</f>
        <v>5.4112522222222225E-5</v>
      </c>
      <c r="R4" s="37">
        <f t="shared" ref="R4:R9" si="1">SUM(K4:Q4)</f>
        <v>1</v>
      </c>
    </row>
    <row r="5" spans="1:18" x14ac:dyDescent="0.25">
      <c r="A5" s="91" t="s">
        <v>252</v>
      </c>
      <c r="B5" s="7">
        <v>0</v>
      </c>
      <c r="C5" s="8">
        <v>0</v>
      </c>
      <c r="D5" s="21">
        <f>1-B5-C5-E5-F5-G5-H5</f>
        <v>0.99288783062222219</v>
      </c>
      <c r="E5" s="8">
        <f>Data!$C$8</f>
        <v>7.0000000000000001E-3</v>
      </c>
      <c r="F5" s="8">
        <v>0</v>
      </c>
      <c r="G5" s="20">
        <f>Data!$F$27</f>
        <v>1.4208333333333333E-5</v>
      </c>
      <c r="H5" s="19">
        <f>Data!$J$161-Data!$F$27</f>
        <v>9.7961044444444442E-5</v>
      </c>
      <c r="I5" s="37">
        <f t="shared" si="0"/>
        <v>1</v>
      </c>
      <c r="J5" s="91" t="s">
        <v>252</v>
      </c>
      <c r="K5" s="7">
        <v>0</v>
      </c>
      <c r="L5" s="8">
        <v>0</v>
      </c>
      <c r="M5" s="21">
        <f>1-K5-L5-N5-O5-P5-Q5</f>
        <v>0.99244588747777784</v>
      </c>
      <c r="N5" s="8">
        <f>Data!$C$8</f>
        <v>7.0000000000000001E-3</v>
      </c>
      <c r="O5" s="8">
        <v>0</v>
      </c>
      <c r="P5" s="20">
        <f>Data!$K$169</f>
        <v>5.0000000000000001E-4</v>
      </c>
      <c r="Q5" s="19">
        <f>Data!$P$161-Data!$F$30</f>
        <v>5.4112522222222225E-5</v>
      </c>
      <c r="R5" s="37">
        <f t="shared" si="1"/>
        <v>1</v>
      </c>
    </row>
    <row r="6" spans="1:18" x14ac:dyDescent="0.25">
      <c r="A6" s="91" t="s">
        <v>253</v>
      </c>
      <c r="B6" s="7">
        <v>0</v>
      </c>
      <c r="C6" s="8">
        <v>0</v>
      </c>
      <c r="D6" s="8">
        <v>0</v>
      </c>
      <c r="E6" s="21">
        <f>1-B6-C6-D6-F6-G6-H6</f>
        <v>0.9998878306222222</v>
      </c>
      <c r="F6" s="8">
        <v>0</v>
      </c>
      <c r="G6" s="20">
        <f>Data!$F$27</f>
        <v>1.4208333333333333E-5</v>
      </c>
      <c r="H6" s="19">
        <f>Data!$J$161-Data!$F$27</f>
        <v>9.7961044444444442E-5</v>
      </c>
      <c r="I6" s="37">
        <f t="shared" si="0"/>
        <v>1</v>
      </c>
      <c r="J6" s="91" t="s">
        <v>253</v>
      </c>
      <c r="K6" s="7">
        <v>0</v>
      </c>
      <c r="L6" s="8">
        <v>0</v>
      </c>
      <c r="M6" s="8">
        <v>0</v>
      </c>
      <c r="N6" s="21">
        <f>1-K6-L6-M6-O6-P6-Q6</f>
        <v>0.99944588747777785</v>
      </c>
      <c r="O6" s="8">
        <v>0</v>
      </c>
      <c r="P6" s="20">
        <f>Data!$K$169</f>
        <v>5.0000000000000001E-4</v>
      </c>
      <c r="Q6" s="19">
        <f>Data!$P$161-Data!$F$30</f>
        <v>5.4112522222222225E-5</v>
      </c>
      <c r="R6" s="37">
        <f t="shared" si="1"/>
        <v>1</v>
      </c>
    </row>
    <row r="7" spans="1:18" x14ac:dyDescent="0.25">
      <c r="A7" s="29" t="s">
        <v>12</v>
      </c>
      <c r="B7" s="7">
        <v>0</v>
      </c>
      <c r="C7" s="8">
        <v>0</v>
      </c>
      <c r="D7" s="8">
        <v>0</v>
      </c>
      <c r="E7" s="8">
        <v>0</v>
      </c>
      <c r="F7" s="89">
        <f>1-H7</f>
        <v>0.99990203895555552</v>
      </c>
      <c r="G7" s="8">
        <v>0</v>
      </c>
      <c r="H7" s="87">
        <f>Data!$J$161-Data!$F$27</f>
        <v>9.7961044444444442E-5</v>
      </c>
      <c r="I7" s="37">
        <f t="shared" si="0"/>
        <v>1</v>
      </c>
      <c r="J7" s="91" t="s">
        <v>12</v>
      </c>
      <c r="K7" s="7">
        <v>0</v>
      </c>
      <c r="L7" s="8">
        <v>0</v>
      </c>
      <c r="M7" s="8">
        <v>0</v>
      </c>
      <c r="N7" s="8">
        <v>0</v>
      </c>
      <c r="O7" s="89">
        <f>1-Q7</f>
        <v>0.9999458874777778</v>
      </c>
      <c r="P7" s="8">
        <v>0</v>
      </c>
      <c r="Q7" s="87">
        <f>Data!$P$161-Data!$F$30</f>
        <v>5.4112522222222225E-5</v>
      </c>
      <c r="R7" s="37">
        <f t="shared" si="1"/>
        <v>1</v>
      </c>
    </row>
    <row r="8" spans="1:18" x14ac:dyDescent="0.25">
      <c r="A8" s="29" t="s">
        <v>2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9">
        <v>0</v>
      </c>
      <c r="I8" s="37">
        <f t="shared" si="0"/>
        <v>1</v>
      </c>
      <c r="J8" s="29" t="s">
        <v>2</v>
      </c>
      <c r="K8" s="7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9">
        <v>0</v>
      </c>
      <c r="R8" s="37">
        <f t="shared" si="1"/>
        <v>1</v>
      </c>
    </row>
    <row r="9" spans="1:18" x14ac:dyDescent="0.25">
      <c r="A9" s="30" t="s">
        <v>3</v>
      </c>
      <c r="B9" s="11">
        <v>0</v>
      </c>
      <c r="C9" s="10">
        <v>0</v>
      </c>
      <c r="D9" s="10">
        <v>0</v>
      </c>
      <c r="E9" s="10">
        <v>0</v>
      </c>
      <c r="F9" s="88">
        <f>Data!$J$161-Data!$F$27</f>
        <v>9.7961044444444442E-5</v>
      </c>
      <c r="G9" s="10">
        <v>0</v>
      </c>
      <c r="H9" s="90">
        <f>1-F9</f>
        <v>0.99990203895555552</v>
      </c>
      <c r="I9" s="37">
        <f t="shared" si="0"/>
        <v>1</v>
      </c>
      <c r="J9" s="30" t="s">
        <v>3</v>
      </c>
      <c r="K9" s="11">
        <v>0</v>
      </c>
      <c r="L9" s="10">
        <v>0</v>
      </c>
      <c r="M9" s="10">
        <v>0</v>
      </c>
      <c r="N9" s="10">
        <v>0</v>
      </c>
      <c r="O9" s="88">
        <f>Data!$P$161-Data!$F$30</f>
        <v>5.4112522222222225E-5</v>
      </c>
      <c r="P9" s="10">
        <v>0</v>
      </c>
      <c r="Q9" s="90">
        <f>1-O9</f>
        <v>0.9999458874777778</v>
      </c>
      <c r="R9" s="37">
        <f t="shared" si="1"/>
        <v>1</v>
      </c>
    </row>
    <row r="10" spans="1:18" x14ac:dyDescent="0.25">
      <c r="A10" s="15"/>
      <c r="B10" s="18"/>
      <c r="C10" s="8"/>
      <c r="D10" s="8"/>
      <c r="E10" s="8"/>
      <c r="F10" s="8"/>
      <c r="G10" s="8"/>
      <c r="H10" s="8"/>
      <c r="J10" s="15"/>
      <c r="K10" s="18"/>
      <c r="L10" s="8"/>
      <c r="M10" s="8"/>
      <c r="N10" s="8"/>
      <c r="O10" s="8"/>
      <c r="P10" s="8"/>
      <c r="Q10" s="8"/>
    </row>
    <row r="11" spans="1:18" x14ac:dyDescent="0.25">
      <c r="A11" s="4" t="s">
        <v>6</v>
      </c>
      <c r="B11" s="3"/>
      <c r="C11" s="1"/>
      <c r="D11" s="1"/>
      <c r="E11" s="1"/>
      <c r="F11" s="10"/>
      <c r="G11" s="10"/>
      <c r="H11" s="1"/>
      <c r="J11" s="4" t="s">
        <v>6</v>
      </c>
      <c r="K11" s="3"/>
      <c r="L11" s="1"/>
      <c r="M11" s="1"/>
      <c r="N11" s="1"/>
      <c r="O11" s="10"/>
      <c r="P11" s="10"/>
      <c r="Q11" s="1"/>
    </row>
    <row r="12" spans="1:18" x14ac:dyDescent="0.25">
      <c r="A12" s="28" t="s">
        <v>0</v>
      </c>
      <c r="B12" s="5">
        <f>1-C12-G12-H12</f>
        <v>0.99895847060333332</v>
      </c>
      <c r="C12" s="6">
        <f>Data!$D$4</f>
        <v>8.0000000000000007E-5</v>
      </c>
      <c r="D12" s="6">
        <v>0</v>
      </c>
      <c r="E12" s="6">
        <v>0</v>
      </c>
      <c r="F12" s="8">
        <v>0</v>
      </c>
      <c r="G12" s="8">
        <v>0</v>
      </c>
      <c r="H12" s="14">
        <f>G13+H13</f>
        <v>9.6152939666666667E-4</v>
      </c>
      <c r="I12" s="37">
        <f t="shared" ref="I12:I18" si="2">SUM(B12:H12)</f>
        <v>1</v>
      </c>
      <c r="J12" s="28" t="s">
        <v>0</v>
      </c>
      <c r="K12" s="5">
        <f>1-L12-P12-Q12</f>
        <v>0.99910370288333328</v>
      </c>
      <c r="L12" s="6">
        <f>Data!$D$3</f>
        <v>3.9999999999999998E-6</v>
      </c>
      <c r="M12" s="6">
        <v>0</v>
      </c>
      <c r="N12" s="6">
        <v>0</v>
      </c>
      <c r="O12" s="8">
        <v>0</v>
      </c>
      <c r="P12" s="8">
        <v>0</v>
      </c>
      <c r="Q12" s="14">
        <f>P13+Q13</f>
        <v>8.9229711666666657E-4</v>
      </c>
      <c r="R12" s="37">
        <f t="shared" ref="R12:R18" si="3">SUM(K12:Q12)</f>
        <v>1</v>
      </c>
    </row>
    <row r="13" spans="1:18" x14ac:dyDescent="0.25">
      <c r="A13" s="91" t="s">
        <v>251</v>
      </c>
      <c r="B13" s="7">
        <v>0</v>
      </c>
      <c r="C13" s="21">
        <f>1-B13-D13-E13-F13-G13-H13</f>
        <v>0.55003847060333333</v>
      </c>
      <c r="D13" s="8">
        <f>Data!$C$6</f>
        <v>8.9999999999999993E-3</v>
      </c>
      <c r="E13" s="8">
        <f>Data!$C$7</f>
        <v>0.44</v>
      </c>
      <c r="F13" s="8">
        <v>0</v>
      </c>
      <c r="G13" s="20">
        <f>Data!$G$27</f>
        <v>1.5964999999999998E-4</v>
      </c>
      <c r="H13" s="19">
        <f>Data!$J$162-Data!$G$27</f>
        <v>8.0187939666666666E-4</v>
      </c>
      <c r="I13" s="37">
        <f t="shared" si="2"/>
        <v>0.99999999999999989</v>
      </c>
      <c r="J13" s="91" t="s">
        <v>251</v>
      </c>
      <c r="K13" s="7">
        <v>0</v>
      </c>
      <c r="L13" s="21">
        <f>1-K13-M13-N13-O13-P13-Q13</f>
        <v>0.55010770288333333</v>
      </c>
      <c r="M13" s="8">
        <f>Data!$C$6</f>
        <v>8.9999999999999993E-3</v>
      </c>
      <c r="N13" s="8">
        <f>Data!$C$7</f>
        <v>0.44</v>
      </c>
      <c r="O13" s="8">
        <v>0</v>
      </c>
      <c r="P13" s="20">
        <f>Data!$K$169</f>
        <v>5.0000000000000001E-4</v>
      </c>
      <c r="Q13" s="19">
        <f>Data!$P$162-Data!$G$30</f>
        <v>3.9229711666666662E-4</v>
      </c>
      <c r="R13" s="37">
        <f t="shared" si="3"/>
        <v>0.99999999999999989</v>
      </c>
    </row>
    <row r="14" spans="1:18" x14ac:dyDescent="0.25">
      <c r="A14" s="91" t="s">
        <v>252</v>
      </c>
      <c r="B14" s="7">
        <v>0</v>
      </c>
      <c r="C14" s="8">
        <v>0</v>
      </c>
      <c r="D14" s="21">
        <f>1-B14-C14-E14-F14-G14-H14</f>
        <v>0.99203847060333339</v>
      </c>
      <c r="E14" s="8">
        <f>Data!$C$8</f>
        <v>7.0000000000000001E-3</v>
      </c>
      <c r="F14" s="8">
        <v>0</v>
      </c>
      <c r="G14" s="20">
        <f>Data!$G$27</f>
        <v>1.5964999999999998E-4</v>
      </c>
      <c r="H14" s="19">
        <f>Data!$J$162-Data!$G$27</f>
        <v>8.0187939666666666E-4</v>
      </c>
      <c r="I14" s="37">
        <f t="shared" si="2"/>
        <v>1</v>
      </c>
      <c r="J14" s="91" t="s">
        <v>252</v>
      </c>
      <c r="K14" s="7">
        <v>0</v>
      </c>
      <c r="L14" s="8">
        <v>0</v>
      </c>
      <c r="M14" s="21">
        <f>1-K14-L14-N14-O14-P14-Q14</f>
        <v>0.99210770288333339</v>
      </c>
      <c r="N14" s="8">
        <f>Data!$C$8</f>
        <v>7.0000000000000001E-3</v>
      </c>
      <c r="O14" s="8">
        <v>0</v>
      </c>
      <c r="P14" s="20">
        <f>Data!$K$169</f>
        <v>5.0000000000000001E-4</v>
      </c>
      <c r="Q14" s="19">
        <f>Data!$P$162-Data!$G$30</f>
        <v>3.9229711666666662E-4</v>
      </c>
      <c r="R14" s="37">
        <f t="shared" si="3"/>
        <v>1</v>
      </c>
    </row>
    <row r="15" spans="1:18" x14ac:dyDescent="0.25">
      <c r="A15" s="91" t="s">
        <v>253</v>
      </c>
      <c r="B15" s="7">
        <v>0</v>
      </c>
      <c r="C15" s="8">
        <v>0</v>
      </c>
      <c r="D15" s="8">
        <v>0</v>
      </c>
      <c r="E15" s="21">
        <f>1-B15-C15-D15-F15-G15-H15</f>
        <v>0.9990384706033334</v>
      </c>
      <c r="F15" s="8">
        <v>0</v>
      </c>
      <c r="G15" s="20">
        <f>Data!$G$27</f>
        <v>1.5964999999999998E-4</v>
      </c>
      <c r="H15" s="19">
        <f>Data!$J$162-Data!$G$27</f>
        <v>8.0187939666666666E-4</v>
      </c>
      <c r="I15" s="37">
        <f t="shared" si="2"/>
        <v>1</v>
      </c>
      <c r="J15" s="91" t="s">
        <v>253</v>
      </c>
      <c r="K15" s="7">
        <v>0</v>
      </c>
      <c r="L15" s="8">
        <v>0</v>
      </c>
      <c r="M15" s="8">
        <v>0</v>
      </c>
      <c r="N15" s="21">
        <f>1-K15-L15-M15-O15-P15-Q15</f>
        <v>0.99910770288333339</v>
      </c>
      <c r="O15" s="8">
        <v>0</v>
      </c>
      <c r="P15" s="20">
        <f>Data!$K$169</f>
        <v>5.0000000000000001E-4</v>
      </c>
      <c r="Q15" s="19">
        <f>Data!$P$162-Data!$G$30</f>
        <v>3.9229711666666662E-4</v>
      </c>
      <c r="R15" s="37">
        <f t="shared" si="3"/>
        <v>1</v>
      </c>
    </row>
    <row r="16" spans="1:18" x14ac:dyDescent="0.25">
      <c r="A16" s="29" t="s">
        <v>12</v>
      </c>
      <c r="B16" s="7">
        <v>0</v>
      </c>
      <c r="C16" s="8">
        <v>0</v>
      </c>
      <c r="D16" s="8">
        <v>0</v>
      </c>
      <c r="E16" s="8">
        <v>0</v>
      </c>
      <c r="F16" s="89">
        <f>1-H16</f>
        <v>0.99919812060333335</v>
      </c>
      <c r="G16" s="8">
        <v>0</v>
      </c>
      <c r="H16" s="87">
        <f>Data!$J$162-Data!$G$27</f>
        <v>8.0187939666666666E-4</v>
      </c>
      <c r="I16" s="37">
        <f t="shared" si="2"/>
        <v>1</v>
      </c>
      <c r="J16" s="29" t="s">
        <v>12</v>
      </c>
      <c r="K16" s="7">
        <v>0</v>
      </c>
      <c r="L16" s="8">
        <v>0</v>
      </c>
      <c r="M16" s="8">
        <v>0</v>
      </c>
      <c r="N16" s="8">
        <v>0</v>
      </c>
      <c r="O16" s="89">
        <f>1-Q16</f>
        <v>0.99960770288333334</v>
      </c>
      <c r="P16" s="8">
        <v>0</v>
      </c>
      <c r="Q16" s="87">
        <f>Data!$P$162-Data!$G$30</f>
        <v>3.9229711666666662E-4</v>
      </c>
      <c r="R16" s="37">
        <f t="shared" si="3"/>
        <v>1</v>
      </c>
    </row>
    <row r="17" spans="1:18" x14ac:dyDescent="0.25">
      <c r="A17" s="29" t="s">
        <v>2</v>
      </c>
      <c r="B17" s="7">
        <v>0</v>
      </c>
      <c r="C17" s="8">
        <v>0</v>
      </c>
      <c r="D17" s="8">
        <v>0</v>
      </c>
      <c r="E17" s="8">
        <v>0</v>
      </c>
      <c r="F17" s="8">
        <v>0</v>
      </c>
      <c r="G17" s="8">
        <v>1</v>
      </c>
      <c r="H17" s="9">
        <v>0</v>
      </c>
      <c r="I17" s="37">
        <f t="shared" si="2"/>
        <v>1</v>
      </c>
      <c r="J17" s="29" t="s">
        <v>2</v>
      </c>
      <c r="K17" s="7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9">
        <v>0</v>
      </c>
      <c r="R17" s="37">
        <f t="shared" si="3"/>
        <v>1</v>
      </c>
    </row>
    <row r="18" spans="1:18" x14ac:dyDescent="0.25">
      <c r="A18" s="30" t="s">
        <v>3</v>
      </c>
      <c r="B18" s="11">
        <v>0</v>
      </c>
      <c r="C18" s="10">
        <v>0</v>
      </c>
      <c r="D18" s="10">
        <v>0</v>
      </c>
      <c r="E18" s="10">
        <v>0</v>
      </c>
      <c r="F18" s="88">
        <f>Data!$J$162-Data!$G$27</f>
        <v>8.0187939666666666E-4</v>
      </c>
      <c r="G18" s="10">
        <v>0</v>
      </c>
      <c r="H18" s="90">
        <f>1-F18</f>
        <v>0.99919812060333335</v>
      </c>
      <c r="I18" s="37">
        <f t="shared" si="2"/>
        <v>1</v>
      </c>
      <c r="J18" s="30" t="s">
        <v>3</v>
      </c>
      <c r="K18" s="11">
        <v>0</v>
      </c>
      <c r="L18" s="10">
        <v>0</v>
      </c>
      <c r="M18" s="10">
        <v>0</v>
      </c>
      <c r="N18" s="10">
        <v>0</v>
      </c>
      <c r="O18" s="88">
        <f>Data!$P$162-Data!$G$30</f>
        <v>3.9229711666666662E-4</v>
      </c>
      <c r="P18" s="10">
        <v>0</v>
      </c>
      <c r="Q18" s="90">
        <f>1-O18</f>
        <v>0.99960770288333334</v>
      </c>
      <c r="R18" s="37">
        <f t="shared" si="3"/>
        <v>1</v>
      </c>
    </row>
    <row r="19" spans="1:18" x14ac:dyDescent="0.25">
      <c r="B19" s="3"/>
      <c r="C19" s="1"/>
      <c r="D19" s="1"/>
      <c r="E19" s="1"/>
      <c r="F19" s="1"/>
      <c r="G19" s="1"/>
      <c r="H19" s="1"/>
      <c r="K19" s="3"/>
      <c r="L19" s="1"/>
      <c r="M19" s="1"/>
      <c r="N19" s="1"/>
      <c r="O19" s="1"/>
      <c r="P19" s="1"/>
      <c r="Q19" s="1"/>
    </row>
    <row r="20" spans="1:18" x14ac:dyDescent="0.25">
      <c r="A20" s="4" t="s">
        <v>5</v>
      </c>
      <c r="B20" s="3"/>
      <c r="C20" s="1"/>
      <c r="D20" s="1"/>
      <c r="E20" s="1"/>
      <c r="F20" s="10"/>
      <c r="G20" s="10"/>
      <c r="H20" s="1"/>
      <c r="J20" s="4" t="s">
        <v>5</v>
      </c>
      <c r="K20" s="3"/>
      <c r="L20" s="1"/>
      <c r="M20" s="1"/>
      <c r="N20" s="1"/>
      <c r="O20" s="10"/>
      <c r="P20" s="10"/>
      <c r="Q20" s="1"/>
    </row>
    <row r="21" spans="1:18" x14ac:dyDescent="0.25">
      <c r="A21" s="28" t="s">
        <v>0</v>
      </c>
      <c r="B21" s="5">
        <f>1-C21-G21-H21</f>
        <v>0.9854291241538462</v>
      </c>
      <c r="C21" s="6">
        <f>Data!$D$5</f>
        <v>1.7000000000000001E-4</v>
      </c>
      <c r="D21" s="6">
        <v>0</v>
      </c>
      <c r="E21" s="6">
        <v>0</v>
      </c>
      <c r="F21" s="8">
        <v>0</v>
      </c>
      <c r="G21" s="8">
        <v>0</v>
      </c>
      <c r="H21" s="14">
        <f>G22+H22</f>
        <v>1.4400875846153844E-2</v>
      </c>
      <c r="I21" s="37">
        <f t="shared" ref="I21:I27" si="4">SUM(B21:H21)</f>
        <v>1</v>
      </c>
      <c r="J21" s="28" t="s">
        <v>0</v>
      </c>
      <c r="K21" s="5">
        <f>1-L21-P21-Q21</f>
        <v>0.98722475563461543</v>
      </c>
      <c r="L21" s="6">
        <f>Data!$D$3</f>
        <v>3.9999999999999998E-6</v>
      </c>
      <c r="M21" s="6">
        <v>0</v>
      </c>
      <c r="N21" s="6">
        <v>0</v>
      </c>
      <c r="O21" s="8">
        <v>0</v>
      </c>
      <c r="P21" s="8">
        <v>0</v>
      </c>
      <c r="Q21" s="14">
        <f>P22+Q22</f>
        <v>1.2771244365384616E-2</v>
      </c>
      <c r="R21" s="37">
        <f t="shared" ref="R21:R27" si="5">SUM(K21:Q21)</f>
        <v>1</v>
      </c>
    </row>
    <row r="22" spans="1:18" x14ac:dyDescent="0.25">
      <c r="A22" s="91" t="s">
        <v>251</v>
      </c>
      <c r="B22" s="7">
        <v>0</v>
      </c>
      <c r="C22" s="21">
        <f>1-B22-D22-E22-F22-G22-H22</f>
        <v>0.53659912415384603</v>
      </c>
      <c r="D22" s="8">
        <f>Data!$C$6</f>
        <v>8.9999999999999993E-3</v>
      </c>
      <c r="E22" s="8">
        <f>Data!$C$7</f>
        <v>0.44</v>
      </c>
      <c r="F22" s="8">
        <v>0</v>
      </c>
      <c r="G22" s="20">
        <f>Data!$H$27</f>
        <v>3.3383333333333333E-4</v>
      </c>
      <c r="H22" s="19">
        <f>Data!$J$163-Data!$H$27</f>
        <v>1.406704251282051E-2</v>
      </c>
      <c r="I22" s="37">
        <f t="shared" si="4"/>
        <v>0.99999999999999989</v>
      </c>
      <c r="J22" s="91" t="s">
        <v>251</v>
      </c>
      <c r="K22" s="7">
        <v>0</v>
      </c>
      <c r="L22" s="21">
        <f>1-K22-M22-N22-O22-P22-Q22</f>
        <v>0.53822875563461536</v>
      </c>
      <c r="M22" s="8">
        <f>Data!$C$6</f>
        <v>8.9999999999999993E-3</v>
      </c>
      <c r="N22" s="8">
        <f>Data!$C$7</f>
        <v>0.44</v>
      </c>
      <c r="O22" s="8">
        <v>0</v>
      </c>
      <c r="P22" s="20">
        <f>Data!$K$169</f>
        <v>5.0000000000000001E-4</v>
      </c>
      <c r="Q22" s="19">
        <f>Data!$P$163-Data!$H$30</f>
        <v>1.2271244365384616E-2</v>
      </c>
      <c r="R22" s="37">
        <f t="shared" si="5"/>
        <v>0.99999999999999989</v>
      </c>
    </row>
    <row r="23" spans="1:18" x14ac:dyDescent="0.25">
      <c r="A23" s="91" t="s">
        <v>252</v>
      </c>
      <c r="B23" s="7">
        <v>0</v>
      </c>
      <c r="C23" s="8">
        <v>0</v>
      </c>
      <c r="D23" s="21">
        <f>1-B23-C23-E23-F23-G23-H23</f>
        <v>0.97859912415384609</v>
      </c>
      <c r="E23" s="8">
        <f>Data!$C$8</f>
        <v>7.0000000000000001E-3</v>
      </c>
      <c r="F23" s="8">
        <v>0</v>
      </c>
      <c r="G23" s="20">
        <f>Data!$H$27</f>
        <v>3.3383333333333333E-4</v>
      </c>
      <c r="H23" s="19">
        <f>Data!$J$163-Data!$H$27</f>
        <v>1.406704251282051E-2</v>
      </c>
      <c r="I23" s="37">
        <f t="shared" si="4"/>
        <v>1</v>
      </c>
      <c r="J23" s="91" t="s">
        <v>252</v>
      </c>
      <c r="K23" s="7">
        <v>0</v>
      </c>
      <c r="L23" s="8">
        <v>0</v>
      </c>
      <c r="M23" s="21">
        <f>1-K23-L23-N23-O23-P23-Q23</f>
        <v>0.98022875563461542</v>
      </c>
      <c r="N23" s="8">
        <f>Data!$C$8</f>
        <v>7.0000000000000001E-3</v>
      </c>
      <c r="O23" s="8">
        <v>0</v>
      </c>
      <c r="P23" s="20">
        <f>Data!$K$169</f>
        <v>5.0000000000000001E-4</v>
      </c>
      <c r="Q23" s="19">
        <f>Data!$P$163-Data!$H$30</f>
        <v>1.2271244365384616E-2</v>
      </c>
      <c r="R23" s="37">
        <f t="shared" si="5"/>
        <v>1</v>
      </c>
    </row>
    <row r="24" spans="1:18" x14ac:dyDescent="0.25">
      <c r="A24" s="91" t="s">
        <v>253</v>
      </c>
      <c r="B24" s="7">
        <v>0</v>
      </c>
      <c r="C24" s="8">
        <v>0</v>
      </c>
      <c r="D24" s="8">
        <v>0</v>
      </c>
      <c r="E24" s="21">
        <f>1-B24-C24-D24-F24-G24-H24</f>
        <v>0.9855991241538461</v>
      </c>
      <c r="F24" s="8">
        <v>0</v>
      </c>
      <c r="G24" s="20">
        <f>Data!$H$27</f>
        <v>3.3383333333333333E-4</v>
      </c>
      <c r="H24" s="19">
        <f>Data!$J$163-Data!$H$27</f>
        <v>1.406704251282051E-2</v>
      </c>
      <c r="I24" s="37">
        <f t="shared" si="4"/>
        <v>1</v>
      </c>
      <c r="J24" s="91" t="s">
        <v>253</v>
      </c>
      <c r="K24" s="7">
        <v>0</v>
      </c>
      <c r="L24" s="8">
        <v>0</v>
      </c>
      <c r="M24" s="8">
        <v>0</v>
      </c>
      <c r="N24" s="21">
        <f>1-K24-L24-M24-O24-P24-Q24</f>
        <v>0.98722875563461543</v>
      </c>
      <c r="O24" s="8">
        <v>0</v>
      </c>
      <c r="P24" s="20">
        <f>Data!$K$169</f>
        <v>5.0000000000000001E-4</v>
      </c>
      <c r="Q24" s="19">
        <f>Data!$P$163-Data!$H$30</f>
        <v>1.2271244365384616E-2</v>
      </c>
      <c r="R24" s="37">
        <f t="shared" si="5"/>
        <v>1</v>
      </c>
    </row>
    <row r="25" spans="1:18" x14ac:dyDescent="0.25">
      <c r="A25" s="29" t="s">
        <v>12</v>
      </c>
      <c r="B25" s="7">
        <v>0</v>
      </c>
      <c r="C25" s="8">
        <v>0</v>
      </c>
      <c r="D25" s="8">
        <v>0</v>
      </c>
      <c r="E25" s="8">
        <v>0</v>
      </c>
      <c r="F25" s="89">
        <f>1-H25</f>
        <v>0.98593295748717946</v>
      </c>
      <c r="G25" s="8">
        <v>0</v>
      </c>
      <c r="H25" s="87">
        <f>Data!$J$163-Data!$H$27</f>
        <v>1.406704251282051E-2</v>
      </c>
      <c r="I25" s="37">
        <f t="shared" si="4"/>
        <v>1</v>
      </c>
      <c r="J25" s="29" t="s">
        <v>12</v>
      </c>
      <c r="K25" s="7">
        <v>0</v>
      </c>
      <c r="L25" s="8">
        <v>0</v>
      </c>
      <c r="M25" s="8">
        <v>0</v>
      </c>
      <c r="N25" s="8">
        <v>0</v>
      </c>
      <c r="O25" s="89">
        <f>1-Q25</f>
        <v>0.98772875563461537</v>
      </c>
      <c r="P25" s="8">
        <v>0</v>
      </c>
      <c r="Q25" s="87">
        <f>Data!$P$163-Data!$H$30</f>
        <v>1.2271244365384616E-2</v>
      </c>
      <c r="R25" s="37">
        <f t="shared" si="5"/>
        <v>1</v>
      </c>
    </row>
    <row r="26" spans="1:18" x14ac:dyDescent="0.25">
      <c r="A26" s="29" t="s">
        <v>2</v>
      </c>
      <c r="B26" s="7">
        <v>0</v>
      </c>
      <c r="C26" s="8">
        <v>0</v>
      </c>
      <c r="D26" s="8">
        <v>0</v>
      </c>
      <c r="E26" s="8">
        <v>0</v>
      </c>
      <c r="F26" s="8">
        <v>0</v>
      </c>
      <c r="G26" s="8">
        <v>1</v>
      </c>
      <c r="H26" s="9">
        <v>0</v>
      </c>
      <c r="I26" s="37">
        <f t="shared" si="4"/>
        <v>1</v>
      </c>
      <c r="J26" s="29" t="s">
        <v>2</v>
      </c>
      <c r="K26" s="7">
        <v>0</v>
      </c>
      <c r="L26" s="8">
        <v>0</v>
      </c>
      <c r="M26" s="8">
        <v>0</v>
      </c>
      <c r="N26" s="8">
        <v>0</v>
      </c>
      <c r="O26" s="8">
        <v>0</v>
      </c>
      <c r="P26" s="8">
        <v>1</v>
      </c>
      <c r="Q26" s="9">
        <v>0</v>
      </c>
      <c r="R26" s="37">
        <f t="shared" si="5"/>
        <v>1</v>
      </c>
    </row>
    <row r="27" spans="1:18" x14ac:dyDescent="0.25">
      <c r="A27" s="30" t="s">
        <v>3</v>
      </c>
      <c r="B27" s="11">
        <v>0</v>
      </c>
      <c r="C27" s="10">
        <v>0</v>
      </c>
      <c r="D27" s="10">
        <v>0</v>
      </c>
      <c r="E27" s="10">
        <v>0</v>
      </c>
      <c r="F27" s="88">
        <f>Data!$J$163-Data!$H$27</f>
        <v>1.406704251282051E-2</v>
      </c>
      <c r="G27" s="10">
        <v>0</v>
      </c>
      <c r="H27" s="90">
        <f>1-F27</f>
        <v>0.98593295748717946</v>
      </c>
      <c r="I27" s="37">
        <f t="shared" si="4"/>
        <v>1</v>
      </c>
      <c r="J27" s="30" t="s">
        <v>3</v>
      </c>
      <c r="K27" s="11">
        <v>0</v>
      </c>
      <c r="L27" s="10">
        <v>0</v>
      </c>
      <c r="M27" s="10">
        <v>0</v>
      </c>
      <c r="N27" s="10">
        <v>0</v>
      </c>
      <c r="O27" s="88">
        <f>Data!$P$163-Data!$H$30</f>
        <v>1.2271244365384616E-2</v>
      </c>
      <c r="P27" s="10">
        <v>0</v>
      </c>
      <c r="Q27" s="90">
        <f>1-O27</f>
        <v>0.98772875563461537</v>
      </c>
      <c r="R27" s="37">
        <f t="shared" si="5"/>
        <v>1</v>
      </c>
    </row>
    <row r="28" spans="1:18" x14ac:dyDescent="0.25">
      <c r="L28" s="15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4"/>
  <sheetViews>
    <sheetView topLeftCell="A582" workbookViewId="0">
      <selection activeCell="V614" sqref="V614"/>
    </sheetView>
  </sheetViews>
  <sheetFormatPr baseColWidth="10" defaultColWidth="8.85546875" defaultRowHeight="15" x14ac:dyDescent="0.25"/>
  <cols>
    <col min="1" max="1" width="4.28515625" bestFit="1" customWidth="1"/>
    <col min="2" max="2" width="13.7109375" bestFit="1" customWidth="1"/>
    <col min="3" max="3" width="8.85546875" bestFit="1" customWidth="1"/>
    <col min="4" max="4" width="7.7109375" bestFit="1" customWidth="1"/>
    <col min="5" max="5" width="8.140625" bestFit="1" customWidth="1"/>
    <col min="6" max="6" width="10.7109375" bestFit="1" customWidth="1"/>
    <col min="7" max="7" width="7.7109375" bestFit="1" customWidth="1"/>
    <col min="8" max="8" width="8.28515625" bestFit="1" customWidth="1"/>
    <col min="9" max="9" width="11.140625" bestFit="1" customWidth="1"/>
    <col min="11" max="11" width="10.28515625" bestFit="1" customWidth="1"/>
    <col min="12" max="12" width="4.28515625" bestFit="1" customWidth="1"/>
    <col min="13" max="13" width="13.7109375" bestFit="1" customWidth="1"/>
    <col min="14" max="14" width="8.85546875" bestFit="1" customWidth="1"/>
    <col min="15" max="15" width="7.7109375" bestFit="1" customWidth="1"/>
    <col min="16" max="16" width="8.140625" bestFit="1" customWidth="1"/>
    <col min="17" max="17" width="10.7109375" bestFit="1" customWidth="1"/>
    <col min="18" max="18" width="7.7109375" bestFit="1" customWidth="1"/>
    <col min="19" max="19" width="8.28515625" bestFit="1" customWidth="1"/>
    <col min="20" max="20" width="11.140625" bestFit="1" customWidth="1"/>
  </cols>
  <sheetData>
    <row r="1" spans="1:22" ht="15.75" thickBot="1" x14ac:dyDescent="0.3">
      <c r="A1" s="26" t="s">
        <v>11</v>
      </c>
      <c r="B1" s="26" t="s">
        <v>9</v>
      </c>
      <c r="C1" s="26" t="s">
        <v>0</v>
      </c>
      <c r="D1" s="26" t="s">
        <v>7</v>
      </c>
      <c r="E1" s="26" t="s">
        <v>1</v>
      </c>
      <c r="F1" s="26" t="s">
        <v>8</v>
      </c>
      <c r="G1" s="26" t="s">
        <v>12</v>
      </c>
      <c r="H1" s="26" t="s">
        <v>2</v>
      </c>
      <c r="I1" s="26" t="s">
        <v>3</v>
      </c>
      <c r="J1" s="25"/>
      <c r="L1" s="26" t="s">
        <v>11</v>
      </c>
      <c r="M1" s="26" t="s">
        <v>9</v>
      </c>
      <c r="N1" s="26" t="s">
        <v>0</v>
      </c>
      <c r="O1" s="26" t="s">
        <v>7</v>
      </c>
      <c r="P1" s="26" t="s">
        <v>1</v>
      </c>
      <c r="Q1" s="26" t="s">
        <v>8</v>
      </c>
      <c r="R1" s="26" t="s">
        <v>12</v>
      </c>
      <c r="S1" s="26" t="s">
        <v>2</v>
      </c>
      <c r="T1" s="26" t="s">
        <v>3</v>
      </c>
      <c r="U1" s="25"/>
    </row>
    <row r="2" spans="1:22" x14ac:dyDescent="0.25">
      <c r="A2" s="1">
        <v>35</v>
      </c>
      <c r="B2" s="1">
        <v>0</v>
      </c>
      <c r="C2" s="2">
        <f>1000000</f>
        <v>1000000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f>SUM(C2:I2)</f>
        <v>1000000</v>
      </c>
      <c r="L2" s="1">
        <v>35</v>
      </c>
      <c r="M2" s="1">
        <v>0</v>
      </c>
      <c r="N2" s="2">
        <f>1000000</f>
        <v>1000000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f>SUM(N2:T2)</f>
        <v>1000000</v>
      </c>
    </row>
    <row r="3" spans="1:22" x14ac:dyDescent="0.25">
      <c r="A3" s="1">
        <v>35</v>
      </c>
      <c r="B3" s="1">
        <v>1</v>
      </c>
      <c r="C3" s="2">
        <f>MMULT($C2:$I2,TPs!B$3:B$9)</f>
        <v>999883.83062222216</v>
      </c>
      <c r="D3" s="2">
        <f>MMULT($C2:$I2,TPs!C$3:C$9)</f>
        <v>4</v>
      </c>
      <c r="E3" s="2">
        <f>MMULT($C2:$I2,TPs!D$3:D$9)</f>
        <v>0</v>
      </c>
      <c r="F3" s="2">
        <f>MMULT($C2:$I2,TPs!E$3:E$9)</f>
        <v>0</v>
      </c>
      <c r="G3" s="2">
        <f>MMULT($C2:$I2,TPs!F$3:F$9)</f>
        <v>0</v>
      </c>
      <c r="H3" s="2">
        <f>MMULT($C2:$I2,TPs!G$3:G$9)</f>
        <v>0</v>
      </c>
      <c r="I3" s="2">
        <f>MMULT($C2:$I2,TPs!H$3:H$9)</f>
        <v>112.16937777777777</v>
      </c>
      <c r="J3" s="2">
        <f>SUM(C3:I3)</f>
        <v>999999.99999999988</v>
      </c>
      <c r="K3" s="22"/>
      <c r="L3" s="1">
        <v>35</v>
      </c>
      <c r="M3" s="1">
        <v>1</v>
      </c>
      <c r="N3" s="2">
        <f>MMULT($N2:$T2,TPs!K$3:K$9)</f>
        <v>999441.88747777778</v>
      </c>
      <c r="O3" s="2">
        <f>MMULT($N2:$T2,TPs!L$3:L$9)</f>
        <v>4</v>
      </c>
      <c r="P3" s="2">
        <f>MMULT($N2:$T2,TPs!M$3:M$9)</f>
        <v>0</v>
      </c>
      <c r="Q3" s="2">
        <f>MMULT($N2:$T2,TPs!N$3:N$9)</f>
        <v>0</v>
      </c>
      <c r="R3" s="2">
        <f>MMULT($N2:$T2,TPs!O$3:O$9)</f>
        <v>0</v>
      </c>
      <c r="S3" s="2">
        <f>MMULT($N2:$T2,TPs!P$3:P$9)</f>
        <v>0</v>
      </c>
      <c r="T3" s="2">
        <f>MMULT($N2:$T2,TPs!Q$3:Q$9)</f>
        <v>554.1125222222222</v>
      </c>
      <c r="U3" s="2">
        <f>SUM(N3:T3)</f>
        <v>1000000</v>
      </c>
      <c r="V3" s="22"/>
    </row>
    <row r="4" spans="1:22" x14ac:dyDescent="0.25">
      <c r="A4" s="1">
        <v>35</v>
      </c>
      <c r="B4" s="1">
        <v>2</v>
      </c>
      <c r="C4" s="2">
        <f>MMULT($C3:$I3,TPs!B$3:B$9)</f>
        <v>999767.67473976873</v>
      </c>
      <c r="D4" s="2">
        <f>MMULT($C3:$I3,TPs!C$3:C$9)</f>
        <v>6.2030866449777768</v>
      </c>
      <c r="E4" s="2">
        <f>MMULT($C3:$I3,TPs!D$3:D$9)</f>
        <v>3.5999999999999997E-2</v>
      </c>
      <c r="F4" s="2">
        <f>MMULT($C3:$I3,TPs!E$3:E$9)</f>
        <v>1.76</v>
      </c>
      <c r="G4" s="2">
        <f>MMULT($C3:$I3,TPs!F$3:F$9)</f>
        <v>1.0988229401794567E-2</v>
      </c>
      <c r="H4" s="2">
        <f>MMULT($C3:$I3,TPs!G$3:G$9)</f>
        <v>5.683333333333333E-5</v>
      </c>
      <c r="I4" s="2">
        <f>MMULT($C3:$I3,TPs!H$3:H$9)</f>
        <v>224.31512852350934</v>
      </c>
      <c r="J4" s="2">
        <f>SUM(C4:I4)</f>
        <v>1000000</v>
      </c>
      <c r="L4" s="1">
        <v>35</v>
      </c>
      <c r="M4" s="1">
        <v>2</v>
      </c>
      <c r="N4" s="2">
        <f>MMULT($N3:$T3,TPs!K$3:K$9)</f>
        <v>998884.08644514298</v>
      </c>
      <c r="O4" s="2">
        <f>MMULT($N3:$T3,TPs!L$3:L$9)</f>
        <v>6.1995510998222221</v>
      </c>
      <c r="P4" s="2">
        <f>MMULT($N3:$T3,TPs!M$3:M$9)</f>
        <v>3.5999999999999997E-2</v>
      </c>
      <c r="Q4" s="2">
        <f>MMULT($N3:$T3,TPs!N$3:N$9)</f>
        <v>1.76</v>
      </c>
      <c r="R4" s="2">
        <f>MMULT($N3:$T3,TPs!O$3:O$9)</f>
        <v>2.9984426172361606E-2</v>
      </c>
      <c r="S4" s="2">
        <f>MMULT($N3:$T3,TPs!P$3:P$9)</f>
        <v>2E-3</v>
      </c>
      <c r="T4" s="2">
        <f>MMULT($N3:$T3,TPs!Q$3:Q$9)</f>
        <v>1107.8860193309886</v>
      </c>
      <c r="U4" s="2">
        <f>SUM(N4:T4)</f>
        <v>999999.99999999988</v>
      </c>
    </row>
    <row r="5" spans="1:22" x14ac:dyDescent="0.25">
      <c r="A5" s="1">
        <v>35</v>
      </c>
      <c r="B5" s="1">
        <v>3</v>
      </c>
      <c r="C5" s="2">
        <f>MMULT($C4:$I4,TPs!B$3:B$9)</f>
        <v>999651.53235107183</v>
      </c>
      <c r="D5" s="2">
        <f>MMULT($C4:$I4,TPs!C$3:C$9)</f>
        <v>7.4162756439725603</v>
      </c>
      <c r="E5" s="2">
        <f>MMULT($C4:$I4,TPs!D$3:D$9)</f>
        <v>9.1571741707199977E-2</v>
      </c>
      <c r="F5" s="2">
        <f>MMULT($C4:$I4,TPs!E$3:E$9)</f>
        <v>4.489412705685333</v>
      </c>
      <c r="G5" s="2">
        <f>MMULT($C4:$I4,TPs!F$3:F$9)</f>
        <v>3.2961297258218537E-2</v>
      </c>
      <c r="H5" s="2">
        <f>MMULT($C4:$I4,TPs!G$3:G$9)</f>
        <v>1.7048702274739257E-4</v>
      </c>
      <c r="I5" s="2">
        <f>MMULT($C4:$I4,TPs!H$3:H$9)</f>
        <v>336.43725705243082</v>
      </c>
      <c r="J5" s="2">
        <f t="shared" ref="J5:J68" si="0">SUM(C5:I5)</f>
        <v>999999.99999999988</v>
      </c>
      <c r="L5" s="1">
        <v>35</v>
      </c>
      <c r="M5" s="1">
        <v>3</v>
      </c>
      <c r="N5" s="2">
        <f>MMULT($N4:$T4,TPs!K$3:K$9)</f>
        <v>998326.59672824945</v>
      </c>
      <c r="O5" s="2">
        <f>MMULT($N4:$T4,TPs!L$3:L$9)</f>
        <v>7.4080537528860475</v>
      </c>
      <c r="P5" s="2">
        <f>MMULT($N4:$T4,TPs!M$3:M$9)</f>
        <v>9.1524011847599993E-2</v>
      </c>
      <c r="Q5" s="2">
        <f>MMULT($N4:$T4,TPs!N$3:N$9)</f>
        <v>4.4870792458826667</v>
      </c>
      <c r="R5" s="2">
        <f>MMULT($N4:$T4,TPs!O$3:O$9)</f>
        <v>8.9933310480171474E-2</v>
      </c>
      <c r="S5" s="2">
        <f>MMULT($N4:$T4,TPs!P$3:P$9)</f>
        <v>5.9977755499111109E-3</v>
      </c>
      <c r="T5" s="2">
        <f>MMULT($N4:$T4,TPs!Q$3:Q$9)</f>
        <v>1661.3206836538757</v>
      </c>
      <c r="U5" s="2">
        <f t="shared" ref="U5:U68" si="1">SUM(N5:T5)</f>
        <v>1000000</v>
      </c>
    </row>
    <row r="6" spans="1:22" x14ac:dyDescent="0.25">
      <c r="A6" s="1">
        <v>35</v>
      </c>
      <c r="B6" s="1">
        <v>4</v>
      </c>
      <c r="C6" s="2">
        <f>MMULT($C5:$I5,TPs!B$3:B$9)</f>
        <v>999535.40345456393</v>
      </c>
      <c r="D6" s="2">
        <f>MMULT($C5:$I5,TPs!C$3:C$9)</f>
        <v>8.0841421302087539</v>
      </c>
      <c r="E6" s="2">
        <f>MMULT($C5:$I5,TPs!D$3:D$9)</f>
        <v>0.1576669487657133</v>
      </c>
      <c r="F6" s="2">
        <f>MMULT($C5:$I5,TPs!E$3:E$9)</f>
        <v>7.7527114165954254</v>
      </c>
      <c r="G6" s="2">
        <f>MMULT($C5:$I5,TPs!F$3:F$9)</f>
        <v>6.5915813425993036E-2</v>
      </c>
      <c r="H6" s="2">
        <f>MMULT($C5:$I5,TPs!G$3:G$9)</f>
        <v>3.4094809321220492E-4</v>
      </c>
      <c r="I6" s="2">
        <f>MMULT($C5:$I5,TPs!H$3:H$9)</f>
        <v>448.5357681788139</v>
      </c>
      <c r="J6" s="2">
        <f t="shared" si="0"/>
        <v>999999.99999999977</v>
      </c>
      <c r="L6" s="1">
        <v>35</v>
      </c>
      <c r="M6" s="1">
        <v>4</v>
      </c>
      <c r="N6" s="2">
        <f>MMULT($N5:$T5,TPs!K$3:K$9)</f>
        <v>997769.41815334791</v>
      </c>
      <c r="O6" s="2">
        <f>MMULT($N5:$T5,TPs!L$3:L$9)</f>
        <v>8.0710391094034399</v>
      </c>
      <c r="P6" s="2">
        <f>MMULT($N5:$T5,TPs!M$3:M$9)</f>
        <v>0.15750511293959246</v>
      </c>
      <c r="Q6" s="2">
        <f>MMULT($N5:$T5,TPs!N$3:N$9)</f>
        <v>7.7447772184371146</v>
      </c>
      <c r="R6" s="2">
        <f>MMULT($N5:$T5,TPs!O$3:O$9)</f>
        <v>0.17982669637436738</v>
      </c>
      <c r="S6" s="2">
        <f>MMULT($N5:$T5,TPs!P$3:P$9)</f>
        <v>1.1991104055219269E-2</v>
      </c>
      <c r="T6" s="2">
        <f>MMULT($N5:$T5,TPs!Q$3:Q$9)</f>
        <v>2214.4167074108427</v>
      </c>
      <c r="U6" s="2">
        <f t="shared" si="1"/>
        <v>1000000</v>
      </c>
    </row>
    <row r="7" spans="1:22" x14ac:dyDescent="0.25">
      <c r="A7" s="1">
        <v>35</v>
      </c>
      <c r="B7" s="1">
        <v>5</v>
      </c>
      <c r="C7" s="2">
        <f>MMULT($C6:$I6,TPs!B$3:B$9)</f>
        <v>999419.28804867773</v>
      </c>
      <c r="D7" s="2">
        <f>MMULT($C6:$I6,TPs!C$3:C$9)</f>
        <v>8.4515971343706653</v>
      </c>
      <c r="E7" s="2">
        <f>MMULT($C6:$I6,TPs!D$3:D$9)</f>
        <v>0.22930287389269294</v>
      </c>
      <c r="F7" s="2">
        <f>MMULT($C6:$I6,TPs!E$3:E$9)</f>
        <v>11.309968005712946</v>
      </c>
      <c r="G7" s="2">
        <f>MMULT($C6:$I6,TPs!F$3:F$9)</f>
        <v>0.10984838856555224</v>
      </c>
      <c r="H7" s="2">
        <f>MMULT($C6:$I6,TPs!G$3:G$9)</f>
        <v>5.6820357192009384E-4</v>
      </c>
      <c r="I7" s="2">
        <f>MMULT($C6:$I6,TPs!H$3:H$9)</f>
        <v>560.61066671596598</v>
      </c>
      <c r="J7" s="2">
        <f t="shared" si="0"/>
        <v>999999.99999999988</v>
      </c>
      <c r="L7" s="1">
        <v>35</v>
      </c>
      <c r="M7" s="1">
        <v>5</v>
      </c>
      <c r="N7" s="2">
        <f>MMULT($N6:$T6,TPs!K$3:K$9)</f>
        <v>997212.55054678605</v>
      </c>
      <c r="O7" s="2">
        <f>MMULT($N6:$T6,TPs!L$3:L$9)</f>
        <v>8.43374795805682</v>
      </c>
      <c r="P7" s="2">
        <f>MMULT($N6:$T6,TPs!M$3:M$9)</f>
        <v>0.22895465357825243</v>
      </c>
      <c r="Q7" s="2">
        <f>MMULT($N6:$T6,TPs!N$3:N$9)</f>
        <v>11.292845484326648</v>
      </c>
      <c r="R7" s="2">
        <f>MMULT($N6:$T6,TPs!O$3:O$9)</f>
        <v>0.29964463878729308</v>
      </c>
      <c r="S7" s="2">
        <f>MMULT($N6:$T6,TPs!P$3:P$9)</f>
        <v>1.9977764775609343E-2</v>
      </c>
      <c r="T7" s="2">
        <f>MMULT($N6:$T6,TPs!Q$3:Q$9)</f>
        <v>2767.1742827142921</v>
      </c>
      <c r="U7" s="2">
        <f t="shared" si="1"/>
        <v>999999.99999999988</v>
      </c>
    </row>
    <row r="8" spans="1:22" x14ac:dyDescent="0.25">
      <c r="A8" s="1">
        <v>35</v>
      </c>
      <c r="B8" s="1">
        <v>6</v>
      </c>
      <c r="C8" s="2">
        <f>MMULT($C7:$I7,TPs!B$3:B$9)</f>
        <v>999303.18613184593</v>
      </c>
      <c r="D8" s="2">
        <f>MMULT($C7:$I7,TPs!C$3:C$9)</f>
        <v>8.6535591628411552</v>
      </c>
      <c r="E8" s="2">
        <f>MMULT($C7:$I7,TPs!D$3:D$9)</f>
        <v>0.3037364072240929</v>
      </c>
      <c r="F8" s="2">
        <f>MMULT($C7:$I7,TPs!E$3:E$9)</f>
        <v>15.029007232879399</v>
      </c>
      <c r="G8" s="2">
        <f>MMULT($C7:$I7,TPs!F$3:F$9)</f>
        <v>0.16475563414087019</v>
      </c>
      <c r="H8" s="2">
        <f>MMULT($C7:$I7,TPs!G$3:G$9)</f>
        <v>8.5224048828534053E-4</v>
      </c>
      <c r="I8" s="2">
        <f>MMULT($C7:$I7,TPs!H$3:H$9)</f>
        <v>672.66195747623044</v>
      </c>
      <c r="J8" s="2">
        <f t="shared" si="0"/>
        <v>999999.99999999977</v>
      </c>
      <c r="L8" s="1">
        <v>35</v>
      </c>
      <c r="M8" s="1">
        <v>6</v>
      </c>
      <c r="N8" s="2">
        <f>MMULT($N7:$T7,TPs!K$3:K$9)</f>
        <v>996655.99373500864</v>
      </c>
      <c r="O8" s="2">
        <f>MMULT($N7:$T7,TPs!L$3:L$9)</f>
        <v>8.6311720817236264</v>
      </c>
      <c r="P8" s="2">
        <f>MMULT($N7:$T7,TPs!M$3:M$9)</f>
        <v>0.30312883598514728</v>
      </c>
      <c r="Q8" s="2">
        <f>MMULT($N7:$T7,TPs!N$3:N$9)</f>
        <v>14.999039761352311</v>
      </c>
      <c r="R8" s="2">
        <f>MMULT($N7:$T7,TPs!O$3:O$9)</f>
        <v>0.44936720412625691</v>
      </c>
      <c r="S8" s="2">
        <f>MMULT($N7:$T7,TPs!P$3:P$9)</f>
        <v>2.9955538823590203E-2</v>
      </c>
      <c r="T8" s="2">
        <f>MMULT($N7:$T7,TPs!Q$3:Q$9)</f>
        <v>3319.5936015691277</v>
      </c>
      <c r="U8" s="2">
        <f t="shared" si="1"/>
        <v>999999.99999999977</v>
      </c>
    </row>
    <row r="9" spans="1:22" x14ac:dyDescent="0.25">
      <c r="A9" s="1">
        <v>35</v>
      </c>
      <c r="B9" s="1">
        <v>7</v>
      </c>
      <c r="C9" s="2">
        <f>MMULT($C8:$I8,TPs!B$3:B$9)</f>
        <v>999187.09770250157</v>
      </c>
      <c r="D9" s="2">
        <f>MMULT($C8:$I8,TPs!C$3:C$9)</f>
        <v>8.764353178906001</v>
      </c>
      <c r="E9" s="2">
        <f>MMULT($C8:$I8,TPs!D$3:D$9)</f>
        <v>0.37945821491528786</v>
      </c>
      <c r="F9" s="2">
        <f>MMULT($C8:$I8,TPs!E$3:E$9)</f>
        <v>18.837013624990146</v>
      </c>
      <c r="G9" s="2">
        <f>MMULT($C8:$I8,TPs!F$3:F$9)</f>
        <v>0.23063416241928764</v>
      </c>
      <c r="H9" s="2">
        <f>MMULT($C8:$I8,TPs!G$3:G$9)</f>
        <v>1.1930458739438457E-3</v>
      </c>
      <c r="I9" s="2">
        <f>MMULT($C8:$I8,TPs!H$3:H$9)</f>
        <v>784.68964527098694</v>
      </c>
      <c r="J9" s="2">
        <f t="shared" si="0"/>
        <v>999999.99999999965</v>
      </c>
      <c r="L9" s="1">
        <v>35</v>
      </c>
      <c r="M9" s="1">
        <v>7</v>
      </c>
      <c r="N9" s="2">
        <f>MMULT($N8:$T8,TPs!K$3:K$9)</f>
        <v>996099.74754455721</v>
      </c>
      <c r="O9" s="2">
        <f>MMULT($N8:$T8,TPs!L$3:L$9)</f>
        <v>8.7376171514378136</v>
      </c>
      <c r="P9" s="2">
        <f>MMULT($N8:$T8,TPs!M$3:M$9)</f>
        <v>0.37851951538489786</v>
      </c>
      <c r="Q9" s="2">
        <f>MMULT($N8:$T8,TPs!N$3:N$9)</f>
        <v>18.790566223409527</v>
      </c>
      <c r="R9" s="2">
        <f>MMULT($N8:$T8,TPs!O$3:O$9)</f>
        <v>0.62897447026709385</v>
      </c>
      <c r="S9" s="2">
        <f>MMULT($N8:$T8,TPs!P$3:P$9)</f>
        <v>4.1922209163120748E-2</v>
      </c>
      <c r="T9" s="2">
        <f>MMULT($N8:$T8,TPs!Q$3:Q$9)</f>
        <v>3871.6748558728173</v>
      </c>
      <c r="U9" s="2">
        <f t="shared" si="1"/>
        <v>999999.99999999988</v>
      </c>
    </row>
    <row r="10" spans="1:22" x14ac:dyDescent="0.25">
      <c r="A10" s="1">
        <v>35</v>
      </c>
      <c r="B10" s="1">
        <v>8</v>
      </c>
      <c r="C10" s="2">
        <f>MMULT($C9:$I9,TPs!B$3:B$9)</f>
        <v>999071.02275907784</v>
      </c>
      <c r="D10" s="2">
        <f>MMULT($C9:$I9,TPs!C$3:C$9)</f>
        <v>8.8249239003445101</v>
      </c>
      <c r="E10" s="2">
        <f>MMULT($C9:$I9,TPs!D$3:D$9)</f>
        <v>0.45563862242917508</v>
      </c>
      <c r="F10" s="2">
        <f>MMULT($C9:$I9,TPs!E$3:E$9)</f>
        <v>22.693872295115685</v>
      </c>
      <c r="G10" s="2">
        <f>MMULT($C9:$I9,TPs!F$3:F$9)</f>
        <v>0.30748058647133897</v>
      </c>
      <c r="H10" s="2">
        <f>MMULT($C9:$I9,TPs!G$3:G$9)</f>
        <v>1.5906067627527915E-3</v>
      </c>
      <c r="I10" s="2">
        <f>MMULT($C9:$I9,TPs!H$3:H$9)</f>
        <v>896.69373491065141</v>
      </c>
      <c r="J10" s="2">
        <f t="shared" si="0"/>
        <v>999999.99999999953</v>
      </c>
      <c r="L10" s="1">
        <v>35</v>
      </c>
      <c r="M10" s="1">
        <v>8</v>
      </c>
      <c r="N10" s="2">
        <f>MMULT($N9:$T9,TPs!K$3:K$9)</f>
        <v>995543.81180207012</v>
      </c>
      <c r="O10" s="2">
        <f>MMULT($N9:$T9,TPs!L$3:L$9)</f>
        <v>8.7939844175424682</v>
      </c>
      <c r="P10" s="2">
        <f>MMULT($N9:$T9,TPs!M$3:M$9)</f>
        <v>0.45429869073676366</v>
      </c>
      <c r="Q10" s="2">
        <f>MMULT($N9:$T9,TPs!N$3:N$9)</f>
        <v>22.627355318605826</v>
      </c>
      <c r="R10" s="2">
        <f>MMULT($N9:$T9,TPs!O$3:O$9)</f>
        <v>0.83844652654773111</v>
      </c>
      <c r="S10" s="2">
        <f>MMULT($N9:$T9,TPs!P$3:P$9)</f>
        <v>5.5875560608236868E-2</v>
      </c>
      <c r="T10" s="2">
        <f>MMULT($N9:$T9,TPs!Q$3:Q$9)</f>
        <v>4423.4182374154507</v>
      </c>
      <c r="U10" s="2">
        <f t="shared" si="1"/>
        <v>999999.99999999977</v>
      </c>
    </row>
    <row r="11" spans="1:22" x14ac:dyDescent="0.25">
      <c r="A11" s="1">
        <v>35</v>
      </c>
      <c r="B11" s="1">
        <v>9</v>
      </c>
      <c r="C11" s="2">
        <f>MMULT($C10:$I10,TPs!B$3:B$9)</f>
        <v>998954.96130000812</v>
      </c>
      <c r="D11" s="2">
        <f>MMULT($C10:$I10,TPs!C$3:C$9)</f>
        <v>8.8578272739032968</v>
      </c>
      <c r="E11" s="2">
        <f>MMULT($C10:$I10,TPs!D$3:D$9)</f>
        <v>0.53182235847450199</v>
      </c>
      <c r="F11" s="2">
        <f>MMULT($C10:$I10,TPs!E$3:E$9)</f>
        <v>26.57748272408956</v>
      </c>
      <c r="G11" s="2">
        <f>MMULT($C10:$I10,TPs!F$3:F$9)</f>
        <v>0.395291520170579</v>
      </c>
      <c r="H11" s="2">
        <f>MMULT($C10:$I10,TPs!G$3:G$9)</f>
        <v>2.0449101907903029E-3</v>
      </c>
      <c r="I11" s="2">
        <f>MMULT($C10:$I10,TPs!H$3:H$9)</f>
        <v>1008.6742312046763</v>
      </c>
      <c r="J11" s="2">
        <f t="shared" si="0"/>
        <v>999999.99999999965</v>
      </c>
      <c r="L11" s="1">
        <v>35</v>
      </c>
      <c r="M11" s="1">
        <v>9</v>
      </c>
      <c r="N11" s="2">
        <f>MMULT($N10:$T10,TPs!K$3:K$9)</f>
        <v>994988.18633428251</v>
      </c>
      <c r="O11" s="2">
        <f>MMULT($N10:$T10,TPs!L$3:L$9)</f>
        <v>8.8227878043881933</v>
      </c>
      <c r="P11" s="2">
        <f>MMULT($N10:$T10,TPs!M$3:M$9)</f>
        <v>0.53001272706612212</v>
      </c>
      <c r="Q11" s="2">
        <f>MMULT($N10:$T10,TPs!N$3:N$9)</f>
        <v>26.487350452232857</v>
      </c>
      <c r="R11" s="2">
        <f>MMULT($N10:$T10,TPs!O$3:O$9)</f>
        <v>1.0777634737617579</v>
      </c>
      <c r="S11" s="2">
        <f>MMULT($N10:$T10,TPs!P$3:P$9)</f>
        <v>7.1813379821679402E-2</v>
      </c>
      <c r="T11" s="2">
        <f>MMULT($N10:$T10,TPs!Q$3:Q$9)</f>
        <v>4974.8239378797998</v>
      </c>
      <c r="U11" s="2">
        <f t="shared" si="1"/>
        <v>999999.99999999942</v>
      </c>
    </row>
    <row r="12" spans="1:22" x14ac:dyDescent="0.25">
      <c r="A12" s="1">
        <v>35</v>
      </c>
      <c r="B12" s="1">
        <v>10</v>
      </c>
      <c r="C12" s="2">
        <f>MMULT($C11:$I11,TPs!B$3:B$9)</f>
        <v>998838.91332372581</v>
      </c>
      <c r="D12" s="2">
        <f>MMULT($C11:$I11,TPs!C$3:C$9)</f>
        <v>8.8754890961469712</v>
      </c>
      <c r="E12" s="2">
        <f>MMULT($C11:$I11,TPs!D$3:D$9)</f>
        <v>0.60776039324727171</v>
      </c>
      <c r="F12" s="2">
        <f>MMULT($C11:$I11,TPs!E$3:E$9)</f>
        <v>30.47566830141627</v>
      </c>
      <c r="G12" s="2">
        <f>MMULT($C11:$I11,TPs!F$3:F$9)</f>
        <v>0.49406357819341018</v>
      </c>
      <c r="H12" s="2">
        <f>MMULT($C11:$I11,TPs!G$3:G$9)</f>
        <v>2.5559431963551099E-3</v>
      </c>
      <c r="I12" s="2">
        <f>MMULT($C11:$I11,TPs!H$3:H$9)</f>
        <v>1120.6311389615507</v>
      </c>
      <c r="J12" s="2">
        <f t="shared" si="0"/>
        <v>999999.99999999965</v>
      </c>
      <c r="L12" s="1">
        <v>35</v>
      </c>
      <c r="M12" s="1">
        <v>10</v>
      </c>
      <c r="N12" s="2">
        <f>MMULT($N11:$T11,TPs!K$3:K$9)</f>
        <v>994432.87096802611</v>
      </c>
      <c r="O12" s="2">
        <f>MMULT($N11:$T11,TPs!L$3:L$9)</f>
        <v>8.8364200083517037</v>
      </c>
      <c r="P12" s="2">
        <f>MMULT($N11:$T11,TPs!M$3:M$9)</f>
        <v>0.60541404152714851</v>
      </c>
      <c r="Q12" s="2">
        <f>MMULT($N11:$T11,TPs!N$3:N$9)</f>
        <v>30.358410202687057</v>
      </c>
      <c r="R12" s="2">
        <f>MMULT($N11:$T11,TPs!O$3:O$9)</f>
        <v>1.3469054241519973</v>
      </c>
      <c r="S12" s="2">
        <f>MMULT($N11:$T11,TPs!P$3:P$9)</f>
        <v>8.9733455313522989E-2</v>
      </c>
      <c r="T12" s="2">
        <f>MMULT($N11:$T11,TPs!Q$3:Q$9)</f>
        <v>5525.8921488413798</v>
      </c>
      <c r="U12" s="2">
        <f t="shared" si="1"/>
        <v>999999.99999999953</v>
      </c>
    </row>
    <row r="13" spans="1:22" x14ac:dyDescent="0.25">
      <c r="A13" s="1">
        <v>35</v>
      </c>
      <c r="B13" s="1">
        <v>11</v>
      </c>
      <c r="C13" s="2">
        <f>MMULT($C12:$I12,TPs!B$3:B$9)</f>
        <v>998722.87882866478</v>
      </c>
      <c r="D13" s="2">
        <f>MMULT($C12:$I12,TPs!C$3:C$9)</f>
        <v>8.8847545871824956</v>
      </c>
      <c r="E13" s="2">
        <f>MMULT($C12:$I12,TPs!D$3:D$9)</f>
        <v>0.68331730025471493</v>
      </c>
      <c r="F13" s="2">
        <f>MMULT($C12:$I12,TPs!E$3:E$9)</f>
        <v>34.381719389722939</v>
      </c>
      <c r="G13" s="2">
        <f>MMULT($C12:$I12,TPs!F$3:F$9)</f>
        <v>0.60379337601890926</v>
      </c>
      <c r="H13" s="2">
        <f>MMULT($C12:$I12,TPs!G$3:G$9)</f>
        <v>3.1236928199662095E-3</v>
      </c>
      <c r="I13" s="2">
        <f>MMULT($C12:$I12,TPs!H$3:H$9)</f>
        <v>1232.5644629888009</v>
      </c>
      <c r="J13" s="2">
        <f t="shared" si="0"/>
        <v>999999.99999999953</v>
      </c>
      <c r="L13" s="1">
        <v>35</v>
      </c>
      <c r="M13" s="1">
        <v>11</v>
      </c>
      <c r="N13" s="2">
        <f>MMULT($N12:$T12,TPs!K$3:K$9)</f>
        <v>993877.86553022941</v>
      </c>
      <c r="O13" s="2">
        <f>MMULT($N12:$T12,TPs!L$3:L$9)</f>
        <v>8.8417025374956495</v>
      </c>
      <c r="P13" s="2">
        <f>MMULT($N12:$T12,TPs!M$3:M$9)</f>
        <v>0.68036845581008454</v>
      </c>
      <c r="Q13" s="2">
        <f>MMULT($N12:$T12,TPs!N$3:N$9)</f>
        <v>34.233850929404433</v>
      </c>
      <c r="R13" s="2">
        <f>MMULT($N12:$T12,TPs!O$3:O$9)</f>
        <v>1.6458525014040841</v>
      </c>
      <c r="S13" s="2">
        <f>MMULT($N12:$T12,TPs!P$3:P$9)</f>
        <v>0.10963357743980595</v>
      </c>
      <c r="T13" s="2">
        <f>MMULT($N12:$T12,TPs!Q$3:Q$9)</f>
        <v>6076.6230617685078</v>
      </c>
      <c r="U13" s="2">
        <f t="shared" si="1"/>
        <v>999999.99999999942</v>
      </c>
    </row>
    <row r="14" spans="1:22" ht="15.75" thickBot="1" x14ac:dyDescent="0.3">
      <c r="A14" s="23">
        <v>35</v>
      </c>
      <c r="B14" s="23">
        <v>12</v>
      </c>
      <c r="C14" s="24">
        <f>MMULT($C13:$I13,TPs!B$3:B$9)</f>
        <v>998606.85781325877</v>
      </c>
      <c r="D14" s="24">
        <f>MMULT($C13:$I13,TPs!C$3:C$9)</f>
        <v>8.8893946954584599</v>
      </c>
      <c r="E14" s="24">
        <f>MMULT($C13:$I13,TPs!D$3:D$9)</f>
        <v>0.75842022316117996</v>
      </c>
      <c r="F14" s="24">
        <f>MMULT($C13:$I13,TPs!E$3:E$9)</f>
        <v>38.291938053114144</v>
      </c>
      <c r="G14" s="24">
        <f>MMULT($C13:$I13,TPs!F$3:F$9)</f>
        <v>0.72447752992865444</v>
      </c>
      <c r="H14" s="24">
        <f>MMULT($C13:$I13,TPs!G$3:G$9)</f>
        <v>3.7481461043625264E-3</v>
      </c>
      <c r="I14" s="24">
        <f>MMULT($C13:$I13,TPs!H$3:H$9)</f>
        <v>1344.47420809299</v>
      </c>
      <c r="J14" s="24">
        <f t="shared" si="0"/>
        <v>999999.99999999942</v>
      </c>
      <c r="K14" s="94">
        <f>(I14+H14)/C$2*1000</f>
        <v>1.3444779562390943</v>
      </c>
      <c r="L14" s="23">
        <v>35</v>
      </c>
      <c r="M14" s="23">
        <v>12</v>
      </c>
      <c r="N14" s="24">
        <f>MMULT($N13:$T13,TPs!K$3:K$9)</f>
        <v>993323.16984791739</v>
      </c>
      <c r="O14" s="24">
        <f>MMULT($N13:$T13,TPs!L$3:L$9)</f>
        <v>8.8423902621872301</v>
      </c>
      <c r="P14" s="24">
        <f>MMULT($N13:$T13,TPs!M$3:M$9)</f>
        <v>0.75480419877578542</v>
      </c>
      <c r="Q14" s="24">
        <f>MMULT($N13:$T13,TPs!N$3:N$9)</f>
        <v>38.109993219609315</v>
      </c>
      <c r="R14" s="24">
        <f>MMULT($N13:$T13,TPs!O$3:O$9)</f>
        <v>1.9745848406400437</v>
      </c>
      <c r="S14" s="24">
        <f>MMULT($N13:$T13,TPs!P$3:P$9)</f>
        <v>0.13151153840116103</v>
      </c>
      <c r="T14" s="24">
        <f>MMULT($N13:$T13,TPs!Q$3:Q$9)</f>
        <v>6627.0168680223633</v>
      </c>
      <c r="U14" s="24">
        <f t="shared" si="1"/>
        <v>999999.9999999993</v>
      </c>
      <c r="V14" s="94">
        <f>(T14+S14)/N2*1000</f>
        <v>6.6271483795607651</v>
      </c>
    </row>
    <row r="15" spans="1:22" x14ac:dyDescent="0.25">
      <c r="A15" s="1">
        <v>36</v>
      </c>
      <c r="B15" s="1">
        <v>13</v>
      </c>
      <c r="C15" s="2">
        <f>MMULT($C14:$I14,TPs!B$3:B$9)</f>
        <v>998490.85027594201</v>
      </c>
      <c r="D15" s="2">
        <f>MMULT($C14:$I14,TPs!C$3:C$9)</f>
        <v>8.8914867905788348</v>
      </c>
      <c r="E15" s="2">
        <f>MMULT($C14:$I14,TPs!D$3:D$9)</f>
        <v>0.83303076233365181</v>
      </c>
      <c r="F15" s="2">
        <f>MMULT($C14:$I14,TPs!E$3:E$9)</f>
        <v>42.204285477812668</v>
      </c>
      <c r="G15" s="2">
        <f>MMULT($C14:$I14,TPs!F$3:F$9)</f>
        <v>0.8561126570065527</v>
      </c>
      <c r="H15" s="2">
        <f>MMULT($C14:$I14,TPs!G$3:G$9)</f>
        <v>4.4292900945025774E-3</v>
      </c>
      <c r="I15" s="2">
        <f>MMULT($C14:$I14,TPs!H$3:H$9)</f>
        <v>1456.3603790797185</v>
      </c>
      <c r="J15" s="2">
        <f t="shared" si="0"/>
        <v>999999.99999999965</v>
      </c>
      <c r="K15" s="1"/>
      <c r="L15" s="1">
        <v>36</v>
      </c>
      <c r="M15" s="1">
        <v>13</v>
      </c>
      <c r="N15" s="2">
        <f>MMULT($N14:$T14,TPs!K$3:K$9)</f>
        <v>992768.7837482118</v>
      </c>
      <c r="O15" s="2">
        <f>MMULT($N14:$T14,TPs!L$3:L$9)</f>
        <v>8.8405500346861796</v>
      </c>
      <c r="P15" s="2">
        <f>MMULT($N14:$T14,TPs!M$3:M$9)</f>
        <v>0.82868383528567247</v>
      </c>
      <c r="Q15" s="2">
        <f>MMULT($N14:$T14,TPs!N$3:N$9)</f>
        <v>41.984811339898336</v>
      </c>
      <c r="R15" s="2">
        <f>MMULT($N14:$T14,TPs!O$3:O$9)</f>
        <v>2.3330825884118767</v>
      </c>
      <c r="S15" s="2">
        <f>MMULT($N14:$T14,TPs!P$3:P$9)</f>
        <v>0.15536513224144721</v>
      </c>
      <c r="T15" s="2">
        <f>MMULT($N14:$T14,TPs!Q$3:Q$9)</f>
        <v>7177.0737588570473</v>
      </c>
      <c r="U15" s="2">
        <f t="shared" si="1"/>
        <v>999999.99999999942</v>
      </c>
      <c r="V15" s="1"/>
    </row>
    <row r="16" spans="1:22" x14ac:dyDescent="0.25">
      <c r="A16" s="1">
        <v>36</v>
      </c>
      <c r="B16" s="1">
        <v>14</v>
      </c>
      <c r="C16" s="2">
        <f>MMULT($C15:$I15,TPs!B$3:B$9)</f>
        <v>998374.85621514858</v>
      </c>
      <c r="D16" s="2">
        <f>MMULT($C15:$I15,TPs!C$3:C$9)</f>
        <v>8.8921752701718866</v>
      </c>
      <c r="E16" s="2">
        <f>MMULT($C15:$I15,TPs!D$3:D$9)</f>
        <v>0.90712948757024492</v>
      </c>
      <c r="F16" s="2">
        <f>MMULT($C15:$I15,TPs!E$3:E$9)</f>
        <v>46.117636852562086</v>
      </c>
      <c r="G16" s="2">
        <f>MMULT($C15:$I15,TPs!F$3:F$9)</f>
        <v>0.99869537513866646</v>
      </c>
      <c r="H16" s="2">
        <f>MMULT($C15:$I15,TPs!G$3:G$9)</f>
        <v>5.1671118375641303E-3</v>
      </c>
      <c r="I16" s="2">
        <f>MMULT($C15:$I15,TPs!H$3:H$9)</f>
        <v>1568.2229807536248</v>
      </c>
      <c r="J16" s="2">
        <f t="shared" si="0"/>
        <v>999999.99999999953</v>
      </c>
      <c r="L16" s="1">
        <v>36</v>
      </c>
      <c r="M16" s="1">
        <v>14</v>
      </c>
      <c r="N16" s="2">
        <f>MMULT($N15:$T15,TPs!K$3:K$9)</f>
        <v>992214.70705833053</v>
      </c>
      <c r="O16" s="2">
        <f>MMULT($N15:$T15,TPs!L$3:L$9)</f>
        <v>8.8373195446273805</v>
      </c>
      <c r="P16" s="2">
        <f>MMULT($N15:$T15,TPs!M$3:M$9)</f>
        <v>0.90198881466075342</v>
      </c>
      <c r="Q16" s="2">
        <f>MMULT($N15:$T15,TPs!N$3:N$9)</f>
        <v>45.857189832300683</v>
      </c>
      <c r="R16" s="2">
        <f>MMULT($N15:$T15,TPs!O$3:O$9)</f>
        <v>2.7213259026951451</v>
      </c>
      <c r="S16" s="2">
        <f>MMULT($N15:$T15,TPs!P$3:P$9)</f>
        <v>0.18119215484638229</v>
      </c>
      <c r="T16" s="2">
        <f>MMULT($N15:$T15,TPs!Q$3:Q$9)</f>
        <v>7726.7939254196426</v>
      </c>
      <c r="U16" s="2">
        <f t="shared" si="1"/>
        <v>999999.99999999942</v>
      </c>
    </row>
    <row r="17" spans="1:21" x14ac:dyDescent="0.25">
      <c r="A17" s="1">
        <v>36</v>
      </c>
      <c r="B17" s="1">
        <v>15</v>
      </c>
      <c r="C17" s="2">
        <f>MMULT($C16:$I16,TPs!B$3:B$9)</f>
        <v>998258.87562931306</v>
      </c>
      <c r="D17" s="2">
        <f>MMULT($C16:$I16,TPs!C$3:C$9)</f>
        <v>8.8920905689581566</v>
      </c>
      <c r="E17" s="2">
        <f>MMULT($C16:$I16,TPs!D$3:D$9)</f>
        <v>0.98070740643861543</v>
      </c>
      <c r="F17" s="2">
        <f>MMULT($C16:$I16,TPs!E$3:E$9)</f>
        <v>50.031370891220377</v>
      </c>
      <c r="G17" s="2">
        <f>MMULT($C16:$I16,TPs!F$3:F$9)</f>
        <v>1.152222303013041</v>
      </c>
      <c r="H17" s="2">
        <f>MMULT($C16:$I16,TPs!G$3:G$9)</f>
        <v>5.9615983829438696E-3</v>
      </c>
      <c r="I17" s="2">
        <f>MMULT($C16:$I16,TPs!H$3:H$9)</f>
        <v>1680.0620179183843</v>
      </c>
      <c r="J17" s="2">
        <f t="shared" si="0"/>
        <v>999999.9999999993</v>
      </c>
      <c r="L17" s="1">
        <v>36</v>
      </c>
      <c r="M17" s="1">
        <v>15</v>
      </c>
      <c r="N17" s="2">
        <f>MMULT($N16:$T16,TPs!K$3:K$9)</f>
        <v>991660.93960558821</v>
      </c>
      <c r="O17" s="2">
        <f>MMULT($N16:$T16,TPs!L$3:L$9)</f>
        <v>8.8333250279004503</v>
      </c>
      <c r="P17" s="2">
        <f>MMULT($N16:$T16,TPs!M$3:M$9)</f>
        <v>0.97471096556266679</v>
      </c>
      <c r="Q17" s="2">
        <f>MMULT($N16:$T16,TPs!N$3:N$9)</f>
        <v>49.726514310519356</v>
      </c>
      <c r="R17" s="2">
        <f>MMULT($N16:$T16,TPs!O$3:O$9)</f>
        <v>3.1392949528825635</v>
      </c>
      <c r="S17" s="2">
        <f>MMULT($N16:$T16,TPs!P$3:P$9)</f>
        <v>0.20899040394217672</v>
      </c>
      <c r="T17" s="2">
        <f>MMULT($N16:$T16,TPs!Q$3:Q$9)</f>
        <v>8276.1775587502743</v>
      </c>
      <c r="U17" s="2">
        <f t="shared" si="1"/>
        <v>999999.9999999993</v>
      </c>
    </row>
    <row r="18" spans="1:21" x14ac:dyDescent="0.25">
      <c r="A18" s="1">
        <v>36</v>
      </c>
      <c r="B18" s="1">
        <v>16</v>
      </c>
      <c r="C18" s="2">
        <f>MMULT($C17:$I17,TPs!B$3:B$9)</f>
        <v>998142.90851687</v>
      </c>
      <c r="D18" s="2">
        <f>MMULT($C17:$I17,TPs!C$3:C$9)</f>
        <v>8.8915799857469313</v>
      </c>
      <c r="E18" s="2">
        <f>MMULT($C17:$I17,TPs!D$3:D$9)</f>
        <v>1.0537612643746062</v>
      </c>
      <c r="F18" s="2">
        <f>MMULT($C17:$I17,TPs!E$3:E$9)</f>
        <v>53.94514370566479</v>
      </c>
      <c r="G18" s="2">
        <f>MMULT($C17:$I17,TPs!F$3:F$9)</f>
        <v>1.3166900601195315</v>
      </c>
      <c r="H18" s="2">
        <f>MMULT($C17:$I17,TPs!G$3:G$9)</f>
        <v>6.8127367822570549E-3</v>
      </c>
      <c r="I18" s="2">
        <f>MMULT($C17:$I17,TPs!H$3:H$9)</f>
        <v>1791.8774953767106</v>
      </c>
      <c r="J18" s="2">
        <f t="shared" si="0"/>
        <v>999999.99999999942</v>
      </c>
      <c r="L18" s="1">
        <v>36</v>
      </c>
      <c r="M18" s="1">
        <v>16</v>
      </c>
      <c r="N18" s="2">
        <f>MMULT($N17:$T17,TPs!K$3:K$9)</f>
        <v>991107.48121739563</v>
      </c>
      <c r="O18" s="2">
        <f>MMULT($N17:$T17,TPs!L$3:L$9)</f>
        <v>8.8289111927846822</v>
      </c>
      <c r="P18" s="2">
        <f>MMULT($N17:$T17,TPs!M$3:M$9)</f>
        <v>1.0468478145032667</v>
      </c>
      <c r="Q18" s="2">
        <f>MMULT($N17:$T17,TPs!N$3:N$9)</f>
        <v>53.592446215288575</v>
      </c>
      <c r="R18" s="2">
        <f>MMULT($N17:$T17,TPs!O$3:O$9)</f>
        <v>3.5869699197775948</v>
      </c>
      <c r="S18" s="2">
        <f>MMULT($N17:$T17,TPs!P$3:P$9)</f>
        <v>0.23875767909416795</v>
      </c>
      <c r="T18" s="2">
        <f>MMULT($N17:$T17,TPs!Q$3:Q$9)</f>
        <v>8825.2248497821674</v>
      </c>
      <c r="U18" s="2">
        <f t="shared" si="1"/>
        <v>999999.9999999993</v>
      </c>
    </row>
    <row r="19" spans="1:21" x14ac:dyDescent="0.25">
      <c r="A19" s="1">
        <v>36</v>
      </c>
      <c r="B19" s="1">
        <v>17</v>
      </c>
      <c r="C19" s="2">
        <f>MMULT($C18:$I18,TPs!B$3:B$9)</f>
        <v>998026.95487625431</v>
      </c>
      <c r="D19" s="2">
        <f>MMULT($C18:$I18,TPs!C$3:C$9)</f>
        <v>8.8908348432195758</v>
      </c>
      <c r="E19" s="2">
        <f>MMULT($C18:$I18,TPs!D$3:D$9)</f>
        <v>1.1262909556503551</v>
      </c>
      <c r="F19" s="2">
        <f>MMULT($C18:$I18,TPs!E$3:E$9)</f>
        <v>57.858764235040461</v>
      </c>
      <c r="G19" s="2">
        <f>MMULT($C18:$I18,TPs!F$3:F$9)</f>
        <v>1.4920952667496301</v>
      </c>
      <c r="H19" s="2">
        <f>MMULT($C18:$I18,TPs!G$3:G$9)</f>
        <v>7.7205140893371856E-3</v>
      </c>
      <c r="I19" s="2">
        <f>MMULT($C18:$I18,TPs!H$3:H$9)</f>
        <v>1903.6694179303554</v>
      </c>
      <c r="J19" s="2">
        <f t="shared" si="0"/>
        <v>999999.99999999942</v>
      </c>
      <c r="L19" s="1">
        <v>36</v>
      </c>
      <c r="M19" s="1">
        <v>17</v>
      </c>
      <c r="N19" s="2">
        <f>MMULT($N18:$T18,TPs!K$3:K$9)</f>
        <v>990554.33172125998</v>
      </c>
      <c r="O19" s="2">
        <f>MMULT($N18:$T18,TPs!L$3:L$9)</f>
        <v>8.8242677818444317</v>
      </c>
      <c r="P19" s="2">
        <f>MMULT($N18:$T18,TPs!M$3:M$9)</f>
        <v>1.1184000090539288</v>
      </c>
      <c r="Q19" s="2">
        <f>MMULT($N18:$T18,TPs!N$3:N$9)</f>
        <v>57.454798829270949</v>
      </c>
      <c r="R19" s="2">
        <f>MMULT($N18:$T18,TPs!O$3:O$9)</f>
        <v>4.0643309955880458</v>
      </c>
      <c r="S19" s="2">
        <f>MMULT($N18:$T18,TPs!P$3:P$9)</f>
        <v>0.27049178170545624</v>
      </c>
      <c r="T19" s="2">
        <f>MMULT($N18:$T18,TPs!Q$3:Q$9)</f>
        <v>9373.9359893417077</v>
      </c>
      <c r="U19" s="2">
        <f t="shared" si="1"/>
        <v>999999.99999999907</v>
      </c>
    </row>
    <row r="20" spans="1:21" x14ac:dyDescent="0.25">
      <c r="A20" s="1">
        <v>36</v>
      </c>
      <c r="B20" s="1">
        <v>18</v>
      </c>
      <c r="C20" s="2">
        <f>MMULT($C19:$I19,TPs!B$3:B$9)</f>
        <v>997911.0147059008</v>
      </c>
      <c r="D20" s="2">
        <f>MMULT($C19:$I19,TPs!C$3:C$9)</f>
        <v>8.8899605387067133</v>
      </c>
      <c r="E20" s="2">
        <f>MMULT($C19:$I19,TPs!D$3:D$9)</f>
        <v>1.1982980971940869</v>
      </c>
      <c r="F20" s="2">
        <f>MMULT($C19:$I19,TPs!E$3:E$9)</f>
        <v>61.77212562116339</v>
      </c>
      <c r="G20" s="2">
        <f>MMULT($C19:$I19,TPs!F$3:F$9)</f>
        <v>1.678434543996294</v>
      </c>
      <c r="H20" s="2">
        <f>MMULT($C19:$I19,TPs!G$3:G$9)</f>
        <v>8.6849173602356628E-3</v>
      </c>
      <c r="I20" s="2">
        <f>MMULT($C19:$I19,TPs!H$3:H$9)</f>
        <v>2015.4377903801087</v>
      </c>
      <c r="J20" s="2">
        <f t="shared" si="0"/>
        <v>999999.99999999942</v>
      </c>
      <c r="L20" s="1">
        <v>36</v>
      </c>
      <c r="M20" s="1">
        <v>18</v>
      </c>
      <c r="N20" s="2">
        <f>MMULT($N19:$T19,TPs!K$3:K$9)</f>
        <v>990001.49094478483</v>
      </c>
      <c r="O20" s="2">
        <f>MMULT($N19:$T19,TPs!L$3:L$9)</f>
        <v>8.81949923740396</v>
      </c>
      <c r="P20" s="2">
        <f>MMULT($N19:$T19,TPs!M$3:M$9)</f>
        <v>1.1893698995772808</v>
      </c>
      <c r="Q20" s="2">
        <f>MMULT($N19:$T19,TPs!N$3:N$9)</f>
        <v>61.313469029852826</v>
      </c>
      <c r="R20" s="2">
        <f>MMULT($N19:$T19,TPs!O$3:O$9)</f>
        <v>4.5713583839196703</v>
      </c>
      <c r="S20" s="2">
        <f>MMULT($N19:$T19,TPs!P$3:P$9)</f>
        <v>0.3041905150155409</v>
      </c>
      <c r="T20" s="2">
        <f>MMULT($N19:$T19,TPs!Q$3:Q$9)</f>
        <v>9922.3111681485025</v>
      </c>
      <c r="U20" s="2">
        <f t="shared" si="1"/>
        <v>999999.99999999895</v>
      </c>
    </row>
    <row r="21" spans="1:21" x14ac:dyDescent="0.25">
      <c r="A21" s="1">
        <v>36</v>
      </c>
      <c r="B21" s="1">
        <v>19</v>
      </c>
      <c r="C21" s="2">
        <f>MMULT($C20:$I20,TPs!B$3:B$9)</f>
        <v>997795.08800424484</v>
      </c>
      <c r="D21" s="2">
        <f>MMULT($C20:$I20,TPs!C$3:C$9)</f>
        <v>8.8890151343089059</v>
      </c>
      <c r="E21" s="2">
        <f>MMULT($C20:$I20,TPs!D$3:D$9)</f>
        <v>1.2697852430101342</v>
      </c>
      <c r="F21" s="2">
        <f>MMULT($C20:$I20,TPs!E$3:E$9)</f>
        <v>65.685167403979762</v>
      </c>
      <c r="G21" s="2">
        <f>MMULT($C20:$I20,TPs!F$3:F$9)</f>
        <v>1.8757045137537713</v>
      </c>
      <c r="H21" s="2">
        <f>MMULT($C20:$I20,TPs!G$3:G$9)</f>
        <v>9.7059336532214491E-3</v>
      </c>
      <c r="I21" s="2">
        <f>MMULT($C20:$I20,TPs!H$3:H$9)</f>
        <v>2127.1826175257988</v>
      </c>
      <c r="J21" s="2">
        <f t="shared" si="0"/>
        <v>999999.9999999993</v>
      </c>
      <c r="L21" s="1">
        <v>36</v>
      </c>
      <c r="M21" s="1">
        <v>19</v>
      </c>
      <c r="N21" s="2">
        <f>MMULT($N20:$T20,TPs!K$3:K$9)</f>
        <v>989448.95871566981</v>
      </c>
      <c r="O21" s="2">
        <f>MMULT($N20:$T20,TPs!L$3:L$9)</f>
        <v>8.8146630486215471</v>
      </c>
      <c r="P21" s="2">
        <f>MMULT($N20:$T20,TPs!M$3:M$9)</f>
        <v>1.2597607586619657</v>
      </c>
      <c r="Q21" s="2">
        <f>MMULT($N20:$T20,TPs!N$3:N$9)</f>
        <v>65.16839972263729</v>
      </c>
      <c r="R21" s="2">
        <f>MMULT($N20:$T20,TPs!O$3:O$9)</f>
        <v>5.1080322997697749</v>
      </c>
      <c r="S21" s="2">
        <f>MMULT($N20:$T20,TPs!P$3:P$9)</f>
        <v>0.33985168409895794</v>
      </c>
      <c r="T21" s="2">
        <f>MMULT($N20:$T20,TPs!Q$3:Q$9)</f>
        <v>10470.350576815437</v>
      </c>
      <c r="U21" s="2">
        <f t="shared" si="1"/>
        <v>999999.99999999895</v>
      </c>
    </row>
    <row r="22" spans="1:21" x14ac:dyDescent="0.25">
      <c r="A22" s="1">
        <v>36</v>
      </c>
      <c r="B22" s="1">
        <v>20</v>
      </c>
      <c r="C22" s="2">
        <f>MMULT($C21:$I21,TPs!B$3:B$9)</f>
        <v>997679.17476972158</v>
      </c>
      <c r="D22" s="2">
        <f>MMULT($C21:$I21,TPs!C$3:C$9)</f>
        <v>8.8880306157245137</v>
      </c>
      <c r="E22" s="2">
        <f>MMULT($C21:$I21,TPs!D$3:D$9)</f>
        <v>1.3407554514972235</v>
      </c>
      <c r="F22" s="2">
        <f>MMULT($C21:$I21,TPs!E$3:E$9)</f>
        <v>69.597854695419812</v>
      </c>
      <c r="G22" s="2">
        <f>MMULT($C21:$I21,TPs!F$3:F$9)</f>
        <v>2.0839017987174291</v>
      </c>
      <c r="H22" s="2">
        <f>MMULT($C21:$I21,TPs!G$3:G$9)</f>
        <v>1.0783550028780736E-2</v>
      </c>
      <c r="I22" s="2">
        <f>MMULT($C21:$I21,TPs!H$3:H$9)</f>
        <v>2238.9039041662932</v>
      </c>
      <c r="J22" s="2">
        <f t="shared" si="0"/>
        <v>999999.99999999919</v>
      </c>
      <c r="L22" s="1">
        <v>36</v>
      </c>
      <c r="M22" s="1">
        <v>20</v>
      </c>
      <c r="N22" s="2">
        <f>MMULT($N21:$T21,TPs!K$3:K$9)</f>
        <v>988896.73486171081</v>
      </c>
      <c r="O22" s="2">
        <f>MMULT($N21:$T21,TPs!L$3:L$9)</f>
        <v>8.8097908594787402</v>
      </c>
      <c r="P22" s="2">
        <f>MMULT($N21:$T21,TPs!M$3:M$9)</f>
        <v>1.3295763515775472</v>
      </c>
      <c r="Q22" s="2">
        <f>MMULT($N21:$T21,TPs!N$3:N$9)</f>
        <v>69.019559163001915</v>
      </c>
      <c r="R22" s="2">
        <f>MMULT($N21:$T21,TPs!O$3:O$9)</f>
        <v>5.6743329695208251</v>
      </c>
      <c r="S22" s="2">
        <f>MMULT($N21:$T21,TPs!P$3:P$9)</f>
        <v>0.37747309586391836</v>
      </c>
      <c r="T22" s="2">
        <f>MMULT($N21:$T21,TPs!Q$3:Q$9)</f>
        <v>11018.054405848739</v>
      </c>
      <c r="U22" s="2">
        <f t="shared" si="1"/>
        <v>999999.99999999895</v>
      </c>
    </row>
    <row r="23" spans="1:21" x14ac:dyDescent="0.25">
      <c r="A23" s="1">
        <v>36</v>
      </c>
      <c r="B23" s="1">
        <v>21</v>
      </c>
      <c r="C23" s="2">
        <f>MMULT($C22:$I22,TPs!B$3:B$9)</f>
        <v>997563.27500076673</v>
      </c>
      <c r="D23" s="2">
        <f>MMULT($C22:$I22,TPs!C$3:C$9)</f>
        <v>8.8870246034792579</v>
      </c>
      <c r="E23" s="2">
        <f>MMULT($C22:$I22,TPs!D$3:D$9)</f>
        <v>1.4112120471735168</v>
      </c>
      <c r="F23" s="2">
        <f>MMULT($C22:$I22,TPs!E$3:E$9)</f>
        <v>73.510166706443229</v>
      </c>
      <c r="G23" s="2">
        <f>MMULT($C22:$I22,TPs!F$3:F$9)</f>
        <v>2.3030230223835817</v>
      </c>
      <c r="H23" s="2">
        <f>MMULT($C22:$I22,TPs!G$3:G$9)</f>
        <v>1.1917753549616602E-2</v>
      </c>
      <c r="I23" s="2">
        <f>MMULT($C22:$I22,TPs!H$3:H$9)</f>
        <v>2350.6016550994968</v>
      </c>
      <c r="J23" s="2">
        <f t="shared" si="0"/>
        <v>999999.99999999919</v>
      </c>
      <c r="L23" s="1">
        <v>36</v>
      </c>
      <c r="M23" s="1">
        <v>21</v>
      </c>
      <c r="N23" s="2">
        <f>MMULT($N22:$T22,TPs!K$3:K$9)</f>
        <v>988344.81921079976</v>
      </c>
      <c r="O23" s="2">
        <f>MMULT($N22:$T22,TPs!L$3:L$9)</f>
        <v>8.8049000875862333</v>
      </c>
      <c r="P23" s="2">
        <f>MMULT($N22:$T22,TPs!M$3:M$9)</f>
        <v>1.3988206999461534</v>
      </c>
      <c r="Q23" s="2">
        <f>MMULT($N22:$T22,TPs!N$3:N$9)</f>
        <v>72.866929573623139</v>
      </c>
      <c r="R23" s="2">
        <f>MMULT($N22:$T22,TPs!O$3:O$9)</f>
        <v>6.270240630934059</v>
      </c>
      <c r="S23" s="2">
        <f>MMULT($N22:$T22,TPs!P$3:P$9)</f>
        <v>0.41705255905094746</v>
      </c>
      <c r="T23" s="2">
        <f>MMULT($N22:$T22,TPs!Q$3:Q$9)</f>
        <v>11565.422845648032</v>
      </c>
      <c r="U23" s="2">
        <f t="shared" si="1"/>
        <v>999999.99999999884</v>
      </c>
    </row>
    <row r="24" spans="1:21" x14ac:dyDescent="0.25">
      <c r="A24" s="1">
        <v>36</v>
      </c>
      <c r="B24" s="1">
        <v>22</v>
      </c>
      <c r="C24" s="2">
        <f>MMULT($C23:$I23,TPs!B$3:B$9)</f>
        <v>997447.38869581593</v>
      </c>
      <c r="D24" s="2">
        <f>MMULT($C23:$I23,TPs!C$3:C$9)</f>
        <v>8.8860068045000684</v>
      </c>
      <c r="E24" s="2">
        <f>MMULT($C23:$I23,TPs!D$3:D$9)</f>
        <v>1.4811584894973713</v>
      </c>
      <c r="F24" s="2">
        <f>MMULT($C23:$I23,TPs!E$3:E$9)</f>
        <v>77.422090426644516</v>
      </c>
      <c r="G24" s="2">
        <f>MMULT($C23:$I23,TPs!F$3:F$9)</f>
        <v>2.533064809049316</v>
      </c>
      <c r="H24" s="2">
        <f>MMULT($C23:$I23,TPs!G$3:G$9)</f>
        <v>1.3108531280648674E-2</v>
      </c>
      <c r="I24" s="2">
        <f>MMULT($C23:$I23,TPs!H$3:H$9)</f>
        <v>2462.2758751223555</v>
      </c>
      <c r="J24" s="2">
        <f t="shared" si="0"/>
        <v>999999.9999999993</v>
      </c>
      <c r="L24" s="1">
        <v>36</v>
      </c>
      <c r="M24" s="1">
        <v>22</v>
      </c>
      <c r="N24" s="2">
        <f>MMULT($N23:$T23,TPs!K$3:K$9)</f>
        <v>987793.21159092477</v>
      </c>
      <c r="O24" s="2">
        <f>MMULT($N23:$T23,TPs!L$3:L$9)</f>
        <v>8.8000003197077667</v>
      </c>
      <c r="P24" s="2">
        <f>MMULT($N23:$T23,TPs!M$3:M$9)</f>
        <v>1.4674979517686226</v>
      </c>
      <c r="Q24" s="2">
        <f>MMULT($N23:$T23,TPs!N$3:N$9)</f>
        <v>76.710500878928073</v>
      </c>
      <c r="R24" s="2">
        <f>MMULT($N23:$T23,TPs!O$3:O$9)</f>
        <v>6.8957355331431049</v>
      </c>
      <c r="S24" s="2">
        <f>MMULT($N23:$T23,TPs!P$3:P$9)</f>
        <v>0.45858788423152524</v>
      </c>
      <c r="T24" s="2">
        <f>MMULT($N23:$T23,TPs!Q$3:Q$9)</f>
        <v>12112.4560865064</v>
      </c>
      <c r="U24" s="2">
        <f t="shared" si="1"/>
        <v>999999.99999999895</v>
      </c>
    </row>
    <row r="25" spans="1:21" x14ac:dyDescent="0.25">
      <c r="A25" s="1">
        <v>36</v>
      </c>
      <c r="B25" s="1">
        <v>23</v>
      </c>
      <c r="C25" s="2">
        <f>MMULT($C24:$I24,TPs!B$3:B$9)</f>
        <v>997331.515853305</v>
      </c>
      <c r="D25" s="2">
        <f>MMULT($C24:$I24,TPs!C$3:C$9)</f>
        <v>8.8849825662086097</v>
      </c>
      <c r="E25" s="2">
        <f>MMULT($C24:$I24,TPs!D$3:D$9)</f>
        <v>1.5505983006852331</v>
      </c>
      <c r="F25" s="2">
        <f>MMULT($C24:$I24,TPs!E$3:E$9)</f>
        <v>81.333617142341623</v>
      </c>
      <c r="G25" s="2">
        <f>MMULT($C24:$I24,TPs!F$3:F$9)</f>
        <v>2.7740237838123205</v>
      </c>
      <c r="H25" s="2">
        <f>MMULT($C24:$I24,TPs!G$3:G$9)</f>
        <v>1.4355870289012796E-2</v>
      </c>
      <c r="I25" s="2">
        <f>MMULT($C24:$I24,TPs!H$3:H$9)</f>
        <v>2573.9265690308525</v>
      </c>
      <c r="J25" s="2">
        <f t="shared" si="0"/>
        <v>999999.99999999919</v>
      </c>
      <c r="L25" s="1">
        <v>36</v>
      </c>
      <c r="M25" s="1">
        <v>23</v>
      </c>
      <c r="N25" s="2">
        <f>MMULT($N24:$T24,TPs!K$3:K$9)</f>
        <v>987241.91183016973</v>
      </c>
      <c r="O25" s="2">
        <f>MMULT($N24:$T24,TPs!L$3:L$9)</f>
        <v>8.7950968321499694</v>
      </c>
      <c r="P25" s="2">
        <f>MMULT($N24:$T24,TPs!M$3:M$9)</f>
        <v>1.5356123099922017</v>
      </c>
      <c r="Q25" s="2">
        <f>MMULT($N24:$T24,TPs!N$3:N$9)</f>
        <v>80.550267256138923</v>
      </c>
      <c r="R25" s="2">
        <f>MMULT($N24:$T24,TPs!O$3:O$9)</f>
        <v>7.5507979366475979</v>
      </c>
      <c r="S25" s="2">
        <f>MMULT($N24:$T24,TPs!P$3:P$9)</f>
        <v>0.50207688380672744</v>
      </c>
      <c r="T25" s="2">
        <f>MMULT($N24:$T24,TPs!Q$3:Q$9)</f>
        <v>12659.154318610445</v>
      </c>
      <c r="U25" s="2">
        <f t="shared" si="1"/>
        <v>999999.99999999884</v>
      </c>
    </row>
    <row r="26" spans="1:21" ht="15.75" thickBot="1" x14ac:dyDescent="0.3">
      <c r="A26" s="23">
        <v>36</v>
      </c>
      <c r="B26" s="23">
        <v>24</v>
      </c>
      <c r="C26" s="24">
        <f>MMULT($C25:$I25,TPs!B$3:B$9)</f>
        <v>997215.65647167014</v>
      </c>
      <c r="D26" s="24">
        <f>MMULT($C25:$I25,TPs!C$3:C$9)</f>
        <v>8.8839548344281454</v>
      </c>
      <c r="E26" s="24">
        <f>MMULT($C25:$I25,TPs!D$3:D$9)</f>
        <v>1.6195350260297428</v>
      </c>
      <c r="F26" s="24">
        <f>MMULT($C25:$I25,TPs!E$3:E$9)</f>
        <v>85.244740518350937</v>
      </c>
      <c r="G26" s="24">
        <f>MMULT($C25:$I25,TPs!F$3:F$9)</f>
        <v>3.0258965725707121</v>
      </c>
      <c r="H26" s="24">
        <f>MMULT($C25:$I25,TPs!G$3:G$9)</f>
        <v>1.5659757644060683E-2</v>
      </c>
      <c r="I26" s="24">
        <f>MMULT($C25:$I25,TPs!H$3:H$9)</f>
        <v>2685.5537416200118</v>
      </c>
      <c r="J26" s="24">
        <f t="shared" si="0"/>
        <v>999999.9999999993</v>
      </c>
      <c r="K26" s="22"/>
      <c r="L26" s="23">
        <v>36</v>
      </c>
      <c r="M26" s="23">
        <v>24</v>
      </c>
      <c r="N26" s="24">
        <f>MMULT($N25:$T25,TPs!K$3:K$9)</f>
        <v>986690.91975671472</v>
      </c>
      <c r="O26" s="24">
        <f>MMULT($N25:$T25,TPs!L$3:L$9)</f>
        <v>8.790192528546461</v>
      </c>
      <c r="P26" s="24">
        <f>MMULT($N25:$T25,TPs!M$3:M$9)</f>
        <v>1.6031679933013607</v>
      </c>
      <c r="Q26" s="24">
        <f>MMULT($N25:$T25,TPs!N$3:N$9)</f>
        <v>84.386225236699886</v>
      </c>
      <c r="R26" s="24">
        <f>MMULT($N25:$T25,TPs!O$3:O$9)</f>
        <v>8.2354081133068036</v>
      </c>
      <c r="S26" s="24">
        <f>MMULT($N25:$T25,TPs!P$3:P$9)</f>
        <v>0.54751737200586803</v>
      </c>
      <c r="T26" s="24">
        <f>MMULT($N25:$T25,TPs!Q$3:Q$9)</f>
        <v>13205.517732040345</v>
      </c>
      <c r="U26" s="24">
        <f t="shared" si="1"/>
        <v>999999.99999999895</v>
      </c>
    </row>
    <row r="27" spans="1:21" x14ac:dyDescent="0.25">
      <c r="A27" s="1">
        <v>37</v>
      </c>
      <c r="B27" s="1">
        <v>25</v>
      </c>
      <c r="C27" s="2">
        <f>MMULT($C26:$I26,TPs!B$3:B$9)</f>
        <v>997099.81054934755</v>
      </c>
      <c r="D27" s="2">
        <f>MMULT($C26:$I26,TPs!C$3:C$9)</f>
        <v>8.8829252319706029</v>
      </c>
      <c r="E27" s="2">
        <f>MMULT($C26:$I26,TPs!D$3:D$9)</f>
        <v>1.6879722121212286</v>
      </c>
      <c r="F27" s="2">
        <f>MMULT($C26:$I26,TPs!E$3:E$9)</f>
        <v>89.155455541178753</v>
      </c>
      <c r="G27" s="2">
        <f>MMULT($C26:$I26,TPs!F$3:F$9)</f>
        <v>3.2886798020228638</v>
      </c>
      <c r="H27" s="2">
        <f>MMULT($C26:$I26,TPs!G$3:G$9)</f>
        <v>1.7020180417359591E-2</v>
      </c>
      <c r="I27" s="2">
        <f>MMULT($C26:$I26,TPs!H$3:H$9)</f>
        <v>2797.1573976838968</v>
      </c>
      <c r="J27" s="2">
        <f t="shared" si="0"/>
        <v>999999.99999999919</v>
      </c>
      <c r="L27" s="1">
        <v>37</v>
      </c>
      <c r="M27" s="1">
        <v>25</v>
      </c>
      <c r="N27" s="2">
        <f>MMULT($N26:$T26,TPs!K$3:K$9)</f>
        <v>986140.23519883549</v>
      </c>
      <c r="O27" s="2">
        <f>MMULT($N26:$T26,TPs!L$3:L$9)</f>
        <v>8.785289006503147</v>
      </c>
      <c r="P27" s="2">
        <f>MMULT($N26:$T26,TPs!M$3:M$9)</f>
        <v>1.6701692146448552</v>
      </c>
      <c r="Q27" s="2">
        <f>MMULT($N26:$T26,TPs!N$3:N$9)</f>
        <v>88.218372661106727</v>
      </c>
      <c r="R27" s="2">
        <f>MMULT($N26:$T26,TPs!O$3:O$9)</f>
        <v>8.9495463463332463</v>
      </c>
      <c r="S27" s="2">
        <f>MMULT($N26:$T26,TPs!P$3:P$9)</f>
        <v>0.59490716488514184</v>
      </c>
      <c r="T27" s="2">
        <f>MMULT($N26:$T26,TPs!Q$3:Q$9)</f>
        <v>13751.546516769917</v>
      </c>
      <c r="U27" s="2">
        <f t="shared" si="1"/>
        <v>999999.99999999895</v>
      </c>
    </row>
    <row r="28" spans="1:21" x14ac:dyDescent="0.25">
      <c r="A28" s="1">
        <v>37</v>
      </c>
      <c r="B28" s="1">
        <v>26</v>
      </c>
      <c r="C28" s="2">
        <f>MMULT($C27:$I27,TPs!B$3:B$9)</f>
        <v>996983.97808477364</v>
      </c>
      <c r="D28" s="2">
        <f>MMULT($C27:$I27,TPs!C$3:C$9)</f>
        <v>8.8818946528170741</v>
      </c>
      <c r="E28" s="2">
        <f>MMULT($C27:$I27,TPs!D$3:D$9)</f>
        <v>1.7559133949313757</v>
      </c>
      <c r="F28" s="2">
        <f>MMULT($C27:$I27,TPs!E$3:E$9)</f>
        <v>93.065757936757123</v>
      </c>
      <c r="G28" s="2">
        <f>MMULT($C27:$I27,TPs!F$3:F$9)</f>
        <v>3.5623700996672327</v>
      </c>
      <c r="H28" s="2">
        <f>MMULT($C27:$I27,TPs!G$3:G$9)</f>
        <v>1.8437125682691978E-2</v>
      </c>
      <c r="I28" s="2">
        <f>MMULT($C27:$I27,TPs!H$3:H$9)</f>
        <v>2908.7375420156095</v>
      </c>
      <c r="J28" s="2">
        <f t="shared" si="0"/>
        <v>999999.9999999993</v>
      </c>
      <c r="L28" s="1">
        <v>37</v>
      </c>
      <c r="M28" s="1">
        <v>26</v>
      </c>
      <c r="N28" s="2">
        <f>MMULT($N27:$T27,TPs!K$3:K$9)</f>
        <v>985589.85798490385</v>
      </c>
      <c r="O28" s="2">
        <f>MMULT($N27:$T27,TPs!L$3:L$9)</f>
        <v>8.7803871447287314</v>
      </c>
      <c r="P28" s="2">
        <f>MMULT($N27:$T27,TPs!M$3:M$9)</f>
        <v>1.7366201695248049</v>
      </c>
      <c r="Q28" s="2">
        <f>MMULT($N27:$T27,TPs!N$3:N$9)</f>
        <v>92.046708103489038</v>
      </c>
      <c r="R28" s="2">
        <f>MMULT($N27:$T27,TPs!O$3:O$9)</f>
        <v>9.6931929302863367</v>
      </c>
      <c r="S28" s="2">
        <f>MMULT($N27:$T27,TPs!P$3:P$9)</f>
        <v>0.64424408032626923</v>
      </c>
      <c r="T28" s="2">
        <f>MMULT($N27:$T27,TPs!Q$3:Q$9)</f>
        <v>14297.240862666673</v>
      </c>
      <c r="U28" s="2">
        <f t="shared" si="1"/>
        <v>999999.99999999884</v>
      </c>
    </row>
    <row r="29" spans="1:21" x14ac:dyDescent="0.25">
      <c r="A29" s="1">
        <v>37</v>
      </c>
      <c r="B29" s="1">
        <v>27</v>
      </c>
      <c r="C29" s="2">
        <f>MMULT($C28:$I28,TPs!B$3:B$9)</f>
        <v>996868.15907638508</v>
      </c>
      <c r="D29" s="2">
        <f>MMULT($C28:$I28,TPs!C$3:C$9)</f>
        <v>8.8808635894446066</v>
      </c>
      <c r="E29" s="2">
        <f>MMULT($C28:$I28,TPs!D$3:D$9)</f>
        <v>1.8233620933292685</v>
      </c>
      <c r="F29" s="2">
        <f>MMULT($C28:$I28,TPs!E$3:E$9)</f>
        <v>96.975643849600971</v>
      </c>
      <c r="G29" s="2">
        <f>MMULT($C28:$I28,TPs!F$3:F$9)</f>
        <v>3.8469640938021867</v>
      </c>
      <c r="H29" s="2">
        <f>MMULT($C28:$I28,TPs!G$3:G$9)</f>
        <v>1.9910580516055161E-2</v>
      </c>
      <c r="I29" s="2">
        <f>MMULT($C28:$I28,TPs!H$3:H$9)</f>
        <v>3020.2941794072935</v>
      </c>
      <c r="J29" s="2">
        <f t="shared" si="0"/>
        <v>999999.99999999907</v>
      </c>
      <c r="L29" s="1">
        <v>37</v>
      </c>
      <c r="M29" s="1">
        <v>27</v>
      </c>
      <c r="N29" s="2">
        <f>MMULT($N28:$T28,TPs!K$3:K$9)</f>
        <v>985039.78794338717</v>
      </c>
      <c r="O29" s="2">
        <f>MMULT($N28:$T28,TPs!L$3:L$9)</f>
        <v>8.7754874262182945</v>
      </c>
      <c r="P29" s="2">
        <f>MMULT($N28:$T28,TPs!M$3:M$9)</f>
        <v>1.8025250296584125</v>
      </c>
      <c r="Q29" s="2">
        <f>MMULT($N28:$T28,TPs!N$3:N$9)</f>
        <v>95.871230554766882</v>
      </c>
      <c r="R29" s="2">
        <f>MMULT($N28:$T28,TPs!O$3:O$9)</f>
        <v>10.466328171066007</v>
      </c>
      <c r="S29" s="2">
        <f>MMULT($N28:$T28,TPs!P$3:P$9)</f>
        <v>0.69552593803514051</v>
      </c>
      <c r="T29" s="2">
        <f>MMULT($N28:$T28,TPs!Q$3:Q$9)</f>
        <v>14842.60095949188</v>
      </c>
      <c r="U29" s="2">
        <f t="shared" si="1"/>
        <v>999999.99999999884</v>
      </c>
    </row>
    <row r="30" spans="1:21" x14ac:dyDescent="0.25">
      <c r="A30" s="1">
        <v>37</v>
      </c>
      <c r="B30" s="1">
        <v>28</v>
      </c>
      <c r="C30" s="2">
        <f>MMULT($C29:$I29,TPs!B$3:B$9)</f>
        <v>996752.35352261865</v>
      </c>
      <c r="D30" s="2">
        <f>MMULT($C29:$I29,TPs!C$3:C$9)</f>
        <v>8.8798323131465615</v>
      </c>
      <c r="E30" s="2">
        <f>MMULT($C29:$I29,TPs!D$3:D$9)</f>
        <v>1.8903218055894926</v>
      </c>
      <c r="F30" s="2">
        <f>MMULT($C29:$I29,TPs!E$3:E$9)</f>
        <v>100.8851096659797</v>
      </c>
      <c r="G30" s="2">
        <f>MMULT($C29:$I29,TPs!F$3:F$9)</f>
        <v>4.1424584135258318</v>
      </c>
      <c r="H30" s="2">
        <f>MMULT($C29:$I29,TPs!G$3:G$9)</f>
        <v>2.1440531995660986E-2</v>
      </c>
      <c r="I30" s="2">
        <f>MMULT($C29:$I29,TPs!H$3:H$9)</f>
        <v>3131.8273146501315</v>
      </c>
      <c r="J30" s="2">
        <f t="shared" si="0"/>
        <v>999999.99999999907</v>
      </c>
      <c r="L30" s="1">
        <v>37</v>
      </c>
      <c r="M30" s="1">
        <v>28</v>
      </c>
      <c r="N30" s="2">
        <f>MMULT($N29:$T29,TPs!K$3:K$9)</f>
        <v>984490.02490284876</v>
      </c>
      <c r="O30" s="2">
        <f>MMULT($N29:$T29,TPs!L$3:L$9)</f>
        <v>8.770590116148357</v>
      </c>
      <c r="P30" s="2">
        <f>MMULT($N29:$T29,TPs!M$3:M$9)</f>
        <v>1.8678879395962158</v>
      </c>
      <c r="Q30" s="2">
        <f>MMULT($N29:$T29,TPs!N$3:N$9)</f>
        <v>99.691939248139306</v>
      </c>
      <c r="R30" s="2">
        <f>MMULT($N29:$T29,TPs!O$3:O$9)</f>
        <v>11.268932385906345</v>
      </c>
      <c r="S30" s="2">
        <f>MMULT($N29:$T29,TPs!P$3:P$9)</f>
        <v>0.74875055954046232</v>
      </c>
      <c r="T30" s="2">
        <f>MMULT($N29:$T29,TPs!Q$3:Q$9)</f>
        <v>15387.626996900621</v>
      </c>
      <c r="U30" s="2">
        <f t="shared" si="1"/>
        <v>999999.99999999872</v>
      </c>
    </row>
    <row r="31" spans="1:21" x14ac:dyDescent="0.25">
      <c r="A31" s="1">
        <v>37</v>
      </c>
      <c r="B31" s="1">
        <v>29</v>
      </c>
      <c r="C31" s="2">
        <f>MMULT($C30:$I30,TPs!B$3:B$9)</f>
        <v>996636.56142191135</v>
      </c>
      <c r="D31" s="2">
        <f>MMULT($C30:$I30,TPs!C$3:C$9)</f>
        <v>8.8788009733688931</v>
      </c>
      <c r="E31" s="2">
        <f>MMULT($C30:$I30,TPs!D$3:D$9)</f>
        <v>1.9567960075479525</v>
      </c>
      <c r="F31" s="2">
        <f>MMULT($C30:$I30,TPs!E$3:E$9)</f>
        <v>104.79415191642502</v>
      </c>
      <c r="G31" s="2">
        <f>MMULT($C30:$I30,TPs!F$3:F$9)</f>
        <v>4.4488496887358409</v>
      </c>
      <c r="H31" s="2">
        <f>MMULT($C30:$I30,TPs!G$3:G$9)</f>
        <v>2.3026967201935488E-2</v>
      </c>
      <c r="I31" s="2">
        <f>MMULT($C30:$I30,TPs!H$3:H$9)</f>
        <v>3243.3369525343469</v>
      </c>
      <c r="J31" s="2">
        <f t="shared" si="0"/>
        <v>999999.99999999907</v>
      </c>
      <c r="L31" s="1">
        <v>37</v>
      </c>
      <c r="M31" s="1">
        <v>29</v>
      </c>
      <c r="N31" s="2">
        <f>MMULT($N30:$T30,TPs!K$3:K$9)</f>
        <v>983940.56869194761</v>
      </c>
      <c r="O31" s="2">
        <f>MMULT($N30:$T30,TPs!L$3:L$9)</f>
        <v>8.765695359798503</v>
      </c>
      <c r="P31" s="2">
        <f>MMULT($N30:$T30,TPs!M$3:M$9)</f>
        <v>1.9327130149669396</v>
      </c>
      <c r="Q31" s="2">
        <f>MMULT($N30:$T30,TPs!N$3:N$9)</f>
        <v>103.50883356291975</v>
      </c>
      <c r="R31" s="2">
        <f>MMULT($N30:$T30,TPs!O$3:O$9)</f>
        <v>12.100985903369244</v>
      </c>
      <c r="S31" s="2">
        <f>MMULT($N30:$T30,TPs!P$3:P$9)</f>
        <v>0.80391576819240429</v>
      </c>
      <c r="T31" s="2">
        <f>MMULT($N30:$T30,TPs!Q$3:Q$9)</f>
        <v>15932.319164441853</v>
      </c>
      <c r="U31" s="2">
        <f t="shared" si="1"/>
        <v>999999.99999999884</v>
      </c>
    </row>
    <row r="32" spans="1:21" x14ac:dyDescent="0.25">
      <c r="A32" s="1">
        <v>37</v>
      </c>
      <c r="B32" s="1">
        <v>30</v>
      </c>
      <c r="C32" s="2">
        <f>MMULT($C31:$I31,TPs!B$3:B$9)</f>
        <v>996520.7827727003</v>
      </c>
      <c r="D32" s="2">
        <f>MMULT($C31:$I31,TPs!C$3:C$9)</f>
        <v>8.8777696524333081</v>
      </c>
      <c r="E32" s="2">
        <f>MMULT($C31:$I31,TPs!D$3:D$9)</f>
        <v>2.0227881516648321</v>
      </c>
      <c r="F32" s="2">
        <f>MMULT($C31:$I31,TPs!E$3:E$9)</f>
        <v>108.70276722194495</v>
      </c>
      <c r="G32" s="2">
        <f>MMULT($C31:$I31,TPs!F$3:F$9)</f>
        <v>4.7661345501292818</v>
      </c>
      <c r="H32" s="2">
        <f>MMULT($C31:$I31,TPs!G$3:G$9)</f>
        <v>2.4669873217518554E-2</v>
      </c>
      <c r="I32" s="2">
        <f>MMULT($C31:$I31,TPs!H$3:H$9)</f>
        <v>3354.8230978492038</v>
      </c>
      <c r="J32" s="2">
        <f t="shared" si="0"/>
        <v>999999.99999999872</v>
      </c>
      <c r="L32" s="1">
        <v>37</v>
      </c>
      <c r="M32" s="1">
        <v>30</v>
      </c>
      <c r="N32" s="2">
        <f>MMULT($N31:$T31,TPs!K$3:K$9)</f>
        <v>983391.41913943819</v>
      </c>
      <c r="O32" s="2">
        <f>MMULT($N31:$T31,TPs!L$3:L$9)</f>
        <v>8.7608032364519168</v>
      </c>
      <c r="P32" s="2">
        <f>MMULT($N31:$T31,TPs!M$3:M$9)</f>
        <v>1.9970043416169025</v>
      </c>
      <c r="Q32" s="2">
        <f>MMULT($N31:$T31,TPs!N$3:N$9)</f>
        <v>107.32191297149804</v>
      </c>
      <c r="R32" s="2">
        <f>MMULT($N31:$T31,TPs!O$3:O$9)</f>
        <v>12.962469063338034</v>
      </c>
      <c r="S32" s="2">
        <f>MMULT($N31:$T31,TPs!P$3:P$9)</f>
        <v>0.86101938916124687</v>
      </c>
      <c r="T32" s="2">
        <f>MMULT($N31:$T31,TPs!Q$3:Q$9)</f>
        <v>16476.677651558464</v>
      </c>
      <c r="U32" s="2">
        <f t="shared" si="1"/>
        <v>999999.9999999986</v>
      </c>
    </row>
    <row r="33" spans="1:21" x14ac:dyDescent="0.25">
      <c r="A33" s="1">
        <v>37</v>
      </c>
      <c r="B33" s="1">
        <v>31</v>
      </c>
      <c r="C33" s="2">
        <f>MMULT($C32:$I32,TPs!B$3:B$9)</f>
        <v>996405.01757342299</v>
      </c>
      <c r="D33" s="2">
        <f>MMULT($C32:$I32,TPs!C$3:C$9)</f>
        <v>8.876738395683585</v>
      </c>
      <c r="E33" s="2">
        <f>MMULT($C32:$I32,TPs!D$3:D$9)</f>
        <v>2.0883016665867293</v>
      </c>
      <c r="F33" s="2">
        <f>MMULT($C32:$I32,TPs!E$3:E$9)</f>
        <v>112.61095226431526</v>
      </c>
      <c r="G33" s="2">
        <f>MMULT($C32:$I32,TPs!F$3:F$9)</f>
        <v>5.094309629202443</v>
      </c>
      <c r="H33" s="2">
        <f>MMULT($C32:$I32,TPs!G$3:G$9)</f>
        <v>2.6369237127263582E-2</v>
      </c>
      <c r="I33" s="2">
        <f>MMULT($C32:$I32,TPs!H$3:H$9)</f>
        <v>3466.2857553830067</v>
      </c>
      <c r="J33" s="2">
        <f t="shared" si="0"/>
        <v>999999.99999999872</v>
      </c>
      <c r="L33" s="1">
        <v>37</v>
      </c>
      <c r="M33" s="1">
        <v>31</v>
      </c>
      <c r="N33" s="2">
        <f>MMULT($N32:$T32,TPs!K$3:K$9)</f>
        <v>982842.57607417053</v>
      </c>
      <c r="O33" s="2">
        <f>MMULT($N32:$T32,TPs!L$3:L$9)</f>
        <v>8.7559137890647172</v>
      </c>
      <c r="P33" s="2">
        <f>MMULT($N32:$T32,TPs!M$3:M$9)</f>
        <v>2.0607659752410297</v>
      </c>
      <c r="Q33" s="2">
        <f>MMULT($N32:$T32,TPs!N$3:N$9)</f>
        <v>111.13117701004185</v>
      </c>
      <c r="R33" s="2">
        <f>MMULT($N32:$T32,TPs!O$3:O$9)</f>
        <v>13.853362217011139</v>
      </c>
      <c r="S33" s="2">
        <f>MMULT($N32:$T32,TPs!P$3:P$9)</f>
        <v>0.92005924943603035</v>
      </c>
      <c r="T33" s="2">
        <f>MMULT($N32:$T32,TPs!Q$3:Q$9)</f>
        <v>17020.702647587335</v>
      </c>
      <c r="U33" s="2">
        <f t="shared" si="1"/>
        <v>999999.99999999849</v>
      </c>
    </row>
    <row r="34" spans="1:21" x14ac:dyDescent="0.25">
      <c r="A34" s="1">
        <v>37</v>
      </c>
      <c r="B34" s="1">
        <v>32</v>
      </c>
      <c r="C34" s="2">
        <f>MMULT($C33:$I33,TPs!B$3:B$9)</f>
        <v>996289.26582251675</v>
      </c>
      <c r="D34" s="2">
        <f>MMULT($C33:$I33,TPs!C$3:C$9)</f>
        <v>8.8757072280928071</v>
      </c>
      <c r="E34" s="2">
        <f>MMULT($C33:$I33,TPs!D$3:D$9)</f>
        <v>2.153339956983221</v>
      </c>
      <c r="F34" s="2">
        <f>MMULT($C33:$I33,TPs!E$3:E$9)</f>
        <v>116.51870376963568</v>
      </c>
      <c r="G34" s="2">
        <f>MMULT($C33:$I33,TPs!F$3:F$9)</f>
        <v>5.4333715582506628</v>
      </c>
      <c r="H34" s="2">
        <f>MMULT($C33:$I33,TPs!G$3:G$9)</f>
        <v>2.8125046018237152E-2</v>
      </c>
      <c r="I34" s="2">
        <f>MMULT($C33:$I33,TPs!H$3:H$9)</f>
        <v>3577.7249299231016</v>
      </c>
      <c r="J34" s="2">
        <f t="shared" si="0"/>
        <v>999999.99999999884</v>
      </c>
      <c r="L34" s="1">
        <v>37</v>
      </c>
      <c r="M34" s="1">
        <v>32</v>
      </c>
      <c r="N34" s="2">
        <f>MMULT($N33:$T33,TPs!K$3:K$9)</f>
        <v>982294.03932509036</v>
      </c>
      <c r="O34" s="2">
        <f>MMULT($N33:$T33,TPs!L$3:L$9)</f>
        <v>8.7510270405973216</v>
      </c>
      <c r="P34" s="2">
        <f>MMULT($N33:$T33,TPs!M$3:M$9)</f>
        <v>2.1240019412836744</v>
      </c>
      <c r="Q34" s="2">
        <f>MMULT($N33:$T33,TPs!N$3:N$9)</f>
        <v>114.93662526226647</v>
      </c>
      <c r="R34" s="2">
        <f>MMULT($N33:$T33,TPs!O$3:O$9)</f>
        <v>14.773645726895724</v>
      </c>
      <c r="S34" s="2">
        <f>MMULT($N33:$T33,TPs!P$3:P$9)</f>
        <v>0.98103317782320421</v>
      </c>
      <c r="T34" s="2">
        <f>MMULT($N33:$T33,TPs!Q$3:Q$9)</f>
        <v>17564.394341759406</v>
      </c>
      <c r="U34" s="2">
        <f t="shared" si="1"/>
        <v>999999.9999999986</v>
      </c>
    </row>
    <row r="35" spans="1:21" x14ac:dyDescent="0.25">
      <c r="A35" s="1">
        <v>37</v>
      </c>
      <c r="B35" s="1">
        <v>33</v>
      </c>
      <c r="C35" s="2">
        <f>MMULT($C34:$I34,TPs!B$3:B$9)</f>
        <v>996173.52751841943</v>
      </c>
      <c r="D35" s="2">
        <f>MMULT($C34:$I34,TPs!C$3:C$9)</f>
        <v>8.8746761634120901</v>
      </c>
      <c r="E35" s="2">
        <f>MMULT($C34:$I34,TPs!D$3:D$9)</f>
        <v>2.2179064035340548</v>
      </c>
      <c r="F35" s="2">
        <f>MMULT($C34:$I34,TPs!E$3:E$9)</f>
        <v>120.42601849919407</v>
      </c>
      <c r="G35" s="2">
        <f>MMULT($C34:$I34,TPs!F$3:F$9)</f>
        <v>5.7833169703681557</v>
      </c>
      <c r="H35" s="2">
        <f>MMULT($C34:$I34,TPs!G$3:G$9)</f>
        <v>2.9937286979718682E-2</v>
      </c>
      <c r="I35" s="2">
        <f>MMULT($C34:$I34,TPs!H$3:H$9)</f>
        <v>3689.1406262558744</v>
      </c>
      <c r="J35" s="2">
        <f t="shared" si="0"/>
        <v>999999.99999999884</v>
      </c>
      <c r="L35" s="1">
        <v>37</v>
      </c>
      <c r="M35" s="1">
        <v>33</v>
      </c>
      <c r="N35" s="2">
        <f>MMULT($N34:$T34,TPs!K$3:K$9)</f>
        <v>981745.80872123875</v>
      </c>
      <c r="O35" s="2">
        <f>MMULT($N34:$T34,TPs!L$3:L$9)</f>
        <v>8.7461430030039864</v>
      </c>
      <c r="P35" s="2">
        <f>MMULT($N34:$T34,TPs!M$3:M$9)</f>
        <v>2.1867162349871752</v>
      </c>
      <c r="Q35" s="2">
        <f>MMULT($N34:$T34,TPs!N$3:N$9)</f>
        <v>118.7382573503985</v>
      </c>
      <c r="R35" s="2">
        <f>MMULT($N34:$T34,TPs!O$3:O$9)</f>
        <v>15.723299966801356</v>
      </c>
      <c r="S35" s="2">
        <f>MMULT($N34:$T34,TPs!P$3:P$9)</f>
        <v>1.0439390049452779</v>
      </c>
      <c r="T35" s="2">
        <f>MMULT($N34:$T34,TPs!Q$3:Q$9)</f>
        <v>18107.752923199714</v>
      </c>
      <c r="U35" s="2">
        <f t="shared" si="1"/>
        <v>999999.9999999986</v>
      </c>
    </row>
    <row r="36" spans="1:21" x14ac:dyDescent="0.25">
      <c r="A36" s="1">
        <v>37</v>
      </c>
      <c r="B36" s="1">
        <v>34</v>
      </c>
      <c r="C36" s="2">
        <f>MMULT($C35:$I35,TPs!B$3:B$9)</f>
        <v>996057.80265956884</v>
      </c>
      <c r="D36" s="2">
        <f>MMULT($C35:$I35,TPs!C$3:C$9)</f>
        <v>8.8736452092105083</v>
      </c>
      <c r="E36" s="2">
        <f>MMULT($C35:$I35,TPs!D$3:D$9)</f>
        <v>2.2820043629987712</v>
      </c>
      <c r="F36" s="2">
        <f>MMULT($C35:$I35,TPs!E$3:E$9)</f>
        <v>124.33289324435682</v>
      </c>
      <c r="G36" s="2">
        <f>MMULT($C35:$I35,TPs!F$3:F$9)</f>
        <v>6.1441424994478426</v>
      </c>
      <c r="H36" s="2">
        <f>MMULT($C35:$I35,TPs!G$3:G$9)</f>
        <v>3.1805947103200088E-2</v>
      </c>
      <c r="I36" s="2">
        <f>MMULT($C35:$I35,TPs!H$3:H$9)</f>
        <v>3800.5328491667537</v>
      </c>
      <c r="J36" s="2">
        <f t="shared" si="0"/>
        <v>999999.99999999872</v>
      </c>
      <c r="L36" s="1">
        <v>37</v>
      </c>
      <c r="M36" s="1">
        <v>34</v>
      </c>
      <c r="N36" s="2">
        <f>MMULT($N35:$T35,TPs!K$3:K$9)</f>
        <v>981197.88409175223</v>
      </c>
      <c r="O36" s="2">
        <f>MMULT($N35:$T35,TPs!L$3:L$9)</f>
        <v>8.7412616821810403</v>
      </c>
      <c r="P36" s="2">
        <f>MMULT($N35:$T35,TPs!M$3:M$9)</f>
        <v>2.248912821520948</v>
      </c>
      <c r="Q36" s="2">
        <f>MMULT($N35:$T35,TPs!N$3:N$9)</f>
        <v>122.53607293010047</v>
      </c>
      <c r="R36" s="2">
        <f>MMULT($N35:$T35,TPs!O$3:O$9)</f>
        <v>16.702305321833649</v>
      </c>
      <c r="S36" s="2">
        <f>MMULT($N35:$T35,TPs!P$3:P$9)</f>
        <v>1.1087745632394728</v>
      </c>
      <c r="T36" s="2">
        <f>MMULT($N35:$T35,TPs!Q$3:Q$9)</f>
        <v>18650.778580927483</v>
      </c>
      <c r="U36" s="2">
        <f t="shared" si="1"/>
        <v>999999.9999999986</v>
      </c>
    </row>
    <row r="37" spans="1:21" x14ac:dyDescent="0.25">
      <c r="A37" s="1">
        <v>37</v>
      </c>
      <c r="B37" s="1">
        <v>35</v>
      </c>
      <c r="C37" s="2">
        <f>MMULT($C36:$I36,TPs!B$3:B$9)</f>
        <v>995942.09124440316</v>
      </c>
      <c r="D37" s="2">
        <f>MMULT($C36:$I36,TPs!C$3:C$9)</f>
        <v>8.8726143696515258</v>
      </c>
      <c r="E37" s="2">
        <f>MMULT($C36:$I36,TPs!D$3:D$9)</f>
        <v>2.3456371683311907</v>
      </c>
      <c r="F37" s="2">
        <f>MMULT($C36:$I36,TPs!E$3:E$9)</f>
        <v>128.23932482367789</v>
      </c>
      <c r="G37" s="2">
        <f>MMULT($C36:$I36,TPs!F$3:F$9)</f>
        <v>6.5158447801811761</v>
      </c>
      <c r="H37" s="2">
        <f>MMULT($C36:$I36,TPs!G$3:G$9)</f>
        <v>3.3731013482385462E-2</v>
      </c>
      <c r="I37" s="2">
        <f>MMULT($C36:$I36,TPs!H$3:H$9)</f>
        <v>3911.9016034402093</v>
      </c>
      <c r="J37" s="2">
        <f t="shared" si="0"/>
        <v>999999.99999999872</v>
      </c>
      <c r="L37" s="1">
        <v>37</v>
      </c>
      <c r="M37" s="1">
        <v>35</v>
      </c>
      <c r="N37" s="2">
        <f>MMULT($N36:$T36,TPs!K$3:K$9)</f>
        <v>980650.26526586269</v>
      </c>
      <c r="O37" s="2">
        <f>MMULT($N36:$T36,TPs!L$3:L$9)</f>
        <v>8.7363830806906435</v>
      </c>
      <c r="P37" s="2">
        <f>MMULT($N36:$T36,TPs!M$3:M$9)</f>
        <v>2.3105956361541398</v>
      </c>
      <c r="Q37" s="2">
        <f>MMULT($N36:$T36,TPs!N$3:N$9)</f>
        <v>126.33007168757629</v>
      </c>
      <c r="R37" s="2">
        <f>MMULT($N36:$T36,TPs!O$3:O$9)</f>
        <v>17.710642188387943</v>
      </c>
      <c r="S37" s="2">
        <f>MMULT($N36:$T36,TPs!P$3:P$9)</f>
        <v>1.1755376869563741</v>
      </c>
      <c r="T37" s="2">
        <f>MMULT($N36:$T36,TPs!Q$3:Q$9)</f>
        <v>19193.471503856152</v>
      </c>
      <c r="U37" s="2">
        <f t="shared" si="1"/>
        <v>999999.9999999986</v>
      </c>
    </row>
    <row r="38" spans="1:21" ht="15.75" thickBot="1" x14ac:dyDescent="0.3">
      <c r="A38" s="23">
        <v>37</v>
      </c>
      <c r="B38" s="23">
        <v>36</v>
      </c>
      <c r="C38" s="24">
        <f>MMULT($C37:$I37,TPs!B$3:B$9)</f>
        <v>995826.39327136055</v>
      </c>
      <c r="D38" s="24">
        <f>MMULT($C37:$I37,TPs!C$3:C$9)</f>
        <v>8.8715836470224971</v>
      </c>
      <c r="E38" s="24">
        <f>MMULT($C37:$I37,TPs!D$3:D$9)</f>
        <v>2.4088081288180718</v>
      </c>
      <c r="F38" s="24">
        <f>MMULT($C37:$I37,TPs!E$3:E$9)</f>
        <v>132.14531008123078</v>
      </c>
      <c r="G38" s="24">
        <f>MMULT($C37:$I37,TPs!F$3:F$9)</f>
        <v>6.8984204480579709</v>
      </c>
      <c r="H38" s="24">
        <f>MMULT($C37:$I37,TPs!G$3:G$9)</f>
        <v>3.5712473213190724E-2</v>
      </c>
      <c r="I38" s="24">
        <f>MMULT($C37:$I37,TPs!H$3:H$9)</f>
        <v>4023.2468938597522</v>
      </c>
      <c r="J38" s="24">
        <f t="shared" si="0"/>
        <v>999999.99999999849</v>
      </c>
      <c r="K38" s="22"/>
      <c r="L38" s="23">
        <v>37</v>
      </c>
      <c r="M38" s="23">
        <v>36</v>
      </c>
      <c r="N38" s="24">
        <f>MMULT($N37:$T37,TPs!K$3:K$9)</f>
        <v>980102.95207289723</v>
      </c>
      <c r="O38" s="24">
        <f>MMULT($N37:$T37,TPs!L$3:L$9)</f>
        <v>8.7315071992600544</v>
      </c>
      <c r="P38" s="24">
        <f>MMULT($N37:$T37,TPs!M$3:M$9)</f>
        <v>2.3717685844514915</v>
      </c>
      <c r="Q38" s="24">
        <f>MMULT($N37:$T37,TPs!N$3:N$9)</f>
        <v>130.12025333787795</v>
      </c>
      <c r="R38" s="24">
        <f>MMULT($N37:$T37,TPs!O$3:O$9)</f>
        <v>18.748290974142957</v>
      </c>
      <c r="S38" s="24">
        <f>MMULT($N37:$T37,TPs!P$3:P$9)</f>
        <v>1.2442262121585845</v>
      </c>
      <c r="T38" s="24">
        <f>MMULT($N37:$T37,TPs!Q$3:Q$9)</f>
        <v>19735.831880793448</v>
      </c>
      <c r="U38" s="24">
        <f t="shared" si="1"/>
        <v>999999.9999999986</v>
      </c>
    </row>
    <row r="39" spans="1:21" x14ac:dyDescent="0.25">
      <c r="A39" s="1">
        <v>38</v>
      </c>
      <c r="B39" s="1">
        <v>37</v>
      </c>
      <c r="C39" s="2">
        <f>MMULT($C38:$I38,TPs!B$3:B$9)</f>
        <v>995710.70873887953</v>
      </c>
      <c r="D39" s="2">
        <f>MMULT($C38:$I38,TPs!C$3:C$9)</f>
        <v>8.8705530425772459</v>
      </c>
      <c r="E39" s="2">
        <f>MMULT($C38:$I38,TPs!D$3:D$9)</f>
        <v>2.4715205302305518</v>
      </c>
      <c r="F39" s="2">
        <f>MMULT($C38:$I38,TPs!E$3:E$9)</f>
        <v>136.05084588561434</v>
      </c>
      <c r="G39" s="2">
        <f>MMULT($C38:$I38,TPs!F$3:F$9)</f>
        <v>7.2918661393662303</v>
      </c>
      <c r="H39" s="2">
        <f>MMULT($C38:$I38,TPs!G$3:G$9)</f>
        <v>3.7750313393743282E-2</v>
      </c>
      <c r="I39" s="2">
        <f>MMULT($C38:$I38,TPs!H$3:H$9)</f>
        <v>4134.5687252079351</v>
      </c>
      <c r="J39" s="2">
        <f t="shared" si="0"/>
        <v>999999.99999999872</v>
      </c>
      <c r="L39" s="1">
        <v>38</v>
      </c>
      <c r="M39" s="1">
        <v>37</v>
      </c>
      <c r="N39" s="2">
        <f>MMULT($N38:$T38,TPs!K$3:K$9)</f>
        <v>979555.94434227829</v>
      </c>
      <c r="O39" s="2">
        <f>MMULT($N38:$T38,TPs!L$3:L$9)</f>
        <v>8.726634037606896</v>
      </c>
      <c r="P39" s="2">
        <f>MMULT($N38:$T38,TPs!M$3:M$9)</f>
        <v>2.4324355424812141</v>
      </c>
      <c r="Q39" s="2">
        <f>MMULT($N38:$T38,TPs!N$3:N$9)</f>
        <v>133.9066176238743</v>
      </c>
      <c r="R39" s="2">
        <f>MMULT($N38:$T38,TPs!O$3:O$9)</f>
        <v>19.815232098054469</v>
      </c>
      <c r="S39" s="2">
        <f>MMULT($N38:$T38,TPs!P$3:P$9)</f>
        <v>1.3148379767193792</v>
      </c>
      <c r="T39" s="2">
        <f>MMULT($N38:$T38,TPs!Q$3:Q$9)</f>
        <v>20277.859900441457</v>
      </c>
      <c r="U39" s="2">
        <f t="shared" si="1"/>
        <v>999999.99999999849</v>
      </c>
    </row>
    <row r="40" spans="1:21" x14ac:dyDescent="0.25">
      <c r="A40" s="1">
        <v>38</v>
      </c>
      <c r="B40" s="1">
        <v>38</v>
      </c>
      <c r="C40" s="2">
        <f>MMULT($C39:$I39,TPs!B$3:B$9)</f>
        <v>995595.03764539864</v>
      </c>
      <c r="D40" s="2">
        <f>MMULT($C39:$I39,TPs!C$3:C$9)</f>
        <v>8.8695225570002485</v>
      </c>
      <c r="E40" s="2">
        <f>MMULT($C39:$I39,TPs!D$3:D$9)</f>
        <v>2.533777634982092</v>
      </c>
      <c r="F40" s="2">
        <f>MMULT($C39:$I39,TPs!E$3:E$9)</f>
        <v>139.95592912933083</v>
      </c>
      <c r="G40" s="2">
        <f>MMULT($C39:$I39,TPs!F$3:F$9)</f>
        <v>7.6961784911919739</v>
      </c>
      <c r="H40" s="2">
        <f>MMULT($C39:$I39,TPs!G$3:G$9)</f>
        <v>3.9844521124381693E-2</v>
      </c>
      <c r="I40" s="2">
        <f>MMULT($C39:$I39,TPs!H$3:H$9)</f>
        <v>4245.867102266353</v>
      </c>
      <c r="J40" s="2">
        <f t="shared" si="0"/>
        <v>999999.99999999872</v>
      </c>
      <c r="L40" s="1">
        <v>38</v>
      </c>
      <c r="M40" s="1">
        <v>38</v>
      </c>
      <c r="N40" s="2">
        <f>MMULT($N39:$T39,TPs!K$3:K$9)</f>
        <v>979009.24190352357</v>
      </c>
      <c r="O40" s="2">
        <f>MMULT($N39:$T39,TPs!L$3:L$9)</f>
        <v>8.7217635948934245</v>
      </c>
      <c r="P40" s="2">
        <f>MMULT($N39:$T39,TPs!M$3:M$9)</f>
        <v>2.4926003570287207</v>
      </c>
      <c r="Q40" s="2">
        <f>MMULT($N39:$T39,TPs!N$3:N$9)</f>
        <v>137.68916431558489</v>
      </c>
      <c r="R40" s="2">
        <f>MMULT($N39:$T39,TPs!O$3:O$9)</f>
        <v>20.911445990348973</v>
      </c>
      <c r="S40" s="2">
        <f>MMULT($N39:$T39,TPs!P$3:P$9)</f>
        <v>1.3873708203213604</v>
      </c>
      <c r="T40" s="2">
        <f>MMULT($N39:$T39,TPs!Q$3:Q$9)</f>
        <v>20819.555751396656</v>
      </c>
      <c r="U40" s="2">
        <f t="shared" si="1"/>
        <v>999999.99999999837</v>
      </c>
    </row>
    <row r="41" spans="1:21" x14ac:dyDescent="0.25">
      <c r="A41" s="1">
        <v>38</v>
      </c>
      <c r="B41" s="1">
        <v>39</v>
      </c>
      <c r="C41" s="2">
        <f>MMULT($C40:$I40,TPs!B$3:B$9)</f>
        <v>995479.37998935673</v>
      </c>
      <c r="D41" s="2">
        <f>MMULT($C40:$I40,TPs!C$3:C$9)</f>
        <v>8.8684921906623266</v>
      </c>
      <c r="E41" s="2">
        <f>MMULT($C40:$I40,TPs!D$3:D$9)</f>
        <v>2.5955826822894763</v>
      </c>
      <c r="F41" s="2">
        <f>MMULT($C40:$I40,TPs!E$3:E$9)</f>
        <v>143.86055672836906</v>
      </c>
      <c r="G41" s="2">
        <f>MMULT($C40:$I40,TPs!F$3:F$9)</f>
        <v>8.1113541414190635</v>
      </c>
      <c r="H41" s="2">
        <f>MMULT($C40:$I40,TPs!G$3:G$9)</f>
        <v>4.1995083507655351E-2</v>
      </c>
      <c r="I41" s="2">
        <f>MMULT($C40:$I40,TPs!H$3:H$9)</f>
        <v>4357.1420298156436</v>
      </c>
      <c r="J41" s="2">
        <f t="shared" si="0"/>
        <v>999999.99999999849</v>
      </c>
      <c r="L41" s="1">
        <v>38</v>
      </c>
      <c r="M41" s="1">
        <v>39</v>
      </c>
      <c r="N41" s="2">
        <f>MMULT($N40:$T40,TPs!K$3:K$9)</f>
        <v>978462.84458624583</v>
      </c>
      <c r="O41" s="2">
        <f>MMULT($N40:$T40,TPs!L$3:L$9)</f>
        <v>8.7168958699765788</v>
      </c>
      <c r="P41" s="2">
        <f>MMULT($N40:$T40,TPs!M$3:M$9)</f>
        <v>2.5522668458128352</v>
      </c>
      <c r="Q41" s="2">
        <f>MMULT($N40:$T40,TPs!N$3:N$9)</f>
        <v>141.46789320971561</v>
      </c>
      <c r="R41" s="2">
        <f>MMULT($N40:$T40,TPs!O$3:O$9)</f>
        <v>22.03691309251737</v>
      </c>
      <c r="S41" s="2">
        <f>MMULT($N40:$T40,TPs!P$3:P$9)</f>
        <v>1.4618225844551138</v>
      </c>
      <c r="T41" s="2">
        <f>MMULT($N40:$T40,TPs!Q$3:Q$9)</f>
        <v>21360.919622149999</v>
      </c>
      <c r="U41" s="2">
        <f t="shared" si="1"/>
        <v>999999.99999999825</v>
      </c>
    </row>
    <row r="42" spans="1:21" x14ac:dyDescent="0.25">
      <c r="A42" s="1">
        <v>38</v>
      </c>
      <c r="B42" s="1">
        <v>40</v>
      </c>
      <c r="C42" s="2">
        <f>MMULT($C41:$I41,TPs!B$3:B$9)</f>
        <v>995363.73576919269</v>
      </c>
      <c r="D42" s="2">
        <f>MMULT($C41:$I41,TPs!C$3:C$9)</f>
        <v>8.8674619437615139</v>
      </c>
      <c r="E42" s="2">
        <f>MMULT($C41:$I41,TPs!D$3:D$9)</f>
        <v>2.6569388883349681</v>
      </c>
      <c r="F42" s="2">
        <f>MMULT($C41:$I41,TPs!E$3:E$9)</f>
        <v>147.7647256219015</v>
      </c>
      <c r="G42" s="2">
        <f>MMULT($C41:$I41,TPs!F$3:F$9)</f>
        <v>8.5373897287290372</v>
      </c>
      <c r="H42" s="2">
        <f>MMULT($C41:$I41,TPs!G$3:G$9)</f>
        <v>4.4201987648324115E-2</v>
      </c>
      <c r="I42" s="2">
        <f>MMULT($C41:$I41,TPs!H$3:H$9)</f>
        <v>4468.3935126354872</v>
      </c>
      <c r="J42" s="2">
        <f t="shared" si="0"/>
        <v>999999.9999999986</v>
      </c>
      <c r="L42" s="1">
        <v>38</v>
      </c>
      <c r="M42" s="1">
        <v>40</v>
      </c>
      <c r="N42" s="2">
        <f>MMULT($N41:$T41,TPs!K$3:K$9)</f>
        <v>977916.75222015299</v>
      </c>
      <c r="O42" s="2">
        <f>MMULT($N41:$T41,TPs!L$3:L$9)</f>
        <v>8.7120308615456175</v>
      </c>
      <c r="P42" s="2">
        <f>MMULT($N41:$T41,TPs!M$3:M$9)</f>
        <v>2.6114387977026174</v>
      </c>
      <c r="Q42" s="2">
        <f>MMULT($N41:$T41,TPs!N$3:N$9)</f>
        <v>145.24280412930611</v>
      </c>
      <c r="R42" s="2">
        <f>MMULT($N41:$T41,TPs!O$3:O$9)</f>
        <v>23.191613857308639</v>
      </c>
      <c r="S42" s="2">
        <f>MMULT($N41:$T41,TPs!P$3:P$9)</f>
        <v>1.5381911124178664</v>
      </c>
      <c r="T42" s="2">
        <f>MMULT($N41:$T41,TPs!Q$3:Q$9)</f>
        <v>21901.951701086953</v>
      </c>
      <c r="U42" s="2">
        <f t="shared" si="1"/>
        <v>999999.99999999814</v>
      </c>
    </row>
    <row r="43" spans="1:21" x14ac:dyDescent="0.25">
      <c r="A43" s="1">
        <v>38</v>
      </c>
      <c r="B43" s="1">
        <v>41</v>
      </c>
      <c r="C43" s="2">
        <f>MMULT($C42:$I42,TPs!B$3:B$9)</f>
        <v>995248.10498334584</v>
      </c>
      <c r="D43" s="2">
        <f>MMULT($C42:$I42,TPs!C$3:C$9)</f>
        <v>8.866431816400663</v>
      </c>
      <c r="E43" s="2">
        <f>MMULT($C42:$I42,TPs!D$3:D$9)</f>
        <v>2.7178494464285787</v>
      </c>
      <c r="F43" s="2">
        <f>MMULT($C42:$I42,TPs!E$3:E$9)</f>
        <v>151.66843277204441</v>
      </c>
      <c r="G43" s="2">
        <f>MMULT($C42:$I42,TPs!F$3:F$9)</f>
        <v>8.9742818926009349</v>
      </c>
      <c r="H43" s="2">
        <f>MMULT($C42:$I42,TPs!G$3:G$9)</f>
        <v>4.6465220653358001E-2</v>
      </c>
      <c r="I43" s="2">
        <f>MMULT($C42:$I42,TPs!H$3:H$9)</f>
        <v>4579.6215555046056</v>
      </c>
      <c r="J43" s="2">
        <f t="shared" si="0"/>
        <v>999999.9999999986</v>
      </c>
      <c r="L43" s="1">
        <v>38</v>
      </c>
      <c r="M43" s="1">
        <v>41</v>
      </c>
      <c r="N43" s="2">
        <f>MMULT($N42:$T42,TPs!K$3:K$9)</f>
        <v>977370.96463504795</v>
      </c>
      <c r="O43" s="2">
        <f>MMULT($N42:$T42,TPs!L$3:L$9)</f>
        <v>8.7071685681978774</v>
      </c>
      <c r="P43" s="2">
        <f>MMULT($N42:$T42,TPs!M$3:M$9)</f>
        <v>2.6701199729337861</v>
      </c>
      <c r="Q43" s="2">
        <f>MMULT($N42:$T42,TPs!N$3:N$9)</f>
        <v>149.0138969234394</v>
      </c>
      <c r="R43" s="2">
        <f>MMULT($N42:$T42,TPs!O$3:O$9)</f>
        <v>24.375528748723525</v>
      </c>
      <c r="S43" s="2">
        <f>MMULT($N42:$T42,TPs!P$3:P$9)</f>
        <v>1.6164742493121436</v>
      </c>
      <c r="T43" s="2">
        <f>MMULT($N42:$T42,TPs!Q$3:Q$9)</f>
        <v>22442.652176487583</v>
      </c>
      <c r="U43" s="2">
        <f t="shared" si="1"/>
        <v>999999.99999999802</v>
      </c>
    </row>
    <row r="44" spans="1:21" x14ac:dyDescent="0.25">
      <c r="A44" s="1">
        <v>38</v>
      </c>
      <c r="B44" s="1">
        <v>42</v>
      </c>
      <c r="C44" s="2">
        <f>MMULT($C43:$I43,TPs!B$3:B$9)</f>
        <v>995132.4876302554</v>
      </c>
      <c r="D44" s="2">
        <f>MMULT($C43:$I43,TPs!C$3:C$9)</f>
        <v>8.8654018086301924</v>
      </c>
      <c r="E44" s="2">
        <f>MMULT($C43:$I43,TPs!D$3:D$9)</f>
        <v>2.778317527169885</v>
      </c>
      <c r="F44" s="2">
        <f>MMULT($C43:$I43,TPs!E$3:E$9)</f>
        <v>155.57167516365314</v>
      </c>
      <c r="G44" s="2">
        <f>MMULT($C43:$I43,TPs!F$3:F$9)</f>
        <v>9.4220272733111194</v>
      </c>
      <c r="H44" s="2">
        <f>MMULT($C43:$I43,TPs!G$3:G$9)</f>
        <v>4.8784769631936828E-2</v>
      </c>
      <c r="I44" s="2">
        <f>MMULT($C43:$I43,TPs!H$3:H$9)</f>
        <v>4690.8261632007652</v>
      </c>
      <c r="J44" s="2">
        <f t="shared" si="0"/>
        <v>999999.9999999986</v>
      </c>
      <c r="K44" s="2"/>
      <c r="L44" s="1">
        <v>38</v>
      </c>
      <c r="M44" s="1">
        <v>42</v>
      </c>
      <c r="N44" s="2">
        <f>MMULT($N43:$T43,TPs!K$3:K$9)</f>
        <v>976825.48166082869</v>
      </c>
      <c r="O44" s="2">
        <f>MMULT($N43:$T43,TPs!L$3:L$9)</f>
        <v>8.7023089884804836</v>
      </c>
      <c r="P44" s="2">
        <f>MMULT($N43:$T43,TPs!M$3:M$9)</f>
        <v>2.7283141033241924</v>
      </c>
      <c r="Q44" s="2">
        <f>MMULT($N43:$T43,TPs!N$3:N$9)</f>
        <v>152.78117146698662</v>
      </c>
      <c r="R44" s="2">
        <f>MMULT($N43:$T43,TPs!O$3:O$9)</f>
        <v>25.588638242008219</v>
      </c>
      <c r="S44" s="2">
        <f>MMULT($N43:$T43,TPs!P$3:P$9)</f>
        <v>1.6966698420444291</v>
      </c>
      <c r="T44" s="2">
        <f>MMULT($N43:$T43,TPs!Q$3:Q$9)</f>
        <v>22983.02123652658</v>
      </c>
      <c r="U44" s="2">
        <f t="shared" si="1"/>
        <v>999999.99999999802</v>
      </c>
    </row>
    <row r="45" spans="1:21" x14ac:dyDescent="0.25">
      <c r="A45" s="1">
        <v>38</v>
      </c>
      <c r="B45" s="1">
        <v>43</v>
      </c>
      <c r="C45" s="2">
        <f>MMULT($C44:$I44,TPs!B$3:B$9)</f>
        <v>995016.88370836095</v>
      </c>
      <c r="D45" s="2">
        <f>MMULT($C44:$I44,TPs!C$3:C$9)</f>
        <v>8.8643719204716334</v>
      </c>
      <c r="E45" s="2">
        <f>MMULT($C44:$I44,TPs!D$3:D$9)</f>
        <v>2.8383462786090758</v>
      </c>
      <c r="F45" s="2">
        <f>MMULT($C44:$I44,TPs!E$3:E$9)</f>
        <v>159.47444980413766</v>
      </c>
      <c r="G45" s="2">
        <f>MMULT($C44:$I44,TPs!F$3:F$9)</f>
        <v>9.8806225119331135</v>
      </c>
      <c r="H45" s="2">
        <f>MMULT($C44:$I44,TPs!G$3:G$9)</f>
        <v>5.1160621695449895E-2</v>
      </c>
      <c r="I45" s="2">
        <f>MMULT($C44:$I44,TPs!H$3:H$9)</f>
        <v>4802.0073405007734</v>
      </c>
      <c r="J45" s="2">
        <f t="shared" si="0"/>
        <v>999999.99999999872</v>
      </c>
      <c r="K45" s="2"/>
      <c r="L45" s="1">
        <v>38</v>
      </c>
      <c r="M45" s="1">
        <v>43</v>
      </c>
      <c r="N45" s="2">
        <f>MMULT($N44:$T44,TPs!K$3:K$9)</f>
        <v>976280.303127488</v>
      </c>
      <c r="O45" s="2">
        <f>MMULT($N44:$T44,TPs!L$3:L$9)</f>
        <v>8.6974521209132973</v>
      </c>
      <c r="P45" s="2">
        <f>MMULT($N44:$T44,TPs!M$3:M$9)</f>
        <v>2.7860248924880402</v>
      </c>
      <c r="Q45" s="2">
        <f>MMULT($N44:$T44,TPs!N$3:N$9)</f>
        <v>156.54462766037167</v>
      </c>
      <c r="R45" s="2">
        <f>MMULT($N44:$T44,TPs!O$3:O$9)</f>
        <v>26.830922823648063</v>
      </c>
      <c r="S45" s="2">
        <f>MMULT($N44:$T44,TPs!P$3:P$9)</f>
        <v>1.7787757393238248</v>
      </c>
      <c r="T45" s="2">
        <f>MMULT($N44:$T44,TPs!Q$3:Q$9)</f>
        <v>23523.059069273339</v>
      </c>
      <c r="U45" s="2">
        <f t="shared" si="1"/>
        <v>999999.99999999814</v>
      </c>
    </row>
    <row r="46" spans="1:21" x14ac:dyDescent="0.25">
      <c r="A46" s="1">
        <v>38</v>
      </c>
      <c r="B46" s="1">
        <v>44</v>
      </c>
      <c r="C46" s="2">
        <f>MMULT($C45:$I45,TPs!B$3:B$9)</f>
        <v>994901.29321610217</v>
      </c>
      <c r="D46" s="2">
        <f>MMULT($C45:$I45,TPs!C$3:C$9)</f>
        <v>8.8633421519306026</v>
      </c>
      <c r="E46" s="2">
        <f>MMULT($C45:$I45,TPs!D$3:D$9)</f>
        <v>2.8979388264070676</v>
      </c>
      <c r="F46" s="2">
        <f>MMULT($C45:$I45,TPs!E$3:E$9)</f>
        <v>163.37675372328945</v>
      </c>
      <c r="G46" s="2">
        <f>MMULT($C45:$I45,TPs!F$3:F$9)</f>
        <v>10.350064250337427</v>
      </c>
      <c r="H46" s="2">
        <f>MMULT($C45:$I45,TPs!G$3:G$9)</f>
        <v>5.3592763957495626E-2</v>
      </c>
      <c r="I46" s="2">
        <f>MMULT($C45:$I45,TPs!H$3:H$9)</f>
        <v>4913.1650921804821</v>
      </c>
      <c r="J46" s="2">
        <f t="shared" si="0"/>
        <v>999999.99999999849</v>
      </c>
      <c r="K46" s="2"/>
      <c r="L46" s="1">
        <v>38</v>
      </c>
      <c r="M46" s="1">
        <v>44</v>
      </c>
      <c r="N46" s="2">
        <f>MMULT($N45:$T45,TPs!K$3:K$9)</f>
        <v>975735.42886511364</v>
      </c>
      <c r="O46" s="2">
        <f>MMULT($N45:$T45,TPs!L$3:L$9)</f>
        <v>8.6925979640015516</v>
      </c>
      <c r="P46" s="2">
        <f>MMULT($N45:$T45,TPs!M$3:M$9)</f>
        <v>2.8432560160486933</v>
      </c>
      <c r="Q46" s="2">
        <f>MMULT($N45:$T45,TPs!N$3:N$9)</f>
        <v>160.30426542934774</v>
      </c>
      <c r="R46" s="2">
        <f>MMULT($N45:$T45,TPs!O$3:O$9)</f>
        <v>28.102362991361225</v>
      </c>
      <c r="S46" s="2">
        <f>MMULT($N45:$T45,TPs!P$3:P$9)</f>
        <v>1.8627897916607112</v>
      </c>
      <c r="T46" s="2">
        <f>MMULT($N45:$T45,TPs!Q$3:Q$9)</f>
        <v>24062.765862692024</v>
      </c>
      <c r="U46" s="2">
        <f t="shared" si="1"/>
        <v>999999.99999999802</v>
      </c>
    </row>
    <row r="47" spans="1:21" x14ac:dyDescent="0.25">
      <c r="A47" s="1">
        <v>38</v>
      </c>
      <c r="B47" s="1">
        <v>45</v>
      </c>
      <c r="C47" s="2">
        <f>MMULT($C46:$I46,TPs!B$3:B$9)</f>
        <v>994785.71615191887</v>
      </c>
      <c r="D47" s="2">
        <f>MMULT($C46:$I46,TPs!C$3:C$9)</f>
        <v>8.862312503003956</v>
      </c>
      <c r="E47" s="2">
        <f>MMULT($C46:$I46,TPs!D$3:D$9)</f>
        <v>2.957098273994597</v>
      </c>
      <c r="F47" s="2">
        <f>MMULT($C46:$I46,TPs!E$3:E$9)</f>
        <v>167.27858397311527</v>
      </c>
      <c r="G47" s="2">
        <f>MMULT($C46:$I46,TPs!F$3:F$9)</f>
        <v>10.830349131191381</v>
      </c>
      <c r="H47" s="2">
        <f>MMULT($C46:$I46,TPs!G$3:G$9)</f>
        <v>5.6081183533881244E-2</v>
      </c>
      <c r="I47" s="2">
        <f>MMULT($C46:$I46,TPs!H$3:H$9)</f>
        <v>5024.299423014786</v>
      </c>
      <c r="J47" s="2">
        <f t="shared" si="0"/>
        <v>999999.99999999837</v>
      </c>
      <c r="K47" s="2"/>
      <c r="L47" s="1">
        <v>38</v>
      </c>
      <c r="M47" s="1">
        <v>45</v>
      </c>
      <c r="N47" s="2">
        <f>MMULT($N46:$T46,TPs!K$3:K$9)</f>
        <v>975190.85870388814</v>
      </c>
      <c r="O47" s="2">
        <f>MMULT($N46:$T46,TPs!L$3:L$9)</f>
        <v>8.6877465162428127</v>
      </c>
      <c r="P47" s="2">
        <f>MMULT($N46:$T46,TPs!M$3:M$9)</f>
        <v>2.9000111218499902</v>
      </c>
      <c r="Q47" s="2">
        <f>MMULT($N46:$T46,TPs!N$3:N$9)</f>
        <v>164.06008472478072</v>
      </c>
      <c r="R47" s="2">
        <f>MMULT($N46:$T46,TPs!O$3:O$9)</f>
        <v>29.402939254092413</v>
      </c>
      <c r="S47" s="2">
        <f>MMULT($N46:$T46,TPs!P$3:P$9)</f>
        <v>1.9487098513654102</v>
      </c>
      <c r="T47" s="2">
        <f>MMULT($N46:$T46,TPs!Q$3:Q$9)</f>
        <v>24602.141804641604</v>
      </c>
      <c r="U47" s="2">
        <f t="shared" si="1"/>
        <v>999999.99999999802</v>
      </c>
    </row>
    <row r="48" spans="1:21" x14ac:dyDescent="0.25">
      <c r="A48" s="1">
        <v>38</v>
      </c>
      <c r="B48" s="1">
        <v>46</v>
      </c>
      <c r="C48" s="2">
        <f>MMULT($C47:$I47,TPs!B$3:B$9)</f>
        <v>994670.1525142513</v>
      </c>
      <c r="D48" s="2">
        <f>MMULT($C47:$I47,TPs!C$3:C$9)</f>
        <v>8.8612829736837195</v>
      </c>
      <c r="E48" s="2">
        <f>MMULT($C47:$I47,TPs!D$3:D$9)</f>
        <v>3.0158277027302489</v>
      </c>
      <c r="F48" s="2">
        <f>MMULT($C47:$I47,TPs!E$3:E$9)</f>
        <v>171.17993762767517</v>
      </c>
      <c r="G48" s="2">
        <f>MMULT($C47:$I47,TPs!F$3:F$9)</f>
        <v>11.321473797958939</v>
      </c>
      <c r="H48" s="2">
        <f>MMULT($C47:$I47,TPs!G$3:G$9)</f>
        <v>5.8625867542622445E-2</v>
      </c>
      <c r="I48" s="2">
        <f>MMULT($C47:$I47,TPs!H$3:H$9)</f>
        <v>5135.4103377776237</v>
      </c>
      <c r="J48" s="2">
        <f t="shared" si="0"/>
        <v>999999.99999999849</v>
      </c>
      <c r="K48" s="2"/>
      <c r="L48" s="1">
        <v>38</v>
      </c>
      <c r="M48" s="1">
        <v>46</v>
      </c>
      <c r="N48" s="2">
        <f>MMULT($N47:$T47,TPs!K$3:K$9)</f>
        <v>974646.59247408877</v>
      </c>
      <c r="O48" s="2">
        <f>MMULT($N47:$T47,TPs!L$3:L$9)</f>
        <v>8.6828977761307993</v>
      </c>
      <c r="P48" s="2">
        <f>MMULT($N47:$T47,TPs!M$3:M$9)</f>
        <v>2.9562938301660249</v>
      </c>
      <c r="Q48" s="2">
        <f>MMULT($N47:$T47,TPs!N$3:N$9)</f>
        <v>167.81208552243768</v>
      </c>
      <c r="R48" s="2">
        <f>MMULT($N47:$T47,TPs!O$3:O$9)</f>
        <v>30.732632132006557</v>
      </c>
      <c r="S48" s="2">
        <f>MMULT($N47:$T47,TPs!P$3:P$9)</f>
        <v>2.0365337725468469</v>
      </c>
      <c r="T48" s="2">
        <f>MMULT($N47:$T47,TPs!Q$3:Q$9)</f>
        <v>25141.187082875931</v>
      </c>
      <c r="U48" s="2">
        <f t="shared" si="1"/>
        <v>999999.99999999814</v>
      </c>
    </row>
    <row r="49" spans="1:21" x14ac:dyDescent="0.25">
      <c r="A49" s="1">
        <v>38</v>
      </c>
      <c r="B49" s="1">
        <v>47</v>
      </c>
      <c r="C49" s="2">
        <f>MMULT($C48:$I48,TPs!B$3:B$9)</f>
        <v>994554.6023015395</v>
      </c>
      <c r="D49" s="2">
        <f>MMULT($C48:$I48,TPs!C$3:C$9)</f>
        <v>8.8602535639592634</v>
      </c>
      <c r="E49" s="2">
        <f>MMULT($C48:$I48,TPs!D$3:D$9)</f>
        <v>3.0741301720573904</v>
      </c>
      <c r="F49" s="2">
        <f>MMULT($C48:$I48,TPs!E$3:E$9)</f>
        <v>175.08081178292338</v>
      </c>
      <c r="G49" s="2">
        <f>MMULT($C48:$I48,TPs!F$3:F$9)</f>
        <v>11.823434894900535</v>
      </c>
      <c r="H49" s="2">
        <f>MMULT($C48:$I48,TPs!G$3:G$9)</f>
        <v>6.1226803103943045E-2</v>
      </c>
      <c r="I49" s="2">
        <f>MMULT($C48:$I48,TPs!H$3:H$9)</f>
        <v>5246.4978412419769</v>
      </c>
      <c r="J49" s="2">
        <f t="shared" si="0"/>
        <v>999999.99999999849</v>
      </c>
      <c r="K49" s="2"/>
      <c r="L49" s="1">
        <v>38</v>
      </c>
      <c r="M49" s="1">
        <v>47</v>
      </c>
      <c r="N49" s="2">
        <f>MMULT($N48:$T48,TPs!K$3:K$9)</f>
        <v>974102.63000608771</v>
      </c>
      <c r="O49" s="2">
        <f>MMULT($N48:$T48,TPs!L$3:L$9)</f>
        <v>8.6780517421574963</v>
      </c>
      <c r="P49" s="2">
        <f>MMULT($N48:$T48,TPs!M$3:M$9)</f>
        <v>3.0121077339093767</v>
      </c>
      <c r="Q49" s="2">
        <f>MMULT($N48:$T48,TPs!N$3:N$9)</f>
        <v>171.5602678227782</v>
      </c>
      <c r="R49" s="2">
        <f>MMULT($N48:$T48,TPs!O$3:O$9)</f>
        <v>32.091422156482537</v>
      </c>
      <c r="S49" s="2">
        <f>MMULT($N48:$T48,TPs!P$3:P$9)</f>
        <v>2.1262594111112141</v>
      </c>
      <c r="T49" s="2">
        <f>MMULT($N48:$T48,TPs!Q$3:Q$9)</f>
        <v>25679.90188504379</v>
      </c>
      <c r="U49" s="2">
        <f t="shared" si="1"/>
        <v>999999.9999999979</v>
      </c>
    </row>
    <row r="50" spans="1:21" ht="15.75" thickBot="1" x14ac:dyDescent="0.3">
      <c r="A50" s="23">
        <v>38</v>
      </c>
      <c r="B50" s="23">
        <v>48</v>
      </c>
      <c r="C50" s="24">
        <f>MMULT($C49:$I49,TPs!B$3:B$9)</f>
        <v>994439.0655122241</v>
      </c>
      <c r="D50" s="24">
        <f>MMULT($C49:$I49,TPs!C$3:C$9)</f>
        <v>8.859224273818489</v>
      </c>
      <c r="E50" s="24">
        <f>MMULT($C49:$I49,TPs!D$3:D$9)</f>
        <v>3.1320087196600146</v>
      </c>
      <c r="F50" s="24">
        <f>MMULT($C49:$I49,TPs!E$3:E$9)</f>
        <v>178.98120355655132</v>
      </c>
      <c r="G50" s="24">
        <f>MMULT($C49:$I49,TPs!F$3:F$9)</f>
        <v>12.336229067072896</v>
      </c>
      <c r="H50" s="24">
        <f>MMULT($C49:$I49,TPs!G$3:G$9)</f>
        <v>6.388397734027465E-2</v>
      </c>
      <c r="I50" s="24">
        <f>MMULT($C49:$I49,TPs!H$3:H$9)</f>
        <v>5357.5619381798724</v>
      </c>
      <c r="J50" s="24">
        <f t="shared" si="0"/>
        <v>999999.99999999837</v>
      </c>
      <c r="K50" s="2"/>
      <c r="L50" s="23">
        <v>38</v>
      </c>
      <c r="M50" s="23">
        <v>48</v>
      </c>
      <c r="N50" s="24">
        <f>MMULT($N49:$T49,TPs!K$3:K$9)</f>
        <v>973558.97113035165</v>
      </c>
      <c r="O50" s="24">
        <f>MMULT($N49:$T49,TPs!L$3:L$9)</f>
        <v>8.6732084128143097</v>
      </c>
      <c r="P50" s="24">
        <f>MMULT($N49:$T49,TPs!M$3:M$9)</f>
        <v>3.0674563988377872</v>
      </c>
      <c r="Q50" s="24">
        <f>MMULT($N49:$T49,TPs!N$3:N$9)</f>
        <v>175.30463165074846</v>
      </c>
      <c r="R50" s="24">
        <f>MMULT($N49:$T49,TPs!O$3:O$9)</f>
        <v>33.479289870106868</v>
      </c>
      <c r="S50" s="24">
        <f>MMULT($N49:$T49,TPs!P$3:P$9)</f>
        <v>2.2178846247606367</v>
      </c>
      <c r="T50" s="24">
        <f>MMULT($N49:$T49,TPs!Q$3:Q$9)</f>
        <v>26218.286398688961</v>
      </c>
      <c r="U50" s="24">
        <f t="shared" si="1"/>
        <v>999999.9999999979</v>
      </c>
    </row>
    <row r="51" spans="1:21" x14ac:dyDescent="0.25">
      <c r="A51" s="1">
        <v>39</v>
      </c>
      <c r="B51" s="1">
        <v>49</v>
      </c>
      <c r="C51" s="2">
        <f>MMULT($C50:$I50,TPs!B$3:B$9)</f>
        <v>994323.54214474559</v>
      </c>
      <c r="D51" s="2">
        <f>MMULT($C50:$I50,TPs!C$3:C$9)</f>
        <v>8.8581951032484945</v>
      </c>
      <c r="E51" s="2">
        <f>MMULT($C50:$I50,TPs!D$3:D$9)</f>
        <v>3.1894663616174821</v>
      </c>
      <c r="F51" s="2">
        <f>MMULT($C50:$I50,TPs!E$3:E$9)</f>
        <v>182.88111008783221</v>
      </c>
      <c r="G51" s="2">
        <f>MMULT($C50:$I50,TPs!F$3:F$9)</f>
        <v>12.859852960328881</v>
      </c>
      <c r="H51" s="2">
        <f>MMULT($C50:$I50,TPs!G$3:G$9)</f>
        <v>6.6597377376256317E-2</v>
      </c>
      <c r="I51" s="2">
        <f>MMULT($C50:$I50,TPs!H$3:H$9)</f>
        <v>5468.6026333623813</v>
      </c>
      <c r="J51" s="2">
        <f t="shared" si="0"/>
        <v>999999.99999999849</v>
      </c>
      <c r="K51" s="2"/>
      <c r="L51" s="1">
        <v>39</v>
      </c>
      <c r="M51" s="1">
        <v>49</v>
      </c>
      <c r="N51" s="2">
        <f>MMULT($N50:$T50,TPs!K$3:K$9)</f>
        <v>973015.61567744194</v>
      </c>
      <c r="O51" s="2">
        <f>MMULT($N50:$T50,TPs!L$3:L$9)</f>
        <v>8.6683677865927073</v>
      </c>
      <c r="P51" s="2">
        <f>MMULT($N50:$T50,TPs!M$3:M$9)</f>
        <v>3.1223433637592848</v>
      </c>
      <c r="Q51" s="2">
        <f>MMULT($N50:$T50,TPs!N$3:N$9)</f>
        <v>179.0451770555774</v>
      </c>
      <c r="R51" s="2">
        <f>MMULT($N50:$T50,TPs!O$3:O$9)</f>
        <v>34.896215826667429</v>
      </c>
      <c r="S51" s="2">
        <f>MMULT($N50:$T50,TPs!P$3:P$9)</f>
        <v>2.3114072729918371</v>
      </c>
      <c r="T51" s="2">
        <f>MMULT($N50:$T50,TPs!Q$3:Q$9)</f>
        <v>26756.340811250273</v>
      </c>
      <c r="U51" s="2">
        <f t="shared" si="1"/>
        <v>999999.99999999756</v>
      </c>
    </row>
    <row r="52" spans="1:21" x14ac:dyDescent="0.25">
      <c r="A52" s="1">
        <v>39</v>
      </c>
      <c r="B52" s="1">
        <v>50</v>
      </c>
      <c r="C52" s="2">
        <f>MMULT($C51:$I51,TPs!B$3:B$9)</f>
        <v>994208.03219754482</v>
      </c>
      <c r="D52" s="2">
        <f>MMULT($C51:$I51,TPs!C$3:C$9)</f>
        <v>8.8571660522359359</v>
      </c>
      <c r="E52" s="2">
        <f>MMULT($C51:$I51,TPs!D$3:D$9)</f>
        <v>3.2465060925581706</v>
      </c>
      <c r="F52" s="2">
        <f>MMULT($C51:$I51,TPs!E$3:E$9)</f>
        <v>186.78052853746701</v>
      </c>
      <c r="G52" s="2">
        <f>MMULT($C51:$I51,TPs!F$3:F$9)</f>
        <v>13.394303221317303</v>
      </c>
      <c r="H52" s="2">
        <f>MMULT($C51:$I51,TPs!G$3:G$9)</f>
        <v>6.9366990338734238E-2</v>
      </c>
      <c r="I52" s="2">
        <f>MMULT($C51:$I51,TPs!H$3:H$9)</f>
        <v>5579.6199315596186</v>
      </c>
      <c r="J52" s="2">
        <f t="shared" si="0"/>
        <v>999999.99999999849</v>
      </c>
      <c r="K52" s="2"/>
      <c r="L52" s="1">
        <v>39</v>
      </c>
      <c r="M52" s="1">
        <v>50</v>
      </c>
      <c r="N52" s="2">
        <f>MMULT($N51:$T51,TPs!K$3:K$9)</f>
        <v>972472.56347801455</v>
      </c>
      <c r="O52" s="2">
        <f>MMULT($N51:$T51,TPs!L$3:L$9)</f>
        <v>8.6635298619845713</v>
      </c>
      <c r="P52" s="2">
        <f>MMULT($N51:$T51,TPs!M$3:M$9)</f>
        <v>3.1767721407357681</v>
      </c>
      <c r="Q52" s="2">
        <f>MMULT($N51:$T51,TPs!N$3:N$9)</f>
        <v>182.78190411057452</v>
      </c>
      <c r="R52" s="2">
        <f>MMULT($N51:$T51,TPs!O$3:O$9)</f>
        <v>36.342180591147169</v>
      </c>
      <c r="S52" s="2">
        <f>MMULT($N51:$T51,TPs!P$3:P$9)</f>
        <v>2.4068252170948017</v>
      </c>
      <c r="T52" s="2">
        <f>MMULT($N51:$T51,TPs!Q$3:Q$9)</f>
        <v>27294.065310061669</v>
      </c>
      <c r="U52" s="2">
        <f t="shared" si="1"/>
        <v>999999.99999999779</v>
      </c>
    </row>
    <row r="53" spans="1:21" x14ac:dyDescent="0.25">
      <c r="A53" s="1">
        <v>39</v>
      </c>
      <c r="B53" s="1">
        <v>51</v>
      </c>
      <c r="C53" s="2">
        <f>MMULT($C52:$I52,TPs!B$3:B$9)</f>
        <v>994092.53566906275</v>
      </c>
      <c r="D53" s="2">
        <f>MMULT($C52:$I52,TPs!C$3:C$9)</f>
        <v>8.8561371207672241</v>
      </c>
      <c r="E53" s="2">
        <f>MMULT($C52:$I52,TPs!D$3:D$9)</f>
        <v>3.303130885812033</v>
      </c>
      <c r="F53" s="2">
        <f>MMULT($C52:$I52,TPs!E$3:E$9)</f>
        <v>190.67945608743165</v>
      </c>
      <c r="G53" s="2">
        <f>MMULT($C52:$I52,TPs!F$3:F$9)</f>
        <v>13.939576497482756</v>
      </c>
      <c r="H53" s="2">
        <f>MMULT($C52:$I52,TPs!G$3:G$9)</f>
        <v>7.219280335676137E-2</v>
      </c>
      <c r="I53" s="2">
        <f>MMULT($C52:$I52,TPs!H$3:H$9)</f>
        <v>5690.6138375407427</v>
      </c>
      <c r="J53" s="2">
        <f t="shared" si="0"/>
        <v>999999.99999999837</v>
      </c>
      <c r="K53" s="2"/>
      <c r="L53" s="1">
        <v>39</v>
      </c>
      <c r="M53" s="1">
        <v>51</v>
      </c>
      <c r="N53" s="2">
        <f>MMULT($N52:$T52,TPs!K$3:K$9)</f>
        <v>971929.81436281989</v>
      </c>
      <c r="O53" s="2">
        <f>MMULT($N52:$T52,TPs!L$3:L$9)</f>
        <v>8.6586946374823839</v>
      </c>
      <c r="P53" s="2">
        <f>MMULT($N52:$T52,TPs!M$3:M$9)</f>
        <v>3.2307462152850506</v>
      </c>
      <c r="Q53" s="2">
        <f>MMULT($N52:$T52,TPs!N$3:N$9)</f>
        <v>186.51481291292959</v>
      </c>
      <c r="R53" s="2">
        <f>MMULT($N52:$T52,TPs!O$3:O$9)</f>
        <v>37.817164739717825</v>
      </c>
      <c r="S53" s="2">
        <f>MMULT($N52:$T52,TPs!P$3:P$9)</f>
        <v>2.5041363201514493</v>
      </c>
      <c r="T53" s="2">
        <f>MMULT($N52:$T52,TPs!Q$3:Q$9)</f>
        <v>27831.460082352267</v>
      </c>
      <c r="U53" s="2">
        <f t="shared" si="1"/>
        <v>999999.99999999779</v>
      </c>
    </row>
    <row r="54" spans="1:21" x14ac:dyDescent="0.25">
      <c r="A54" s="1">
        <v>39</v>
      </c>
      <c r="B54" s="1">
        <v>52</v>
      </c>
      <c r="C54" s="2">
        <f>MMULT($C53:$I53,TPs!B$3:B$9)</f>
        <v>993977.05255774048</v>
      </c>
      <c r="D54" s="2">
        <f>MMULT($C53:$I53,TPs!C$3:C$9)</f>
        <v>8.8551083088286404</v>
      </c>
      <c r="E54" s="2">
        <f>MMULT($C53:$I53,TPs!D$3:D$9)</f>
        <v>3.3593436935620735</v>
      </c>
      <c r="F54" s="2">
        <f>MMULT($C53:$I53,TPs!E$3:E$9)</f>
        <v>194.57788994082557</v>
      </c>
      <c r="G54" s="2">
        <f>MMULT($C53:$I53,TPs!F$3:F$9)</f>
        <v>14.495669437065448</v>
      </c>
      <c r="H54" s="2">
        <f>MMULT($C53:$I53,TPs!G$3:G$9)</f>
        <v>7.5074803561597112E-2</v>
      </c>
      <c r="I54" s="2">
        <f>MMULT($C53:$I53,TPs!H$3:H$9)</f>
        <v>5801.5843560739577</v>
      </c>
      <c r="J54" s="2">
        <f t="shared" si="0"/>
        <v>999999.99999999837</v>
      </c>
      <c r="K54" s="2"/>
      <c r="L54" s="1">
        <v>39</v>
      </c>
      <c r="M54" s="1">
        <v>52</v>
      </c>
      <c r="N54" s="2">
        <f>MMULT($N53:$T53,TPs!K$3:K$9)</f>
        <v>971387.36816270289</v>
      </c>
      <c r="O54" s="2">
        <f>MMULT($N53:$T53,TPs!L$3:L$9)</f>
        <v>8.6538621115793468</v>
      </c>
      <c r="P54" s="2">
        <f>MMULT($N53:$T53,TPs!M$3:M$9)</f>
        <v>3.2842690465813855</v>
      </c>
      <c r="Q54" s="2">
        <f>MMULT($N53:$T53,TPs!N$3:N$9)</f>
        <v>190.24390358351386</v>
      </c>
      <c r="R54" s="2">
        <f>MMULT($N53:$T53,TPs!O$3:O$9)</f>
        <v>39.321148859733647</v>
      </c>
      <c r="S54" s="2">
        <f>MMULT($N53:$T53,TPs!P$3:P$9)</f>
        <v>2.603338447034298</v>
      </c>
      <c r="T54" s="2">
        <f>MMULT($N53:$T53,TPs!Q$3:Q$9)</f>
        <v>28368.525315246399</v>
      </c>
      <c r="U54" s="2">
        <f t="shared" si="1"/>
        <v>999999.99999999779</v>
      </c>
    </row>
    <row r="55" spans="1:21" x14ac:dyDescent="0.25">
      <c r="A55" s="1">
        <v>39</v>
      </c>
      <c r="B55" s="1">
        <v>53</v>
      </c>
      <c r="C55" s="2">
        <f>MMULT($C54:$I54,TPs!B$3:B$9)</f>
        <v>993861.58286201942</v>
      </c>
      <c r="D55" s="2">
        <f>MMULT($C54:$I54,TPs!C$3:C$9)</f>
        <v>8.854079616406386</v>
      </c>
      <c r="E55" s="2">
        <f>MMULT($C54:$I54,TPs!D$3:D$9)</f>
        <v>3.415147446994748</v>
      </c>
      <c r="F55" s="2">
        <f>MMULT($C54:$I54,TPs!E$3:E$9)</f>
        <v>198.47582732172111</v>
      </c>
      <c r="G55" s="2">
        <f>MMULT($C54:$I54,TPs!F$3:F$9)</f>
        <v>15.062578689101025</v>
      </c>
      <c r="H55" s="2">
        <f>MMULT($C54:$I54,TPs!G$3:G$9)</f>
        <v>7.8012978086706972E-2</v>
      </c>
      <c r="I55" s="2">
        <f>MMULT($C54:$I54,TPs!H$3:H$9)</f>
        <v>5912.5314919265129</v>
      </c>
      <c r="J55" s="2">
        <f t="shared" si="0"/>
        <v>999999.99999999825</v>
      </c>
      <c r="K55" s="2"/>
      <c r="L55" s="1">
        <v>39</v>
      </c>
      <c r="M55" s="1">
        <v>53</v>
      </c>
      <c r="N55" s="2">
        <f>MMULT($N54:$T54,TPs!K$3:K$9)</f>
        <v>970845.22470860276</v>
      </c>
      <c r="O55" s="2">
        <f>MMULT($N54:$T54,TPs!L$3:L$9)</f>
        <v>8.6490322827694204</v>
      </c>
      <c r="P55" s="2">
        <f>MMULT($N54:$T54,TPs!M$3:M$9)</f>
        <v>3.3373440676544726</v>
      </c>
      <c r="Q55" s="2">
        <f>MMULT($N54:$T54,TPs!N$3:N$9)</f>
        <v>193.96917626668281</v>
      </c>
      <c r="R55" s="2">
        <f>MMULT($N54:$T54,TPs!O$3:O$9)</f>
        <v>40.854113549725113</v>
      </c>
      <c r="S55" s="2">
        <f>MMULT($N54:$T54,TPs!P$3:P$9)</f>
        <v>2.7044294644051354</v>
      </c>
      <c r="T55" s="2">
        <f>MMULT($N54:$T54,TPs!Q$3:Q$9)</f>
        <v>28905.261195763698</v>
      </c>
      <c r="U55" s="2">
        <f t="shared" si="1"/>
        <v>999999.99999999767</v>
      </c>
    </row>
    <row r="56" spans="1:21" x14ac:dyDescent="0.25">
      <c r="A56" s="1">
        <v>39</v>
      </c>
      <c r="B56" s="1">
        <v>54</v>
      </c>
      <c r="C56" s="2">
        <f>MMULT($C55:$I55,TPs!B$3:B$9)</f>
        <v>993746.12658034102</v>
      </c>
      <c r="D56" s="2">
        <f>MMULT($C55:$I55,TPs!C$3:C$9)</f>
        <v>8.8530510434866283</v>
      </c>
      <c r="E56" s="2">
        <f>MMULT($C55:$I55,TPs!D$3:D$9)</f>
        <v>3.4705450564492932</v>
      </c>
      <c r="F56" s="2">
        <f>MMULT($C55:$I55,TPs!E$3:E$9)</f>
        <v>202.37326547501425</v>
      </c>
      <c r="G56" s="2">
        <f>MMULT($C55:$I55,TPs!F$3:F$9)</f>
        <v>15.640300903420403</v>
      </c>
      <c r="H56" s="2">
        <f>MMULT($C55:$I55,TPs!G$3:G$9)</f>
        <v>8.1007314067762251E-2</v>
      </c>
      <c r="I56" s="2">
        <f>MMULT($C55:$I55,TPs!H$3:H$9)</f>
        <v>6023.4552498647017</v>
      </c>
      <c r="J56" s="2">
        <f t="shared" si="0"/>
        <v>999999.99999999814</v>
      </c>
      <c r="K56" s="2"/>
      <c r="L56" s="1">
        <v>39</v>
      </c>
      <c r="M56" s="1">
        <v>54</v>
      </c>
      <c r="N56" s="2">
        <f>MMULT($N55:$T55,TPs!K$3:K$9)</f>
        <v>970303.38383155316</v>
      </c>
      <c r="O56" s="2">
        <f>MMULT($N55:$T55,TPs!L$3:L$9)</f>
        <v>8.6442051495473748</v>
      </c>
      <c r="P56" s="2">
        <f>MMULT($N55:$T55,TPs!M$3:M$9)</f>
        <v>3.389974685586965</v>
      </c>
      <c r="Q56" s="2">
        <f>MMULT($N55:$T55,TPs!N$3:N$9)</f>
        <v>197.69063113008048</v>
      </c>
      <c r="R56" s="2">
        <f>MMULT($N55:$T55,TPs!O$3:O$9)</f>
        <v>42.416039419392689</v>
      </c>
      <c r="S56" s="2">
        <f>MMULT($N55:$T55,TPs!P$3:P$9)</f>
        <v>2.807407240713689</v>
      </c>
      <c r="T56" s="2">
        <f>MMULT($N55:$T55,TPs!Q$3:Q$9)</f>
        <v>29441.667910819135</v>
      </c>
      <c r="U56" s="2">
        <f t="shared" si="1"/>
        <v>999999.99999999767</v>
      </c>
    </row>
    <row r="57" spans="1:21" x14ac:dyDescent="0.25">
      <c r="A57" s="1">
        <v>39</v>
      </c>
      <c r="B57" s="1">
        <v>55</v>
      </c>
      <c r="C57" s="2">
        <f>MMULT($C56:$I56,TPs!B$3:B$9)</f>
        <v>993630.68371114705</v>
      </c>
      <c r="D57" s="2">
        <f>MMULT($C56:$I56,TPs!C$3:C$9)</f>
        <v>8.8520225900555118</v>
      </c>
      <c r="E57" s="2">
        <f>MMULT($C56:$I56,TPs!D$3:D$9)</f>
        <v>3.5255394115659962</v>
      </c>
      <c r="F57" s="2">
        <f>MMULT($C56:$I56,TPs!E$3:E$9)</f>
        <v>206.27020166627634</v>
      </c>
      <c r="G57" s="2">
        <f>MMULT($C56:$I56,TPs!F$3:F$9)</f>
        <v>16.228832730649597</v>
      </c>
      <c r="H57" s="2">
        <f>MMULT($C56:$I56,TPs!G$3:G$9)</f>
        <v>8.4057798642639667E-2</v>
      </c>
      <c r="I57" s="2">
        <f>MMULT($C56:$I56,TPs!H$3:H$9)</f>
        <v>6134.3556346538653</v>
      </c>
      <c r="J57" s="2">
        <f t="shared" si="0"/>
        <v>999999.99999999802</v>
      </c>
      <c r="K57" s="2"/>
      <c r="L57" s="1">
        <v>39</v>
      </c>
      <c r="M57" s="1">
        <v>55</v>
      </c>
      <c r="N57" s="2">
        <f>MMULT($N56:$T56,TPs!K$3:K$9)</f>
        <v>969761.84536268213</v>
      </c>
      <c r="O57" s="2">
        <f>MMULT($N56:$T56,TPs!L$3:L$9)</f>
        <v>8.6393807104087941</v>
      </c>
      <c r="P57" s="2">
        <f>MMULT($N56:$T56,TPs!M$3:M$9)</f>
        <v>3.4421642817104829</v>
      </c>
      <c r="Q57" s="2">
        <f>MMULT($N56:$T56,TPs!N$3:N$9)</f>
        <v>201.40826836444526</v>
      </c>
      <c r="R57" s="2">
        <f>MMULT($N56:$T56,TPs!O$3:O$9)</f>
        <v>44.006907089600517</v>
      </c>
      <c r="S57" s="2">
        <f>MMULT($N56:$T56,TPs!P$3:P$9)</f>
        <v>2.9122696461962962</v>
      </c>
      <c r="T57" s="2">
        <f>MMULT($N56:$T56,TPs!Q$3:Q$9)</f>
        <v>29977.745647223077</v>
      </c>
      <c r="U57" s="2">
        <f t="shared" si="1"/>
        <v>999999.99999999767</v>
      </c>
    </row>
    <row r="58" spans="1:21" x14ac:dyDescent="0.25">
      <c r="A58" s="1">
        <v>39</v>
      </c>
      <c r="B58" s="1">
        <v>56</v>
      </c>
      <c r="C58" s="2">
        <f>MMULT($C57:$I57,TPs!B$3:B$9)</f>
        <v>993515.25425287941</v>
      </c>
      <c r="D58" s="2">
        <f>MMULT($C57:$I57,TPs!C$3:C$9)</f>
        <v>8.8509942560991739</v>
      </c>
      <c r="E58" s="2">
        <f>MMULT($C57:$I57,TPs!D$3:D$9)</f>
        <v>3.5801333814334071</v>
      </c>
      <c r="F58" s="2">
        <f>MMULT($C57:$I57,TPs!E$3:E$9)</f>
        <v>210.16663318160673</v>
      </c>
      <c r="G58" s="2">
        <f>MMULT($C57:$I57,TPs!F$3:F$9)</f>
        <v>16.828170822209543</v>
      </c>
      <c r="H58" s="2">
        <f>MMULT($C57:$I57,TPs!G$3:G$9)</f>
        <v>8.7164418951421047E-2</v>
      </c>
      <c r="I58" s="2">
        <f>MMULT($C57:$I57,TPs!H$3:H$9)</f>
        <v>6245.2326510583871</v>
      </c>
      <c r="J58" s="2">
        <f t="shared" si="0"/>
        <v>999999.99999999814</v>
      </c>
      <c r="K58" s="2"/>
      <c r="L58" s="1">
        <v>39</v>
      </c>
      <c r="M58" s="1">
        <v>56</v>
      </c>
      <c r="N58" s="2">
        <f>MMULT($N57:$T57,TPs!K$3:K$9)</f>
        <v>969220.6091332119</v>
      </c>
      <c r="O58" s="2">
        <f>MMULT($N57:$T57,TPs!L$3:L$9)</f>
        <v>8.6345589638500915</v>
      </c>
      <c r="P58" s="2">
        <f>MMULT($N57:$T57,TPs!M$3:M$9)</f>
        <v>3.4939162118001472</v>
      </c>
      <c r="Q58" s="2">
        <f>MMULT($N57:$T57,TPs!N$3:N$9)</f>
        <v>205.12208818341728</v>
      </c>
      <c r="R58" s="2">
        <f>MMULT($N57:$T57,TPs!O$3:O$9)</f>
        <v>45.62669719237018</v>
      </c>
      <c r="S58" s="2">
        <f>MMULT($N57:$T57,TPs!P$3:P$9)</f>
        <v>3.0190145528745784</v>
      </c>
      <c r="T58" s="2">
        <f>MMULT($N57:$T57,TPs!Q$3:Q$9)</f>
        <v>30513.49459168137</v>
      </c>
      <c r="U58" s="2">
        <f t="shared" si="1"/>
        <v>999999.99999999744</v>
      </c>
    </row>
    <row r="59" spans="1:21" x14ac:dyDescent="0.25">
      <c r="A59" s="1">
        <v>39</v>
      </c>
      <c r="B59" s="1">
        <v>57</v>
      </c>
      <c r="C59" s="2">
        <f>MMULT($C58:$I58,TPs!B$3:B$9)</f>
        <v>993399.83820398012</v>
      </c>
      <c r="D59" s="2">
        <f>MMULT($C58:$I58,TPs!C$3:C$9)</f>
        <v>8.8499660416037393</v>
      </c>
      <c r="E59" s="2">
        <f>MMULT($C58:$I58,TPs!D$3:D$9)</f>
        <v>3.6343298147345089</v>
      </c>
      <c r="F59" s="2">
        <f>MMULT($C58:$I58,TPs!E$3:E$9)</f>
        <v>214.06255732748679</v>
      </c>
      <c r="G59" s="2">
        <f>MMULT($C58:$I58,TPs!F$3:F$9)</f>
        <v>17.438311830315936</v>
      </c>
      <c r="H59" s="2">
        <f>MMULT($C58:$I58,TPs!G$3:G$9)</f>
        <v>9.0327162136392983E-2</v>
      </c>
      <c r="I59" s="2">
        <f>MMULT($C58:$I58,TPs!H$3:H$9)</f>
        <v>6356.0863038416974</v>
      </c>
      <c r="J59" s="2">
        <f t="shared" si="0"/>
        <v>999999.99999999802</v>
      </c>
      <c r="K59" s="2"/>
      <c r="L59" s="1">
        <v>39</v>
      </c>
      <c r="M59" s="1">
        <v>57</v>
      </c>
      <c r="N59" s="2">
        <f>MMULT($N58:$T58,TPs!K$3:K$9)</f>
        <v>968679.67497445876</v>
      </c>
      <c r="O59" s="2">
        <f>MMULT($N58:$T58,TPs!L$3:L$9)</f>
        <v>8.6297399083685136</v>
      </c>
      <c r="P59" s="2">
        <f>MMULT($N58:$T58,TPs!M$3:M$9)</f>
        <v>3.5452338062676434</v>
      </c>
      <c r="Q59" s="2">
        <f>MMULT($N58:$T58,TPs!N$3:N$9)</f>
        <v>208.83209082334713</v>
      </c>
      <c r="R59" s="2">
        <f>MMULT($N58:$T58,TPs!O$3:O$9)</f>
        <v>47.275390370874447</v>
      </c>
      <c r="S59" s="2">
        <f>MMULT($N58:$T58,TPs!P$3:P$9)</f>
        <v>3.1276398345541123</v>
      </c>
      <c r="T59" s="2">
        <f>MMULT($N58:$T58,TPs!Q$3:Q$9)</f>
        <v>31048.914930795367</v>
      </c>
      <c r="U59" s="2">
        <f t="shared" si="1"/>
        <v>999999.99999999744</v>
      </c>
    </row>
    <row r="60" spans="1:21" x14ac:dyDescent="0.25">
      <c r="A60" s="1">
        <v>39</v>
      </c>
      <c r="B60" s="1">
        <v>58</v>
      </c>
      <c r="C60" s="2">
        <f>MMULT($C59:$I59,TPs!B$3:B$9)</f>
        <v>993284.43556289142</v>
      </c>
      <c r="D60" s="2">
        <f>MMULT($C59:$I59,TPs!C$3:C$9)</f>
        <v>8.8489379465553384</v>
      </c>
      <c r="E60" s="2">
        <f>MMULT($C59:$I59,TPs!D$3:D$9)</f>
        <v>3.6881315398918431</v>
      </c>
      <c r="F60" s="2">
        <f>MMULT($C59:$I59,TPs!E$3:E$9)</f>
        <v>217.95797143063461</v>
      </c>
      <c r="G60" s="2">
        <f>MMULT($C59:$I59,TPs!F$3:F$9)</f>
        <v>18.059252407979049</v>
      </c>
      <c r="H60" s="2">
        <f>MMULT($C59:$I59,TPs!G$3:G$9)</f>
        <v>9.3546015342046498E-2</v>
      </c>
      <c r="I60" s="2">
        <f>MMULT($C59:$I59,TPs!H$3:H$9)</f>
        <v>6466.9165977662733</v>
      </c>
      <c r="J60" s="2">
        <f t="shared" si="0"/>
        <v>999999.99999999802</v>
      </c>
      <c r="K60" s="2"/>
      <c r="L60" s="1">
        <v>39</v>
      </c>
      <c r="M60" s="1">
        <v>58</v>
      </c>
      <c r="N60" s="2">
        <f>MMULT($N59:$T59,TPs!K$3:K$9)</f>
        <v>968139.0427178333</v>
      </c>
      <c r="O60" s="2">
        <f>MMULT($N59:$T59,TPs!L$3:L$9)</f>
        <v>8.6249235424621382</v>
      </c>
      <c r="P60" s="2">
        <f>MMULT($N59:$T59,TPs!M$3:M$9)</f>
        <v>3.5961203703528279</v>
      </c>
      <c r="Q60" s="2">
        <f>MMULT($N59:$T59,TPs!N$3:N$9)</f>
        <v>212.53827654310609</v>
      </c>
      <c r="R60" s="2">
        <f>MMULT($N59:$T59,TPs!O$3:O$9)</f>
        <v>48.952967279430993</v>
      </c>
      <c r="S60" s="2">
        <f>MMULT($N59:$T59,TPs!P$3:P$9)</f>
        <v>3.2381433668231039</v>
      </c>
      <c r="T60" s="2">
        <f>MMULT($N59:$T59,TPs!Q$3:Q$9)</f>
        <v>31584.006851062004</v>
      </c>
      <c r="U60" s="2">
        <f t="shared" si="1"/>
        <v>999999.99999999767</v>
      </c>
    </row>
    <row r="61" spans="1:21" x14ac:dyDescent="0.25">
      <c r="A61" s="1">
        <v>39</v>
      </c>
      <c r="B61" s="1">
        <v>59</v>
      </c>
      <c r="C61" s="2">
        <f>MMULT($C60:$I60,TPs!B$3:B$9)</f>
        <v>993169.04632805567</v>
      </c>
      <c r="D61" s="2">
        <f>MMULT($C60:$I60,TPs!C$3:C$9)</f>
        <v>8.8479099709400977</v>
      </c>
      <c r="E61" s="2">
        <f>MMULT($C60:$I60,TPs!D$3:D$9)</f>
        <v>3.7415413652116061</v>
      </c>
      <c r="F61" s="2">
        <f>MMULT($C60:$I60,TPs!E$3:E$9)</f>
        <v>221.85287283786113</v>
      </c>
      <c r="G61" s="2">
        <f>MMULT($C60:$I60,TPs!F$3:F$9)</f>
        <v>18.690989209003572</v>
      </c>
      <c r="H61" s="2">
        <f>MMULT($C60:$I60,TPs!G$3:G$9)</f>
        <v>9.6820965715076701E-2</v>
      </c>
      <c r="I61" s="2">
        <f>MMULT($C60:$I60,TPs!H$3:H$9)</f>
        <v>6577.723537593637</v>
      </c>
      <c r="J61" s="2">
        <f t="shared" si="0"/>
        <v>999999.99999999802</v>
      </c>
      <c r="K61" s="2"/>
      <c r="L61" s="1">
        <v>39</v>
      </c>
      <c r="M61" s="1">
        <v>59</v>
      </c>
      <c r="N61" s="2">
        <f>MMULT($N60:$T60,TPs!K$3:K$9)</f>
        <v>967598.71219484019</v>
      </c>
      <c r="O61" s="2">
        <f>MMULT($N60:$T60,TPs!L$3:L$9)</f>
        <v>8.6201098646298835</v>
      </c>
      <c r="P61" s="2">
        <f>MMULT($N60:$T60,TPs!M$3:M$9)</f>
        <v>3.6465791843138868</v>
      </c>
      <c r="Q61" s="2">
        <f>MMULT($N60:$T60,TPs!N$3:N$9)</f>
        <v>216.24064562389788</v>
      </c>
      <c r="R61" s="2">
        <f>MMULT($N60:$T60,TPs!O$3:O$9)</f>
        <v>50.659408583496159</v>
      </c>
      <c r="S61" s="2">
        <f>MMULT($N60:$T60,TPs!P$3:P$9)</f>
        <v>3.3505230270510644</v>
      </c>
      <c r="T61" s="2">
        <f>MMULT($N60:$T60,TPs!Q$3:Q$9)</f>
        <v>32118.77053887385</v>
      </c>
      <c r="U61" s="2">
        <f t="shared" si="1"/>
        <v>999999.99999999744</v>
      </c>
    </row>
    <row r="62" spans="1:21" ht="15.75" thickBot="1" x14ac:dyDescent="0.3">
      <c r="A62" s="23">
        <v>39</v>
      </c>
      <c r="B62" s="23">
        <v>60</v>
      </c>
      <c r="C62" s="24">
        <f>MMULT($C61:$I61,TPs!B$3:B$9)</f>
        <v>993053.67049791559</v>
      </c>
      <c r="D62" s="24">
        <f>MMULT($C61:$I61,TPs!C$3:C$9)</f>
        <v>8.8468821147441403</v>
      </c>
      <c r="E62" s="24">
        <f>MMULT($C61:$I61,TPs!D$3:D$9)</f>
        <v>3.7945620790267203</v>
      </c>
      <c r="F62" s="24">
        <f>MMULT($C61:$I61,TPs!E$3:E$9)</f>
        <v>225.74725891592681</v>
      </c>
      <c r="G62" s="24">
        <f>MMULT($C61:$I61,TPs!F$3:F$9)</f>
        <v>19.333518887988436</v>
      </c>
      <c r="H62" s="24">
        <f>MMULT($C61:$I61,TPs!G$3:G$9)</f>
        <v>0.10015200040438246</v>
      </c>
      <c r="I62" s="24">
        <f>MMULT($C61:$I61,TPs!H$3:H$9)</f>
        <v>6688.5071280843576</v>
      </c>
      <c r="J62" s="24">
        <f t="shared" si="0"/>
        <v>999999.99999999802</v>
      </c>
      <c r="K62" s="2"/>
      <c r="L62" s="23">
        <v>39</v>
      </c>
      <c r="M62" s="23">
        <v>60</v>
      </c>
      <c r="N62" s="24">
        <f>MMULT($N61:$T61,TPs!K$3:K$9)</f>
        <v>967058.68323707813</v>
      </c>
      <c r="O62" s="24">
        <f>MMULT($N61:$T61,TPs!L$3:L$9)</f>
        <v>8.6152988733715041</v>
      </c>
      <c r="P62" s="24">
        <f>MMULT($N61:$T61,TPs!M$3:M$9)</f>
        <v>3.6966135036160552</v>
      </c>
      <c r="Q62" s="24">
        <f>MMULT($N61:$T61,TPs!N$3:N$9)</f>
        <v>219.93919836907162</v>
      </c>
      <c r="R62" s="24">
        <f>MMULT($N61:$T61,TPs!O$3:O$9)</f>
        <v>52.394694959658686</v>
      </c>
      <c r="S62" s="24">
        <f>MMULT($N61:$T61,TPs!P$3:P$9)</f>
        <v>3.4647766943874854</v>
      </c>
      <c r="T62" s="24">
        <f>MMULT($N61:$T61,TPs!Q$3:Q$9)</f>
        <v>32653.20618051917</v>
      </c>
      <c r="U62" s="24">
        <f t="shared" si="1"/>
        <v>999999.99999999744</v>
      </c>
    </row>
    <row r="63" spans="1:21" x14ac:dyDescent="0.25">
      <c r="A63" s="1">
        <v>40</v>
      </c>
      <c r="B63" s="1">
        <v>61</v>
      </c>
      <c r="C63" s="2">
        <f>MMULT($C62:$I62,TPs!B$3:B$9)</f>
        <v>992938.30807091389</v>
      </c>
      <c r="D63" s="2">
        <f>MMULT($C62:$I62,TPs!C$3:C$9)</f>
        <v>8.8458543779535983</v>
      </c>
      <c r="E63" s="2">
        <f>MMULT($C62:$I62,TPs!D$3:D$9)</f>
        <v>3.8471964498388869</v>
      </c>
      <c r="F63" s="2">
        <f>MMULT($C62:$I62,TPs!E$3:E$9)</f>
        <v>229.64112705139976</v>
      </c>
      <c r="G63" s="2">
        <f>MMULT($C62:$I62,TPs!F$3:F$9)</f>
        <v>19.986838100326636</v>
      </c>
      <c r="H63" s="2">
        <f>MMULT($C62:$I62,TPs!G$3:G$9)</f>
        <v>0.10353910656106609</v>
      </c>
      <c r="I63" s="2">
        <f>MMULT($C62:$I62,TPs!H$3:H$9)</f>
        <v>6799.2673739980492</v>
      </c>
      <c r="J63" s="2">
        <f t="shared" si="0"/>
        <v>999999.99999999814</v>
      </c>
      <c r="K63" s="2"/>
      <c r="L63" s="1">
        <v>40</v>
      </c>
      <c r="M63" s="1">
        <v>61</v>
      </c>
      <c r="N63" s="2">
        <f>MMULT($N62:$T62,TPs!K$3:K$9)</f>
        <v>966518.9556762398</v>
      </c>
      <c r="O63" s="2">
        <f>MMULT($N62:$T62,TPs!L$3:L$9)</f>
        <v>8.6104905671875898</v>
      </c>
      <c r="P63" s="2">
        <f>MMULT($N62:$T62,TPs!M$3:M$9)</f>
        <v>3.746226559118917</v>
      </c>
      <c r="Q63" s="2">
        <f>MMULT($N62:$T62,TPs!N$3:N$9)</f>
        <v>223.63393510393658</v>
      </c>
      <c r="R63" s="2">
        <f>MMULT($N62:$T62,TPs!O$3:O$9)</f>
        <v>54.158807095633506</v>
      </c>
      <c r="S63" s="2">
        <f>MMULT($N62:$T62,TPs!P$3:P$9)</f>
        <v>3.580902249760515</v>
      </c>
      <c r="T63" s="2">
        <f>MMULT($N62:$T62,TPs!Q$3:Q$9)</f>
        <v>33187.313962181986</v>
      </c>
      <c r="U63" s="2">
        <f t="shared" si="1"/>
        <v>999999.99999999744</v>
      </c>
    </row>
    <row r="64" spans="1:21" x14ac:dyDescent="0.25">
      <c r="A64" s="1">
        <v>40</v>
      </c>
      <c r="B64" s="1">
        <v>62</v>
      </c>
      <c r="C64" s="2">
        <f>MMULT($C63:$I63,TPs!B$3:B$9)</f>
        <v>992822.95904549351</v>
      </c>
      <c r="D64" s="2">
        <f>MMULT($C63:$I63,TPs!C$3:C$9)</f>
        <v>8.8448267605546</v>
      </c>
      <c r="E64" s="2">
        <f>MMULT($C63:$I63,TPs!D$3:D$9)</f>
        <v>3.8994472264596296</v>
      </c>
      <c r="F64" s="2">
        <f>MMULT($C63:$I63,TPs!E$3:E$9)</f>
        <v>233.53447465051468</v>
      </c>
      <c r="G64" s="2">
        <f>MMULT($C63:$I63,TPs!F$3:F$9)</f>
        <v>20.65094350220507</v>
      </c>
      <c r="H64" s="2">
        <f>MMULT($C63:$I63,TPs!G$3:G$9)</f>
        <v>0.10698227133843294</v>
      </c>
      <c r="I64" s="2">
        <f>MMULT($C63:$I63,TPs!H$3:H$9)</f>
        <v>6910.0042800933743</v>
      </c>
      <c r="J64" s="2">
        <f t="shared" si="0"/>
        <v>999999.9999999979</v>
      </c>
      <c r="K64" s="2"/>
      <c r="L64" s="1">
        <v>40</v>
      </c>
      <c r="M64" s="1">
        <v>62</v>
      </c>
      <c r="N64" s="2">
        <f>MMULT($N63:$T63,TPs!K$3:K$9)</f>
        <v>965979.52934411168</v>
      </c>
      <c r="O64" s="2">
        <f>MMULT($N63:$T63,TPs!L$3:L$9)</f>
        <v>8.6056849445795667</v>
      </c>
      <c r="P64" s="2">
        <f>MMULT($N63:$T63,TPs!M$3:M$9)</f>
        <v>3.7954215572622836</v>
      </c>
      <c r="Q64" s="2">
        <f>MMULT($N63:$T63,TPs!N$3:N$9)</f>
        <v>227.32485617557802</v>
      </c>
      <c r="R64" s="2">
        <f>MMULT($N63:$T63,TPs!O$3:O$9)</f>
        <v>55.951725690255451</v>
      </c>
      <c r="S64" s="2">
        <f>MMULT($N63:$T63,TPs!P$3:P$9)</f>
        <v>3.6988975758756366</v>
      </c>
      <c r="T64" s="2">
        <f>MMULT($N63:$T63,TPs!Q$3:Q$9)</f>
        <v>33721.094069942126</v>
      </c>
      <c r="U64" s="2">
        <f t="shared" si="1"/>
        <v>999999.99999999732</v>
      </c>
    </row>
    <row r="65" spans="1:21" x14ac:dyDescent="0.25">
      <c r="A65" s="1">
        <v>40</v>
      </c>
      <c r="B65" s="1">
        <v>63</v>
      </c>
      <c r="C65" s="2">
        <f>MMULT($C64:$I64,TPs!B$3:B$9)</f>
        <v>992707.62342009763</v>
      </c>
      <c r="D65" s="2">
        <f>MMULT($C64:$I64,TPs!C$3:C$9)</f>
        <v>8.843799262533274</v>
      </c>
      <c r="E65" s="2">
        <f>MMULT($C64:$I64,TPs!D$3:D$9)</f>
        <v>3.9513171381503343</v>
      </c>
      <c r="F65" s="2">
        <f>MMULT($C64:$I64,TPs!E$3:E$9)</f>
        <v>237.42729913903273</v>
      </c>
      <c r="G65" s="2">
        <f>MMULT($C64:$I64,TPs!F$3:F$9)</f>
        <v>21.325831750604358</v>
      </c>
      <c r="H65" s="2">
        <f>MMULT($C64:$I64,TPs!G$3:G$9)</f>
        <v>0.11048148189199117</v>
      </c>
      <c r="I65" s="2">
        <f>MMULT($C64:$I64,TPs!H$3:H$9)</f>
        <v>7020.7178511280408</v>
      </c>
      <c r="J65" s="2">
        <f t="shared" si="0"/>
        <v>999999.99999999802</v>
      </c>
      <c r="K65" s="2"/>
      <c r="L65" s="1">
        <v>40</v>
      </c>
      <c r="M65" s="1">
        <v>63</v>
      </c>
      <c r="N65" s="2">
        <f>MMULT($N64:$T64,TPs!K$3:K$9)</f>
        <v>965440.40407257434</v>
      </c>
      <c r="O65" s="2">
        <f>MMULT($N64:$T64,TPs!L$3:L$9)</f>
        <v>8.6008820040496978</v>
      </c>
      <c r="P65" s="2">
        <f>MMULT($N64:$T64,TPs!M$3:M$9)</f>
        <v>3.8442016802506727</v>
      </c>
      <c r="Q65" s="2">
        <f>MMULT($N64:$T64,TPs!N$3:N$9)</f>
        <v>231.01196195267465</v>
      </c>
      <c r="R65" s="2">
        <f>MMULT($N64:$T64,TPs!O$3:O$9)</f>
        <v>57.773431453473052</v>
      </c>
      <c r="S65" s="2">
        <f>MMULT($N64:$T64,TPs!P$3:P$9)</f>
        <v>3.8187605572143464</v>
      </c>
      <c r="T65" s="2">
        <f>MMULT($N64:$T64,TPs!Q$3:Q$9)</f>
        <v>34254.546689775292</v>
      </c>
      <c r="U65" s="2">
        <f t="shared" si="1"/>
        <v>999999.99999999732</v>
      </c>
    </row>
    <row r="66" spans="1:21" x14ac:dyDescent="0.25">
      <c r="A66" s="1">
        <v>40</v>
      </c>
      <c r="B66" s="1">
        <v>64</v>
      </c>
      <c r="C66" s="2">
        <f>MMULT($C65:$I65,TPs!B$3:B$9)</f>
        <v>992592.30119316967</v>
      </c>
      <c r="D66" s="2">
        <f>MMULT($C65:$I65,TPs!C$3:C$9)</f>
        <v>8.8427718838757539</v>
      </c>
      <c r="E66" s="2">
        <f>MMULT($C65:$I65,TPs!D$3:D$9)</f>
        <v>4.0028088947612925</v>
      </c>
      <c r="F66" s="2">
        <f>MMULT($C65:$I65,TPs!E$3:E$9)</f>
        <v>241.31959796210251</v>
      </c>
      <c r="G66" s="2">
        <f>MMULT($C65:$I65,TPs!F$3:F$9)</f>
        <v>22.01149950329868</v>
      </c>
      <c r="H66" s="2">
        <f>MMULT($C65:$I65,TPs!G$3:G$9)</f>
        <v>0.11403672537945131</v>
      </c>
      <c r="I66" s="2">
        <f>MMULT($C65:$I65,TPs!H$3:H$9)</f>
        <v>7131.4080918588052</v>
      </c>
      <c r="J66" s="2">
        <f t="shared" si="0"/>
        <v>999999.99999999779</v>
      </c>
      <c r="K66" s="2"/>
      <c r="L66" s="1">
        <v>40</v>
      </c>
      <c r="M66" s="1">
        <v>64</v>
      </c>
      <c r="N66" s="2">
        <f>MMULT($N65:$T65,TPs!K$3:K$9)</f>
        <v>964901.57969360217</v>
      </c>
      <c r="O66" s="2">
        <f>MMULT($N65:$T65,TPs!L$3:L$9)</f>
        <v>8.5960817441010811</v>
      </c>
      <c r="P66" s="2">
        <f>MMULT($N65:$T65,TPs!M$3:M$9)</f>
        <v>3.892570086236391</v>
      </c>
      <c r="Q66" s="2">
        <f>MMULT($N65:$T65,TPs!N$3:N$9)</f>
        <v>234.6952528253172</v>
      </c>
      <c r="R66" s="2">
        <f>MMULT($N65:$T65,TPs!O$3:O$9)</f>
        <v>59.623905106342285</v>
      </c>
      <c r="S66" s="2">
        <f>MMULT($N65:$T65,TPs!P$3:P$9)</f>
        <v>3.940489080032834</v>
      </c>
      <c r="T66" s="2">
        <f>MMULT($N65:$T65,TPs!Q$3:Q$9)</f>
        <v>34787.672007553112</v>
      </c>
      <c r="U66" s="2">
        <f t="shared" si="1"/>
        <v>999999.99999999732</v>
      </c>
    </row>
    <row r="67" spans="1:21" x14ac:dyDescent="0.25">
      <c r="A67" s="1">
        <v>40</v>
      </c>
      <c r="B67" s="1">
        <v>65</v>
      </c>
      <c r="C67" s="2">
        <f>MMULT($C66:$I66,TPs!B$3:B$9)</f>
        <v>992476.99236315303</v>
      </c>
      <c r="D67" s="2">
        <f>MMULT($C66:$I66,TPs!C$3:C$9)</f>
        <v>8.8417446245681734</v>
      </c>
      <c r="E67" s="2">
        <f>MMULT($C66:$I66,TPs!D$3:D$9)</f>
        <v>4.0539251868697566</v>
      </c>
      <c r="F67" s="2">
        <f>MMULT($C66:$I66,TPs!E$3:E$9)</f>
        <v>245.21136858412217</v>
      </c>
      <c r="G67" s="2">
        <f>MMULT($C66:$I66,TPs!F$3:F$9)</f>
        <v>22.707943418855596</v>
      </c>
      <c r="H67" s="2">
        <f>MMULT($C66:$I66,TPs!G$3:G$9)</f>
        <v>0.11764798896072598</v>
      </c>
      <c r="I67" s="2">
        <f>MMULT($C66:$I66,TPs!H$3:H$9)</f>
        <v>7242.0750070414697</v>
      </c>
      <c r="J67" s="2">
        <f t="shared" si="0"/>
        <v>999999.99999999779</v>
      </c>
      <c r="K67" s="2"/>
      <c r="L67" s="1">
        <v>40</v>
      </c>
      <c r="M67" s="1">
        <v>65</v>
      </c>
      <c r="N67" s="2">
        <f>MMULT($N66:$T66,TPs!K$3:K$9)</f>
        <v>964363.05603926315</v>
      </c>
      <c r="O67" s="2">
        <f>MMULT($N66:$T66,TPs!L$3:L$9)</f>
        <v>8.5912841632376526</v>
      </c>
      <c r="P67" s="2">
        <f>MMULT($N66:$T66,TPs!M$3:M$9)</f>
        <v>3.9405299095012349</v>
      </c>
      <c r="Q67" s="2">
        <f>MMULT($N66:$T66,TPs!N$3:N$9)</f>
        <v>238.37472920482872</v>
      </c>
      <c r="R67" s="2">
        <f>MMULT($N66:$T66,TPs!O$3:O$9)</f>
        <v>61.503127381020342</v>
      </c>
      <c r="S67" s="2">
        <f>MMULT($N66:$T66,TPs!P$3:P$9)</f>
        <v>4.0640810323606615</v>
      </c>
      <c r="T67" s="2">
        <f>MMULT($N66:$T66,TPs!Q$3:Q$9)</f>
        <v>35320.470209043197</v>
      </c>
      <c r="U67" s="2">
        <f t="shared" si="1"/>
        <v>999999.99999999721</v>
      </c>
    </row>
    <row r="68" spans="1:21" x14ac:dyDescent="0.25">
      <c r="A68" s="1">
        <v>40</v>
      </c>
      <c r="B68" s="1">
        <v>66</v>
      </c>
      <c r="C68" s="2">
        <f>MMULT($C67:$I67,TPs!B$3:B$9)</f>
        <v>992361.69692849135</v>
      </c>
      <c r="D68" s="2">
        <f>MMULT($C67:$I67,TPs!C$3:C$9)</f>
        <v>8.8407174845966665</v>
      </c>
      <c r="E68" s="2">
        <f>MMULT($C67:$I67,TPs!D$3:D$9)</f>
        <v>4.1046686859170123</v>
      </c>
      <c r="F68" s="2">
        <f>MMULT($C67:$I67,TPs!E$3:E$9)</f>
        <v>249.10260848860213</v>
      </c>
      <c r="G68" s="2">
        <f>MMULT($C67:$I67,TPs!F$3:F$9)</f>
        <v>23.415160156635888</v>
      </c>
      <c r="H68" s="2">
        <f>MMULT($C67:$I67,TPs!G$3:G$9)</f>
        <v>0.12131525979792956</v>
      </c>
      <c r="I68" s="2">
        <f>MMULT($C67:$I67,TPs!H$3:H$9)</f>
        <v>7352.7186014308845</v>
      </c>
      <c r="J68" s="2">
        <f t="shared" si="0"/>
        <v>999999.9999999979</v>
      </c>
      <c r="K68" s="2"/>
      <c r="L68" s="1">
        <v>40</v>
      </c>
      <c r="M68" s="1">
        <v>66</v>
      </c>
      <c r="N68" s="2">
        <f>MMULT($N67:$T67,TPs!K$3:K$9)</f>
        <v>963824.8329417191</v>
      </c>
      <c r="O68" s="2">
        <f>MMULT($N67:$T67,TPs!L$3:L$9)</f>
        <v>8.5864892599641784</v>
      </c>
      <c r="P68" s="2">
        <f>MMULT($N67:$T67,TPs!M$3:M$9)</f>
        <v>3.9880842606368194</v>
      </c>
      <c r="Q68" s="2">
        <f>MMULT($N67:$T67,TPs!N$3:N$9)</f>
        <v>242.05039152358609</v>
      </c>
      <c r="R68" s="2">
        <f>MMULT($N67:$T67,TPs!O$3:O$9)</f>
        <v>63.411079020759388</v>
      </c>
      <c r="S68" s="2">
        <f>MMULT($N67:$T67,TPs!P$3:P$9)</f>
        <v>4.1895343039994453</v>
      </c>
      <c r="T68" s="2">
        <f>MMULT($N67:$T67,TPs!Q$3:Q$9)</f>
        <v>35852.941479909205</v>
      </c>
      <c r="U68" s="2">
        <f t="shared" si="1"/>
        <v>999999.99999999721</v>
      </c>
    </row>
    <row r="69" spans="1:21" x14ac:dyDescent="0.25">
      <c r="A69" s="1">
        <v>40</v>
      </c>
      <c r="B69" s="1">
        <v>67</v>
      </c>
      <c r="C69" s="2">
        <f>MMULT($C68:$I68,TPs!B$3:B$9)</f>
        <v>992246.41488762863</v>
      </c>
      <c r="D69" s="2">
        <f>MMULT($C68:$I68,TPs!C$3:C$9)</f>
        <v>8.8396904639473721</v>
      </c>
      <c r="E69" s="2">
        <f>MMULT($C68:$I68,TPs!D$3:D$9)</f>
        <v>4.15504204434448</v>
      </c>
      <c r="F69" s="2">
        <f>MMULT($C68:$I68,TPs!E$3:E$9)</f>
        <v>252.99331517802909</v>
      </c>
      <c r="G69" s="2">
        <f>MMULT($C68:$I68,TPs!F$3:F$9)</f>
        <v>24.133146376793373</v>
      </c>
      <c r="H69" s="2">
        <f>MMULT($C68:$I68,TPs!G$3:G$9)</f>
        <v>0.12503852505537782</v>
      </c>
      <c r="I69" s="2">
        <f>MMULT($C68:$I68,TPs!H$3:H$9)</f>
        <v>7463.3388797809466</v>
      </c>
      <c r="J69" s="2">
        <f t="shared" ref="J69:J132" si="2">SUM(C69:I69)</f>
        <v>999999.9999999979</v>
      </c>
      <c r="K69" s="2"/>
      <c r="L69" s="1">
        <v>40</v>
      </c>
      <c r="M69" s="1">
        <v>67</v>
      </c>
      <c r="N69" s="2">
        <f>MMULT($N68:$T68,TPs!K$3:K$9)</f>
        <v>963286.91023322556</v>
      </c>
      <c r="O69" s="2">
        <f>MMULT($N68:$T68,TPs!L$3:L$9)</f>
        <v>8.5816970327862663</v>
      </c>
      <c r="P69" s="2">
        <f>MMULT($N68:$T68,TPs!M$3:M$9)</f>
        <v>4.0352362267235433</v>
      </c>
      <c r="Q69" s="2">
        <f>MMULT($N68:$T68,TPs!N$3:N$9)</f>
        <v>245.72224023484279</v>
      </c>
      <c r="R69" s="2">
        <f>MMULT($N68:$T68,TPs!O$3:O$9)</f>
        <v>65.347740779900363</v>
      </c>
      <c r="S69" s="2">
        <f>MMULT($N68:$T68,TPs!P$3:P$9)</f>
        <v>4.3168467865215385</v>
      </c>
      <c r="T69" s="2">
        <f>MMULT($N68:$T68,TPs!Q$3:Q$9)</f>
        <v>36385.086005710895</v>
      </c>
      <c r="U69" s="2">
        <f t="shared" ref="U69:U132" si="3">SUM(N69:T69)</f>
        <v>999999.99999999721</v>
      </c>
    </row>
    <row r="70" spans="1:21" x14ac:dyDescent="0.25">
      <c r="A70" s="1">
        <v>40</v>
      </c>
      <c r="B70" s="1">
        <v>68</v>
      </c>
      <c r="C70" s="2">
        <f>MMULT($C69:$I69,TPs!B$3:B$9)</f>
        <v>992131.14623900887</v>
      </c>
      <c r="D70" s="2">
        <f>MMULT($C69:$I69,TPs!C$3:C$9)</f>
        <v>8.8386635626064258</v>
      </c>
      <c r="E70" s="2">
        <f>MMULT($C69:$I69,TPs!D$3:D$9)</f>
        <v>4.20504789572884</v>
      </c>
      <c r="F70" s="2">
        <f>MMULT($C69:$I69,TPs!E$3:E$9)</f>
        <v>256.88348617373089</v>
      </c>
      <c r="G70" s="2">
        <f>MMULT($C69:$I69,TPs!F$3:F$9)</f>
        <v>24.861898740274743</v>
      </c>
      <c r="H70" s="2">
        <f>MMULT($C69:$I69,TPs!G$3:G$9)</f>
        <v>0.12881777189958762</v>
      </c>
      <c r="I70" s="2">
        <f>MMULT($C69:$I69,TPs!H$3:H$9)</f>
        <v>7573.9358468446017</v>
      </c>
      <c r="J70" s="2">
        <f t="shared" si="2"/>
        <v>999999.99999999767</v>
      </c>
      <c r="K70" s="2"/>
      <c r="L70" s="1">
        <v>40</v>
      </c>
      <c r="M70" s="1">
        <v>68</v>
      </c>
      <c r="N70" s="2">
        <f>MMULT($N69:$T69,TPs!K$3:K$9)</f>
        <v>962749.28774613165</v>
      </c>
      <c r="O70" s="2">
        <f>MMULT($N69:$T69,TPs!L$3:L$9)</f>
        <v>8.5769074802103518</v>
      </c>
      <c r="P70" s="2">
        <f>MMULT($N69:$T69,TPs!M$3:M$9)</f>
        <v>4.0819888715082024</v>
      </c>
      <c r="Q70" s="2">
        <f>MMULT($N69:$T69,TPs!N$3:N$9)</f>
        <v>249.3902758125532</v>
      </c>
      <c r="R70" s="2">
        <f>MMULT($N69:$T69,TPs!O$3:O$9)</f>
        <v>67.313093423866732</v>
      </c>
      <c r="S70" s="2">
        <f>MMULT($N69:$T69,TPs!P$3:P$9)</f>
        <v>4.4460163732687148</v>
      </c>
      <c r="T70" s="2">
        <f>MMULT($N69:$T69,TPs!Q$3:Q$9)</f>
        <v>36916.903971904183</v>
      </c>
      <c r="U70" s="2">
        <f t="shared" si="3"/>
        <v>999999.99999999732</v>
      </c>
    </row>
    <row r="71" spans="1:21" x14ac:dyDescent="0.25">
      <c r="A71" s="1">
        <v>40</v>
      </c>
      <c r="B71" s="1">
        <v>69</v>
      </c>
      <c r="C71" s="2">
        <f>MMULT($C70:$I70,TPs!B$3:B$9)</f>
        <v>992015.89098107629</v>
      </c>
      <c r="D71" s="2">
        <f>MMULT($C70:$I70,TPs!C$3:C$9)</f>
        <v>8.8376367805599703</v>
      </c>
      <c r="E71" s="2">
        <f>MMULT($C70:$I70,TPs!D$3:D$9)</f>
        <v>4.2546888549162061</v>
      </c>
      <c r="F71" s="2">
        <f>MMULT($C70:$I70,TPs!E$3:E$9)</f>
        <v>260.77311901574228</v>
      </c>
      <c r="G71" s="2">
        <f>MMULT($C70:$I70,TPs!F$3:F$9)</f>
        <v>25.601413908819385</v>
      </c>
      <c r="H71" s="2">
        <f>MMULT($C70:$I70,TPs!G$3:G$9)</f>
        <v>0.13265298749927656</v>
      </c>
      <c r="I71" s="2">
        <f>MMULT($C70:$I70,TPs!H$3:H$9)</f>
        <v>7684.5095073738439</v>
      </c>
      <c r="J71" s="2">
        <f t="shared" si="2"/>
        <v>999999.99999999756</v>
      </c>
      <c r="K71" s="2"/>
      <c r="L71" s="1">
        <v>40</v>
      </c>
      <c r="M71" s="1">
        <v>69</v>
      </c>
      <c r="N71" s="2">
        <f>MMULT($N70:$T70,TPs!K$3:K$9)</f>
        <v>962211.96531288</v>
      </c>
      <c r="O71" s="2">
        <f>MMULT($N70:$T70,TPs!L$3:L$9)</f>
        <v>8.5721206007437036</v>
      </c>
      <c r="P71" s="2">
        <f>MMULT($N70:$T70,TPs!M$3:M$9)</f>
        <v>4.1283452355802641</v>
      </c>
      <c r="Q71" s="2">
        <f>MMULT($N70:$T70,TPs!N$3:N$9)</f>
        <v>253.05449875119814</v>
      </c>
      <c r="R71" s="2">
        <f>MMULT($N70:$T70,TPs!O$3:O$9)</f>
        <v>69.307117729158307</v>
      </c>
      <c r="S71" s="2">
        <f>MMULT($N70:$T70,TPs!P$3:P$9)</f>
        <v>4.5770409593508505</v>
      </c>
      <c r="T71" s="2">
        <f>MMULT($N70:$T70,TPs!Q$3:Q$9)</f>
        <v>37448.395563841201</v>
      </c>
      <c r="U71" s="2">
        <f t="shared" si="3"/>
        <v>999999.99999999732</v>
      </c>
    </row>
    <row r="72" spans="1:21" x14ac:dyDescent="0.25">
      <c r="A72" s="1">
        <v>40</v>
      </c>
      <c r="B72" s="1">
        <v>70</v>
      </c>
      <c r="C72" s="2">
        <f>MMULT($C71:$I71,TPs!B$3:B$9)</f>
        <v>991900.64911227534</v>
      </c>
      <c r="D72" s="2">
        <f>MMULT($C71:$I71,TPs!C$3:C$9)</f>
        <v>8.8366101177941463</v>
      </c>
      <c r="E72" s="2">
        <f>MMULT($C71:$I71,TPs!D$3:D$9)</f>
        <v>4.3039675181553383</v>
      </c>
      <c r="F72" s="2">
        <f>MMULT($C71:$I71,TPs!E$3:E$9)</f>
        <v>264.66221126267192</v>
      </c>
      <c r="G72" s="2">
        <f>MMULT($C71:$I71,TPs!F$3:F$9)</f>
        <v>26.351688544959227</v>
      </c>
      <c r="H72" s="2">
        <f>MMULT($C71:$I71,TPs!G$3:G$9)</f>
        <v>0.13654415902536263</v>
      </c>
      <c r="I72" s="2">
        <f>MMULT($C71:$I71,TPs!H$3:H$9)</f>
        <v>7795.0598661197146</v>
      </c>
      <c r="J72" s="2">
        <f t="shared" si="2"/>
        <v>999999.99999999767</v>
      </c>
      <c r="K72" s="2"/>
      <c r="L72" s="1">
        <v>40</v>
      </c>
      <c r="M72" s="1">
        <v>70</v>
      </c>
      <c r="N72" s="2">
        <f>MMULT($N71:$T71,TPs!K$3:K$9)</f>
        <v>961674.9427660068</v>
      </c>
      <c r="O72" s="2">
        <f>MMULT($N71:$T71,TPs!L$3:L$9)</f>
        <v>8.5673363928944291</v>
      </c>
      <c r="P72" s="2">
        <f>MMULT($N71:$T71,TPs!M$3:M$9)</f>
        <v>4.1743083365468046</v>
      </c>
      <c r="Q72" s="2">
        <f>MMULT($N71:$T71,TPs!N$3:N$9)</f>
        <v>256.71490956561172</v>
      </c>
      <c r="R72" s="2">
        <f>MMULT($N71:$T71,TPs!O$3:O$9)</f>
        <v>71.329794483344955</v>
      </c>
      <c r="S72" s="2">
        <f>MMULT($N71:$T71,TPs!P$3:P$9)</f>
        <v>4.7099184416446116</v>
      </c>
      <c r="T72" s="2">
        <f>MMULT($N71:$T71,TPs!Q$3:Q$9)</f>
        <v>37979.560966770361</v>
      </c>
      <c r="U72" s="2">
        <f t="shared" si="3"/>
        <v>999999.99999999732</v>
      </c>
    </row>
    <row r="73" spans="1:21" x14ac:dyDescent="0.25">
      <c r="A73" s="1">
        <v>40</v>
      </c>
      <c r="B73" s="1">
        <v>71</v>
      </c>
      <c r="C73" s="2">
        <f>MMULT($C72:$I72,TPs!B$3:B$9)</f>
        <v>991785.4206310506</v>
      </c>
      <c r="D73" s="2">
        <f>MMULT($C72:$I72,TPs!C$3:C$9)</f>
        <v>8.8355835742950966</v>
      </c>
      <c r="E73" s="2">
        <f>MMULT($C72:$I72,TPs!D$3:D$9)</f>
        <v>4.3528864632299111</v>
      </c>
      <c r="F73" s="2">
        <f>MMULT($C72:$I72,TPs!E$3:E$9)</f>
        <v>268.5507604915698</v>
      </c>
      <c r="G73" s="2">
        <f>MMULT($C72:$I72,TPs!F$3:F$9)</f>
        <v>27.112719312018545</v>
      </c>
      <c r="H73" s="2">
        <f>MMULT($C72:$I72,TPs!G$3:G$9)</f>
        <v>0.14049127365096387</v>
      </c>
      <c r="I73" s="2">
        <f>MMULT($C72:$I72,TPs!H$3:H$9)</f>
        <v>7905.5869278323034</v>
      </c>
      <c r="J73" s="2">
        <f t="shared" si="2"/>
        <v>999999.99999999756</v>
      </c>
      <c r="K73" s="2"/>
      <c r="L73" s="1">
        <v>40</v>
      </c>
      <c r="M73" s="1">
        <v>71</v>
      </c>
      <c r="N73" s="2">
        <f>MMULT($N72:$T72,TPs!K$3:K$9)</f>
        <v>961138.21993814176</v>
      </c>
      <c r="O73" s="2">
        <f>MMULT($N72:$T72,TPs!L$3:L$9)</f>
        <v>8.5625548551714648</v>
      </c>
      <c r="P73" s="2">
        <f>MMULT($N72:$T72,TPs!M$3:M$9)</f>
        <v>4.21988116920613</v>
      </c>
      <c r="Q73" s="2">
        <f>MMULT($N72:$T72,TPs!N$3:N$9)</f>
        <v>260.37150879080968</v>
      </c>
      <c r="R73" s="2">
        <f>MMULT($N72:$T72,TPs!O$3:O$9)</f>
        <v>73.381104485060476</v>
      </c>
      <c r="S73" s="2">
        <f>MMULT($N72:$T72,TPs!P$3:P$9)</f>
        <v>4.8446467187921378</v>
      </c>
      <c r="T73" s="2">
        <f>MMULT($N72:$T72,TPs!Q$3:Q$9)</f>
        <v>38510.400365836409</v>
      </c>
      <c r="U73" s="2">
        <f t="shared" si="3"/>
        <v>999999.99999999709</v>
      </c>
    </row>
    <row r="74" spans="1:21" ht="15.75" thickBot="1" x14ac:dyDescent="0.3">
      <c r="A74" s="23">
        <v>40</v>
      </c>
      <c r="B74" s="23">
        <v>72</v>
      </c>
      <c r="C74" s="24">
        <f>MMULT($C73:$I73,TPs!B$3:B$9)</f>
        <v>991670.20553584676</v>
      </c>
      <c r="D74" s="24">
        <f>MMULT($C73:$I73,TPs!C$3:C$9)</f>
        <v>8.8345571500489672</v>
      </c>
      <c r="E74" s="24">
        <f>MMULT($C73:$I73,TPs!D$3:D$9)</f>
        <v>4.4014482495898397</v>
      </c>
      <c r="F74" s="24">
        <f>MMULT($C73:$I73,TPs!E$3:E$9)</f>
        <v>272.43876429779613</v>
      </c>
      <c r="G74" s="24">
        <f>MMULT($C73:$I73,TPs!F$3:F$9)</f>
        <v>27.88450287411381</v>
      </c>
      <c r="H74" s="24">
        <f>MMULT($C73:$I73,TPs!G$3:G$9)</f>
        <v>0.14449431855139808</v>
      </c>
      <c r="I74" s="24">
        <f>MMULT($C73:$I73,TPs!H$3:H$9)</f>
        <v>8016.0906972607481</v>
      </c>
      <c r="J74" s="24">
        <f t="shared" si="2"/>
        <v>999999.99999999744</v>
      </c>
      <c r="K74" s="2"/>
      <c r="L74" s="23">
        <v>40</v>
      </c>
      <c r="M74" s="23">
        <v>72</v>
      </c>
      <c r="N74" s="24">
        <f>MMULT($N73:$T73,TPs!K$3:K$9)</f>
        <v>960601.79666200781</v>
      </c>
      <c r="O74" s="24">
        <f>MMULT($N73:$T73,TPs!L$3:L$9)</f>
        <v>8.5577759860845788</v>
      </c>
      <c r="P74" s="24">
        <f>MMULT($N73:$T73,TPs!M$3:M$9)</f>
        <v>4.2650667057200842</v>
      </c>
      <c r="Q74" s="24">
        <f>MMULT($N73:$T73,TPs!N$3:N$9)</f>
        <v>264.02429698181868</v>
      </c>
      <c r="R74" s="24">
        <f>MMULT($N73:$T73,TPs!O$3:O$9)</f>
        <v>75.461028543996335</v>
      </c>
      <c r="S74" s="24">
        <f>MMULT($N73:$T73,TPs!P$3:P$9)</f>
        <v>4.9812236911997312</v>
      </c>
      <c r="T74" s="24">
        <f>MMULT($N73:$T73,TPs!Q$3:Q$9)</f>
        <v>39040.913946080487</v>
      </c>
      <c r="U74" s="24">
        <f t="shared" si="3"/>
        <v>999999.99999999721</v>
      </c>
    </row>
    <row r="75" spans="1:21" x14ac:dyDescent="0.25">
      <c r="A75" s="1">
        <v>41</v>
      </c>
      <c r="B75" s="1">
        <v>73</v>
      </c>
      <c r="C75" s="2">
        <f>MMULT($C74:$I74,TPs!B$3:B$9)</f>
        <v>991555.00382510887</v>
      </c>
      <c r="D75" s="2">
        <f>MMULT($C74:$I74,TPs!C$3:C$9)</f>
        <v>8.8335308450419046</v>
      </c>
      <c r="E75" s="2">
        <f>MMULT($C74:$I74,TPs!D$3:D$9)</f>
        <v>4.4496554184816741</v>
      </c>
      <c r="F75" s="2">
        <f>MMULT($C74:$I74,TPs!E$3:E$9)</f>
        <v>276.32622029489096</v>
      </c>
      <c r="G75" s="2">
        <f>MMULT($C74:$I74,TPs!F$3:F$9)</f>
        <v>28.667035896153504</v>
      </c>
      <c r="H75" s="2">
        <f>MMULT($C74:$I74,TPs!G$3:G$9)</f>
        <v>0.14855328090418246</v>
      </c>
      <c r="I75" s="2">
        <f>MMULT($C74:$I74,TPs!H$3:H$9)</f>
        <v>8126.5711791532367</v>
      </c>
      <c r="J75" s="2">
        <f t="shared" si="2"/>
        <v>999999.99999999756</v>
      </c>
      <c r="K75" s="2"/>
      <c r="L75" s="1">
        <v>41</v>
      </c>
      <c r="M75" s="1">
        <v>73</v>
      </c>
      <c r="N75" s="2">
        <f>MMULT($N74:$T74,TPs!K$3:K$9)</f>
        <v>960065.67277042149</v>
      </c>
      <c r="O75" s="2">
        <f>MMULT($N74:$T74,TPs!L$3:L$9)</f>
        <v>8.5529997841443723</v>
      </c>
      <c r="P75" s="2">
        <f>MMULT($N74:$T74,TPs!M$3:M$9)</f>
        <v>4.309867895785052</v>
      </c>
      <c r="Q75" s="2">
        <f>MMULT($N74:$T74,TPs!N$3:N$9)</f>
        <v>267.6732747135074</v>
      </c>
      <c r="R75" s="2">
        <f>MMULT($N74:$T74,TPs!O$3:O$9)</f>
        <v>77.56954748089548</v>
      </c>
      <c r="S75" s="2">
        <f>MMULT($N74:$T74,TPs!P$3:P$9)</f>
        <v>5.1196472610365431</v>
      </c>
      <c r="T75" s="2">
        <f>MMULT($N74:$T74,TPs!Q$3:Q$9)</f>
        <v>39571.101892440172</v>
      </c>
      <c r="U75" s="2">
        <f t="shared" si="3"/>
        <v>999999.99999999697</v>
      </c>
    </row>
    <row r="76" spans="1:21" x14ac:dyDescent="0.25">
      <c r="A76" s="1">
        <v>41</v>
      </c>
      <c r="B76" s="1">
        <v>74</v>
      </c>
      <c r="C76" s="2">
        <f>MMULT($C75:$I75,TPs!B$3:B$9)</f>
        <v>991439.81549728208</v>
      </c>
      <c r="D76" s="2">
        <f>MMULT($C75:$I75,TPs!C$3:C$9)</f>
        <v>8.8325046592600547</v>
      </c>
      <c r="E76" s="2">
        <f>MMULT($C75:$I75,TPs!D$3:D$9)</f>
        <v>4.4975104930780629</v>
      </c>
      <c r="F76" s="2">
        <f>MMULT($C75:$I75,TPs!E$3:E$9)</f>
        <v>280.21312611444461</v>
      </c>
      <c r="G76" s="2">
        <f>MMULT($C75:$I75,TPs!F$3:F$9)</f>
        <v>29.460315043837959</v>
      </c>
      <c r="H76" s="2">
        <f>MMULT($C75:$I75,TPs!G$3:G$9)</f>
        <v>0.15266814788903327</v>
      </c>
      <c r="I76" s="2">
        <f>MMULT($C75:$I75,TPs!H$3:H$9)</f>
        <v>8237.0283782570041</v>
      </c>
      <c r="J76" s="2">
        <f t="shared" si="2"/>
        <v>999999.99999999767</v>
      </c>
      <c r="K76" s="2"/>
      <c r="L76" s="1">
        <v>41</v>
      </c>
      <c r="M76" s="1">
        <v>74</v>
      </c>
      <c r="N76" s="2">
        <f>MMULT($N75:$T75,TPs!K$3:K$9)</f>
        <v>959529.84809629258</v>
      </c>
      <c r="O76" s="2">
        <f>MMULT($N75:$T75,TPs!L$3:L$9)</f>
        <v>8.5482262478622761</v>
      </c>
      <c r="P76" s="2">
        <f>MMULT($N75:$T75,TPs!M$3:M$9)</f>
        <v>4.3542876668016781</v>
      </c>
      <c r="Q76" s="2">
        <f>MMULT($N75:$T75,TPs!N$3:N$9)</f>
        <v>271.31844258041843</v>
      </c>
      <c r="R76" s="2">
        <f>MMULT($N75:$T75,TPs!O$3:O$9)</f>
        <v>79.706642127546132</v>
      </c>
      <c r="S76" s="2">
        <f>MMULT($N75:$T75,TPs!P$3:P$9)</f>
        <v>5.2599153322332617</v>
      </c>
      <c r="T76" s="2">
        <f>MMULT($N75:$T75,TPs!Q$3:Q$9)</f>
        <v>40100.964389749555</v>
      </c>
      <c r="U76" s="2">
        <f t="shared" si="3"/>
        <v>999999.99999999709</v>
      </c>
    </row>
    <row r="77" spans="1:21" x14ac:dyDescent="0.25">
      <c r="A77" s="1">
        <v>41</v>
      </c>
      <c r="B77" s="1">
        <v>75</v>
      </c>
      <c r="C77" s="2">
        <f>MMULT($C76:$I76,TPs!B$3:B$9)</f>
        <v>991324.64055081166</v>
      </c>
      <c r="D77" s="2">
        <f>MMULT($C76:$I76,TPs!C$3:C$9)</f>
        <v>8.8314785926895691</v>
      </c>
      <c r="E77" s="2">
        <f>MMULT($C76:$I76,TPs!D$3:D$9)</f>
        <v>4.5450159786062985</v>
      </c>
      <c r="F77" s="2">
        <f>MMULT($C76:$I76,TPs!E$3:E$9)</f>
        <v>284.09947940596913</v>
      </c>
      <c r="G77" s="2">
        <f>MMULT($C76:$I76,TPs!F$3:F$9)</f>
        <v>30.264336983659184</v>
      </c>
      <c r="H77" s="2">
        <f>MMULT($C76:$I76,TPs!G$3:G$9)</f>
        <v>0.15683890668786546</v>
      </c>
      <c r="I77" s="2">
        <f>MMULT($C76:$I76,TPs!H$3:H$9)</f>
        <v>8347.4622993183348</v>
      </c>
      <c r="J77" s="2">
        <f t="shared" si="2"/>
        <v>999999.99999999767</v>
      </c>
      <c r="K77" s="2"/>
      <c r="L77" s="1">
        <v>41</v>
      </c>
      <c r="M77" s="1">
        <v>75</v>
      </c>
      <c r="N77" s="2">
        <f>MMULT($N76:$T76,TPs!K$3:K$9)</f>
        <v>958994.32247262402</v>
      </c>
      <c r="O77" s="2">
        <f>MMULT($N76:$T76,TPs!L$3:L$9)</f>
        <v>8.5434553757505558</v>
      </c>
      <c r="P77" s="2">
        <f>MMULT($N76:$T76,TPs!M$3:M$9)</f>
        <v>4.3983289240432946</v>
      </c>
      <c r="Q77" s="2">
        <f>MMULT($N76:$T76,TPs!N$3:N$9)</f>
        <v>274.9598011966018</v>
      </c>
      <c r="R77" s="2">
        <f>MMULT($N76:$T76,TPs!O$3:O$9)</f>
        <v>81.872293326775619</v>
      </c>
      <c r="S77" s="2">
        <f>MMULT($N76:$T76,TPs!P$3:P$9)</f>
        <v>5.4020258104808025</v>
      </c>
      <c r="T77" s="2">
        <f>MMULT($N76:$T76,TPs!Q$3:Q$9)</f>
        <v>40630.501622739299</v>
      </c>
      <c r="U77" s="2">
        <f t="shared" si="3"/>
        <v>999999.99999999686</v>
      </c>
    </row>
    <row r="78" spans="1:21" x14ac:dyDescent="0.25">
      <c r="A78" s="1">
        <v>41</v>
      </c>
      <c r="B78" s="1">
        <v>76</v>
      </c>
      <c r="C78" s="2">
        <f>MMULT($C77:$I77,TPs!B$3:B$9)</f>
        <v>991209.47898414312</v>
      </c>
      <c r="D78" s="2">
        <f>MMULT($C77:$I77,TPs!C$3:C$9)</f>
        <v>8.8304526453165977</v>
      </c>
      <c r="E78" s="2">
        <f>MMULT($C77:$I77,TPs!D$3:D$9)</f>
        <v>4.5921743624759497</v>
      </c>
      <c r="F78" s="2">
        <f>MMULT($C77:$I77,TPs!E$3:E$9)</f>
        <v>287.98527783677082</v>
      </c>
      <c r="G78" s="2">
        <f>MMULT($C77:$I77,TPs!F$3:F$9)</f>
        <v>31.079098382900696</v>
      </c>
      <c r="H78" s="2">
        <f>MMULT($C77:$I77,TPs!G$3:G$9)</f>
        <v>0.16106554448479243</v>
      </c>
      <c r="I78" s="2">
        <f>MMULT($C77:$I77,TPs!H$3:H$9)</f>
        <v>8457.8729470825638</v>
      </c>
      <c r="J78" s="2">
        <f t="shared" si="2"/>
        <v>999999.99999999767</v>
      </c>
      <c r="K78" s="2"/>
      <c r="L78" s="1">
        <v>41</v>
      </c>
      <c r="M78" s="1">
        <v>76</v>
      </c>
      <c r="N78" s="2">
        <f>MMULT($N77:$T77,TPs!K$3:K$9)</f>
        <v>958459.09573251195</v>
      </c>
      <c r="O78" s="2">
        <f>MMULT($N77:$T77,TPs!L$3:L$9)</f>
        <v>8.5386871663223012</v>
      </c>
      <c r="P78" s="2">
        <f>MMULT($N77:$T77,TPs!M$3:M$9)</f>
        <v>4.4419945508230825</v>
      </c>
      <c r="Q78" s="2">
        <f>MMULT($N77:$T77,TPs!N$3:N$9)</f>
        <v>278.59735119544962</v>
      </c>
      <c r="R78" s="2">
        <f>MMULT($N77:$T77,TPs!O$3:O$9)</f>
        <v>84.066481932444105</v>
      </c>
      <c r="S78" s="2">
        <f>MMULT($N77:$T77,TPs!P$3:P$9)</f>
        <v>5.5459766032290005</v>
      </c>
      <c r="T78" s="2">
        <f>MMULT($N77:$T77,TPs!Q$3:Q$9)</f>
        <v>41159.713776036668</v>
      </c>
      <c r="U78" s="2">
        <f t="shared" si="3"/>
        <v>999999.99999999674</v>
      </c>
    </row>
    <row r="79" spans="1:21" x14ac:dyDescent="0.25">
      <c r="A79" s="1">
        <v>41</v>
      </c>
      <c r="B79" s="1">
        <v>77</v>
      </c>
      <c r="C79" s="2">
        <f>MMULT($C78:$I78,TPs!B$3:B$9)</f>
        <v>991094.33079572208</v>
      </c>
      <c r="D79" s="2">
        <f>MMULT($C78:$I78,TPs!C$3:C$9)</f>
        <v>8.8294268171272954</v>
      </c>
      <c r="E79" s="2">
        <f>MMULT($C78:$I78,TPs!D$3:D$9)</f>
        <v>4.6389881144055805</v>
      </c>
      <c r="F79" s="2">
        <f>MMULT($C78:$I78,TPs!E$3:E$9)</f>
        <v>291.87051909182333</v>
      </c>
      <c r="G79" s="2">
        <f>MMULT($C78:$I78,TPs!F$3:F$9)</f>
        <v>31.904595909637333</v>
      </c>
      <c r="H79" s="2">
        <f>MMULT($C78:$I78,TPs!G$3:G$9)</f>
        <v>0.16534804846612561</v>
      </c>
      <c r="I79" s="2">
        <f>MMULT($C78:$I78,TPs!H$3:H$9)</f>
        <v>8568.2603262940756</v>
      </c>
      <c r="J79" s="2">
        <f t="shared" si="2"/>
        <v>999999.99999999767</v>
      </c>
      <c r="K79" s="2"/>
      <c r="L79" s="1">
        <v>41</v>
      </c>
      <c r="M79" s="1">
        <v>77</v>
      </c>
      <c r="N79" s="2">
        <f>MMULT($N78:$T78,TPs!K$3:K$9)</f>
        <v>957924.16770914581</v>
      </c>
      <c r="O79" s="2">
        <f>MMULT($N78:$T78,TPs!L$3:L$9)</f>
        <v>8.533921618091437</v>
      </c>
      <c r="P79" s="2">
        <f>MMULT($N78:$T78,TPs!M$3:M$9)</f>
        <v>4.4852874086599677</v>
      </c>
      <c r="Q79" s="2">
        <f>MMULT($N78:$T78,TPs!N$3:N$9)</f>
        <v>282.23109322953189</v>
      </c>
      <c r="R79" s="2">
        <f>MMULT($N78:$T78,TPs!O$3:O$9)</f>
        <v>86.289188809438471</v>
      </c>
      <c r="S79" s="2">
        <f>MMULT($N78:$T78,TPs!P$3:P$9)</f>
        <v>5.6917656196852979</v>
      </c>
      <c r="T79" s="2">
        <f>MMULT($N78:$T78,TPs!Q$3:Q$9)</f>
        <v>41688.601034165629</v>
      </c>
      <c r="U79" s="2">
        <f t="shared" si="3"/>
        <v>999999.99999999686</v>
      </c>
    </row>
    <row r="80" spans="1:21" x14ac:dyDescent="0.25">
      <c r="A80" s="1">
        <v>41</v>
      </c>
      <c r="B80" s="1">
        <v>78</v>
      </c>
      <c r="C80" s="2">
        <f>MMULT($C79:$I79,TPs!B$3:B$9)</f>
        <v>990979.1959839944</v>
      </c>
      <c r="D80" s="2">
        <f>MMULT($C79:$I79,TPs!C$3:C$9)</f>
        <v>8.8284011081078155</v>
      </c>
      <c r="E80" s="2">
        <f>MMULT($C79:$I79,TPs!D$3:D$9)</f>
        <v>4.6854596865485751</v>
      </c>
      <c r="F80" s="2">
        <f>MMULT($C79:$I79,TPs!E$3:E$9)</f>
        <v>295.75520087364197</v>
      </c>
      <c r="G80" s="2">
        <f>MMULT($C79:$I79,TPs!F$3:F$9)</f>
        <v>32.74082623273511</v>
      </c>
      <c r="H80" s="2">
        <f>MMULT($C79:$I79,TPs!G$3:G$9)</f>
        <v>0.16968640582037411</v>
      </c>
      <c r="I80" s="2">
        <f>MMULT($C79:$I79,TPs!H$3:H$9)</f>
        <v>8678.6244416963036</v>
      </c>
      <c r="J80" s="2">
        <f t="shared" si="2"/>
        <v>999999.99999999756</v>
      </c>
      <c r="K80" s="2"/>
      <c r="L80" s="1">
        <v>41</v>
      </c>
      <c r="M80" s="1">
        <v>78</v>
      </c>
      <c r="N80" s="2">
        <f>MMULT($N79:$T79,TPs!K$3:K$9)</f>
        <v>957389.53823580802</v>
      </c>
      <c r="O80" s="2">
        <f>MMULT($N79:$T79,TPs!L$3:L$9)</f>
        <v>8.5291587295727176</v>
      </c>
      <c r="P80" s="2">
        <f>MMULT($N79:$T79,TPs!M$3:M$9)</f>
        <v>4.5282103374432676</v>
      </c>
      <c r="Q80" s="2">
        <f>MMULT($N79:$T79,TPs!N$3:N$9)</f>
        <v>285.86102797043378</v>
      </c>
      <c r="R80" s="2">
        <f>MMULT($N79:$T79,TPs!O$3:O$9)</f>
        <v>88.540394833666127</v>
      </c>
      <c r="S80" s="2">
        <f>MMULT($N79:$T79,TPs!P$3:P$9)</f>
        <v>5.8393907708134396</v>
      </c>
      <c r="T80" s="2">
        <f>MMULT($N79:$T79,TPs!Q$3:Q$9)</f>
        <v>42217.163581546884</v>
      </c>
      <c r="U80" s="2">
        <f t="shared" si="3"/>
        <v>999999.99999999674</v>
      </c>
    </row>
    <row r="81" spans="1:21" x14ac:dyDescent="0.25">
      <c r="A81" s="1">
        <v>41</v>
      </c>
      <c r="B81" s="1">
        <v>79</v>
      </c>
      <c r="C81" s="2">
        <f>MMULT($C80:$I80,TPs!B$3:B$9)</f>
        <v>990864.07454740617</v>
      </c>
      <c r="D81" s="2">
        <f>MMULT($C80:$I80,TPs!C$3:C$9)</f>
        <v>8.8273755182443132</v>
      </c>
      <c r="E81" s="2">
        <f>MMULT($C80:$I80,TPs!D$3:D$9)</f>
        <v>4.7315915136180617</v>
      </c>
      <c r="F81" s="2">
        <f>MMULT($C80:$I80,TPs!E$3:E$9)</f>
        <v>299.63932090215866</v>
      </c>
      <c r="G81" s="2">
        <f>MMULT($C80:$I80,TPs!F$3:F$9)</f>
        <v>33.587786021851024</v>
      </c>
      <c r="H81" s="2">
        <f>MMULT($C80:$I80,TPs!G$3:G$9)</f>
        <v>0.17408060373824452</v>
      </c>
      <c r="I81" s="2">
        <f>MMULT($C80:$I80,TPs!H$3:H$9)</f>
        <v>8788.9652980317296</v>
      </c>
      <c r="J81" s="2">
        <f t="shared" si="2"/>
        <v>999999.99999999756</v>
      </c>
      <c r="K81" s="2"/>
      <c r="L81" s="1">
        <v>41</v>
      </c>
      <c r="M81" s="1">
        <v>79</v>
      </c>
      <c r="N81" s="2">
        <f>MMULT($N80:$T80,TPs!K$3:K$9)</f>
        <v>956855.20714587404</v>
      </c>
      <c r="O81" s="2">
        <f>MMULT($N80:$T80,TPs!L$3:L$9)</f>
        <v>8.5243984992817232</v>
      </c>
      <c r="P81" s="2">
        <f>MMULT($N80:$T80,TPs!M$3:M$9)</f>
        <v>4.5707661555960861</v>
      </c>
      <c r="Q81" s="2">
        <f>MMULT($N80:$T80,TPs!N$3:N$9)</f>
        <v>289.48715610859415</v>
      </c>
      <c r="R81" s="2">
        <f>MMULT($N80:$T80,TPs!O$3:O$9)</f>
        <v>90.820080892048779</v>
      </c>
      <c r="S81" s="2">
        <f>MMULT($N80:$T80,TPs!P$3:P$9)</f>
        <v>5.9888499693321648</v>
      </c>
      <c r="T81" s="2">
        <f>MMULT($N80:$T80,TPs!Q$3:Q$9)</f>
        <v>42745.401602497921</v>
      </c>
      <c r="U81" s="2">
        <f t="shared" si="3"/>
        <v>999999.99999999686</v>
      </c>
    </row>
    <row r="82" spans="1:21" x14ac:dyDescent="0.25">
      <c r="A82" s="1">
        <v>41</v>
      </c>
      <c r="B82" s="1">
        <v>80</v>
      </c>
      <c r="C82" s="2">
        <f>MMULT($C81:$I81,TPs!B$3:B$9)</f>
        <v>990748.96648440359</v>
      </c>
      <c r="D82" s="2">
        <f>MMULT($C81:$I81,TPs!C$3:C$9)</f>
        <v>8.8263500475229471</v>
      </c>
      <c r="E82" s="2">
        <f>MMULT($C81:$I81,TPs!D$3:D$9)</f>
        <v>4.7773860130109522</v>
      </c>
      <c r="F82" s="2">
        <f>MMULT($C81:$I81,TPs!E$3:E$9)</f>
        <v>303.5228769145981</v>
      </c>
      <c r="G82" s="2">
        <f>MMULT($C81:$I81,TPs!F$3:F$9)</f>
        <v>34.445471947432907</v>
      </c>
      <c r="H82" s="2">
        <f>MMULT($C81:$I81,TPs!G$3:G$9)</f>
        <v>0.17853062941264042</v>
      </c>
      <c r="I82" s="2">
        <f>MMULT($C81:$I81,TPs!H$3:H$9)</f>
        <v>8899.2829000418878</v>
      </c>
      <c r="J82" s="2">
        <f t="shared" si="2"/>
        <v>999999.99999999732</v>
      </c>
      <c r="K82" s="2"/>
      <c r="L82" s="1">
        <v>41</v>
      </c>
      <c r="M82" s="1">
        <v>80</v>
      </c>
      <c r="N82" s="2">
        <f>MMULT($N81:$T81,TPs!K$3:K$9)</f>
        <v>956321.17427281232</v>
      </c>
      <c r="O82" s="2">
        <f>MMULT($N81:$T81,TPs!L$3:L$9)</f>
        <v>8.519640925734862</v>
      </c>
      <c r="P82" s="2">
        <f>MMULT($N81:$T81,TPs!M$3:M$9)</f>
        <v>4.612957660237484</v>
      </c>
      <c r="Q82" s="2">
        <f>MMULT($N81:$T81,TPs!N$3:N$9)</f>
        <v>293.10947835314499</v>
      </c>
      <c r="R82" s="2">
        <f>MMULT($N81:$T81,TPs!O$3:O$9)</f>
        <v>93.128227882516271</v>
      </c>
      <c r="S82" s="2">
        <f>MMULT($N81:$T81,TPs!P$3:P$9)</f>
        <v>6.1401411297139008</v>
      </c>
      <c r="T82" s="2">
        <f>MMULT($N81:$T81,TPs!Q$3:Q$9)</f>
        <v>43273.315281233081</v>
      </c>
      <c r="U82" s="2">
        <f t="shared" si="3"/>
        <v>999999.99999999674</v>
      </c>
    </row>
    <row r="83" spans="1:21" x14ac:dyDescent="0.25">
      <c r="A83" s="1">
        <v>41</v>
      </c>
      <c r="B83" s="1">
        <v>81</v>
      </c>
      <c r="C83" s="2">
        <f>MMULT($C82:$I82,TPs!B$3:B$9)</f>
        <v>990633.87179343309</v>
      </c>
      <c r="D83" s="2">
        <f>MMULT($C82:$I82,TPs!C$3:C$9)</f>
        <v>8.8253246959298774</v>
      </c>
      <c r="E83" s="2">
        <f>MMULT($C82:$I82,TPs!D$3:D$9)</f>
        <v>4.8228455849310983</v>
      </c>
      <c r="F83" s="2">
        <f>MMULT($C82:$I82,TPs!E$3:E$9)</f>
        <v>307.40586666535444</v>
      </c>
      <c r="G83" s="2">
        <f>MMULT($C82:$I82,TPs!F$3:F$9)</f>
        <v>35.313880680719237</v>
      </c>
      <c r="H83" s="2">
        <f>MMULT($C82:$I82,TPs!G$3:G$9)</f>
        <v>0.18303647003866208</v>
      </c>
      <c r="I83" s="2">
        <f>MMULT($C82:$I82,TPs!H$3:H$9)</f>
        <v>9009.5772524673612</v>
      </c>
      <c r="J83" s="2">
        <f t="shared" si="2"/>
        <v>999999.99999999744</v>
      </c>
      <c r="K83" s="2"/>
      <c r="L83" s="1">
        <v>41</v>
      </c>
      <c r="M83" s="1">
        <v>81</v>
      </c>
      <c r="N83" s="2">
        <f>MMULT($N82:$T82,TPs!K$3:K$9)</f>
        <v>955787.43945018435</v>
      </c>
      <c r="O83" s="2">
        <f>MMULT($N82:$T82,TPs!L$3:L$9)</f>
        <v>8.5148860074493715</v>
      </c>
      <c r="P83" s="2">
        <f>MMULT($N82:$T82,TPs!M$3:M$9)</f>
        <v>4.654787627343417</v>
      </c>
      <c r="Q83" s="2">
        <f>MMULT($N82:$T82,TPs!N$3:N$9)</f>
        <v>296.72799543175256</v>
      </c>
      <c r="R83" s="2">
        <f>MMULT($N82:$T82,TPs!O$3:O$9)</f>
        <v>95.464816714000406</v>
      </c>
      <c r="S83" s="2">
        <f>MMULT($N82:$T82,TPs!P$3:P$9)</f>
        <v>6.2932621681834595</v>
      </c>
      <c r="T83" s="2">
        <f>MMULT($N82:$T82,TPs!Q$3:Q$9)</f>
        <v>43800.904801863617</v>
      </c>
      <c r="U83" s="2">
        <f t="shared" si="3"/>
        <v>999999.99999999674</v>
      </c>
    </row>
    <row r="84" spans="1:21" x14ac:dyDescent="0.25">
      <c r="A84" s="1">
        <v>41</v>
      </c>
      <c r="B84" s="1">
        <v>82</v>
      </c>
      <c r="C84" s="2">
        <f>MMULT($C83:$I83,TPs!B$3:B$9)</f>
        <v>990518.79047294124</v>
      </c>
      <c r="D84" s="2">
        <f>MMULT($C83:$I83,TPs!C$3:C$9)</f>
        <v>8.8242994634512648</v>
      </c>
      <c r="E84" s="2">
        <f>MMULT($C83:$I83,TPs!D$3:D$9)</f>
        <v>4.8679726125115694</v>
      </c>
      <c r="F84" s="2">
        <f>MMULT($C83:$I83,TPs!E$3:E$9)</f>
        <v>311.28828792586899</v>
      </c>
      <c r="G84" s="2">
        <f>MMULT($C83:$I83,TPs!F$3:F$9)</f>
        <v>36.193008893738977</v>
      </c>
      <c r="H84" s="2">
        <f>MMULT($C83:$I83,TPs!G$3:G$9)</f>
        <v>0.18759811281360622</v>
      </c>
      <c r="I84" s="2">
        <f>MMULT($C83:$I83,TPs!H$3:H$9)</f>
        <v>9119.8483600477848</v>
      </c>
      <c r="J84" s="2">
        <f t="shared" si="2"/>
        <v>999999.99999999744</v>
      </c>
      <c r="K84" s="2"/>
      <c r="L84" s="1">
        <v>41</v>
      </c>
      <c r="M84" s="1">
        <v>82</v>
      </c>
      <c r="N84" s="2">
        <f>MMULT($N83:$T83,TPs!K$3:K$9)</f>
        <v>955254.0025116445</v>
      </c>
      <c r="O84" s="2">
        <f>MMULT($N83:$T83,TPs!L$3:L$9)</f>
        <v>8.510133742943319</v>
      </c>
      <c r="P84" s="2">
        <f>MMULT($N83:$T83,TPs!M$3:M$9)</f>
        <v>4.6962588119064614</v>
      </c>
      <c r="Q84" s="2">
        <f>MMULT($N83:$T83,TPs!N$3:N$9)</f>
        <v>300.3427080904591</v>
      </c>
      <c r="R84" s="2">
        <f>MMULT($N83:$T83,TPs!O$3:O$9)</f>
        <v>97.829828306428823</v>
      </c>
      <c r="S84" s="2">
        <f>MMULT($N83:$T83,TPs!P$3:P$9)</f>
        <v>6.4482110027167323</v>
      </c>
      <c r="T84" s="2">
        <f>MMULT($N83:$T83,TPs!Q$3:Q$9)</f>
        <v>44328.170348397754</v>
      </c>
      <c r="U84" s="2">
        <f t="shared" si="3"/>
        <v>999999.99999999674</v>
      </c>
    </row>
    <row r="85" spans="1:21" x14ac:dyDescent="0.25">
      <c r="A85" s="1">
        <v>41</v>
      </c>
      <c r="B85" s="1">
        <v>83</v>
      </c>
      <c r="C85" s="2">
        <f>MMULT($C84:$I84,TPs!B$3:B$9)</f>
        <v>990403.72252137482</v>
      </c>
      <c r="D85" s="2">
        <f>MMULT($C84:$I84,TPs!C$3:C$9)</f>
        <v>8.8232743500732713</v>
      </c>
      <c r="E85" s="2">
        <f>MMULT($C84:$I84,TPs!D$3:D$9)</f>
        <v>4.9127694619360653</v>
      </c>
      <c r="F85" s="2">
        <f>MMULT($C84:$I84,TPs!E$3:E$9)</f>
        <v>315.17013848450898</v>
      </c>
      <c r="G85" s="2">
        <f>MMULT($C84:$I84,TPs!F$3:F$9)</f>
        <v>37.082853259311392</v>
      </c>
      <c r="H85" s="2">
        <f>MMULT($C84:$I84,TPs!G$3:G$9)</f>
        <v>0.19221554493696558</v>
      </c>
      <c r="I85" s="2">
        <f>MMULT($C84:$I84,TPs!H$3:H$9)</f>
        <v>9230.0962275218408</v>
      </c>
      <c r="J85" s="2">
        <f t="shared" si="2"/>
        <v>999999.99999999756</v>
      </c>
      <c r="K85" s="2"/>
      <c r="L85" s="1">
        <v>41</v>
      </c>
      <c r="M85" s="1">
        <v>83</v>
      </c>
      <c r="N85" s="2">
        <f>MMULT($N84:$T84,TPs!K$3:K$9)</f>
        <v>954720.86329093983</v>
      </c>
      <c r="O85" s="2">
        <f>MMULT($N84:$T84,TPs!L$3:L$9)</f>
        <v>8.505384130735596</v>
      </c>
      <c r="P85" s="2">
        <f>MMULT($N84:$T84,TPs!M$3:M$9)</f>
        <v>4.7373739480943327</v>
      </c>
      <c r="Q85" s="2">
        <f>MMULT($N84:$T84,TPs!N$3:N$9)</f>
        <v>303.95361709352647</v>
      </c>
      <c r="R85" s="2">
        <f>MMULT($N84:$T84,TPs!O$3:O$9)</f>
        <v>100.22324359071871</v>
      </c>
      <c r="S85" s="2">
        <f>MMULT($N84:$T84,TPs!P$3:P$9)</f>
        <v>6.6049855530393868</v>
      </c>
      <c r="T85" s="2">
        <f>MMULT($N84:$T84,TPs!Q$3:Q$9)</f>
        <v>44855.112104740736</v>
      </c>
      <c r="U85" s="2">
        <f t="shared" si="3"/>
        <v>999999.99999999662</v>
      </c>
    </row>
    <row r="86" spans="1:21" ht="15.75" thickBot="1" x14ac:dyDescent="0.3">
      <c r="A86" s="23">
        <v>41</v>
      </c>
      <c r="B86" s="23">
        <v>84</v>
      </c>
      <c r="C86" s="24">
        <f>MMULT($C85:$I85,TPs!B$3:B$9)</f>
        <v>990288.66793718073</v>
      </c>
      <c r="D86" s="24">
        <f>MMULT($C85:$I85,TPs!C$3:C$9)</f>
        <v>8.8222493557820609</v>
      </c>
      <c r="E86" s="24">
        <f>MMULT($C85:$I85,TPs!D$3:D$9)</f>
        <v>4.9572384825594611</v>
      </c>
      <c r="F86" s="24">
        <f>MMULT($C85:$I85,TPs!E$3:E$9)</f>
        <v>319.05141614644685</v>
      </c>
      <c r="G86" s="24">
        <f>MMULT($C85:$I85,TPs!F$3:F$9)</f>
        <v>37.983410451045891</v>
      </c>
      <c r="H86" s="24">
        <f>MMULT($C85:$I85,TPs!G$3:G$9)</f>
        <v>0.1968887536104286</v>
      </c>
      <c r="I86" s="24">
        <f>MMULT($C85:$I85,TPs!H$3:H$9)</f>
        <v>9340.3208596272652</v>
      </c>
      <c r="J86" s="24">
        <f t="shared" si="2"/>
        <v>999999.99999999732</v>
      </c>
      <c r="K86" s="2"/>
      <c r="L86" s="23">
        <v>41</v>
      </c>
      <c r="M86" s="23">
        <v>84</v>
      </c>
      <c r="N86" s="24">
        <f>MMULT($N85:$T85,TPs!K$3:K$9)</f>
        <v>954188.02162191027</v>
      </c>
      <c r="O86" s="24">
        <f>MMULT($N85:$T85,TPs!L$3:L$9)</f>
        <v>8.5006371693459215</v>
      </c>
      <c r="P86" s="24">
        <f>MMULT($N85:$T85,TPs!M$3:M$9)</f>
        <v>4.7781357494072045</v>
      </c>
      <c r="Q86" s="24">
        <f>MMULT($N85:$T85,TPs!N$3:N$9)</f>
        <v>307.56072322328055</v>
      </c>
      <c r="R86" s="24">
        <f>MMULT($N85:$T85,TPs!O$3:O$9)</f>
        <v>102.64504350877078</v>
      </c>
      <c r="S86" s="24">
        <f>MMULT($N85:$T85,TPs!P$3:P$9)</f>
        <v>6.763583740625565</v>
      </c>
      <c r="T86" s="24">
        <f>MMULT($N85:$T85,TPs!Q$3:Q$9)</f>
        <v>45381.730254694907</v>
      </c>
      <c r="U86" s="24">
        <f t="shared" si="3"/>
        <v>999999.99999999651</v>
      </c>
    </row>
    <row r="87" spans="1:21" x14ac:dyDescent="0.25">
      <c r="A87" s="1">
        <v>42</v>
      </c>
      <c r="B87" s="1">
        <v>85</v>
      </c>
      <c r="C87" s="2">
        <f>MMULT($C86:$I86,TPs!B$3:B$9)</f>
        <v>990173.6267188061</v>
      </c>
      <c r="D87" s="2">
        <f>MMULT($C86:$I86,TPs!C$3:C$9)</f>
        <v>8.8212244805637994</v>
      </c>
      <c r="E87" s="2">
        <f>MMULT($C86:$I86,TPs!D$3:D$9)</f>
        <v>5.001382007027499</v>
      </c>
      <c r="F87" s="2">
        <f>MMULT($C86:$I86,TPs!E$3:E$9)</f>
        <v>322.93211873354062</v>
      </c>
      <c r="G87" s="2">
        <f>MMULT($C86:$I86,TPs!F$3:F$9)</f>
        <v>38.894677143341859</v>
      </c>
      <c r="H87" s="2">
        <f>MMULT($C86:$I86,TPs!G$3:G$9)</f>
        <v>0.20161772603787914</v>
      </c>
      <c r="I87" s="2">
        <f>MMULT($C86:$I86,TPs!H$3:H$9)</f>
        <v>9450.5222611008448</v>
      </c>
      <c r="J87" s="2">
        <f t="shared" si="2"/>
        <v>999999.99999999732</v>
      </c>
      <c r="K87" s="2"/>
      <c r="L87" s="1">
        <v>42</v>
      </c>
      <c r="M87" s="1">
        <v>85</v>
      </c>
      <c r="N87" s="2">
        <f>MMULT($N86:$T86,TPs!K$3:K$9)</f>
        <v>953655.47733848856</v>
      </c>
      <c r="O87" s="2">
        <f>MMULT($N86:$T86,TPs!L$3:L$9)</f>
        <v>8.4958928572948409</v>
      </c>
      <c r="P87" s="2">
        <f>MMULT($N86:$T86,TPs!M$3:M$9)</f>
        <v>4.8185469088338442</v>
      </c>
      <c r="Q87" s="2">
        <f>MMULT($N86:$T86,TPs!N$3:N$9)</f>
        <v>311.16402727995688</v>
      </c>
      <c r="R87" s="2">
        <f>MMULT($N86:$T86,TPs!O$3:O$9)</f>
        <v>105.09520901346298</v>
      </c>
      <c r="S87" s="2">
        <f>MMULT($N86:$T86,TPs!P$3:P$9)</f>
        <v>6.9240034886965818</v>
      </c>
      <c r="T87" s="2">
        <f>MMULT($N86:$T86,TPs!Q$3:Q$9)</f>
        <v>45908.02498195973</v>
      </c>
      <c r="U87" s="2">
        <f t="shared" si="3"/>
        <v>999999.99999999651</v>
      </c>
    </row>
    <row r="88" spans="1:21" x14ac:dyDescent="0.25">
      <c r="A88" s="1">
        <v>42</v>
      </c>
      <c r="B88" s="1">
        <v>86</v>
      </c>
      <c r="C88" s="2">
        <f>MMULT($C87:$I87,TPs!B$3:B$9)</f>
        <v>990058.5988646982</v>
      </c>
      <c r="D88" s="2">
        <f>MMULT($C87:$I87,TPs!C$3:C$9)</f>
        <v>8.8201997244046542</v>
      </c>
      <c r="E88" s="2">
        <f>MMULT($C87:$I87,TPs!D$3:D$9)</f>
        <v>5.0452023513956235</v>
      </c>
      <c r="F88" s="2">
        <f>MMULT($C87:$I87,TPs!E$3:E$9)</f>
        <v>326.81224408421508</v>
      </c>
      <c r="G88" s="2">
        <f>MMULT($C87:$I87,TPs!F$3:F$9)</f>
        <v>39.816650011388475</v>
      </c>
      <c r="H88" s="2">
        <f>MMULT($C87:$I87,TPs!G$3:G$9)</f>
        <v>0.20640244942539607</v>
      </c>
      <c r="I88" s="2">
        <f>MMULT($C87:$I87,TPs!H$3:H$9)</f>
        <v>9560.7004366784167</v>
      </c>
      <c r="J88" s="2">
        <f t="shared" si="2"/>
        <v>999999.99999999732</v>
      </c>
      <c r="K88" s="2"/>
      <c r="L88" s="1">
        <v>42</v>
      </c>
      <c r="M88" s="1">
        <v>86</v>
      </c>
      <c r="N88" s="2">
        <f>MMULT($N87:$T87,TPs!K$3:K$9)</f>
        <v>953123.23027470009</v>
      </c>
      <c r="O88" s="2">
        <f>MMULT($N87:$T87,TPs!L$3:L$9)</f>
        <v>8.4911511931037253</v>
      </c>
      <c r="P88" s="2">
        <f>MMULT($N87:$T87,TPs!M$3:M$9)</f>
        <v>4.8586100990065617</v>
      </c>
      <c r="Q88" s="2">
        <f>MMULT($N87:$T87,TPs!N$3:N$9)</f>
        <v>314.76353008154751</v>
      </c>
      <c r="R88" s="2">
        <f>MMULT($N87:$T87,TPs!O$3:O$9)</f>
        <v>107.57372106864443</v>
      </c>
      <c r="S88" s="2">
        <f>MMULT($N87:$T87,TPs!P$3:P$9)</f>
        <v>7.0862427222196249</v>
      </c>
      <c r="T88" s="2">
        <f>MMULT($N87:$T87,TPs!Q$3:Q$9)</f>
        <v>46433.996470131875</v>
      </c>
      <c r="U88" s="2">
        <f t="shared" si="3"/>
        <v>999999.99999999662</v>
      </c>
    </row>
    <row r="89" spans="1:21" x14ac:dyDescent="0.25">
      <c r="A89" s="1">
        <v>42</v>
      </c>
      <c r="B89" s="1">
        <v>87</v>
      </c>
      <c r="C89" s="2">
        <f>MMULT($C88:$I88,TPs!B$3:B$9)</f>
        <v>989943.5843733045</v>
      </c>
      <c r="D89" s="2">
        <f>MMULT($C88:$I88,TPs!C$3:C$9)</f>
        <v>8.8191750872907946</v>
      </c>
      <c r="E89" s="2">
        <f>MMULT($C88:$I88,TPs!D$3:D$9)</f>
        <v>5.088701815246977</v>
      </c>
      <c r="F89" s="2">
        <f>MMULT($C88:$I88,TPs!E$3:E$9)</f>
        <v>330.69179005334382</v>
      </c>
      <c r="G89" s="2">
        <f>MMULT($C88:$I88,TPs!F$3:F$9)</f>
        <v>40.749325731164554</v>
      </c>
      <c r="H89" s="2">
        <f>MMULT($C88:$I88,TPs!G$3:G$9)</f>
        <v>0.21124291098125295</v>
      </c>
      <c r="I89" s="2">
        <f>MMULT($C88:$I88,TPs!H$3:H$9)</f>
        <v>9670.8553910948685</v>
      </c>
      <c r="J89" s="2">
        <f t="shared" si="2"/>
        <v>999999.99999999744</v>
      </c>
      <c r="K89" s="2"/>
      <c r="L89" s="1">
        <v>42</v>
      </c>
      <c r="M89" s="1">
        <v>87</v>
      </c>
      <c r="N89" s="2">
        <f>MMULT($N88:$T88,TPs!K$3:K$9)</f>
        <v>952591.28026466281</v>
      </c>
      <c r="O89" s="2">
        <f>MMULT($N88:$T88,TPs!L$3:L$9)</f>
        <v>8.4864121752947721</v>
      </c>
      <c r="P89" s="2">
        <f>MMULT($N88:$T88,TPs!M$3:M$9)</f>
        <v>4.8983279723549948</v>
      </c>
      <c r="Q89" s="2">
        <f>MMULT($N88:$T88,TPs!N$3:N$9)</f>
        <v>318.35923246364916</v>
      </c>
      <c r="R89" s="2">
        <f>MMULT($N88:$T88,TPs!O$3:O$9)</f>
        <v>110.08056064912918</v>
      </c>
      <c r="S89" s="2">
        <f>MMULT($N88:$T88,TPs!P$3:P$9)</f>
        <v>7.2502993679064538</v>
      </c>
      <c r="T89" s="2">
        <f>MMULT($N88:$T88,TPs!Q$3:Q$9)</f>
        <v>46959.644902705273</v>
      </c>
      <c r="U89" s="2">
        <f t="shared" si="3"/>
        <v>999999.99999999651</v>
      </c>
    </row>
    <row r="90" spans="1:21" x14ac:dyDescent="0.25">
      <c r="A90" s="1">
        <v>42</v>
      </c>
      <c r="B90" s="1">
        <v>88</v>
      </c>
      <c r="C90" s="2">
        <f>MMULT($C89:$I89,TPs!B$3:B$9)</f>
        <v>989828.58324307273</v>
      </c>
      <c r="D90" s="2">
        <f>MMULT($C89:$I89,TPs!C$3:C$9)</f>
        <v>8.8181505692083899</v>
      </c>
      <c r="E90" s="2">
        <f>MMULT($C89:$I89,TPs!D$3:D$9)</f>
        <v>5.131882681809552</v>
      </c>
      <c r="F90" s="2">
        <f>MMULT($C89:$I89,TPs!E$3:E$9)</f>
        <v>334.570754512132</v>
      </c>
      <c r="G90" s="2">
        <f>MMULT($C89:$I89,TPs!F$3:F$9)</f>
        <v>41.692700979438364</v>
      </c>
      <c r="H90" s="2">
        <f>MMULT($C89:$I89,TPs!G$3:G$9)</f>
        <v>0.21613909791591776</v>
      </c>
      <c r="I90" s="2">
        <f>MMULT($C89:$I89,TPs!H$3:H$9)</f>
        <v>9780.987129084142</v>
      </c>
      <c r="J90" s="2">
        <f t="shared" si="2"/>
        <v>999999.99999999744</v>
      </c>
      <c r="K90" s="2"/>
      <c r="L90" s="1">
        <v>42</v>
      </c>
      <c r="M90" s="1">
        <v>88</v>
      </c>
      <c r="N90" s="2">
        <f>MMULT($N89:$T89,TPs!K$3:K$9)</f>
        <v>952059.62714258733</v>
      </c>
      <c r="O90" s="2">
        <f>MMULT($N89:$T89,TPs!L$3:L$9)</f>
        <v>8.4816758023910008</v>
      </c>
      <c r="P90" s="2">
        <f>MMULT($N89:$T89,TPs!M$3:M$9)</f>
        <v>4.9377031612587299</v>
      </c>
      <c r="Q90" s="2">
        <f>MMULT($N89:$T89,TPs!N$3:N$9)</f>
        <v>321.95113527931221</v>
      </c>
      <c r="R90" s="2">
        <f>MMULT($N89:$T89,TPs!O$3:O$9)</f>
        <v>112.61570874069012</v>
      </c>
      <c r="S90" s="2">
        <f>MMULT($N89:$T89,TPs!P$3:P$9)</f>
        <v>7.4161713542121035</v>
      </c>
      <c r="T90" s="2">
        <f>MMULT($N89:$T89,TPs!Q$3:Q$9)</f>
        <v>47484.970463071157</v>
      </c>
      <c r="U90" s="2">
        <f t="shared" si="3"/>
        <v>999999.99999999627</v>
      </c>
    </row>
    <row r="91" spans="1:21" x14ac:dyDescent="0.25">
      <c r="A91" s="1">
        <v>42</v>
      </c>
      <c r="B91" s="1">
        <v>89</v>
      </c>
      <c r="C91" s="2">
        <f>MMULT($C90:$I90,TPs!B$3:B$9)</f>
        <v>989713.59547245072</v>
      </c>
      <c r="D91" s="2">
        <f>MMULT($C90:$I90,TPs!C$3:C$9)</f>
        <v>8.817126170143613</v>
      </c>
      <c r="E91" s="2">
        <f>MMULT($C90:$I90,TPs!D$3:D$9)</f>
        <v>5.1747472180725138</v>
      </c>
      <c r="F91" s="2">
        <f>MMULT($C90:$I90,TPs!E$3:E$9)</f>
        <v>338.44913534800008</v>
      </c>
      <c r="G91" s="2">
        <f>MMULT($C90:$I90,TPs!F$3:F$9)</f>
        <v>42.646772433767453</v>
      </c>
      <c r="H91" s="2">
        <f>MMULT($C90:$I90,TPs!G$3:G$9)</f>
        <v>0.22109099744205252</v>
      </c>
      <c r="I91" s="2">
        <f>MMULT($C90:$I90,TPs!H$3:H$9)</f>
        <v>9891.0956553792275</v>
      </c>
      <c r="J91" s="2">
        <f t="shared" si="2"/>
        <v>999999.99999999732</v>
      </c>
      <c r="K91" s="2"/>
      <c r="L91" s="1">
        <v>42</v>
      </c>
      <c r="M91" s="1">
        <v>89</v>
      </c>
      <c r="N91" s="2">
        <f>MMULT($N90:$T90,TPs!K$3:K$9)</f>
        <v>951528.2707427768</v>
      </c>
      <c r="O91" s="2">
        <f>MMULT($N90:$T90,TPs!L$3:L$9)</f>
        <v>8.4769420729162572</v>
      </c>
      <c r="P91" s="2">
        <f>MMULT($N90:$T90,TPs!M$3:M$9)</f>
        <v>4.9767382781987681</v>
      </c>
      <c r="Q91" s="2">
        <f>MMULT($N90:$T90,TPs!N$3:N$9)</f>
        <v>325.5392393988912</v>
      </c>
      <c r="R91" s="2">
        <f>MMULT($N90:$T90,TPs!O$3:O$9)</f>
        <v>115.17914634005282</v>
      </c>
      <c r="S91" s="2">
        <f>MMULT($N90:$T90,TPs!P$3:P$9)</f>
        <v>7.5838566113335846</v>
      </c>
      <c r="T91" s="2">
        <f>MMULT($N90:$T90,TPs!Q$3:Q$9)</f>
        <v>48009.97333451813</v>
      </c>
      <c r="U91" s="2">
        <f t="shared" si="3"/>
        <v>999999.99999999627</v>
      </c>
    </row>
    <row r="92" spans="1:21" x14ac:dyDescent="0.25">
      <c r="A92" s="1">
        <v>42</v>
      </c>
      <c r="B92" s="1">
        <v>90</v>
      </c>
      <c r="C92" s="2">
        <f>MMULT($C91:$I91,TPs!B$3:B$9)</f>
        <v>989598.62105988641</v>
      </c>
      <c r="D92" s="2">
        <f>MMULT($C91:$I91,TPs!C$3:C$9)</f>
        <v>8.8161018900826384</v>
      </c>
      <c r="E92" s="2">
        <f>MMULT($C91:$I91,TPs!D$3:D$9)</f>
        <v>5.2172976749016895</v>
      </c>
      <c r="F92" s="2">
        <f>MMULT($C91:$I91,TPs!E$3:E$9)</f>
        <v>342.32693046446838</v>
      </c>
      <c r="G92" s="2">
        <f>MMULT($C91:$I91,TPs!F$3:F$9)</f>
        <v>43.611536772498511</v>
      </c>
      <c r="H92" s="2">
        <f>MMULT($C91:$I91,TPs!G$3:G$9)</f>
        <v>0.22609859677451291</v>
      </c>
      <c r="I92" s="2">
        <f>MMULT($C91:$I91,TPs!H$3:H$9)</f>
        <v>10001.18097471217</v>
      </c>
      <c r="J92" s="2">
        <f t="shared" si="2"/>
        <v>999999.99999999721</v>
      </c>
      <c r="K92" s="2"/>
      <c r="L92" s="1">
        <v>42</v>
      </c>
      <c r="M92" s="1">
        <v>90</v>
      </c>
      <c r="N92" s="2">
        <f>MMULT($N91:$T91,TPs!K$3:K$9)</f>
        <v>950997.21089962672</v>
      </c>
      <c r="O92" s="2">
        <f>MMULT($N91:$T91,TPs!L$3:L$9)</f>
        <v>8.4722109853952094</v>
      </c>
      <c r="P92" s="2">
        <f>MMULT($N91:$T91,TPs!M$3:M$9)</f>
        <v>5.015435915907851</v>
      </c>
      <c r="Q92" s="2">
        <f>MMULT($N91:$T91,TPs!N$3:N$9)</f>
        <v>329.12354570989612</v>
      </c>
      <c r="R92" s="2">
        <f>MMULT($N91:$T91,TPs!O$3:O$9)</f>
        <v>117.77085445488937</v>
      </c>
      <c r="S92" s="2">
        <f>MMULT($N91:$T91,TPs!P$3:P$9)</f>
        <v>7.7533530712085881</v>
      </c>
      <c r="T92" s="2">
        <f>MMULT($N91:$T91,TPs!Q$3:Q$9)</f>
        <v>48534.653700232229</v>
      </c>
      <c r="U92" s="2">
        <f t="shared" si="3"/>
        <v>999999.99999999616</v>
      </c>
    </row>
    <row r="93" spans="1:21" x14ac:dyDescent="0.25">
      <c r="A93" s="1">
        <v>42</v>
      </c>
      <c r="B93" s="1">
        <v>91</v>
      </c>
      <c r="C93" s="2">
        <f>MMULT($C92:$I92,TPs!B$3:B$9)</f>
        <v>989483.66000382812</v>
      </c>
      <c r="D93" s="2">
        <f>MMULT($C92:$I92,TPs!C$3:C$9)</f>
        <v>8.8150777290116427</v>
      </c>
      <c r="E93" s="2">
        <f>MMULT($C92:$I92,TPs!D$3:D$9)</f>
        <v>5.2595362871542459</v>
      </c>
      <c r="F93" s="2">
        <f>MMULT($C92:$I92,TPs!E$3:E$9)</f>
        <v>346.20413778104228</v>
      </c>
      <c r="G93" s="2">
        <f>MMULT($C92:$I92,TPs!F$3:F$9)</f>
        <v>44.586990674767158</v>
      </c>
      <c r="H93" s="2">
        <f>MMULT($C92:$I92,TPs!G$3:G$9)</f>
        <v>0.23116188313034805</v>
      </c>
      <c r="I93" s="2">
        <f>MMULT($C92:$I92,TPs!H$3:H$9)</f>
        <v>10111.243091814064</v>
      </c>
      <c r="J93" s="2">
        <f t="shared" si="2"/>
        <v>999999.99999999732</v>
      </c>
      <c r="K93" s="2"/>
      <c r="L93" s="1">
        <v>42</v>
      </c>
      <c r="M93" s="1">
        <v>91</v>
      </c>
      <c r="N93" s="2">
        <f>MMULT($N92:$T92,TPs!K$3:K$9)</f>
        <v>950466.44744762522</v>
      </c>
      <c r="O93" s="2">
        <f>MMULT($N92:$T92,TPs!L$3:L$9)</f>
        <v>8.4674825383533516</v>
      </c>
      <c r="P93" s="2">
        <f>MMULT($N92:$T92,TPs!M$3:M$9)</f>
        <v>5.0537986475196455</v>
      </c>
      <c r="Q93" s="2">
        <f>MMULT($N92:$T92,TPs!N$3:N$9)</f>
        <v>332.70405511684532</v>
      </c>
      <c r="R93" s="2">
        <f>MMULT($N92:$T92,TPs!O$3:O$9)</f>
        <v>120.39081410381223</v>
      </c>
      <c r="S93" s="2">
        <f>MMULT($N92:$T92,TPs!P$3:P$9)</f>
        <v>7.9246586675141879</v>
      </c>
      <c r="T93" s="2">
        <f>MMULT($N92:$T92,TPs!Q$3:Q$9)</f>
        <v>49059.011743296971</v>
      </c>
      <c r="U93" s="2">
        <f t="shared" si="3"/>
        <v>999999.99999999616</v>
      </c>
    </row>
    <row r="94" spans="1:21" x14ac:dyDescent="0.25">
      <c r="A94" s="1">
        <v>42</v>
      </c>
      <c r="B94" s="1">
        <v>92</v>
      </c>
      <c r="C94" s="2">
        <f>MMULT($C93:$I93,TPs!B$3:B$9)</f>
        <v>989368.71230272413</v>
      </c>
      <c r="D94" s="2">
        <f>MMULT($C93:$I93,TPs!C$3:C$9)</f>
        <v>8.8140536869168002</v>
      </c>
      <c r="E94" s="2">
        <f>MMULT($C93:$I93,TPs!D$3:D$9)</f>
        <v>5.301465273792541</v>
      </c>
      <c r="F94" s="2">
        <f>MMULT($C93:$I93,TPs!E$3:E$9)</f>
        <v>350.0807552330985</v>
      </c>
      <c r="G94" s="2">
        <f>MMULT($C93:$I93,TPs!F$3:F$9)</f>
        <v>45.573130820497802</v>
      </c>
      <c r="H94" s="2">
        <f>MMULT($C93:$I93,TPs!G$3:G$9)</f>
        <v>0.23628084372880004</v>
      </c>
      <c r="I94" s="2">
        <f>MMULT($C93:$I93,TPs!H$3:H$9)</f>
        <v>10221.282011415058</v>
      </c>
      <c r="J94" s="2">
        <f t="shared" si="2"/>
        <v>999999.99999999732</v>
      </c>
      <c r="K94" s="2"/>
      <c r="L94" s="1">
        <v>42</v>
      </c>
      <c r="M94" s="1">
        <v>92</v>
      </c>
      <c r="N94" s="2">
        <f>MMULT($N93:$T93,TPs!K$3:K$9)</f>
        <v>949935.98022135254</v>
      </c>
      <c r="O94" s="2">
        <f>MMULT($N93:$T93,TPs!L$3:L$9)</f>
        <v>8.4627567303169968</v>
      </c>
      <c r="P94" s="2">
        <f>MMULT($N93:$T93,TPs!M$3:M$9)</f>
        <v>5.091829026716808</v>
      </c>
      <c r="Q94" s="2">
        <f>MMULT($N93:$T93,TPs!N$3:N$9)</f>
        <v>336.28076854111913</v>
      </c>
      <c r="R94" s="2">
        <f>MMULT($N93:$T93,TPs!O$3:O$9)</f>
        <v>123.0390063163681</v>
      </c>
      <c r="S94" s="2">
        <f>MMULT($N93:$T93,TPs!P$3:P$9)</f>
        <v>8.0977713356655467</v>
      </c>
      <c r="T94" s="2">
        <f>MMULT($N93:$T93,TPs!Q$3:Q$9)</f>
        <v>49583.04764669342</v>
      </c>
      <c r="U94" s="2">
        <f t="shared" si="3"/>
        <v>999999.99999999604</v>
      </c>
    </row>
    <row r="95" spans="1:21" x14ac:dyDescent="0.25">
      <c r="A95" s="1">
        <v>42</v>
      </c>
      <c r="B95" s="1">
        <v>93</v>
      </c>
      <c r="C95" s="2">
        <f>MMULT($C94:$I94,TPs!B$3:B$9)</f>
        <v>989253.77795502311</v>
      </c>
      <c r="D95" s="2">
        <f>MMULT($C94:$I94,TPs!C$3:C$9)</f>
        <v>8.8130297637842911</v>
      </c>
      <c r="E95" s="2">
        <f>MMULT($C94:$I94,TPs!D$3:D$9)</f>
        <v>5.3430868379971725</v>
      </c>
      <c r="F95" s="2">
        <f>MMULT($C94:$I94,TPs!E$3:E$9)</f>
        <v>353.95678077177195</v>
      </c>
      <c r="G95" s="2">
        <f>MMULT($C94:$I94,TPs!F$3:F$9)</f>
        <v>46.569953890403447</v>
      </c>
      <c r="H95" s="2">
        <f>MMULT($C94:$I94,TPs!G$3:G$9)</f>
        <v>0.24145546579130372</v>
      </c>
      <c r="I95" s="2">
        <f>MMULT($C94:$I94,TPs!H$3:H$9)</f>
        <v>10331.297738244351</v>
      </c>
      <c r="J95" s="2">
        <f t="shared" si="2"/>
        <v>999999.99999999721</v>
      </c>
      <c r="K95" s="2"/>
      <c r="L95" s="1">
        <v>42</v>
      </c>
      <c r="M95" s="1">
        <v>93</v>
      </c>
      <c r="N95" s="2">
        <f>MMULT($N94:$T94,TPs!K$3:K$9)</f>
        <v>949405.80905548157</v>
      </c>
      <c r="O95" s="2">
        <f>MMULT($N94:$T94,TPs!L$3:L$9)</f>
        <v>8.4580335598132859</v>
      </c>
      <c r="P95" s="2">
        <f>MMULT($N94:$T94,TPs!M$3:M$9)</f>
        <v>5.1295295878779248</v>
      </c>
      <c r="Q95" s="2">
        <f>MMULT($N94:$T94,TPs!N$3:N$9)</f>
        <v>339.85368692081448</v>
      </c>
      <c r="R95" s="2">
        <f>MMULT($N94:$T94,TPs!O$3:O$9)</f>
        <v>125.71541213303182</v>
      </c>
      <c r="S95" s="2">
        <f>MMULT($N94:$T94,TPs!P$3:P$9)</f>
        <v>8.2726890128146238</v>
      </c>
      <c r="T95" s="2">
        <f>MMULT($N94:$T94,TPs!Q$3:Q$9)</f>
        <v>50106.761593300238</v>
      </c>
      <c r="U95" s="2">
        <f t="shared" si="3"/>
        <v>999999.99999999627</v>
      </c>
    </row>
    <row r="96" spans="1:21" x14ac:dyDescent="0.25">
      <c r="A96" s="1">
        <v>42</v>
      </c>
      <c r="B96" s="1">
        <v>94</v>
      </c>
      <c r="C96" s="2">
        <f>MMULT($C95:$I95,TPs!B$3:B$9)</f>
        <v>989138.85695917369</v>
      </c>
      <c r="D96" s="2">
        <f>MMULT($C95:$I95,TPs!C$3:C$9)</f>
        <v>8.8120059596002953</v>
      </c>
      <c r="E96" s="2">
        <f>MMULT($C95:$I95,TPs!D$3:D$9)</f>
        <v>5.3844031672792196</v>
      </c>
      <c r="F96" s="2">
        <f>MMULT($C95:$I95,TPs!E$3:E$9)</f>
        <v>357.83221236384361</v>
      </c>
      <c r="G96" s="2">
        <f>MMULT($C95:$I95,TPs!F$3:F$9)</f>
        <v>47.577456565985557</v>
      </c>
      <c r="H96" s="2">
        <f>MMULT($C95:$I95,TPs!G$3:G$9)</f>
        <v>0.24668573654148629</v>
      </c>
      <c r="I96" s="2">
        <f>MMULT($C95:$I95,TPs!H$3:H$9)</f>
        <v>10441.290277030199</v>
      </c>
      <c r="J96" s="2">
        <f t="shared" si="2"/>
        <v>999999.99999999721</v>
      </c>
      <c r="K96" s="2"/>
      <c r="L96" s="1">
        <v>42</v>
      </c>
      <c r="M96" s="1">
        <v>94</v>
      </c>
      <c r="N96" s="2">
        <f>MMULT($N95:$T95,TPs!K$3:K$9)</f>
        <v>948875.93378477718</v>
      </c>
      <c r="O96" s="2">
        <f>MMULT($N95:$T95,TPs!L$3:L$9)</f>
        <v>8.4533130253701785</v>
      </c>
      <c r="P96" s="2">
        <f>MMULT($N95:$T95,TPs!M$3:M$9)</f>
        <v>5.1669028462233468</v>
      </c>
      <c r="Q96" s="2">
        <f>MMULT($N95:$T95,TPs!N$3:N$9)</f>
        <v>343.42281121060131</v>
      </c>
      <c r="R96" s="2">
        <f>MMULT($N95:$T95,TPs!O$3:O$9)</f>
        <v>128.42001260520016</v>
      </c>
      <c r="S96" s="2">
        <f>MMULT($N95:$T95,TPs!P$3:P$9)</f>
        <v>8.449409637848877</v>
      </c>
      <c r="T96" s="2">
        <f>MMULT($N95:$T95,TPs!Q$3:Q$9)</f>
        <v>50630.15376589373</v>
      </c>
      <c r="U96" s="2">
        <f t="shared" si="3"/>
        <v>999999.99999999616</v>
      </c>
    </row>
    <row r="97" spans="1:21" x14ac:dyDescent="0.25">
      <c r="A97" s="1">
        <v>42</v>
      </c>
      <c r="B97" s="1">
        <v>95</v>
      </c>
      <c r="C97" s="2">
        <f>MMULT($C96:$I96,TPs!B$3:B$9)</f>
        <v>989023.94931362488</v>
      </c>
      <c r="D97" s="2">
        <f>MMULT($C96:$I96,TPs!C$3:C$9)</f>
        <v>8.8109822743509945</v>
      </c>
      <c r="E97" s="2">
        <f>MMULT($C96:$I96,TPs!D$3:D$9)</f>
        <v>5.4254164335916899</v>
      </c>
      <c r="F97" s="2">
        <f>MMULT($C96:$I96,TPs!E$3:E$9)</f>
        <v>361.70704799162894</v>
      </c>
      <c r="G97" s="2">
        <f>MMULT($C96:$I96,TPs!F$3:F$9)</f>
        <v>48.595635529533837</v>
      </c>
      <c r="H97" s="2">
        <f>MMULT($C96:$I96,TPs!G$3:G$9)</f>
        <v>0.25197164320516696</v>
      </c>
      <c r="I97" s="2">
        <f>MMULT($C96:$I96,TPs!H$3:H$9)</f>
        <v>10551.259632499909</v>
      </c>
      <c r="J97" s="2">
        <f t="shared" si="2"/>
        <v>999999.99999999697</v>
      </c>
      <c r="K97" s="2"/>
      <c r="L97" s="1">
        <v>42</v>
      </c>
      <c r="M97" s="1">
        <v>95</v>
      </c>
      <c r="N97" s="2">
        <f>MMULT($N96:$T96,TPs!K$3:K$9)</f>
        <v>948346.35424409655</v>
      </c>
      <c r="O97" s="2">
        <f>MMULT($N96:$T96,TPs!L$3:L$9)</f>
        <v>8.4485951255164551</v>
      </c>
      <c r="P97" s="2">
        <f>MMULT($N96:$T96,TPs!M$3:M$9)</f>
        <v>5.2039512979599172</v>
      </c>
      <c r="Q97" s="2">
        <f>MMULT($N96:$T96,TPs!N$3:N$9)</f>
        <v>346.98814238157922</v>
      </c>
      <c r="R97" s="2">
        <f>MMULT($N96:$T96,TPs!O$3:O$9)</f>
        <v>131.15278879518573</v>
      </c>
      <c r="S97" s="2">
        <f>MMULT($N96:$T96,TPs!P$3:P$9)</f>
        <v>8.6279311513899746</v>
      </c>
      <c r="T97" s="2">
        <f>MMULT($N96:$T96,TPs!Q$3:Q$9)</f>
        <v>51153.224347147938</v>
      </c>
      <c r="U97" s="2">
        <f t="shared" si="3"/>
        <v>999999.99999999604</v>
      </c>
    </row>
    <row r="98" spans="1:21" ht="15.75" thickBot="1" x14ac:dyDescent="0.3">
      <c r="A98" s="23">
        <v>42</v>
      </c>
      <c r="B98" s="23">
        <v>96</v>
      </c>
      <c r="C98" s="24">
        <f>MMULT($C97:$I97,TPs!B$3:B$9)</f>
        <v>988909.05501682579</v>
      </c>
      <c r="D98" s="24">
        <f>MMULT($C97:$I97,TPs!C$3:C$9)</f>
        <v>8.8099587080225703</v>
      </c>
      <c r="E98" s="24">
        <f>MMULT($C97:$I97,TPs!D$3:D$9)</f>
        <v>5.4661287934401654</v>
      </c>
      <c r="F98" s="24">
        <f>MMULT($C97:$I97,TPs!E$3:E$9)</f>
        <v>365.58128565286745</v>
      </c>
      <c r="G98" s="24">
        <f>MMULT($C97:$I97,TPs!F$3:F$9)</f>
        <v>49.624487464126119</v>
      </c>
      <c r="H98" s="24">
        <f>MMULT($C97:$I97,TPs!G$3:G$9)</f>
        <v>0.25731317301035672</v>
      </c>
      <c r="I98" s="24">
        <f>MMULT($C97:$I97,TPs!H$3:H$9)</f>
        <v>10661.205809379837</v>
      </c>
      <c r="J98" s="24">
        <f t="shared" si="2"/>
        <v>999999.99999999697</v>
      </c>
      <c r="K98" s="2"/>
      <c r="L98" s="23">
        <v>42</v>
      </c>
      <c r="M98" s="23">
        <v>96</v>
      </c>
      <c r="N98" s="24">
        <f>MMULT($N97:$T97,TPs!K$3:K$9)</f>
        <v>947817.07026838907</v>
      </c>
      <c r="O98" s="24">
        <f>MMULT($N97:$T97,TPs!L$3:L$9)</f>
        <v>8.4438798587817185</v>
      </c>
      <c r="P98" s="24">
        <f>MMULT($N97:$T97,TPs!M$3:M$9)</f>
        <v>5.2406774204246123</v>
      </c>
      <c r="Q98" s="24">
        <f>MMULT($N97:$T97,TPs!N$3:N$9)</f>
        <v>350.54968142113592</v>
      </c>
      <c r="R98" s="24">
        <f>MMULT($N97:$T97,TPs!O$3:O$9)</f>
        <v>133.91372177621091</v>
      </c>
      <c r="S98" s="24">
        <f>MMULT($N97:$T97,TPs!P$3:P$9)</f>
        <v>8.8082514957925024</v>
      </c>
      <c r="T98" s="24">
        <f>MMULT($N97:$T97,TPs!Q$3:Q$9)</f>
        <v>51675.973519634645</v>
      </c>
      <c r="U98" s="24">
        <f t="shared" si="3"/>
        <v>999999.99999999616</v>
      </c>
    </row>
    <row r="99" spans="1:21" x14ac:dyDescent="0.25">
      <c r="A99" s="1">
        <v>43</v>
      </c>
      <c r="B99" s="1">
        <v>97</v>
      </c>
      <c r="C99" s="2">
        <f>MMULT($C98:$I98,TPs!B$3:B$9)</f>
        <v>988794.17406722566</v>
      </c>
      <c r="D99" s="2">
        <f>MMULT($C98:$I98,TPs!C$3:C$9)</f>
        <v>8.8089352606012117</v>
      </c>
      <c r="E99" s="2">
        <f>MMULT($C98:$I98,TPs!D$3:D$9)</f>
        <v>5.506542387992674</v>
      </c>
      <c r="F99" s="2">
        <f>MMULT($C98:$I98,TPs!E$3:E$9)</f>
        <v>369.45492336061255</v>
      </c>
      <c r="G99" s="2">
        <f>MMULT($C98:$I98,TPs!F$3:F$9)</f>
        <v>50.664009053628135</v>
      </c>
      <c r="H99" s="2">
        <f>MMULT($C98:$I98,TPs!G$3:G$9)</f>
        <v>0.26271031318725785</v>
      </c>
      <c r="I99" s="2">
        <f>MMULT($C98:$I98,TPs!H$3:H$9)</f>
        <v>10771.128812395396</v>
      </c>
      <c r="J99" s="2">
        <f t="shared" si="2"/>
        <v>999999.99999999709</v>
      </c>
      <c r="K99" s="2"/>
      <c r="L99" s="1">
        <v>43</v>
      </c>
      <c r="M99" s="1">
        <v>97</v>
      </c>
      <c r="N99" s="2">
        <f>MMULT($N98:$T98,TPs!K$3:K$9)</f>
        <v>947288.08169269632</v>
      </c>
      <c r="O99" s="2">
        <f>MMULT($N98:$T98,TPs!L$3:L$9)</f>
        <v>8.4391672236963924</v>
      </c>
      <c r="P99" s="2">
        <f>MMULT($N98:$T98,TPs!M$3:M$9)</f>
        <v>5.2770836722270911</v>
      </c>
      <c r="Q99" s="2">
        <f>MMULT($N98:$T98,TPs!N$3:N$9)</f>
        <v>354.10742933280642</v>
      </c>
      <c r="R99" s="2">
        <f>MMULT($N98:$T98,TPs!O$3:O$9)</f>
        <v>136.70279263240161</v>
      </c>
      <c r="S99" s="2">
        <f>MMULT($N98:$T98,TPs!P$3:P$9)</f>
        <v>8.9903686151426729</v>
      </c>
      <c r="T99" s="2">
        <f>MMULT($N98:$T98,TPs!Q$3:Q$9)</f>
        <v>52198.401465823488</v>
      </c>
      <c r="U99" s="2">
        <f t="shared" si="3"/>
        <v>999999.99999999616</v>
      </c>
    </row>
    <row r="100" spans="1:21" x14ac:dyDescent="0.25">
      <c r="A100" s="1">
        <v>43</v>
      </c>
      <c r="B100" s="1">
        <v>98</v>
      </c>
      <c r="C100" s="2">
        <f>MMULT($C99:$I99,TPs!B$3:B$9)</f>
        <v>988679.30646327394</v>
      </c>
      <c r="D100" s="2">
        <f>MMULT($C99:$I99,TPs!C$3:C$9)</f>
        <v>8.8079119320731021</v>
      </c>
      <c r="E100" s="2">
        <f>MMULT($C99:$I99,TPs!D$3:D$9)</f>
        <v>5.5466593431887672</v>
      </c>
      <c r="F100" s="2">
        <f>MMULT($C99:$I99,TPs!E$3:E$9)</f>
        <v>373.32795914312277</v>
      </c>
      <c r="G100" s="2">
        <f>MMULT($C99:$I99,TPs!F$3:F$9)</f>
        <v>51.714196982693402</v>
      </c>
      <c r="H100" s="2">
        <f>MMULT($C99:$I99,TPs!G$3:G$9)</f>
        <v>0.26816305096826365</v>
      </c>
      <c r="I100" s="2">
        <f>MMULT($C99:$I99,TPs!H$3:H$9)</f>
        <v>10881.028646271054</v>
      </c>
      <c r="J100" s="2">
        <f t="shared" si="2"/>
        <v>999999.99999999709</v>
      </c>
      <c r="K100" s="2"/>
      <c r="L100" s="1">
        <v>43</v>
      </c>
      <c r="M100" s="1">
        <v>98</v>
      </c>
      <c r="N100" s="2">
        <f>MMULT($N99:$T99,TPs!K$3:K$9)</f>
        <v>946759.38835215173</v>
      </c>
      <c r="O100" s="2">
        <f>MMULT($N99:$T99,TPs!L$3:L$9)</f>
        <v>8.4344572187917208</v>
      </c>
      <c r="P100" s="2">
        <f>MMULT($N99:$T99,TPs!M$3:M$9)</f>
        <v>5.3131724933911739</v>
      </c>
      <c r="Q100" s="2">
        <f>MMULT($N99:$T99,TPs!N$3:N$9)</f>
        <v>357.66138713613321</v>
      </c>
      <c r="R100" s="2">
        <f>MMULT($N99:$T99,TPs!O$3:O$9)</f>
        <v>139.5199824587813</v>
      </c>
      <c r="S100" s="2">
        <f>MMULT($N99:$T99,TPs!P$3:P$9)</f>
        <v>9.1742804552570387</v>
      </c>
      <c r="T100" s="2">
        <f>MMULT($N99:$T99,TPs!Q$3:Q$9)</f>
        <v>52720.508368081973</v>
      </c>
      <c r="U100" s="2">
        <f t="shared" si="3"/>
        <v>999999.99999999593</v>
      </c>
    </row>
    <row r="101" spans="1:21" x14ac:dyDescent="0.25">
      <c r="A101" s="1">
        <v>43</v>
      </c>
      <c r="B101" s="1">
        <v>99</v>
      </c>
      <c r="C101" s="2">
        <f>MMULT($C100:$I100,TPs!B$3:B$9)</f>
        <v>988564.45220342034</v>
      </c>
      <c r="D101" s="2">
        <f>MMULT($C100:$I100,TPs!C$3:C$9)</f>
        <v>8.8068887224244321</v>
      </c>
      <c r="E101" s="2">
        <f>MMULT($C100:$I100,TPs!D$3:D$9)</f>
        <v>5.5864817698478326</v>
      </c>
      <c r="F101" s="2">
        <f>MMULT($C100:$I100,TPs!E$3:E$9)</f>
        <v>377.20039104375314</v>
      </c>
      <c r="G101" s="2">
        <f>MMULT($C100:$I100,TPs!F$3:F$9)</f>
        <v>52.775047936763002</v>
      </c>
      <c r="H101" s="2">
        <f>MMULT($C100:$I100,TPs!G$3:G$9)</f>
        <v>0.27367137358795818</v>
      </c>
      <c r="I101" s="2">
        <f>MMULT($C100:$I100,TPs!H$3:H$9)</f>
        <v>10990.905315730328</v>
      </c>
      <c r="J101" s="2">
        <f t="shared" si="2"/>
        <v>999999.99999999709</v>
      </c>
      <c r="K101" s="2"/>
      <c r="L101" s="1">
        <v>43</v>
      </c>
      <c r="M101" s="1">
        <v>99</v>
      </c>
      <c r="N101" s="2">
        <f>MMULT($N100:$T100,TPs!K$3:K$9)</f>
        <v>946230.99008198094</v>
      </c>
      <c r="O101" s="2">
        <f>MMULT($N100:$T100,TPs!L$3:L$9)</f>
        <v>8.4297498425997652</v>
      </c>
      <c r="P101" s="2">
        <f>MMULT($N100:$T100,TPs!M$3:M$9)</f>
        <v>5.3489463054952466</v>
      </c>
      <c r="Q101" s="2">
        <f>MMULT($N100:$T100,TPs!N$3:N$9)</f>
        <v>361.21155586652782</v>
      </c>
      <c r="R101" s="2">
        <f>MMULT($N100:$T100,TPs!O$3:O$9)</f>
        <v>142.36527236126477</v>
      </c>
      <c r="S101" s="2">
        <f>MMULT($N100:$T100,TPs!P$3:P$9)</f>
        <v>9.359984963681196</v>
      </c>
      <c r="T101" s="2">
        <f>MMULT($N100:$T100,TPs!Q$3:Q$9)</f>
        <v>53242.294408675545</v>
      </c>
      <c r="U101" s="2">
        <f t="shared" si="3"/>
        <v>999999.99999999604</v>
      </c>
    </row>
    <row r="102" spans="1:21" x14ac:dyDescent="0.25">
      <c r="A102" s="1">
        <v>43</v>
      </c>
      <c r="B102" s="1">
        <v>100</v>
      </c>
      <c r="C102" s="2">
        <f>MMULT($C101:$I101,TPs!B$3:B$9)</f>
        <v>988449.61128611455</v>
      </c>
      <c r="D102" s="2">
        <f>MMULT($C101:$I101,TPs!C$3:C$9)</f>
        <v>8.8058656316413888</v>
      </c>
      <c r="E102" s="2">
        <f>MMULT($C101:$I101,TPs!D$3:D$9)</f>
        <v>5.6260117637766269</v>
      </c>
      <c r="F102" s="2">
        <f>MMULT($C101:$I101,TPs!E$3:E$9)</f>
        <v>381.07221712084794</v>
      </c>
      <c r="G102" s="2">
        <f>MMULT($C101:$I101,TPs!F$3:F$9)</f>
        <v>53.84655860206545</v>
      </c>
      <c r="H102" s="2">
        <f>MMULT($C101:$I101,TPs!G$3:G$9)</f>
        <v>0.27923526828311585</v>
      </c>
      <c r="I102" s="2">
        <f>MMULT($C101:$I101,TPs!H$3:H$9)</f>
        <v>11100.75882549579</v>
      </c>
      <c r="J102" s="2">
        <f t="shared" si="2"/>
        <v>999999.99999999709</v>
      </c>
      <c r="K102" s="2"/>
      <c r="L102" s="1">
        <v>43</v>
      </c>
      <c r="M102" s="1">
        <v>100</v>
      </c>
      <c r="N102" s="2">
        <f>MMULT($N101:$T101,TPs!K$3:K$9)</f>
        <v>945702.88671750145</v>
      </c>
      <c r="O102" s="2">
        <f>MMULT($N101:$T101,TPs!L$3:L$9)</f>
        <v>8.4250450936534094</v>
      </c>
      <c r="P102" s="2">
        <f>MMULT($N101:$T101,TPs!M$3:M$9)</f>
        <v>5.3844075118116086</v>
      </c>
      <c r="Q102" s="2">
        <f>MMULT($N101:$T101,TPs!N$3:N$9)</f>
        <v>364.75793657513321</v>
      </c>
      <c r="R102" s="2">
        <f>MMULT($N101:$T101,TPs!O$3:O$9)</f>
        <v>145.238643456652</v>
      </c>
      <c r="S102" s="2">
        <f>MMULT($N101:$T101,TPs!P$3:P$9)</f>
        <v>9.5474800896885075</v>
      </c>
      <c r="T102" s="2">
        <f>MMULT($N101:$T101,TPs!Q$3:Q$9)</f>
        <v>53763.759769767661</v>
      </c>
      <c r="U102" s="2">
        <f t="shared" si="3"/>
        <v>999999.99999999593</v>
      </c>
    </row>
    <row r="103" spans="1:21" x14ac:dyDescent="0.25">
      <c r="A103" s="1">
        <v>43</v>
      </c>
      <c r="B103" s="1">
        <v>101</v>
      </c>
      <c r="C103" s="2">
        <f>MMULT($C102:$I102,TPs!B$3:B$9)</f>
        <v>988334.78370980674</v>
      </c>
      <c r="D103" s="2">
        <f>MMULT($C102:$I102,TPs!C$3:C$9)</f>
        <v>8.8048426597101663</v>
      </c>
      <c r="E103" s="2">
        <f>MMULT($C102:$I102,TPs!D$3:D$9)</f>
        <v>5.6652514058760497</v>
      </c>
      <c r="F103" s="2">
        <f>MMULT($C102:$I102,TPs!E$3:E$9)</f>
        <v>384.9434354476337</v>
      </c>
      <c r="G103" s="2">
        <f>MMULT($C102:$I102,TPs!F$3:F$9)</f>
        <v>54.928725665616504</v>
      </c>
      <c r="H103" s="2">
        <f>MMULT($C102:$I102,TPs!G$3:G$9)</f>
        <v>0.28485472229270115</v>
      </c>
      <c r="I103" s="2">
        <f>MMULT($C102:$I102,TPs!H$3:H$9)</f>
        <v>11210.589180289069</v>
      </c>
      <c r="J103" s="2">
        <f t="shared" si="2"/>
        <v>999999.99999999709</v>
      </c>
      <c r="K103" s="2"/>
      <c r="L103" s="1">
        <v>43</v>
      </c>
      <c r="M103" s="1">
        <v>101</v>
      </c>
      <c r="N103" s="2">
        <f>MMULT($N102:$T102,TPs!K$3:K$9)</f>
        <v>945175.0780941227</v>
      </c>
      <c r="O103" s="2">
        <f>MMULT($N102:$T102,TPs!L$3:L$9)</f>
        <v>8.4203429704863542</v>
      </c>
      <c r="P103" s="2">
        <f>MMULT($N102:$T102,TPs!M$3:M$9)</f>
        <v>5.4195584974447666</v>
      </c>
      <c r="Q103" s="2">
        <f>MMULT($N102:$T102,TPs!N$3:N$9)</f>
        <v>368.30053032868722</v>
      </c>
      <c r="R103" s="2">
        <f>MMULT($N102:$T102,TPs!O$3:O$9)</f>
        <v>148.14007687262219</v>
      </c>
      <c r="S103" s="2">
        <f>MMULT($N102:$T102,TPs!P$3:P$9)</f>
        <v>9.7367637842788071</v>
      </c>
      <c r="T103" s="2">
        <f>MMULT($N102:$T102,TPs!Q$3:Q$9)</f>
        <v>54284.904633419821</v>
      </c>
      <c r="U103" s="2">
        <f t="shared" si="3"/>
        <v>999999.99999999616</v>
      </c>
    </row>
    <row r="104" spans="1:21" x14ac:dyDescent="0.25">
      <c r="A104" s="1">
        <v>43</v>
      </c>
      <c r="B104" s="1">
        <v>102</v>
      </c>
      <c r="C104" s="2">
        <f>MMULT($C103:$I103,TPs!B$3:B$9)</f>
        <v>988219.96947294695</v>
      </c>
      <c r="D104" s="2">
        <f>MMULT($C103:$I103,TPs!C$3:C$9)</f>
        <v>8.8038198066169571</v>
      </c>
      <c r="E104" s="2">
        <f>MMULT($C103:$I103,TPs!D$3:D$9)</f>
        <v>5.7042027622471574</v>
      </c>
      <c r="F104" s="2">
        <f>MMULT($C103:$I103,TPs!E$3:E$9)</f>
        <v>388.81404411211349</v>
      </c>
      <c r="G104" s="2">
        <f>MMULT($C103:$I103,TPs!F$3:F$9)</f>
        <v>56.021545815219</v>
      </c>
      <c r="H104" s="2">
        <f>MMULT($C103:$I103,TPs!G$3:G$9)</f>
        <v>0.29052972285786816</v>
      </c>
      <c r="I104" s="2">
        <f>MMULT($C103:$I103,TPs!H$3:H$9)</f>
        <v>11320.396384830847</v>
      </c>
      <c r="J104" s="2">
        <f t="shared" si="2"/>
        <v>999999.99999999674</v>
      </c>
      <c r="K104" s="2"/>
      <c r="L104" s="1">
        <v>43</v>
      </c>
      <c r="M104" s="1">
        <v>102</v>
      </c>
      <c r="N104" s="2">
        <f>MMULT($N103:$T103,TPs!K$3:K$9)</f>
        <v>944647.56404734601</v>
      </c>
      <c r="O104" s="2">
        <f>MMULT($N103:$T103,TPs!L$3:L$9)</f>
        <v>8.4156434716331194</v>
      </c>
      <c r="P104" s="2">
        <f>MMULT($N103:$T103,TPs!M$3:M$9)</f>
        <v>5.4544016294686806</v>
      </c>
      <c r="Q104" s="2">
        <f>MMULT($N103:$T103,TPs!N$3:N$9)</f>
        <v>371.83933820938717</v>
      </c>
      <c r="R104" s="2">
        <f>MMULT($N103:$T103,TPs!O$3:O$9)</f>
        <v>151.06955374772755</v>
      </c>
      <c r="S104" s="2">
        <f>MMULT($N103:$T103,TPs!P$3:P$9)</f>
        <v>9.9278340001771159</v>
      </c>
      <c r="T104" s="2">
        <f>MMULT($N103:$T103,TPs!Q$3:Q$9)</f>
        <v>54805.72918159164</v>
      </c>
      <c r="U104" s="2">
        <f t="shared" si="3"/>
        <v>999999.99999999616</v>
      </c>
    </row>
    <row r="105" spans="1:21" x14ac:dyDescent="0.25">
      <c r="A105" s="1">
        <v>43</v>
      </c>
      <c r="B105" s="1">
        <v>103</v>
      </c>
      <c r="C105" s="2">
        <f>MMULT($C104:$I104,TPs!B$3:B$9)</f>
        <v>988105.16857398569</v>
      </c>
      <c r="D105" s="2">
        <f>MMULT($C104:$I104,TPs!C$3:C$9)</f>
        <v>8.8027970723479534</v>
      </c>
      <c r="E105" s="2">
        <f>MMULT($C104:$I104,TPs!D$3:D$9)</f>
        <v>5.7428678842964205</v>
      </c>
      <c r="F105" s="2">
        <f>MMULT($C104:$I104,TPs!E$3:E$9)</f>
        <v>392.6840412169613</v>
      </c>
      <c r="G105" s="2">
        <f>MMULT($C104:$I104,TPs!F$3:F$9)</f>
        <v>57.12501573946269</v>
      </c>
      <c r="H105" s="2">
        <f>MMULT($C104:$I104,TPs!G$3:G$9)</f>
        <v>0.29626025722196037</v>
      </c>
      <c r="I105" s="2">
        <f>MMULT($C104:$I104,TPs!H$3:H$9)</f>
        <v>11430.180443840858</v>
      </c>
      <c r="J105" s="2">
        <f t="shared" si="2"/>
        <v>999999.99999999697</v>
      </c>
      <c r="K105" s="2"/>
      <c r="L105" s="1">
        <v>43</v>
      </c>
      <c r="M105" s="1">
        <v>103</v>
      </c>
      <c r="N105" s="2">
        <f>MMULT($N104:$T104,TPs!K$3:K$9)</f>
        <v>944120.34441276442</v>
      </c>
      <c r="O105" s="2">
        <f>MMULT($N104:$T104,TPs!L$3:L$9)</f>
        <v>8.4109465956290421</v>
      </c>
      <c r="P105" s="2">
        <f>MMULT($N104:$T104,TPs!M$3:M$9)</f>
        <v>5.48893925706298</v>
      </c>
      <c r="Q105" s="2">
        <f>MMULT($N104:$T104,TPs!N$3:N$9)</f>
        <v>375.37436131475539</v>
      </c>
      <c r="R105" s="2">
        <f>MMULT($N104:$T104,TPs!O$3:O$9)</f>
        <v>154.02705523138724</v>
      </c>
      <c r="S105" s="2">
        <f>MMULT($N104:$T104,TPs!P$3:P$9)</f>
        <v>10.12068869183236</v>
      </c>
      <c r="T105" s="2">
        <f>MMULT($N104:$T104,TPs!Q$3:Q$9)</f>
        <v>55326.233596140912</v>
      </c>
      <c r="U105" s="2">
        <f t="shared" si="3"/>
        <v>999999.99999999604</v>
      </c>
    </row>
    <row r="106" spans="1:21" x14ac:dyDescent="0.25">
      <c r="A106" s="1">
        <v>43</v>
      </c>
      <c r="B106" s="1">
        <v>104</v>
      </c>
      <c r="C106" s="2">
        <f>MMULT($C105:$I105,TPs!B$3:B$9)</f>
        <v>987990.38101137336</v>
      </c>
      <c r="D106" s="2">
        <f>MMULT($C105:$I105,TPs!C$3:C$9)</f>
        <v>8.8017744568893548</v>
      </c>
      <c r="E106" s="2">
        <f>MMULT($C105:$I105,TPs!D$3:D$9)</f>
        <v>5.7812488088402354</v>
      </c>
      <c r="F106" s="2">
        <f>MMULT($C105:$I105,TPs!E$3:E$9)</f>
        <v>396.55342487941789</v>
      </c>
      <c r="G106" s="2">
        <f>MMULT($C105:$I105,TPs!F$3:F$9)</f>
        <v>58.239132127724062</v>
      </c>
      <c r="H106" s="2">
        <f>MMULT($C105:$I105,TPs!G$3:G$9)</f>
        <v>0.30204631263051035</v>
      </c>
      <c r="I106" s="2">
        <f>MMULT($C105:$I105,TPs!H$3:H$9)</f>
        <v>11539.941362037893</v>
      </c>
      <c r="J106" s="2">
        <f t="shared" si="2"/>
        <v>999999.99999999674</v>
      </c>
      <c r="K106" s="2"/>
      <c r="L106" s="1">
        <v>43</v>
      </c>
      <c r="M106" s="1">
        <v>104</v>
      </c>
      <c r="N106" s="2">
        <f>MMULT($N105:$T105,TPs!K$3:K$9)</f>
        <v>943593.41902606282</v>
      </c>
      <c r="O106" s="2">
        <f>MMULT($N105:$T105,TPs!L$3:L$9)</f>
        <v>8.4062523410102798</v>
      </c>
      <c r="P106" s="2">
        <f>MMULT($N105:$T105,TPs!M$3:M$9)</f>
        <v>5.5231737116481447</v>
      </c>
      <c r="Q106" s="2">
        <f>MMULT($N105:$T105,TPs!N$3:N$9)</f>
        <v>378.90560075750597</v>
      </c>
      <c r="R106" s="2">
        <f>MMULT($N105:$T105,TPs!O$3:O$9)</f>
        <v>157.01256248388123</v>
      </c>
      <c r="S106" s="2">
        <f>MMULT($N105:$T105,TPs!P$3:P$9)</f>
        <v>10.315325815416083</v>
      </c>
      <c r="T106" s="2">
        <f>MMULT($N105:$T105,TPs!Q$3:Q$9)</f>
        <v>55846.418058823641</v>
      </c>
      <c r="U106" s="2">
        <f t="shared" si="3"/>
        <v>999999.99999999593</v>
      </c>
    </row>
    <row r="107" spans="1:21" x14ac:dyDescent="0.25">
      <c r="A107" s="1">
        <v>43</v>
      </c>
      <c r="B107" s="1">
        <v>105</v>
      </c>
      <c r="C107" s="2">
        <f>MMULT($C106:$I106,TPs!B$3:B$9)</f>
        <v>987875.60678356083</v>
      </c>
      <c r="D107" s="2">
        <f>MMULT($C106:$I106,TPs!C$3:C$9)</f>
        <v>8.8007519602273572</v>
      </c>
      <c r="E107" s="2">
        <f>MMULT($C106:$I106,TPs!D$3:D$9)</f>
        <v>5.8193475582086922</v>
      </c>
      <c r="F107" s="2">
        <f>MMULT($C106:$I106,TPs!E$3:E$9)</f>
        <v>400.42219323118672</v>
      </c>
      <c r="G107" s="2">
        <f>MMULT($C106:$I106,TPs!F$3:F$9)</f>
        <v>59.363891670166169</v>
      </c>
      <c r="H107" s="2">
        <f>MMULT($C106:$I106,TPs!G$3:G$9)</f>
        <v>0.30788787633123932</v>
      </c>
      <c r="I107" s="2">
        <f>MMULT($C106:$I106,TPs!H$3:H$9)</f>
        <v>11649.679144139796</v>
      </c>
      <c r="J107" s="2">
        <f t="shared" si="2"/>
        <v>999999.99999999662</v>
      </c>
      <c r="K107" s="2"/>
      <c r="L107" s="1">
        <v>43</v>
      </c>
      <c r="M107" s="1">
        <v>105</v>
      </c>
      <c r="N107" s="2">
        <f>MMULT($N106:$T106,TPs!K$3:K$9)</f>
        <v>943066.78772301786</v>
      </c>
      <c r="O107" s="2">
        <f>MMULT($N106:$T106,TPs!L$3:L$9)</f>
        <v>8.401560706313802</v>
      </c>
      <c r="P107" s="2">
        <f>MMULT($N106:$T106,TPs!M$3:M$9)</f>
        <v>5.5571073070196686</v>
      </c>
      <c r="Q107" s="2">
        <f>MMULT($N106:$T106,TPs!N$3:N$9)</f>
        <v>382.43305766541215</v>
      </c>
      <c r="R107" s="2">
        <f>MMULT($N106:$T106,TPs!O$3:O$9)</f>
        <v>160.02605667634427</v>
      </c>
      <c r="S107" s="2">
        <f>MMULT($N106:$T106,TPs!P$3:P$9)</f>
        <v>10.511743328821165</v>
      </c>
      <c r="T107" s="2">
        <f>MMULT($N106:$T106,TPs!Q$3:Q$9)</f>
        <v>56366.282751294115</v>
      </c>
      <c r="U107" s="2">
        <f t="shared" si="3"/>
        <v>999999.99999999569</v>
      </c>
    </row>
    <row r="108" spans="1:21" x14ac:dyDescent="0.25">
      <c r="A108" s="1">
        <v>43</v>
      </c>
      <c r="B108" s="1">
        <v>106</v>
      </c>
      <c r="C108" s="2">
        <f>MMULT($C107:$I107,TPs!B$3:B$9)</f>
        <v>987760.84588899894</v>
      </c>
      <c r="D108" s="2">
        <f>MMULT($C107:$I107,TPs!C$3:C$9)</f>
        <v>8.7997295823481601</v>
      </c>
      <c r="E108" s="2">
        <f>MMULT($C107:$I107,TPs!D$3:D$9)</f>
        <v>5.8571661403486006</v>
      </c>
      <c r="F108" s="2">
        <f>MMULT($C107:$I107,TPs!E$3:E$9)</f>
        <v>404.29034441833102</v>
      </c>
      <c r="G108" s="2">
        <f>MMULT($C107:$I107,TPs!F$3:F$9)</f>
        <v>60.499291057738468</v>
      </c>
      <c r="H108" s="2">
        <f>MMULT($C107:$I107,TPs!G$3:G$9)</f>
        <v>0.3137849355740569</v>
      </c>
      <c r="I108" s="2">
        <f>MMULT($C107:$I107,TPs!H$3:H$9)</f>
        <v>11759.393794863467</v>
      </c>
      <c r="J108" s="2">
        <f t="shared" si="2"/>
        <v>999999.99999999686</v>
      </c>
      <c r="K108" s="2"/>
      <c r="L108" s="1">
        <v>43</v>
      </c>
      <c r="M108" s="1">
        <v>106</v>
      </c>
      <c r="N108" s="2">
        <f>MMULT($N107:$T107,TPs!K$3:K$9)</f>
        <v>942540.45033949777</v>
      </c>
      <c r="O108" s="2">
        <f>MMULT($N107:$T107,TPs!L$3:L$9)</f>
        <v>8.396871690077397</v>
      </c>
      <c r="P108" s="2">
        <f>MMULT($N107:$T107,TPs!M$3:M$9)</f>
        <v>5.5907423394812028</v>
      </c>
      <c r="Q108" s="2">
        <f>MMULT($N107:$T107,TPs!N$3:N$9)</f>
        <v>385.95673318117525</v>
      </c>
      <c r="R108" s="2">
        <f>MMULT($N107:$T107,TPs!O$3:O$9)</f>
        <v>163.06751899075971</v>
      </c>
      <c r="S108" s="2">
        <f>MMULT($N107:$T107,TPs!P$3:P$9)</f>
        <v>10.709939191660538</v>
      </c>
      <c r="T108" s="2">
        <f>MMULT($N107:$T107,TPs!Q$3:Q$9)</f>
        <v>56885.827855104981</v>
      </c>
      <c r="U108" s="2">
        <f t="shared" si="3"/>
        <v>999999.99999999581</v>
      </c>
    </row>
    <row r="109" spans="1:21" x14ac:dyDescent="0.25">
      <c r="A109" s="1">
        <v>43</v>
      </c>
      <c r="B109" s="1">
        <v>107</v>
      </c>
      <c r="C109" s="2">
        <f>MMULT($C108:$I108,TPs!B$3:B$9)</f>
        <v>987646.09832613869</v>
      </c>
      <c r="D109" s="2">
        <f>MMULT($C108:$I108,TPs!C$3:C$9)</f>
        <v>8.7987073232379664</v>
      </c>
      <c r="E109" s="2">
        <f>MMULT($C108:$I108,TPs!D$3:D$9)</f>
        <v>5.8947065489257904</v>
      </c>
      <c r="F109" s="2">
        <f>MMULT($C108:$I108,TPs!E$3:E$9)</f>
        <v>408.15787660117167</v>
      </c>
      <c r="G109" s="2">
        <f>MMULT($C108:$I108,TPs!F$3:F$9)</f>
        <v>61.645326982176641</v>
      </c>
      <c r="H109" s="2">
        <f>MMULT($C108:$I108,TPs!G$3:G$9)</f>
        <v>0.31973747761106069</v>
      </c>
      <c r="I109" s="2">
        <f>MMULT($C108:$I108,TPs!H$3:H$9)</f>
        <v>11869.085318924859</v>
      </c>
      <c r="J109" s="2">
        <f t="shared" si="2"/>
        <v>999999.99999999662</v>
      </c>
      <c r="K109" s="2"/>
      <c r="L109" s="1">
        <v>43</v>
      </c>
      <c r="M109" s="1">
        <v>107</v>
      </c>
      <c r="N109" s="2">
        <f>MMULT($N108:$T108,TPs!K$3:K$9)</f>
        <v>942014.4067114623</v>
      </c>
      <c r="O109" s="2">
        <f>MMULT($N108:$T108,TPs!L$3:L$9)</f>
        <v>8.3921852908396719</v>
      </c>
      <c r="P109" s="2">
        <f>MMULT($N108:$T108,TPs!M$3:M$9)</f>
        <v>5.6240810879767063</v>
      </c>
      <c r="Q109" s="2">
        <f>MMULT($N108:$T108,TPs!N$3:N$9)</f>
        <v>389.47662846229406</v>
      </c>
      <c r="R109" s="2">
        <f>MMULT($N108:$T108,TPs!O$3:O$9)</f>
        <v>166.13693061995346</v>
      </c>
      <c r="S109" s="2">
        <f>MMULT($N108:$T108,TPs!P$3:P$9)</f>
        <v>10.909911365265906</v>
      </c>
      <c r="T109" s="2">
        <f>MMULT($N108:$T108,TPs!Q$3:Q$9)</f>
        <v>57405.053551707257</v>
      </c>
      <c r="U109" s="2">
        <f t="shared" si="3"/>
        <v>999999.99999999593</v>
      </c>
    </row>
    <row r="110" spans="1:21" ht="15.75" thickBot="1" x14ac:dyDescent="0.3">
      <c r="A110" s="23">
        <v>43</v>
      </c>
      <c r="B110" s="23">
        <v>108</v>
      </c>
      <c r="C110" s="24">
        <f>MMULT($C109:$I109,TPs!B$3:B$9)</f>
        <v>987531.3640934315</v>
      </c>
      <c r="D110" s="24">
        <f>MMULT($C109:$I109,TPs!C$3:C$9)</f>
        <v>8.7976851828829759</v>
      </c>
      <c r="E110" s="24">
        <f>MMULT($C109:$I109,TPs!D$3:D$9)</f>
        <v>5.9319707634266754</v>
      </c>
      <c r="F110" s="24">
        <f>MMULT($C109:$I109,TPs!E$3:E$9)</f>
        <v>412.02478795418534</v>
      </c>
      <c r="G110" s="24">
        <f>MMULT($C109:$I109,TPs!F$3:F$9)</f>
        <v>62.801996136002444</v>
      </c>
      <c r="H110" s="24">
        <f>MMULT($C109:$I109,TPs!G$3:G$9)</f>
        <v>0.32574548969653599</v>
      </c>
      <c r="I110" s="24">
        <f>MMULT($C109:$I109,TPs!H$3:H$9)</f>
        <v>11978.753721038986</v>
      </c>
      <c r="J110" s="24">
        <f t="shared" si="2"/>
        <v>999999.99999999651</v>
      </c>
      <c r="K110" s="2"/>
      <c r="L110" s="23">
        <v>43</v>
      </c>
      <c r="M110" s="23">
        <v>108</v>
      </c>
      <c r="N110" s="24">
        <f>MMULT($N109:$T109,TPs!K$3:K$9)</f>
        <v>941488.65667496284</v>
      </c>
      <c r="O110" s="24">
        <f>MMULT($N109:$T109,TPs!L$3:L$9)</f>
        <v>8.3875015071400458</v>
      </c>
      <c r="P110" s="24">
        <f>MMULT($N109:$T109,TPs!M$3:M$9)</f>
        <v>5.6571258142215859</v>
      </c>
      <c r="Q110" s="24">
        <f>MMULT($N109:$T109,TPs!N$3:N$9)</f>
        <v>392.99274468093557</v>
      </c>
      <c r="R110" s="24">
        <f>MMULT($N109:$T109,TPs!O$3:O$9)</f>
        <v>169.23427276758798</v>
      </c>
      <c r="S110" s="24">
        <f>MMULT($N109:$T109,TPs!P$3:P$9)</f>
        <v>11.111657812686461</v>
      </c>
      <c r="T110" s="24">
        <f>MMULT($N109:$T109,TPs!Q$3:Q$9)</f>
        <v>57923.960022450417</v>
      </c>
      <c r="U110" s="24">
        <f t="shared" si="3"/>
        <v>999999.99999999593</v>
      </c>
    </row>
    <row r="111" spans="1:21" x14ac:dyDescent="0.25">
      <c r="A111" s="1">
        <v>44</v>
      </c>
      <c r="B111" s="1">
        <v>109</v>
      </c>
      <c r="C111" s="2">
        <f>MMULT($C110:$I110,TPs!B$3:B$9)</f>
        <v>987416.64318932872</v>
      </c>
      <c r="D111" s="2">
        <f>MMULT($C110:$I110,TPs!C$3:C$9)</f>
        <v>8.7966631612693966</v>
      </c>
      <c r="E111" s="2">
        <f>MMULT($C110:$I110,TPs!D$3:D$9)</f>
        <v>5.9689607492591055</v>
      </c>
      <c r="F111" s="2">
        <f>MMULT($C110:$I110,TPs!E$3:E$9)</f>
        <v>415.891076665904</v>
      </c>
      <c r="G111" s="2">
        <f>MMULT($C110:$I110,TPs!F$3:F$9)</f>
        <v>63.969295212523519</v>
      </c>
      <c r="H111" s="2">
        <f>MMULT($C110:$I110,TPs!G$3:G$9)</f>
        <v>0.33180895908695551</v>
      </c>
      <c r="I111" s="2">
        <f>MMULT($C110:$I110,TPs!H$3:H$9)</f>
        <v>12088.39900591991</v>
      </c>
      <c r="J111" s="2">
        <f t="shared" si="2"/>
        <v>999999.99999999674</v>
      </c>
      <c r="K111" s="2"/>
      <c r="L111" s="1">
        <v>44</v>
      </c>
      <c r="M111" s="1">
        <v>109</v>
      </c>
      <c r="N111" s="2">
        <f>MMULT($N110:$T110,TPs!K$3:K$9)</f>
        <v>940963.20006614237</v>
      </c>
      <c r="O111" s="2">
        <f>MMULT($N110:$T110,TPs!L$3:L$9)</f>
        <v>8.3828203375187531</v>
      </c>
      <c r="P111" s="2">
        <f>MMULT($N110:$T110,TPs!M$3:M$9)</f>
        <v>5.6898787628328487</v>
      </c>
      <c r="Q111" s="2">
        <f>MMULT($N110:$T110,TPs!N$3:N$9)</f>
        <v>396.50508302380655</v>
      </c>
      <c r="R111" s="2">
        <f>MMULT($N110:$T110,TPs!O$3:O$9)</f>
        <v>172.35952664815605</v>
      </c>
      <c r="S111" s="2">
        <f>MMULT($N110:$T110,TPs!P$3:P$9)</f>
        <v>11.31517649868761</v>
      </c>
      <c r="T111" s="2">
        <f>MMULT($N110:$T110,TPs!Q$3:Q$9)</f>
        <v>58442.547448582467</v>
      </c>
      <c r="U111" s="2">
        <f t="shared" si="3"/>
        <v>999999.99999999593</v>
      </c>
    </row>
    <row r="112" spans="1:21" x14ac:dyDescent="0.25">
      <c r="A112" s="1">
        <v>44</v>
      </c>
      <c r="B112" s="1">
        <v>110</v>
      </c>
      <c r="C112" s="2">
        <f>MMULT($C111:$I111,TPs!B$3:B$9)</f>
        <v>987301.93561228202</v>
      </c>
      <c r="D112" s="2">
        <f>MMULT($C111:$I111,TPs!C$3:C$9)</f>
        <v>8.7956412583834318</v>
      </c>
      <c r="E112" s="2">
        <f>MMULT($C111:$I111,TPs!D$3:D$9)</f>
        <v>6.0056784578524915</v>
      </c>
      <c r="F112" s="2">
        <f>MMULT($C111:$I111,TPs!E$3:E$9)</f>
        <v>419.7567409388144</v>
      </c>
      <c r="G112" s="2">
        <f>MMULT($C111:$I111,TPs!F$3:F$9)</f>
        <v>65.147220905833223</v>
      </c>
      <c r="H112" s="2">
        <f>MMULT($C111:$I111,TPs!G$3:G$9)</f>
        <v>0.33792787304097899</v>
      </c>
      <c r="I112" s="2">
        <f>MMULT($C111:$I111,TPs!H$3:H$9)</f>
        <v>12198.021178280753</v>
      </c>
      <c r="J112" s="2">
        <f t="shared" si="2"/>
        <v>999999.99999999674</v>
      </c>
      <c r="K112" s="2"/>
      <c r="L112" s="1">
        <v>44</v>
      </c>
      <c r="M112" s="1">
        <v>110</v>
      </c>
      <c r="N112" s="2">
        <f>MMULT($N111:$T111,TPs!K$3:K$9)</f>
        <v>940438.03672123514</v>
      </c>
      <c r="O112" s="2">
        <f>MMULT($N111:$T111,TPs!L$3:L$9)</f>
        <v>8.3781417805168452</v>
      </c>
      <c r="P112" s="2">
        <f>MMULT($N111:$T111,TPs!M$3:M$9)</f>
        <v>5.7223421614582755</v>
      </c>
      <c r="Q112" s="2">
        <f>MMULT($N111:$T111,TPs!N$3:N$9)</f>
        <v>400.01364469202639</v>
      </c>
      <c r="R112" s="2">
        <f>MMULT($N111:$T111,TPs!O$3:O$9)</f>
        <v>175.51267348697476</v>
      </c>
      <c r="S112" s="2">
        <f>MMULT($N111:$T111,TPs!P$3:P$9)</f>
        <v>11.520465389749688</v>
      </c>
      <c r="T112" s="2">
        <f>MMULT($N111:$T111,TPs!Q$3:Q$9)</f>
        <v>58960.816011249954</v>
      </c>
      <c r="U112" s="2">
        <f t="shared" si="3"/>
        <v>999999.99999999569</v>
      </c>
    </row>
    <row r="113" spans="1:21" x14ac:dyDescent="0.25">
      <c r="A113" s="1">
        <v>44</v>
      </c>
      <c r="B113" s="1">
        <v>111</v>
      </c>
      <c r="C113" s="2">
        <f>MMULT($C112:$I112,TPs!B$3:B$9)</f>
        <v>987187.24136074306</v>
      </c>
      <c r="D113" s="2">
        <f>MMULT($C112:$I112,TPs!C$3:C$9)</f>
        <v>8.794619474211288</v>
      </c>
      <c r="E113" s="2">
        <f>MMULT($C112:$I112,TPs!D$3:D$9)</f>
        <v>6.042125826757224</v>
      </c>
      <c r="F113" s="2">
        <f>MMULT($C112:$I112,TPs!E$3:E$9)</f>
        <v>423.62177898925893</v>
      </c>
      <c r="G113" s="2">
        <f>MMULT($C112:$I112,TPs!F$3:F$9)</f>
        <v>66.335769910810455</v>
      </c>
      <c r="H113" s="2">
        <f>MMULT($C112:$I112,TPs!G$3:G$9)</f>
        <v>0.34410221881945285</v>
      </c>
      <c r="I113" s="2">
        <f>MMULT($C112:$I112,TPs!H$3:H$9)</f>
        <v>12307.620242833693</v>
      </c>
      <c r="J113" s="2">
        <f t="shared" si="2"/>
        <v>999999.99999999662</v>
      </c>
      <c r="K113" s="2"/>
      <c r="L113" s="1">
        <v>44</v>
      </c>
      <c r="M113" s="1">
        <v>111</v>
      </c>
      <c r="N113" s="2">
        <f>MMULT($N112:$T112,TPs!K$3:K$9)</f>
        <v>939913.16647656693</v>
      </c>
      <c r="O113" s="2">
        <f>MMULT($N112:$T112,TPs!L$3:L$9)</f>
        <v>8.3734658346761854</v>
      </c>
      <c r="P113" s="2">
        <f>MMULT($N112:$T112,TPs!M$3:M$9)</f>
        <v>5.7545182209046155</v>
      </c>
      <c r="Q113" s="2">
        <f>MMULT($N112:$T112,TPs!N$3:N$9)</f>
        <v>403.51843090100044</v>
      </c>
      <c r="R113" s="2">
        <f>MMULT($N112:$T112,TPs!O$3:O$9)</f>
        <v>178.69369452017952</v>
      </c>
      <c r="S113" s="2">
        <f>MMULT($N112:$T112,TPs!P$3:P$9)</f>
        <v>11.727522454066689</v>
      </c>
      <c r="T113" s="2">
        <f>MMULT($N112:$T112,TPs!Q$3:Q$9)</f>
        <v>59478.765891498057</v>
      </c>
      <c r="U113" s="2">
        <f t="shared" si="3"/>
        <v>999999.99999999581</v>
      </c>
    </row>
    <row r="114" spans="1:21" x14ac:dyDescent="0.25">
      <c r="A114" s="1">
        <v>44</v>
      </c>
      <c r="B114" s="1">
        <v>112</v>
      </c>
      <c r="C114" s="2">
        <f>MMULT($C113:$I113,TPs!B$3:B$9)</f>
        <v>987072.56043316401</v>
      </c>
      <c r="D114" s="2">
        <f>MMULT($C113:$I113,TPs!C$3:C$9)</f>
        <v>8.7935978087391753</v>
      </c>
      <c r="E114" s="2">
        <f>MMULT($C113:$I113,TPs!D$3:D$9)</f>
        <v>6.078304779743382</v>
      </c>
      <c r="F114" s="2">
        <f>MMULT($C113:$I113,TPs!E$3:E$9)</f>
        <v>427.48618904733684</v>
      </c>
      <c r="G114" s="2">
        <f>MMULT($C113:$I113,TPs!F$3:F$9)</f>
        <v>67.53493892311954</v>
      </c>
      <c r="H114" s="2">
        <f>MMULT($C113:$I113,TPs!G$3:G$9)</f>
        <v>0.35033198368540985</v>
      </c>
      <c r="I114" s="2">
        <f>MMULT($C113:$I113,TPs!H$3:H$9)</f>
        <v>12417.196204289965</v>
      </c>
      <c r="J114" s="2">
        <f t="shared" si="2"/>
        <v>999999.99999999639</v>
      </c>
      <c r="K114" s="2"/>
      <c r="L114" s="1">
        <v>44</v>
      </c>
      <c r="M114" s="1">
        <v>112</v>
      </c>
      <c r="N114" s="2">
        <f>MMULT($N113:$T113,TPs!K$3:K$9)</f>
        <v>939388.58916855475</v>
      </c>
      <c r="O114" s="2">
        <f>MMULT($N113:$T113,TPs!L$3:L$9)</f>
        <v>8.3687924985394524</v>
      </c>
      <c r="P114" s="2">
        <f>MMULT($N113:$T113,TPs!M$3:M$9)</f>
        <v>5.7864091352648099</v>
      </c>
      <c r="Q114" s="2">
        <f>MMULT($N113:$T113,TPs!N$3:N$9)</f>
        <v>407.0194428802946</v>
      </c>
      <c r="R114" s="2">
        <f>MMULT($N113:$T113,TPs!O$3:O$9)</f>
        <v>181.90257099471788</v>
      </c>
      <c r="S114" s="2">
        <f>MMULT($N113:$T113,TPs!P$3:P$9)</f>
        <v>11.93634566154498</v>
      </c>
      <c r="T114" s="2">
        <f>MMULT($N113:$T113,TPs!Q$3:Q$9)</f>
        <v>59996.397270270631</v>
      </c>
      <c r="U114" s="2">
        <f t="shared" si="3"/>
        <v>999999.99999999558</v>
      </c>
    </row>
    <row r="115" spans="1:21" x14ac:dyDescent="0.25">
      <c r="A115" s="1">
        <v>44</v>
      </c>
      <c r="B115" s="1">
        <v>113</v>
      </c>
      <c r="C115" s="2">
        <f>MMULT($C114:$I114,TPs!B$3:B$9)</f>
        <v>986957.89282799698</v>
      </c>
      <c r="D115" s="2">
        <f>MMULT($C114:$I114,TPs!C$3:C$9)</f>
        <v>8.7925762619533057</v>
      </c>
      <c r="E115" s="2">
        <f>MMULT($C114:$I114,TPs!D$3:D$9)</f>
        <v>6.1142172268987425</v>
      </c>
      <c r="F115" s="2">
        <f>MMULT($C114:$I114,TPs!E$3:E$9)</f>
        <v>431.34996935680624</v>
      </c>
      <c r="G115" s="2">
        <f>MMULT($C114:$I114,TPs!F$3:F$9)</f>
        <v>68.744724639209977</v>
      </c>
      <c r="H115" s="2">
        <f>MMULT($C114:$I114,TPs!G$3:G$9)</f>
        <v>0.35661715490406881</v>
      </c>
      <c r="I115" s="2">
        <f>MMULT($C114:$I114,TPs!H$3:H$9)</f>
        <v>12526.749067359855</v>
      </c>
      <c r="J115" s="2">
        <f t="shared" si="2"/>
        <v>999999.99999999651</v>
      </c>
      <c r="K115" s="2"/>
      <c r="L115" s="1">
        <v>44</v>
      </c>
      <c r="M115" s="1">
        <v>113</v>
      </c>
      <c r="N115" s="2">
        <f>MMULT($N114:$T114,TPs!K$3:K$9)</f>
        <v>938864.30463370704</v>
      </c>
      <c r="O115" s="2">
        <f>MMULT($N114:$T114,TPs!L$3:L$9)</f>
        <v>8.3641217706501365</v>
      </c>
      <c r="P115" s="2">
        <f>MMULT($N114:$T114,TPs!M$3:M$9)</f>
        <v>5.8180170820442605</v>
      </c>
      <c r="Q115" s="2">
        <f>MMULT($N114:$T114,TPs!N$3:N$9)</f>
        <v>410.51668187351095</v>
      </c>
      <c r="R115" s="2">
        <f>MMULT($N114:$T114,TPs!O$3:O$9)</f>
        <v>185.13928416834344</v>
      </c>
      <c r="S115" s="2">
        <f>MMULT($N114:$T114,TPs!P$3:P$9)</f>
        <v>12.14693298380203</v>
      </c>
      <c r="T115" s="2">
        <f>MMULT($N114:$T114,TPs!Q$3:Q$9)</f>
        <v>60513.710328410278</v>
      </c>
      <c r="U115" s="2">
        <f t="shared" si="3"/>
        <v>999999.99999999558</v>
      </c>
    </row>
    <row r="116" spans="1:21" x14ac:dyDescent="0.25">
      <c r="A116" s="1">
        <v>44</v>
      </c>
      <c r="B116" s="1">
        <v>114</v>
      </c>
      <c r="C116" s="2">
        <f>MMULT($C115:$I115,TPs!B$3:B$9)</f>
        <v>986843.23854369426</v>
      </c>
      <c r="D116" s="2">
        <f>MMULT($C115:$I115,TPs!C$3:C$9)</f>
        <v>8.7915548338398928</v>
      </c>
      <c r="E116" s="2">
        <f>MMULT($C115:$I115,TPs!D$3:D$9)</f>
        <v>6.1498650647260913</v>
      </c>
      <c r="F116" s="2">
        <f>MMULT($C115:$I115,TPs!E$3:E$9)</f>
        <v>435.21311817498673</v>
      </c>
      <c r="G116" s="2">
        <f>MMULT($C115:$I115,TPs!F$3:F$9)</f>
        <v>69.965123756316316</v>
      </c>
      <c r="H116" s="2">
        <f>MMULT($C115:$I115,TPs!G$3:G$9)</f>
        <v>0.3629577197428342</v>
      </c>
      <c r="I116" s="2">
        <f>MMULT($C115:$I115,TPs!H$3:H$9)</f>
        <v>12636.27883675271</v>
      </c>
      <c r="J116" s="2">
        <f t="shared" si="2"/>
        <v>999999.99999999674</v>
      </c>
      <c r="K116" s="2"/>
      <c r="L116" s="1">
        <v>44</v>
      </c>
      <c r="M116" s="1">
        <v>114</v>
      </c>
      <c r="N116" s="2">
        <f>MMULT($N115:$T115,TPs!K$3:K$9)</f>
        <v>938340.31270862347</v>
      </c>
      <c r="O116" s="2">
        <f>MMULT($N115:$T115,TPs!L$3:L$9)</f>
        <v>8.3594536495525436</v>
      </c>
      <c r="P116" s="2">
        <f>MMULT($N115:$T115,TPs!M$3:M$9)</f>
        <v>5.8493442222861383</v>
      </c>
      <c r="Q116" s="2">
        <f>MMULT($N115:$T115,TPs!N$3:N$9)</f>
        <v>414.01014913816408</v>
      </c>
      <c r="R116" s="2">
        <f>MMULT($N115:$T115,TPs!O$3:O$9)</f>
        <v>188.40381530960988</v>
      </c>
      <c r="S116" s="2">
        <f>MMULT($N115:$T115,TPs!P$3:P$9)</f>
        <v>12.359282394165133</v>
      </c>
      <c r="T116" s="2">
        <f>MMULT($N115:$T115,TPs!Q$3:Q$9)</f>
        <v>61030.705246658377</v>
      </c>
      <c r="U116" s="2">
        <f t="shared" si="3"/>
        <v>999999.99999999581</v>
      </c>
    </row>
    <row r="117" spans="1:21" x14ac:dyDescent="0.25">
      <c r="A117" s="1">
        <v>44</v>
      </c>
      <c r="B117" s="1">
        <v>115</v>
      </c>
      <c r="C117" s="2">
        <f>MMULT($C116:$I116,TPs!B$3:B$9)</f>
        <v>986728.59757870843</v>
      </c>
      <c r="D117" s="2">
        <f>MMULT($C116:$I116,TPs!C$3:C$9)</f>
        <v>8.790533524385145</v>
      </c>
      <c r="E117" s="2">
        <f>MMULT($C116:$I116,TPs!D$3:D$9)</f>
        <v>6.1852501762398395</v>
      </c>
      <c r="F117" s="2">
        <f>MMULT($C116:$I116,TPs!E$3:E$9)</f>
        <v>439.07563377266291</v>
      </c>
      <c r="G117" s="2">
        <f>MMULT($C116:$I116,TPs!F$3:F$9)</f>
        <v>71.196132972457988</v>
      </c>
      <c r="H117" s="2">
        <f>MMULT($C116:$I116,TPs!G$3:G$9)</f>
        <v>0.36935366547129594</v>
      </c>
      <c r="I117" s="2">
        <f>MMULT($C116:$I116,TPs!H$3:H$9)</f>
        <v>12745.785517176933</v>
      </c>
      <c r="J117" s="2">
        <f t="shared" si="2"/>
        <v>999999.99999999662</v>
      </c>
      <c r="K117" s="2"/>
      <c r="L117" s="1">
        <v>44</v>
      </c>
      <c r="M117" s="1">
        <v>115</v>
      </c>
      <c r="N117" s="2">
        <f>MMULT($N116:$T116,TPs!K$3:K$9)</f>
        <v>937816.61322999478</v>
      </c>
      <c r="O117" s="2">
        <f>MMULT($N116:$T116,TPs!L$3:L$9)</f>
        <v>8.3547881337917929</v>
      </c>
      <c r="P117" s="2">
        <f>MMULT($N116:$T116,TPs!M$3:M$9)</f>
        <v>5.8803927006957517</v>
      </c>
      <c r="Q117" s="2">
        <f>MMULT($N116:$T116,TPs!N$3:N$9)</f>
        <v>417.49984594555866</v>
      </c>
      <c r="R117" s="2">
        <f>MMULT($N116:$T116,TPs!O$3:O$9)</f>
        <v>191.69614569786489</v>
      </c>
      <c r="S117" s="2">
        <f>MMULT($N116:$T116,TPs!P$3:P$9)</f>
        <v>12.573391867670134</v>
      </c>
      <c r="T117" s="2">
        <f>MMULT($N116:$T116,TPs!Q$3:Q$9)</f>
        <v>61547.382205655173</v>
      </c>
      <c r="U117" s="2">
        <f t="shared" si="3"/>
        <v>999999.99999999546</v>
      </c>
    </row>
    <row r="118" spans="1:21" x14ac:dyDescent="0.25">
      <c r="A118" s="1">
        <v>44</v>
      </c>
      <c r="B118" s="1">
        <v>116</v>
      </c>
      <c r="C118" s="2">
        <f>MMULT($C117:$I117,TPs!B$3:B$9)</f>
        <v>986613.96993149212</v>
      </c>
      <c r="D118" s="2">
        <f>MMULT($C117:$I117,TPs!C$3:C$9)</f>
        <v>8.7895123335752814</v>
      </c>
      <c r="E118" s="2">
        <f>MMULT($C117:$I117,TPs!D$3:D$9)</f>
        <v>6.2203744310619582</v>
      </c>
      <c r="F118" s="2">
        <f>MMULT($C117:$I117,TPs!E$3:E$9)</f>
        <v>442.93751443398838</v>
      </c>
      <c r="G118" s="2">
        <f>MMULT($C117:$I117,TPs!F$3:F$9)</f>
        <v>72.437748986439132</v>
      </c>
      <c r="H118" s="2">
        <f>MMULT($C117:$I117,TPs!G$3:G$9)</f>
        <v>0.37580497936122892</v>
      </c>
      <c r="I118" s="2">
        <f>MMULT($C117:$I117,TPs!H$3:H$9)</f>
        <v>12855.269113339982</v>
      </c>
      <c r="J118" s="2">
        <f t="shared" si="2"/>
        <v>999999.99999999651</v>
      </c>
      <c r="K118" s="2"/>
      <c r="L118" s="1">
        <v>44</v>
      </c>
      <c r="M118" s="1">
        <v>116</v>
      </c>
      <c r="N118" s="2">
        <f>MMULT($N117:$T117,TPs!K$3:K$9)</f>
        <v>937293.20603460306</v>
      </c>
      <c r="O118" s="2">
        <f>MMULT($N117:$T117,TPs!L$3:L$9)</f>
        <v>8.3501252219138102</v>
      </c>
      <c r="P118" s="2">
        <f>MMULT($N117:$T117,TPs!M$3:M$9)</f>
        <v>5.9111646457639679</v>
      </c>
      <c r="Q118" s="2">
        <f>MMULT($N117:$T117,TPs!N$3:N$9)</f>
        <v>420.98577358066768</v>
      </c>
      <c r="R118" s="2">
        <f>MMULT($N117:$T117,TPs!O$3:O$9)</f>
        <v>195.01625662324403</v>
      </c>
      <c r="S118" s="2">
        <f>MMULT($N117:$T117,TPs!P$3:P$9)</f>
        <v>12.789259381060157</v>
      </c>
      <c r="T118" s="2">
        <f>MMULT($N117:$T117,TPs!Q$3:Q$9)</f>
        <v>62063.7413859398</v>
      </c>
      <c r="U118" s="2">
        <f t="shared" si="3"/>
        <v>999999.99999999534</v>
      </c>
    </row>
    <row r="119" spans="1:21" x14ac:dyDescent="0.25">
      <c r="A119" s="1">
        <v>44</v>
      </c>
      <c r="B119" s="1">
        <v>117</v>
      </c>
      <c r="C119" s="2">
        <f>MMULT($C118:$I118,TPs!B$3:B$9)</f>
        <v>986499.35560049827</v>
      </c>
      <c r="D119" s="2">
        <f>MMULT($C118:$I118,TPs!C$3:C$9)</f>
        <v>8.7884912613965209</v>
      </c>
      <c r="E119" s="2">
        <f>MMULT($C118:$I118,TPs!D$3:D$9)</f>
        <v>6.2552396855172256</v>
      </c>
      <c r="F119" s="2">
        <f>MMULT($C118:$I118,TPs!E$3:E$9)</f>
        <v>446.79875845639043</v>
      </c>
      <c r="G119" s="2">
        <f>MMULT($C118:$I118,TPs!F$3:F$9)</f>
        <v>73.689968497848412</v>
      </c>
      <c r="H119" s="2">
        <f>MMULT($C118:$I118,TPs!G$3:G$9)</f>
        <v>0.38231164868659273</v>
      </c>
      <c r="I119" s="2">
        <f>MMULT($C118:$I118,TPs!H$3:H$9)</f>
        <v>12964.729629948373</v>
      </c>
      <c r="J119" s="2">
        <f t="shared" si="2"/>
        <v>999999.99999999651</v>
      </c>
      <c r="K119" s="2"/>
      <c r="L119" s="1">
        <v>44</v>
      </c>
      <c r="M119" s="1">
        <v>117</v>
      </c>
      <c r="N119" s="2">
        <f>MMULT($N118:$T118,TPs!K$3:K$9)</f>
        <v>936770.09095932124</v>
      </c>
      <c r="O119" s="2">
        <f>MMULT($N118:$T118,TPs!L$3:L$9)</f>
        <v>8.3454649124653351</v>
      </c>
      <c r="P119" s="2">
        <f>MMULT($N118:$T118,TPs!M$3:M$9)</f>
        <v>5.9416621698897094</v>
      </c>
      <c r="Q119" s="2">
        <f>MMULT($N118:$T118,TPs!N$3:N$9)</f>
        <v>424.46793334201169</v>
      </c>
      <c r="R119" s="2">
        <f>MMULT($N118:$T118,TPs!O$3:O$9)</f>
        <v>198.36412938666476</v>
      </c>
      <c r="S119" s="2">
        <f>MMULT($N118:$T118,TPs!P$3:P$9)</f>
        <v>13.006882912784329</v>
      </c>
      <c r="T119" s="2">
        <f>MMULT($N118:$T118,TPs!Q$3:Q$9)</f>
        <v>62579.782967950356</v>
      </c>
      <c r="U119" s="2">
        <f t="shared" si="3"/>
        <v>999999.99999999534</v>
      </c>
    </row>
    <row r="120" spans="1:21" x14ac:dyDescent="0.25">
      <c r="A120" s="1">
        <v>44</v>
      </c>
      <c r="B120" s="1">
        <v>118</v>
      </c>
      <c r="C120" s="2">
        <f>MMULT($C119:$I119,TPs!B$3:B$9)</f>
        <v>986384.75458417996</v>
      </c>
      <c r="D120" s="2">
        <f>MMULT($C119:$I119,TPs!C$3:C$9)</f>
        <v>8.7874703078350791</v>
      </c>
      <c r="E120" s="2">
        <f>MMULT($C119:$I119,TPs!D$3:D$9)</f>
        <v>6.2898477827277981</v>
      </c>
      <c r="F120" s="2">
        <f>MMULT($C119:$I119,TPs!E$3:E$9)</f>
        <v>450.65936415047554</v>
      </c>
      <c r="G120" s="2">
        <f>MMULT($C119:$I119,TPs!F$3:F$9)</f>
        <v>74.952788207058859</v>
      </c>
      <c r="H120" s="2">
        <f>MMULT($C119:$I119,TPs!G$3:G$9)</f>
        <v>0.38887366072353136</v>
      </c>
      <c r="I120" s="2">
        <f>MMULT($C119:$I119,TPs!H$3:H$9)</f>
        <v>13074.167071707679</v>
      </c>
      <c r="J120" s="2">
        <f t="shared" si="2"/>
        <v>999999.99999999639</v>
      </c>
      <c r="K120" s="2"/>
      <c r="L120" s="1">
        <v>44</v>
      </c>
      <c r="M120" s="1">
        <v>118</v>
      </c>
      <c r="N120" s="2">
        <f>MMULT($N119:$T119,TPs!K$3:K$9)</f>
        <v>936247.2678411135</v>
      </c>
      <c r="O120" s="2">
        <f>MMULT($N119:$T119,TPs!L$3:L$9)</f>
        <v>8.3408072039939203</v>
      </c>
      <c r="P120" s="2">
        <f>MMULT($N119:$T119,TPs!M$3:M$9)</f>
        <v>5.9718873695015198</v>
      </c>
      <c r="Q120" s="2">
        <f>MMULT($N119:$T119,TPs!N$3:N$9)</f>
        <v>427.94632654153907</v>
      </c>
      <c r="R120" s="2">
        <f>MMULT($N119:$T119,TPs!O$3:O$9)</f>
        <v>201.7397452998203</v>
      </c>
      <c r="S120" s="2">
        <f>MMULT($N119:$T119,TPs!P$3:P$9)</f>
        <v>13.226260442996512</v>
      </c>
      <c r="T120" s="2">
        <f>MMULT($N119:$T119,TPs!Q$3:Q$9)</f>
        <v>63095.507132023966</v>
      </c>
      <c r="U120" s="2">
        <f t="shared" si="3"/>
        <v>999999.99999999523</v>
      </c>
    </row>
    <row r="121" spans="1:21" x14ac:dyDescent="0.25">
      <c r="A121" s="1">
        <v>44</v>
      </c>
      <c r="B121" s="1">
        <v>119</v>
      </c>
      <c r="C121" s="2">
        <f>MMULT($C120:$I120,TPs!B$3:B$9)</f>
        <v>986270.16688099038</v>
      </c>
      <c r="D121" s="2">
        <f>MMULT($C120:$I120,TPs!C$3:C$9)</f>
        <v>8.7864494728771767</v>
      </c>
      <c r="E121" s="2">
        <f>MMULT($C120:$I120,TPs!D$3:D$9)</f>
        <v>6.3242005527071141</v>
      </c>
      <c r="F121" s="2">
        <f>MMULT($C120:$I120,TPs!E$3:E$9)</f>
        <v>454.51932983993561</v>
      </c>
      <c r="G121" s="2">
        <f>MMULT($C120:$I120,TPs!F$3:F$9)</f>
        <v>76.226204815227717</v>
      </c>
      <c r="H121" s="2">
        <f>MMULT($C120:$I120,TPs!G$3:G$9)</f>
        <v>0.3954910027503728</v>
      </c>
      <c r="I121" s="2">
        <f>MMULT($C120:$I120,TPs!H$3:H$9)</f>
        <v>13183.581443322531</v>
      </c>
      <c r="J121" s="2">
        <f t="shared" si="2"/>
        <v>999999.99999999627</v>
      </c>
      <c r="K121" s="2"/>
      <c r="L121" s="1">
        <v>44</v>
      </c>
      <c r="M121" s="1">
        <v>119</v>
      </c>
      <c r="N121" s="2">
        <f>MMULT($N120:$T120,TPs!K$3:K$9)</f>
        <v>935724.73651703494</v>
      </c>
      <c r="O121" s="2">
        <f>MMULT($N120:$T120,TPs!L$3:L$9)</f>
        <v>8.3361520950479289</v>
      </c>
      <c r="P121" s="2">
        <f>MMULT($N120:$T120,TPs!M$3:M$9)</f>
        <v>6.0018423251782131</v>
      </c>
      <c r="Q121" s="2">
        <f>MMULT($N120:$T120,TPs!N$3:N$9)</f>
        <v>431.42095450450728</v>
      </c>
      <c r="R121" s="2">
        <f>MMULT($N120:$T120,TPs!O$3:O$9)</f>
        <v>205.1430856851737</v>
      </c>
      <c r="S121" s="2">
        <f>MMULT($N120:$T120,TPs!P$3:P$9)</f>
        <v>13.44738995355403</v>
      </c>
      <c r="T121" s="2">
        <f>MMULT($N120:$T120,TPs!Q$3:Q$9)</f>
        <v>63610.914058396826</v>
      </c>
      <c r="U121" s="2">
        <f t="shared" si="3"/>
        <v>999999.99999999523</v>
      </c>
    </row>
    <row r="122" spans="1:21" ht="15.75" thickBot="1" x14ac:dyDescent="0.3">
      <c r="A122" s="23">
        <v>44</v>
      </c>
      <c r="B122" s="23">
        <v>120</v>
      </c>
      <c r="C122" s="24">
        <f>MMULT($C121:$I121,TPs!B$3:B$9)</f>
        <v>986155.59248938295</v>
      </c>
      <c r="D122" s="24">
        <f>MMULT($C121:$I121,TPs!C$3:C$9)</f>
        <v>8.7854287565090363</v>
      </c>
      <c r="E122" s="24">
        <f>MMULT($C121:$I121,TPs!D$3:D$9)</f>
        <v>6.3582998124531205</v>
      </c>
      <c r="F122" s="24">
        <f>MMULT($C121:$I121,TPs!E$3:E$9)</f>
        <v>458.37865386145438</v>
      </c>
      <c r="G122" s="24">
        <f>MMULT($C121:$I121,TPs!F$3:F$9)</f>
        <v>77.510215024296244</v>
      </c>
      <c r="H122" s="24">
        <f>MMULT($C121:$I121,TPs!G$3:G$9)</f>
        <v>0.40216366204762871</v>
      </c>
      <c r="I122" s="24">
        <f>MMULT($C121:$I121,TPs!H$3:H$9)</f>
        <v>13292.972749496617</v>
      </c>
      <c r="J122" s="24">
        <f t="shared" si="2"/>
        <v>999999.99999999627</v>
      </c>
      <c r="K122" s="2"/>
      <c r="L122" s="23">
        <v>44</v>
      </c>
      <c r="M122" s="23">
        <v>120</v>
      </c>
      <c r="N122" s="24">
        <f>MMULT($N121:$T121,TPs!K$3:K$9)</f>
        <v>935202.4968242317</v>
      </c>
      <c r="O122" s="24">
        <f>MMULT($N121:$T121,TPs!L$3:L$9)</f>
        <v>8.3314995841765338</v>
      </c>
      <c r="P122" s="24">
        <f>MMULT($N121:$T121,TPs!M$3:M$9)</f>
        <v>6.031529101768613</v>
      </c>
      <c r="Q122" s="24">
        <f>MMULT($N121:$T121,TPs!N$3:N$9)</f>
        <v>434.8918185693646</v>
      </c>
      <c r="R122" s="24">
        <f>MMULT($N121:$T121,TPs!O$3:O$9)</f>
        <v>208.57413187595171</v>
      </c>
      <c r="S122" s="24">
        <f>MMULT($N121:$T121,TPs!P$3:P$9)</f>
        <v>13.670269428016397</v>
      </c>
      <c r="T122" s="24">
        <f>MMULT($N121:$T121,TPs!Q$3:Q$9)</f>
        <v>64126.003927204256</v>
      </c>
      <c r="U122" s="24">
        <f t="shared" si="3"/>
        <v>999999.99999999534</v>
      </c>
    </row>
    <row r="123" spans="1:21" x14ac:dyDescent="0.25">
      <c r="A123" s="1">
        <v>45</v>
      </c>
      <c r="B123" s="1">
        <v>121</v>
      </c>
      <c r="C123" s="2">
        <f>MMULT($C122:$I122,TPs!B$3:B$9)</f>
        <v>986041.03140781133</v>
      </c>
      <c r="D123" s="2">
        <f>MMULT($C122:$I122,TPs!C$3:C$9)</f>
        <v>8.7844081587168805</v>
      </c>
      <c r="E123" s="2">
        <f>MMULT($C122:$I122,TPs!D$3:D$9)</f>
        <v>6.3921473660408417</v>
      </c>
      <c r="F123" s="2">
        <f>MMULT($C122:$I122,TPs!E$3:E$9)</f>
        <v>462.23733456461525</v>
      </c>
      <c r="G123" s="2">
        <f>MMULT($C122:$I122,TPs!F$3:F$9)</f>
        <v>78.804815536989565</v>
      </c>
      <c r="H123" s="2">
        <f>MMULT($C122:$I122,TPs!G$3:G$9)</f>
        <v>0.40889162589799422</v>
      </c>
      <c r="I123" s="2">
        <f>MMULT($C122:$I122,TPs!H$3:H$9)</f>
        <v>13402.340994932683</v>
      </c>
      <c r="J123" s="2">
        <f t="shared" si="2"/>
        <v>999999.99999999627</v>
      </c>
      <c r="K123" s="2"/>
      <c r="L123" s="1">
        <v>45</v>
      </c>
      <c r="M123" s="1">
        <v>121</v>
      </c>
      <c r="N123" s="2">
        <f>MMULT($N122:$T122,TPs!K$3:K$9)</f>
        <v>934680.54859994061</v>
      </c>
      <c r="O123" s="2">
        <f>MMULT($N122:$T122,TPs!L$3:L$9)</f>
        <v>8.3268496699297145</v>
      </c>
      <c r="P123" s="2">
        <f>MMULT($N122:$T122,TPs!M$3:M$9)</f>
        <v>6.0609497485103834</v>
      </c>
      <c r="Q123" s="2">
        <f>MMULT($N122:$T122,TPs!N$3:N$9)</f>
        <v>438.35892008763341</v>
      </c>
      <c r="R123" s="2">
        <f>MMULT($N122:$T122,TPs!O$3:O$9)</f>
        <v>212.03286521613873</v>
      </c>
      <c r="S123" s="2">
        <f>MMULT($N122:$T122,TPs!P$3:P$9)</f>
        <v>13.894896851644052</v>
      </c>
      <c r="T123" s="2">
        <f>MMULT($N122:$T122,TPs!Q$3:Q$9)</f>
        <v>64640.776918480769</v>
      </c>
      <c r="U123" s="2">
        <f t="shared" si="3"/>
        <v>999999.99999999523</v>
      </c>
    </row>
    <row r="124" spans="1:21" x14ac:dyDescent="0.25">
      <c r="A124" s="1">
        <v>45</v>
      </c>
      <c r="B124" s="1">
        <v>122</v>
      </c>
      <c r="C124" s="2">
        <f>MMULT($C123:$I123,TPs!B$3:B$9)</f>
        <v>985926.48363472929</v>
      </c>
      <c r="D124" s="2">
        <f>MMULT($C123:$I123,TPs!C$3:C$9)</f>
        <v>8.7833876794869354</v>
      </c>
      <c r="E124" s="2">
        <f>MMULT($C123:$I123,TPs!D$3:D$9)</f>
        <v>6.4257450047142948</v>
      </c>
      <c r="F124" s="2">
        <f>MMULT($C123:$I123,TPs!E$3:E$9)</f>
        <v>466.09537031180923</v>
      </c>
      <c r="G124" s="2">
        <f>MMULT($C123:$I123,TPs!F$3:F$9)</f>
        <v>80.11000305681651</v>
      </c>
      <c r="H124" s="2">
        <f>MMULT($C123:$I123,TPs!G$3:G$9)</f>
        <v>0.41567488158634741</v>
      </c>
      <c r="I124" s="2">
        <f>MMULT($C123:$I123,TPs!H$3:H$9)</f>
        <v>13511.686184332535</v>
      </c>
      <c r="J124" s="2">
        <f t="shared" si="2"/>
        <v>999999.99999999616</v>
      </c>
      <c r="K124" s="2"/>
      <c r="L124" s="1">
        <v>45</v>
      </c>
      <c r="M124" s="1">
        <v>122</v>
      </c>
      <c r="N124" s="2">
        <f>MMULT($N123:$T123,TPs!K$3:K$9)</f>
        <v>934158.89168148942</v>
      </c>
      <c r="O124" s="2">
        <f>MMULT($N123:$T123,TPs!L$3:L$9)</f>
        <v>8.3222023508582659</v>
      </c>
      <c r="P124" s="2">
        <f>MMULT($N123:$T123,TPs!M$3:M$9)</f>
        <v>6.09010629914797</v>
      </c>
      <c r="Q124" s="2">
        <f>MMULT($N123:$T123,TPs!N$3:N$9)</f>
        <v>441.82226042379369</v>
      </c>
      <c r="R124" s="2">
        <f>MMULT($N123:$T123,TPs!O$3:O$9)</f>
        <v>215.5192670604709</v>
      </c>
      <c r="S124" s="2">
        <f>MMULT($N123:$T123,TPs!P$3:P$9)</f>
        <v>14.121270211397089</v>
      </c>
      <c r="T124" s="2">
        <f>MMULT($N123:$T123,TPs!Q$3:Q$9)</f>
        <v>65155.233212160121</v>
      </c>
      <c r="U124" s="2">
        <f t="shared" si="3"/>
        <v>999999.99999999511</v>
      </c>
    </row>
    <row r="125" spans="1:21" x14ac:dyDescent="0.25">
      <c r="A125" s="1">
        <v>45</v>
      </c>
      <c r="B125" s="1">
        <v>123</v>
      </c>
      <c r="C125" s="2">
        <f>MMULT($C124:$I124,TPs!B$3:B$9)</f>
        <v>985811.94916859083</v>
      </c>
      <c r="D125" s="2">
        <f>MMULT($C124:$I124,TPs!C$3:C$9)</f>
        <v>8.7823673188054272</v>
      </c>
      <c r="E125" s="2">
        <f>MMULT($C124:$I124,TPs!D$3:D$9)</f>
        <v>6.4590945069777392</v>
      </c>
      <c r="F125" s="2">
        <f>MMULT($C124:$I124,TPs!E$3:E$9)</f>
        <v>469.95275947814349</v>
      </c>
      <c r="G125" s="2">
        <f>MMULT($C124:$I124,TPs!F$3:F$9)</f>
        <v>81.425774288069405</v>
      </c>
      <c r="H125" s="2">
        <f>MMULT($C124:$I124,TPs!G$3:G$9)</f>
        <v>0.42251341639974904</v>
      </c>
      <c r="I125" s="2">
        <f>MMULT($C124:$I124,TPs!H$3:H$9)</f>
        <v>13621.00832239703</v>
      </c>
      <c r="J125" s="2">
        <f t="shared" si="2"/>
        <v>999999.99999999604</v>
      </c>
      <c r="K125" s="2"/>
      <c r="L125" s="1">
        <v>45</v>
      </c>
      <c r="M125" s="1">
        <v>123</v>
      </c>
      <c r="N125" s="2">
        <f>MMULT($N124:$T124,TPs!K$3:K$9)</f>
        <v>933637.52590629668</v>
      </c>
      <c r="O125" s="2">
        <f>MMULT($N124:$T124,TPs!L$3:L$9)</f>
        <v>8.3175576255137855</v>
      </c>
      <c r="P125" s="2">
        <f>MMULT($N124:$T124,TPs!M$3:M$9)</f>
        <v>6.1190007720496364</v>
      </c>
      <c r="Q125" s="2">
        <f>MMULT($N124:$T124,TPs!N$3:N$9)</f>
        <v>445.28184095516804</v>
      </c>
      <c r="R125" s="2">
        <f>MMULT($N124:$T124,TPs!O$3:O$9)</f>
        <v>219.03331877442986</v>
      </c>
      <c r="S125" s="2">
        <f>MMULT($N124:$T124,TPs!P$3:P$9)</f>
        <v>14.349387495933989</v>
      </c>
      <c r="T125" s="2">
        <f>MMULT($N124:$T124,TPs!Q$3:Q$9)</f>
        <v>65669.372988075367</v>
      </c>
      <c r="U125" s="2">
        <f t="shared" si="3"/>
        <v>999999.99999999499</v>
      </c>
    </row>
    <row r="126" spans="1:21" x14ac:dyDescent="0.25">
      <c r="A126" s="1">
        <v>45</v>
      </c>
      <c r="B126" s="1">
        <v>124</v>
      </c>
      <c r="C126" s="2">
        <f>MMULT($C125:$I125,TPs!B$3:B$9)</f>
        <v>985697.42800784996</v>
      </c>
      <c r="D126" s="2">
        <f>MMULT($C125:$I125,TPs!C$3:C$9)</f>
        <v>8.7813470766585873</v>
      </c>
      <c r="E126" s="2">
        <f>MMULT($C125:$I125,TPs!D$3:D$9)</f>
        <v>6.4921976386862887</v>
      </c>
      <c r="F126" s="2">
        <f>MMULT($C125:$I125,TPs!E$3:E$9)</f>
        <v>473.80950045135108</v>
      </c>
      <c r="G126" s="2">
        <f>MMULT($C125:$I125,TPs!F$3:F$9)</f>
        <v>82.75212593582394</v>
      </c>
      <c r="H126" s="2">
        <f>MMULT($C125:$I125,TPs!G$3:G$9)</f>
        <v>0.42940721762744233</v>
      </c>
      <c r="I126" s="2">
        <f>MMULT($C125:$I125,TPs!H$3:H$9)</f>
        <v>13730.307413826093</v>
      </c>
      <c r="J126" s="2">
        <f t="shared" si="2"/>
        <v>999999.99999999627</v>
      </c>
      <c r="K126" s="2"/>
      <c r="L126" s="1">
        <v>45</v>
      </c>
      <c r="M126" s="1">
        <v>124</v>
      </c>
      <c r="N126" s="2">
        <f>MMULT($N125:$T125,TPs!K$3:K$9)</f>
        <v>933116.45111187175</v>
      </c>
      <c r="O126" s="2">
        <f>MMULT($N125:$T125,TPs!L$3:L$9)</f>
        <v>8.3129154924486812</v>
      </c>
      <c r="P126" s="2">
        <f>MMULT($N125:$T125,TPs!M$3:M$9)</f>
        <v>6.1476351703236336</v>
      </c>
      <c r="Q126" s="2">
        <f>MMULT($N125:$T125,TPs!N$3:N$9)</f>
        <v>448.73766307180705</v>
      </c>
      <c r="R126" s="2">
        <f>MMULT($N125:$T125,TPs!O$3:O$9)</f>
        <v>222.57500173423688</v>
      </c>
      <c r="S126" s="2">
        <f>MMULT($N125:$T125,TPs!P$3:P$9)</f>
        <v>14.579246695610355</v>
      </c>
      <c r="T126" s="2">
        <f>MMULT($N125:$T125,TPs!Q$3:Q$9)</f>
        <v>66183.196425958915</v>
      </c>
      <c r="U126" s="2">
        <f t="shared" si="3"/>
        <v>999999.99999999511</v>
      </c>
    </row>
    <row r="127" spans="1:21" x14ac:dyDescent="0.25">
      <c r="A127" s="1">
        <v>45</v>
      </c>
      <c r="B127" s="1">
        <v>125</v>
      </c>
      <c r="C127" s="2">
        <f>MMULT($C126:$I126,TPs!B$3:B$9)</f>
        <v>985582.92015096114</v>
      </c>
      <c r="D127" s="2">
        <f>MMULT($C126:$I126,TPs!C$3:C$9)</f>
        <v>8.7803269530326418</v>
      </c>
      <c r="E127" s="2">
        <f>MMULT($C126:$I126,TPs!D$3:D$9)</f>
        <v>6.5250561531358704</v>
      </c>
      <c r="F127" s="2">
        <f>MMULT($C126:$I126,TPs!E$3:E$9)</f>
        <v>477.66559163170081</v>
      </c>
      <c r="G127" s="2">
        <f>MMULT($C126:$I126,TPs!F$3:F$9)</f>
        <v>84.089054705938963</v>
      </c>
      <c r="H127" s="2">
        <f>MMULT($C126:$I126,TPs!G$3:G$9)</f>
        <v>0.43635627256085247</v>
      </c>
      <c r="I127" s="2">
        <f>MMULT($C126:$I126,TPs!H$3:H$9)</f>
        <v>13839.583463318699</v>
      </c>
      <c r="J127" s="2">
        <f t="shared" si="2"/>
        <v>999999.99999999616</v>
      </c>
      <c r="K127" s="2"/>
      <c r="L127" s="1">
        <v>45</v>
      </c>
      <c r="M127" s="1">
        <v>125</v>
      </c>
      <c r="N127" s="2">
        <f>MMULT($N126:$T126,TPs!K$3:K$9)</f>
        <v>932595.66713581467</v>
      </c>
      <c r="O127" s="2">
        <f>MMULT($N126:$T126,TPs!L$3:L$9)</f>
        <v>8.3082759502161689</v>
      </c>
      <c r="P127" s="2">
        <f>MMULT($N126:$T126,TPs!M$3:M$9)</f>
        <v>6.1760114819334762</v>
      </c>
      <c r="Q127" s="2">
        <f>MMULT($N126:$T126,TPs!N$3:N$9)</f>
        <v>452.18972817637592</v>
      </c>
      <c r="R127" s="2">
        <f>MMULT($N126:$T126,TPs!O$3:O$9)</f>
        <v>226.14429732684681</v>
      </c>
      <c r="S127" s="2">
        <f>MMULT($N126:$T126,TPs!P$3:P$9)</f>
        <v>14.810845802477644</v>
      </c>
      <c r="T127" s="2">
        <f>MMULT($N126:$T126,TPs!Q$3:Q$9)</f>
        <v>66696.703705442589</v>
      </c>
      <c r="U127" s="2">
        <f t="shared" si="3"/>
        <v>999999.99999999499</v>
      </c>
    </row>
    <row r="128" spans="1:21" x14ac:dyDescent="0.25">
      <c r="A128" s="1">
        <v>45</v>
      </c>
      <c r="B128" s="1">
        <v>126</v>
      </c>
      <c r="C128" s="2">
        <f>MMULT($C127:$I127,TPs!B$3:B$9)</f>
        <v>985468.42559637874</v>
      </c>
      <c r="D128" s="2">
        <f>MMULT($C127:$I127,TPs!C$3:C$9)</f>
        <v>8.7793069479138222</v>
      </c>
      <c r="E128" s="2">
        <f>MMULT($C127:$I127,TPs!D$3:D$9)</f>
        <v>6.5576717911525506</v>
      </c>
      <c r="F128" s="2">
        <f>MMULT($C127:$I127,TPs!E$3:E$9)</f>
        <v>481.52103143190794</v>
      </c>
      <c r="G128" s="2">
        <f>MMULT($C127:$I127,TPs!F$3:F$9)</f>
        <v>85.436557305056382</v>
      </c>
      <c r="H128" s="2">
        <f>MMULT($C127:$I127,TPs!G$3:G$9)</f>
        <v>0.44336056849358635</v>
      </c>
      <c r="I128" s="2">
        <f>MMULT($C127:$I127,TPs!H$3:H$9)</f>
        <v>13948.836475572885</v>
      </c>
      <c r="J128" s="2">
        <f t="shared" si="2"/>
        <v>999999.99999999616</v>
      </c>
      <c r="K128" s="2"/>
      <c r="L128" s="1">
        <v>45</v>
      </c>
      <c r="M128" s="1">
        <v>126</v>
      </c>
      <c r="N128" s="2">
        <f>MMULT($N127:$T127,TPs!K$3:K$9)</f>
        <v>932075.17381581594</v>
      </c>
      <c r="O128" s="2">
        <f>MMULT($N127:$T127,TPs!L$3:L$9)</f>
        <v>8.3036389973702747</v>
      </c>
      <c r="P128" s="2">
        <f>MMULT($N127:$T127,TPs!M$3:M$9)</f>
        <v>6.2041316798123605</v>
      </c>
      <c r="Q128" s="2">
        <f>MMULT($N127:$T127,TPs!N$3:N$9)</f>
        <v>455.63803768404182</v>
      </c>
      <c r="R128" s="2">
        <f>MMULT($N127:$T127,TPs!O$3:O$9)</f>
        <v>229.741186949942</v>
      </c>
      <c r="S128" s="2">
        <f>MMULT($N127:$T127,TPs!P$3:P$9)</f>
        <v>15.044182810281907</v>
      </c>
      <c r="T128" s="2">
        <f>MMULT($N127:$T127,TPs!Q$3:Q$9)</f>
        <v>67209.895006057675</v>
      </c>
      <c r="U128" s="2">
        <f t="shared" si="3"/>
        <v>999999.99999999499</v>
      </c>
    </row>
    <row r="129" spans="1:21" x14ac:dyDescent="0.25">
      <c r="A129" s="1">
        <v>45</v>
      </c>
      <c r="B129" s="1">
        <v>127</v>
      </c>
      <c r="C129" s="2">
        <f>MMULT($C128:$I128,TPs!B$3:B$9)</f>
        <v>985353.94434255757</v>
      </c>
      <c r="D129" s="2">
        <f>MMULT($C128:$I128,TPs!C$3:C$9)</f>
        <v>8.7782870612883617</v>
      </c>
      <c r="E129" s="2">
        <f>MMULT($C128:$I128,TPs!D$3:D$9)</f>
        <v>6.5900462811812224</v>
      </c>
      <c r="F129" s="2">
        <f>MMULT($C128:$I128,TPs!E$3:E$9)</f>
        <v>485.37581827704543</v>
      </c>
      <c r="G129" s="2">
        <f>MMULT($C128:$I128,TPs!F$3:F$9)</f>
        <v>86.794630440600912</v>
      </c>
      <c r="H129" s="2">
        <f>MMULT($C128:$I128,TPs!G$3:G$9)</f>
        <v>0.4504200927214323</v>
      </c>
      <c r="I129" s="2">
        <f>MMULT($C128:$I128,TPs!H$3:H$9)</f>
        <v>14058.066455285749</v>
      </c>
      <c r="J129" s="2">
        <f t="shared" si="2"/>
        <v>999999.99999999616</v>
      </c>
      <c r="K129" s="2"/>
      <c r="L129" s="1">
        <v>45</v>
      </c>
      <c r="M129" s="1">
        <v>127</v>
      </c>
      <c r="N129" s="2">
        <f>MMULT($N128:$T128,TPs!K$3:K$9)</f>
        <v>931554.97098965687</v>
      </c>
      <c r="O129" s="2">
        <f>MMULT($N128:$T128,TPs!L$3:L$9)</f>
        <v>8.2990046324658309</v>
      </c>
      <c r="P129" s="2">
        <f>MMULT($N128:$T128,TPs!M$3:M$9)</f>
        <v>6.2319977219767075</v>
      </c>
      <c r="Q129" s="2">
        <f>MMULT($N128:$T128,TPs!N$3:N$9)</f>
        <v>459.082593022362</v>
      </c>
      <c r="R129" s="2">
        <f>MMULT($N128:$T128,TPs!O$3:O$9)</f>
        <v>233.36565201192633</v>
      </c>
      <c r="S129" s="2">
        <f>MMULT($N128:$T128,TPs!P$3:P$9)</f>
        <v>15.279255714462519</v>
      </c>
      <c r="T129" s="2">
        <f>MMULT($N128:$T128,TPs!Q$3:Q$9)</f>
        <v>67722.770507234993</v>
      </c>
      <c r="U129" s="2">
        <f t="shared" si="3"/>
        <v>999999.99999999511</v>
      </c>
    </row>
    <row r="130" spans="1:21" x14ac:dyDescent="0.25">
      <c r="A130" s="1">
        <v>45</v>
      </c>
      <c r="B130" s="1">
        <v>128</v>
      </c>
      <c r="C130" s="2">
        <f>MMULT($C129:$I129,TPs!B$3:B$9)</f>
        <v>985239.47638795234</v>
      </c>
      <c r="D130" s="2">
        <f>MMULT($C129:$I129,TPs!C$3:C$9)</f>
        <v>8.7772672931424971</v>
      </c>
      <c r="E130" s="2">
        <f>MMULT($C129:$I129,TPs!D$3:D$9)</f>
        <v>6.6221813393736619</v>
      </c>
      <c r="F130" s="2">
        <f>MMULT($C129:$I129,TPs!E$3:E$9)</f>
        <v>489.22995060445606</v>
      </c>
      <c r="G130" s="2">
        <f>MMULT($C129:$I129,TPs!F$3:F$9)</f>
        <v>88.163270820779971</v>
      </c>
      <c r="H130" s="2">
        <f>MMULT($C129:$I129,TPs!G$3:G$9)</f>
        <v>0.45753483254235955</v>
      </c>
      <c r="I130" s="2">
        <f>MMULT($C129:$I129,TPs!H$3:H$9)</f>
        <v>14167.273407153445</v>
      </c>
      <c r="J130" s="2">
        <f t="shared" si="2"/>
        <v>999999.99999999616</v>
      </c>
      <c r="K130" s="2"/>
      <c r="L130" s="1">
        <v>45</v>
      </c>
      <c r="M130" s="1">
        <v>128</v>
      </c>
      <c r="N130" s="2">
        <f>MMULT($N129:$T129,TPs!K$3:K$9)</f>
        <v>931035.05849520909</v>
      </c>
      <c r="O130" s="2">
        <f>MMULT($N129:$T129,TPs!L$3:L$9)</f>
        <v>8.2943728540584711</v>
      </c>
      <c r="P130" s="2">
        <f>MMULT($N129:$T129,TPs!M$3:M$9)</f>
        <v>6.259611551638856</v>
      </c>
      <c r="Q130" s="2">
        <f>MMULT($N129:$T129,TPs!N$3:N$9)</f>
        <v>462.52339563117289</v>
      </c>
      <c r="R130" s="2">
        <f>MMULT($N129:$T129,TPs!O$3:O$9)</f>
        <v>237.01767393191915</v>
      </c>
      <c r="S130" s="2">
        <f>MMULT($N129:$T129,TPs!P$3:P$9)</f>
        <v>15.516062512150921</v>
      </c>
      <c r="T130" s="2">
        <f>MMULT($N129:$T129,TPs!Q$3:Q$9)</f>
        <v>68235.330388304938</v>
      </c>
      <c r="U130" s="2">
        <f t="shared" si="3"/>
        <v>999999.99999999499</v>
      </c>
    </row>
    <row r="131" spans="1:21" x14ac:dyDescent="0.25">
      <c r="A131" s="1">
        <v>45</v>
      </c>
      <c r="B131" s="1">
        <v>129</v>
      </c>
      <c r="C131" s="2">
        <f>MMULT($C130:$I130,TPs!B$3:B$9)</f>
        <v>985125.02173101821</v>
      </c>
      <c r="D131" s="2">
        <f>MMULT($C130:$I130,TPs!C$3:C$9)</f>
        <v>8.7762476434624634</v>
      </c>
      <c r="E131" s="2">
        <f>MMULT($C130:$I130,TPs!D$3:D$9)</f>
        <v>6.6540786696759602</v>
      </c>
      <c r="F131" s="2">
        <f>MMULT($C130:$I130,TPs!E$3:E$9)</f>
        <v>493.08342686366478</v>
      </c>
      <c r="G131" s="2">
        <f>MMULT($C130:$I130,TPs!F$3:F$9)</f>
        <v>89.542475154583485</v>
      </c>
      <c r="H131" s="2">
        <f>MMULT($C130:$I130,TPs!G$3:G$9)</f>
        <v>0.46470477525651821</v>
      </c>
      <c r="I131" s="2">
        <f>MMULT($C130:$I130,TPs!H$3:H$9)</f>
        <v>14276.457335871188</v>
      </c>
      <c r="J131" s="2">
        <f t="shared" si="2"/>
        <v>999999.99999999616</v>
      </c>
      <c r="K131" s="2"/>
      <c r="L131" s="1">
        <v>45</v>
      </c>
      <c r="M131" s="1">
        <v>129</v>
      </c>
      <c r="N131" s="2">
        <f>MMULT($N130:$T130,TPs!K$3:K$9)</f>
        <v>930515.43617043493</v>
      </c>
      <c r="O131" s="2">
        <f>MMULT($N130:$T130,TPs!L$3:L$9)</f>
        <v>8.2897436607046409</v>
      </c>
      <c r="P131" s="2">
        <f>MMULT($N130:$T130,TPs!M$3:M$9)</f>
        <v>6.2869750973189005</v>
      </c>
      <c r="Q131" s="2">
        <f>MMULT($N130:$T130,TPs!N$3:N$9)</f>
        <v>465.96044696248015</v>
      </c>
      <c r="R131" s="2">
        <f>MMULT($N130:$T130,TPs!O$3:O$9)</f>
        <v>240.69723413974927</v>
      </c>
      <c r="S131" s="2">
        <f>MMULT($N130:$T130,TPs!P$3:P$9)</f>
        <v>15.754601202169356</v>
      </c>
      <c r="T131" s="2">
        <f>MMULT($N130:$T130,TPs!Q$3:Q$9)</f>
        <v>68747.574828497527</v>
      </c>
      <c r="U131" s="2">
        <f t="shared" si="3"/>
        <v>999999.99999999499</v>
      </c>
    </row>
    <row r="132" spans="1:21" x14ac:dyDescent="0.25">
      <c r="A132" s="1">
        <v>45</v>
      </c>
      <c r="B132" s="1">
        <v>130</v>
      </c>
      <c r="C132" s="2">
        <f>MMULT($C131:$I131,TPs!B$3:B$9)</f>
        <v>985010.58037021034</v>
      </c>
      <c r="D132" s="2">
        <f>MMULT($C131:$I131,TPs!C$3:C$9)</f>
        <v>8.7752281122344975</v>
      </c>
      <c r="E132" s="2">
        <f>MMULT($C131:$I131,TPs!D$3:D$9)</f>
        <v>6.6857399639153288</v>
      </c>
      <c r="F132" s="2">
        <f>MMULT($C131:$I131,TPs!E$3:E$9)</f>
        <v>496.93624551629216</v>
      </c>
      <c r="G132" s="2">
        <f>MMULT($C131:$I131,TPs!F$3:F$9)</f>
        <v>90.932240151783688</v>
      </c>
      <c r="H132" s="2">
        <f>MMULT($C131:$I131,TPs!G$3:G$9)</f>
        <v>0.47192990816623864</v>
      </c>
      <c r="I132" s="2">
        <f>MMULT($C131:$I131,TPs!H$3:H$9)</f>
        <v>14385.61824613325</v>
      </c>
      <c r="J132" s="2">
        <f t="shared" si="2"/>
        <v>999999.99999999593</v>
      </c>
      <c r="K132" s="2"/>
      <c r="L132" s="1">
        <v>45</v>
      </c>
      <c r="M132" s="1">
        <v>130</v>
      </c>
      <c r="N132" s="2">
        <f>MMULT($N131:$T131,TPs!K$3:K$9)</f>
        <v>929996.10385338706</v>
      </c>
      <c r="O132" s="2">
        <f>MMULT($N131:$T131,TPs!L$3:L$9)</f>
        <v>8.2851170509615883</v>
      </c>
      <c r="P132" s="2">
        <f>MMULT($N131:$T131,TPs!M$3:M$9)</f>
        <v>6.3140902729556867</v>
      </c>
      <c r="Q132" s="2">
        <f>MMULT($N131:$T131,TPs!N$3:N$9)</f>
        <v>469.3937484803493</v>
      </c>
      <c r="R132" s="2">
        <f>MMULT($N131:$T131,TPs!O$3:O$9)</f>
        <v>244.404314075949</v>
      </c>
      <c r="S132" s="2">
        <f>MMULT($N131:$T131,TPs!P$3:P$9)</f>
        <v>15.994869785029607</v>
      </c>
      <c r="T132" s="2">
        <f>MMULT($N131:$T131,TPs!Q$3:Q$9)</f>
        <v>69259.504006942501</v>
      </c>
      <c r="U132" s="2">
        <f t="shared" si="3"/>
        <v>999999.99999999488</v>
      </c>
    </row>
    <row r="133" spans="1:21" x14ac:dyDescent="0.25">
      <c r="A133" s="1">
        <v>45</v>
      </c>
      <c r="B133" s="1">
        <v>131</v>
      </c>
      <c r="C133" s="2">
        <f>MMULT($C132:$I132,TPs!B$3:B$9)</f>
        <v>984896.15230398416</v>
      </c>
      <c r="D133" s="2">
        <f>MMULT($C132:$I132,TPs!C$3:C$9)</f>
        <v>8.7742086994448414</v>
      </c>
      <c r="E133" s="2">
        <f>MMULT($C132:$I132,TPs!D$3:D$9)</f>
        <v>6.7171669018862952</v>
      </c>
      <c r="F133" s="2">
        <f>MMULT($C132:$I132,TPs!E$3:E$9)</f>
        <v>500.78840503596797</v>
      </c>
      <c r="G133" s="2">
        <f>MMULT($C132:$I132,TPs!F$3:F$9)</f>
        <v>92.332562522935021</v>
      </c>
      <c r="H133" s="2">
        <f>MMULT($C132:$I132,TPs!G$3:G$9)</f>
        <v>0.47921021857603124</v>
      </c>
      <c r="I133" s="2">
        <f>MMULT($C132:$I132,TPs!H$3:H$9)</f>
        <v>14494.756142632967</v>
      </c>
      <c r="J133" s="2">
        <f t="shared" ref="J133:J196" si="4">SUM(C133:I133)</f>
        <v>999999.99999999593</v>
      </c>
      <c r="K133" s="2"/>
      <c r="L133" s="1">
        <v>45</v>
      </c>
      <c r="M133" s="1">
        <v>131</v>
      </c>
      <c r="N133" s="2">
        <f>MMULT($N132:$T132,TPs!K$3:K$9)</f>
        <v>929477.0613822086</v>
      </c>
      <c r="O133" s="2">
        <f>MMULT($N132:$T132,TPs!L$3:L$9)</f>
        <v>8.2804930233873684</v>
      </c>
      <c r="P133" s="2">
        <f>MMULT($N132:$T132,TPs!M$3:M$9)</f>
        <v>6.3409589780169657</v>
      </c>
      <c r="Q133" s="2">
        <f>MMULT($N132:$T132,TPs!N$3:N$9)</f>
        <v>472.82330166079731</v>
      </c>
      <c r="R133" s="2">
        <f>MMULT($N132:$T132,TPs!O$3:O$9)</f>
        <v>248.13889519174813</v>
      </c>
      <c r="S133" s="2">
        <f>MMULT($N132:$T132,TPs!P$3:P$9)</f>
        <v>16.236866262931741</v>
      </c>
      <c r="T133" s="2">
        <f>MMULT($N132:$T132,TPs!Q$3:Q$9)</f>
        <v>69771.118102669323</v>
      </c>
      <c r="U133" s="2">
        <f t="shared" ref="U133:U196" si="5">SUM(N133:T133)</f>
        <v>999999.99999999488</v>
      </c>
    </row>
    <row r="134" spans="1:21" ht="15.75" thickBot="1" x14ac:dyDescent="0.3">
      <c r="A134" s="23">
        <v>45</v>
      </c>
      <c r="B134" s="23">
        <v>132</v>
      </c>
      <c r="C134" s="24">
        <f>MMULT($C133:$I133,TPs!B$3:B$9)</f>
        <v>984781.73753079528</v>
      </c>
      <c r="D134" s="24">
        <f>MMULT($C133:$I133,TPs!C$3:C$9)</f>
        <v>8.7731894050797337</v>
      </c>
      <c r="E134" s="24">
        <f>MMULT($C133:$I133,TPs!D$3:D$9)</f>
        <v>6.7483611514362805</v>
      </c>
      <c r="F134" s="24">
        <f>MMULT($C133:$I133,TPs!E$3:E$9)</f>
        <v>504.63990390824569</v>
      </c>
      <c r="G134" s="24">
        <f>MMULT($C133:$I133,TPs!F$3:F$9)</f>
        <v>93.743438979373877</v>
      </c>
      <c r="H134" s="24">
        <f>MMULT($C133:$I133,TPs!G$3:G$9)</f>
        <v>0.48654569379258622</v>
      </c>
      <c r="I134" s="24">
        <f>MMULT($C133:$I133,TPs!H$3:H$9)</f>
        <v>14603.87103006273</v>
      </c>
      <c r="J134" s="24">
        <f t="shared" si="4"/>
        <v>999999.99999999604</v>
      </c>
      <c r="K134" s="2"/>
      <c r="L134" s="23">
        <v>45</v>
      </c>
      <c r="M134" s="23">
        <v>132</v>
      </c>
      <c r="N134" s="24">
        <f>MMULT($N133:$T133,TPs!K$3:K$9)</f>
        <v>928958.30859513278</v>
      </c>
      <c r="O134" s="24">
        <f>MMULT($N133:$T133,TPs!L$3:L$9)</f>
        <v>8.2758715765408404</v>
      </c>
      <c r="P134" s="24">
        <f>MMULT($N133:$T133,TPs!M$3:M$9)</f>
        <v>6.3675830976087173</v>
      </c>
      <c r="Q134" s="24">
        <f>MMULT($N133:$T133,TPs!N$3:N$9)</f>
        <v>476.24910799168515</v>
      </c>
      <c r="R134" s="24">
        <f>MMULT($N133:$T133,TPs!O$3:O$9)</f>
        <v>251.90095894906787</v>
      </c>
      <c r="S134" s="24">
        <f>MMULT($N133:$T133,TPs!P$3:P$9)</f>
        <v>16.480588639762843</v>
      </c>
      <c r="T134" s="24">
        <f>MMULT($N133:$T133,TPs!Q$3:Q$9)</f>
        <v>70282.417294607265</v>
      </c>
      <c r="U134" s="24">
        <f t="shared" si="5"/>
        <v>999999.99999999476</v>
      </c>
    </row>
    <row r="135" spans="1:21" x14ac:dyDescent="0.25">
      <c r="A135" s="1">
        <v>46</v>
      </c>
      <c r="B135" s="1">
        <v>133</v>
      </c>
      <c r="C135" s="2">
        <f>MMULT($C134:$I134,TPs!B$3:B$9)</f>
        <v>984667.33604909934</v>
      </c>
      <c r="D135" s="2">
        <f>MMULT($C134:$I134,TPs!C$3:C$9)</f>
        <v>8.7721702291254182</v>
      </c>
      <c r="E135" s="2">
        <f>MMULT($C134:$I134,TPs!D$3:D$9)</f>
        <v>6.7793243685505677</v>
      </c>
      <c r="F135" s="2">
        <f>MMULT($C134:$I134,TPs!E$3:E$9)</f>
        <v>508.49074063051756</v>
      </c>
      <c r="G135" s="2">
        <f>MMULT($C134:$I134,TPs!F$3:F$9)</f>
        <v>95.164866233218547</v>
      </c>
      <c r="H135" s="2">
        <f>MMULT($C134:$I134,TPs!G$3:G$9)</f>
        <v>0.49393632112477304</v>
      </c>
      <c r="I135" s="2">
        <f>MMULT($C134:$I134,TPs!H$3:H$9)</f>
        <v>14712.962913113992</v>
      </c>
      <c r="J135" s="2">
        <f t="shared" si="4"/>
        <v>999999.99999999593</v>
      </c>
      <c r="K135" s="2"/>
      <c r="L135" s="1">
        <v>46</v>
      </c>
      <c r="M135" s="1">
        <v>133</v>
      </c>
      <c r="N135" s="2">
        <f>MMULT($N134:$T134,TPs!K$3:K$9)</f>
        <v>928439.8453304834</v>
      </c>
      <c r="O135" s="2">
        <f>MMULT($N134:$T134,TPs!L$3:L$9)</f>
        <v>8.2712527089816703</v>
      </c>
      <c r="P135" s="2">
        <f>MMULT($N134:$T134,TPs!M$3:M$9)</f>
        <v>6.3939645025836489</v>
      </c>
      <c r="Q135" s="2">
        <f>MMULT($N134:$T134,TPs!N$3:N$9)</f>
        <v>479.67116897261104</v>
      </c>
      <c r="R135" s="2">
        <f>MMULT($N134:$T134,TPs!O$3:O$9)</f>
        <v>255.69048682051488</v>
      </c>
      <c r="S135" s="2">
        <f>MMULT($N134:$T134,TPs!P$3:P$9)</f>
        <v>16.72603492109576</v>
      </c>
      <c r="T135" s="2">
        <f>MMULT($N134:$T134,TPs!Q$3:Q$9)</f>
        <v>70793.401761585468</v>
      </c>
      <c r="U135" s="2">
        <f t="shared" si="5"/>
        <v>999999.99999999476</v>
      </c>
    </row>
    <row r="136" spans="1:21" x14ac:dyDescent="0.25">
      <c r="A136" s="1">
        <v>46</v>
      </c>
      <c r="B136" s="1">
        <v>134</v>
      </c>
      <c r="C136" s="2">
        <f>MMULT($C135:$I135,TPs!B$3:B$9)</f>
        <v>984552.94785735232</v>
      </c>
      <c r="D136" s="2">
        <f>MMULT($C135:$I135,TPs!C$3:C$9)</f>
        <v>8.7711511715681407</v>
      </c>
      <c r="E136" s="2">
        <f>MMULT($C135:$I135,TPs!D$3:D$9)</f>
        <v>6.8100581974366685</v>
      </c>
      <c r="F136" s="2">
        <f>MMULT($C135:$I135,TPs!E$3:E$9)</f>
        <v>512.34091371193028</v>
      </c>
      <c r="G136" s="2">
        <f>MMULT($C135:$I135,TPs!F$3:F$9)</f>
        <v>96.596840997368943</v>
      </c>
      <c r="H136" s="2">
        <f>MMULT($C135:$I135,TPs!G$3:G$9)</f>
        <v>0.50138208788364025</v>
      </c>
      <c r="I136" s="2">
        <f>MMULT($C135:$I135,TPs!H$3:H$9)</f>
        <v>14822.031796477266</v>
      </c>
      <c r="J136" s="2">
        <f t="shared" si="4"/>
        <v>999999.99999999581</v>
      </c>
      <c r="K136" s="2"/>
      <c r="L136" s="1">
        <v>46</v>
      </c>
      <c r="M136" s="1">
        <v>134</v>
      </c>
      <c r="N136" s="2">
        <f>MMULT($N135:$T135,TPs!K$3:K$9)</f>
        <v>927921.67142667435</v>
      </c>
      <c r="O136" s="2">
        <f>MMULT($N135:$T135,TPs!L$3:L$9)</f>
        <v>8.2666364192703234</v>
      </c>
      <c r="P136" s="2">
        <f>MMULT($N135:$T135,TPs!M$3:M$9)</f>
        <v>6.4201050496488721</v>
      </c>
      <c r="Q136" s="2">
        <f>MMULT($N135:$T135,TPs!N$3:N$9)</f>
        <v>483.0894861148044</v>
      </c>
      <c r="R136" s="2">
        <f>MMULT($N135:$T135,TPs!O$3:O$9)</f>
        <v>259.50746028937527</v>
      </c>
      <c r="S136" s="2">
        <f>MMULT($N135:$T135,TPs!P$3:P$9)</f>
        <v>16.973203114187847</v>
      </c>
      <c r="T136" s="2">
        <f>MMULT($N135:$T135,TPs!Q$3:Q$9)</f>
        <v>71304.071682332971</v>
      </c>
      <c r="U136" s="2">
        <f t="shared" si="5"/>
        <v>999999.99999999464</v>
      </c>
    </row>
    <row r="137" spans="1:21" x14ac:dyDescent="0.25">
      <c r="A137" s="1">
        <v>46</v>
      </c>
      <c r="B137" s="1">
        <v>135</v>
      </c>
      <c r="C137" s="2">
        <f>MMULT($C136:$I136,TPs!B$3:B$9)</f>
        <v>984438.57295401045</v>
      </c>
      <c r="D137" s="2">
        <f>MMULT($C136:$I136,TPs!C$3:C$9)</f>
        <v>8.7701322323941433</v>
      </c>
      <c r="E137" s="2">
        <f>MMULT($C136:$I136,TPs!D$3:D$9)</f>
        <v>6.8405642706080876</v>
      </c>
      <c r="F137" s="2">
        <f>MMULT($C136:$I136,TPs!E$3:E$9)</f>
        <v>516.1904216733011</v>
      </c>
      <c r="G137" s="2">
        <f>MMULT($C136:$I136,TPs!F$3:F$9)</f>
        <v>98.039359985506479</v>
      </c>
      <c r="H137" s="2">
        <f>MMULT($C136:$I136,TPs!G$3:G$9)</f>
        <v>0.50888298138241517</v>
      </c>
      <c r="I137" s="2">
        <f>MMULT($C136:$I136,TPs!H$3:H$9)</f>
        <v>14931.077684842126</v>
      </c>
      <c r="J137" s="2">
        <f t="shared" si="4"/>
        <v>999999.99999999581</v>
      </c>
      <c r="K137" s="2"/>
      <c r="L137" s="1">
        <v>46</v>
      </c>
      <c r="M137" s="1">
        <v>135</v>
      </c>
      <c r="N137" s="2">
        <f>MMULT($N136:$T136,TPs!K$3:K$9)</f>
        <v>927403.78672220965</v>
      </c>
      <c r="O137" s="2">
        <f>MMULT($N136:$T136,TPs!L$3:L$9)</f>
        <v>8.2620227059680698</v>
      </c>
      <c r="P137" s="2">
        <f>MMULT($N136:$T136,TPs!M$3:M$9)</f>
        <v>6.4460065814727709</v>
      </c>
      <c r="Q137" s="2">
        <f>MMULT($N136:$T136,TPs!N$3:N$9)</f>
        <v>486.50406094102078</v>
      </c>
      <c r="R137" s="2">
        <f>MMULT($N136:$T136,TPs!O$3:O$9)</f>
        <v>263.35186084960867</v>
      </c>
      <c r="S137" s="2">
        <f>MMULT($N136:$T136,TPs!P$3:P$9)</f>
        <v>17.222091227979707</v>
      </c>
      <c r="T137" s="2">
        <f>MMULT($N136:$T136,TPs!Q$3:Q$9)</f>
        <v>71814.427235478812</v>
      </c>
      <c r="U137" s="2">
        <f t="shared" si="5"/>
        <v>999999.99999999453</v>
      </c>
    </row>
    <row r="138" spans="1:21" x14ac:dyDescent="0.25">
      <c r="A138" s="1">
        <v>46</v>
      </c>
      <c r="B138" s="1">
        <v>136</v>
      </c>
      <c r="C138" s="2">
        <f>MMULT($C137:$I137,TPs!B$3:B$9)</f>
        <v>984324.21133752994</v>
      </c>
      <c r="D138" s="2">
        <f>MMULT($C137:$I137,TPs!C$3:C$9)</f>
        <v>8.7691134115896769</v>
      </c>
      <c r="E138" s="2">
        <f>MMULT($C137:$I137,TPs!D$3:D$9)</f>
        <v>6.8708442089674957</v>
      </c>
      <c r="F138" s="2">
        <f>MMULT($C137:$I137,TPs!E$3:E$9)</f>
        <v>520.03926304703475</v>
      </c>
      <c r="G138" s="2">
        <f>MMULT($C137:$I137,TPs!F$3:F$9)</f>
        <v>99.492419912093908</v>
      </c>
      <c r="H138" s="2">
        <f>MMULT($C137:$I137,TPs!G$3:G$9)</f>
        <v>0.51643898893650353</v>
      </c>
      <c r="I138" s="2">
        <f>MMULT($C137:$I137,TPs!H$3:H$9)</f>
        <v>15040.100582897207</v>
      </c>
      <c r="J138" s="2">
        <f t="shared" si="4"/>
        <v>999999.99999999581</v>
      </c>
      <c r="K138" s="2"/>
      <c r="L138" s="1">
        <v>46</v>
      </c>
      <c r="M138" s="1">
        <v>136</v>
      </c>
      <c r="N138" s="2">
        <f>MMULT($N137:$T137,TPs!K$3:K$9)</f>
        <v>926886.19105568365</v>
      </c>
      <c r="O138" s="2">
        <f>MMULT($N137:$T137,TPs!L$3:L$9)</f>
        <v>8.2574115676369839</v>
      </c>
      <c r="P138" s="2">
        <f>MMULT($N137:$T137,TPs!M$3:M$9)</f>
        <v>6.4716709267910542</v>
      </c>
      <c r="Q138" s="2">
        <f>MMULT($N137:$T137,TPs!N$3:N$9)</f>
        <v>489.91489498543774</v>
      </c>
      <c r="R138" s="2">
        <f>MMULT($N137:$T137,TPs!O$3:O$9)</f>
        <v>267.22367000584222</v>
      </c>
      <c r="S138" s="2">
        <f>MMULT($N137:$T137,TPs!P$3:P$9)</f>
        <v>17.472697273093939</v>
      </c>
      <c r="T138" s="2">
        <f>MMULT($N137:$T137,TPs!Q$3:Q$9)</f>
        <v>72324.468599552027</v>
      </c>
      <c r="U138" s="2">
        <f t="shared" si="5"/>
        <v>999999.99999999441</v>
      </c>
    </row>
    <row r="139" spans="1:21" x14ac:dyDescent="0.25">
      <c r="A139" s="1">
        <v>46</v>
      </c>
      <c r="B139" s="1">
        <v>137</v>
      </c>
      <c r="C139" s="2">
        <f>MMULT($C138:$I138,TPs!B$3:B$9)</f>
        <v>984209.86300636723</v>
      </c>
      <c r="D139" s="2">
        <f>MMULT($C138:$I138,TPs!C$3:C$9)</f>
        <v>8.7680947091409891</v>
      </c>
      <c r="E139" s="2">
        <f>MMULT($C138:$I138,TPs!D$3:D$9)</f>
        <v>6.9008996218893017</v>
      </c>
      <c r="F139" s="2">
        <f>MMULT($C138:$I138,TPs!E$3:E$9)</f>
        <v>523.8874363770409</v>
      </c>
      <c r="G139" s="2">
        <f>MMULT($C138:$I138,TPs!F$3:F$9)</f>
        <v>100.95601749237511</v>
      </c>
      <c r="H139" s="2">
        <f>MMULT($C138:$I138,TPs!G$3:G$9)</f>
        <v>0.52405009786348888</v>
      </c>
      <c r="I139" s="2">
        <f>MMULT($C138:$I138,TPs!H$3:H$9)</f>
        <v>15149.100495330202</v>
      </c>
      <c r="J139" s="2">
        <f t="shared" si="4"/>
        <v>999999.99999999569</v>
      </c>
      <c r="K139" s="2"/>
      <c r="L139" s="1">
        <v>46</v>
      </c>
      <c r="M139" s="1">
        <v>137</v>
      </c>
      <c r="N139" s="2">
        <f>MMULT($N138:$T138,TPs!K$3:K$9)</f>
        <v>926368.88426578057</v>
      </c>
      <c r="O139" s="2">
        <f>MMULT($N138:$T138,TPs!L$3:L$9)</f>
        <v>8.2528030028399435</v>
      </c>
      <c r="P139" s="2">
        <f>MMULT($N138:$T138,TPs!M$3:M$9)</f>
        <v>6.4970999005120138</v>
      </c>
      <c r="Q139" s="2">
        <f>MMULT($N138:$T138,TPs!N$3:N$9)</f>
        <v>493.32198979355098</v>
      </c>
      <c r="R139" s="2">
        <f>MMULT($N138:$T138,TPs!O$3:O$9)</f>
        <v>271.12286927336436</v>
      </c>
      <c r="S139" s="2">
        <f>MMULT($N138:$T138,TPs!P$3:P$9)</f>
        <v>17.725019261833872</v>
      </c>
      <c r="T139" s="2">
        <f>MMULT($N138:$T138,TPs!Q$3:Q$9)</f>
        <v>72834.195952981769</v>
      </c>
      <c r="U139" s="2">
        <f t="shared" si="5"/>
        <v>999999.99999999441</v>
      </c>
    </row>
    <row r="140" spans="1:21" x14ac:dyDescent="0.25">
      <c r="A140" s="1">
        <v>46</v>
      </c>
      <c r="B140" s="1">
        <v>138</v>
      </c>
      <c r="C140" s="2">
        <f>MMULT($C139:$I139,TPs!B$3:B$9)</f>
        <v>984095.52795897902</v>
      </c>
      <c r="D140" s="2">
        <f>MMULT($C139:$I139,TPs!C$3:C$9)</f>
        <v>8.7670761250343325</v>
      </c>
      <c r="E140" s="2">
        <f>MMULT($C139:$I139,TPs!D$3:D$9)</f>
        <v>6.930732107301651</v>
      </c>
      <c r="F140" s="2">
        <f>MMULT($C139:$I139,TPs!E$3:E$9)</f>
        <v>527.73494021865213</v>
      </c>
      <c r="G140" s="2">
        <f>MMULT($C139:$I139,TPs!F$3:F$9)</f>
        <v>102.430149442375</v>
      </c>
      <c r="H140" s="2">
        <f>MMULT($C139:$I139,TPs!G$3:G$9)</f>
        <v>0.53171629548313271</v>
      </c>
      <c r="I140" s="2">
        <f>MMULT($C139:$I139,TPs!H$3:H$9)</f>
        <v>15258.077426827866</v>
      </c>
      <c r="J140" s="2">
        <f t="shared" si="4"/>
        <v>999999.99999999569</v>
      </c>
      <c r="K140" s="2"/>
      <c r="L140" s="1">
        <v>46</v>
      </c>
      <c r="M140" s="1">
        <v>138</v>
      </c>
      <c r="N140" s="2">
        <f>MMULT($N139:$T139,TPs!K$3:K$9)</f>
        <v>925851.86619127472</v>
      </c>
      <c r="O140" s="2">
        <f>MMULT($N139:$T139,TPs!L$3:L$9)</f>
        <v>8.2481970101406237</v>
      </c>
      <c r="P140" s="2">
        <f>MMULT($N139:$T139,TPs!M$3:M$9)</f>
        <v>6.5222953038209868</v>
      </c>
      <c r="Q140" s="2">
        <f>MMULT($N139:$T139,TPs!N$3:N$9)</f>
        <v>496.72534692207199</v>
      </c>
      <c r="R140" s="2">
        <f>MMULT($N139:$T139,TPs!O$3:O$9)</f>
        <v>275.04944017811931</v>
      </c>
      <c r="S140" s="2">
        <f>MMULT($N139:$T139,TPs!P$3:P$9)</f>
        <v>17.979055208182324</v>
      </c>
      <c r="T140" s="2">
        <f>MMULT($N139:$T139,TPs!Q$3:Q$9)</f>
        <v>73343.609474097291</v>
      </c>
      <c r="U140" s="2">
        <f t="shared" si="5"/>
        <v>999999.9999999943</v>
      </c>
    </row>
    <row r="141" spans="1:21" x14ac:dyDescent="0.25">
      <c r="A141" s="1">
        <v>46</v>
      </c>
      <c r="B141" s="1">
        <v>139</v>
      </c>
      <c r="C141" s="2">
        <f>MMULT($C140:$I140,TPs!B$3:B$9)</f>
        <v>983981.20619382209</v>
      </c>
      <c r="D141" s="2">
        <f>MMULT($C140:$I140,TPs!C$3:C$9)</f>
        <v>8.7660576592559565</v>
      </c>
      <c r="E141" s="2">
        <f>MMULT($C140:$I140,TPs!D$3:D$9)</f>
        <v>6.9603432517678279</v>
      </c>
      <c r="F141" s="2">
        <f>MMULT($C140:$I140,TPs!E$3:E$9)</f>
        <v>531.58177313854242</v>
      </c>
      <c r="G141" s="2">
        <f>MMULT($C140:$I140,TPs!F$3:F$9)</f>
        <v>103.91481247889928</v>
      </c>
      <c r="H141" s="2">
        <f>MMULT($C140:$I140,TPs!G$3:G$9)</f>
        <v>0.53943756911737384</v>
      </c>
      <c r="I141" s="2">
        <f>MMULT($C140:$I140,TPs!H$3:H$9)</f>
        <v>15367.031382076017</v>
      </c>
      <c r="J141" s="2">
        <f t="shared" si="4"/>
        <v>999999.99999999569</v>
      </c>
      <c r="K141" s="2"/>
      <c r="L141" s="1">
        <v>46</v>
      </c>
      <c r="M141" s="1">
        <v>139</v>
      </c>
      <c r="N141" s="2">
        <f>MMULT($N140:$T140,TPs!K$3:K$9)</f>
        <v>925335.13667103054</v>
      </c>
      <c r="O141" s="2">
        <f>MMULT($N140:$T140,TPs!L$3:L$9)</f>
        <v>8.2435935881035078</v>
      </c>
      <c r="P141" s="2">
        <f>MMULT($N140:$T140,TPs!M$3:M$9)</f>
        <v>6.5472589242840273</v>
      </c>
      <c r="Q141" s="2">
        <f>MMULT($N140:$T140,TPs!N$3:N$9)</f>
        <v>500.12496793882599</v>
      </c>
      <c r="R141" s="2">
        <f>MMULT($N140:$T140,TPs!O$3:O$9)</f>
        <v>279.00336425670054</v>
      </c>
      <c r="S141" s="2">
        <f>MMULT($N140:$T140,TPs!P$3:P$9)</f>
        <v>18.23480312780034</v>
      </c>
      <c r="T141" s="2">
        <f>MMULT($N140:$T140,TPs!Q$3:Q$9)</f>
        <v>73852.709341128066</v>
      </c>
      <c r="U141" s="2">
        <f t="shared" si="5"/>
        <v>999999.99999999441</v>
      </c>
    </row>
    <row r="142" spans="1:21" x14ac:dyDescent="0.25">
      <c r="A142" s="1">
        <v>46</v>
      </c>
      <c r="B142" s="1">
        <v>140</v>
      </c>
      <c r="C142" s="2">
        <f>MMULT($C141:$I141,TPs!B$3:B$9)</f>
        <v>983866.89770935348</v>
      </c>
      <c r="D142" s="2">
        <f>MMULT($C141:$I141,TPs!C$3:C$9)</f>
        <v>8.7650393117921155</v>
      </c>
      <c r="E142" s="2">
        <f>MMULT($C141:$I141,TPs!D$3:D$9)</f>
        <v>6.989734630567086</v>
      </c>
      <c r="F142" s="2">
        <f>MMULT($C141:$I141,TPs!E$3:E$9)</f>
        <v>535.42793371464643</v>
      </c>
      <c r="G142" s="2">
        <f>MMULT($C141:$I141,TPs!F$3:F$9)</f>
        <v>105.41000331953431</v>
      </c>
      <c r="H142" s="2">
        <f>MMULT($C141:$I141,TPs!G$3:G$9)</f>
        <v>0.54721390609032805</v>
      </c>
      <c r="I142" s="2">
        <f>MMULT($C141:$I141,TPs!H$3:H$9)</f>
        <v>15475.962365759531</v>
      </c>
      <c r="J142" s="2">
        <f t="shared" si="4"/>
        <v>999999.99999999569</v>
      </c>
      <c r="K142" s="2"/>
      <c r="L142" s="1">
        <v>46</v>
      </c>
      <c r="M142" s="1">
        <v>140</v>
      </c>
      <c r="N142" s="2">
        <f>MMULT($N141:$T141,TPs!K$3:K$9)</f>
        <v>924818.69554400223</v>
      </c>
      <c r="O142" s="2">
        <f>MMULT($N141:$T141,TPs!L$3:L$9)</f>
        <v>8.238992735293877</v>
      </c>
      <c r="P142" s="2">
        <f>MMULT($N141:$T141,TPs!M$3:M$9)</f>
        <v>6.5719925359507947</v>
      </c>
      <c r="Q142" s="2">
        <f>MMULT($N141:$T141,TPs!N$3:N$9)</f>
        <v>503.52085442265064</v>
      </c>
      <c r="R142" s="2">
        <f>MMULT($N141:$T141,TPs!O$3:O$9)</f>
        <v>282.98462305634524</v>
      </c>
      <c r="S142" s="2">
        <f>MMULT($N141:$T141,TPs!P$3:P$9)</f>
        <v>18.492261038025948</v>
      </c>
      <c r="T142" s="2">
        <f>MMULT($N141:$T141,TPs!Q$3:Q$9)</f>
        <v>74361.495732203824</v>
      </c>
      <c r="U142" s="2">
        <f t="shared" si="5"/>
        <v>999999.99999999441</v>
      </c>
    </row>
    <row r="143" spans="1:21" x14ac:dyDescent="0.25">
      <c r="A143" s="1">
        <v>46</v>
      </c>
      <c r="B143" s="1">
        <v>141</v>
      </c>
      <c r="C143" s="2">
        <f>MMULT($C142:$I142,TPs!B$3:B$9)</f>
        <v>983752.60250403045</v>
      </c>
      <c r="D143" s="2">
        <f>MMULT($C142:$I142,TPs!C$3:C$9)</f>
        <v>8.7640210826290676</v>
      </c>
      <c r="E143" s="2">
        <f>MMULT($C142:$I142,TPs!D$3:D$9)</f>
        <v>7.0189078077749025</v>
      </c>
      <c r="F143" s="2">
        <f>MMULT($C142:$I142,TPs!E$3:E$9)</f>
        <v>539.27342053607936</v>
      </c>
      <c r="G143" s="2">
        <f>MMULT($C142:$I142,TPs!F$3:F$9)</f>
        <v>106.91571868264695</v>
      </c>
      <c r="H143" s="2">
        <f>MMULT($C142:$I142,TPs!G$3:G$9)</f>
        <v>0.55504529372828804</v>
      </c>
      <c r="I143" s="2">
        <f>MMULT($C142:$I142,TPs!H$3:H$9)</f>
        <v>15584.870382562351</v>
      </c>
      <c r="J143" s="2">
        <f t="shared" si="4"/>
        <v>999999.99999999581</v>
      </c>
      <c r="K143" s="2"/>
      <c r="L143" s="1">
        <v>46</v>
      </c>
      <c r="M143" s="1">
        <v>141</v>
      </c>
      <c r="N143" s="2">
        <f>MMULT($N142:$T142,TPs!K$3:K$9)</f>
        <v>924302.54264923383</v>
      </c>
      <c r="O143" s="2">
        <f>MMULT($N142:$T142,TPs!L$3:L$9)</f>
        <v>8.2343944502778115</v>
      </c>
      <c r="P143" s="2">
        <f>MMULT($N142:$T142,TPs!M$3:M$9)</f>
        <v>6.5964978994566632</v>
      </c>
      <c r="Q143" s="2">
        <f>MMULT($N142:$T142,TPs!N$3:N$9)</f>
        <v>506.91300796329602</v>
      </c>
      <c r="R143" s="2">
        <f>MMULT($N142:$T142,TPs!O$3:O$9)</f>
        <v>286.99319813492815</v>
      </c>
      <c r="S143" s="2">
        <f>MMULT($N142:$T142,TPs!P$3:P$9)</f>
        <v>18.751426957872894</v>
      </c>
      <c r="T143" s="2">
        <f>MMULT($N142:$T142,TPs!Q$3:Q$9)</f>
        <v>74869.96882535459</v>
      </c>
      <c r="U143" s="2">
        <f t="shared" si="5"/>
        <v>999999.99999999441</v>
      </c>
    </row>
    <row r="144" spans="1:21" x14ac:dyDescent="0.25">
      <c r="A144" s="1">
        <v>46</v>
      </c>
      <c r="B144" s="1">
        <v>142</v>
      </c>
      <c r="C144" s="2">
        <f>MMULT($C143:$I143,TPs!B$3:B$9)</f>
        <v>983638.32057631027</v>
      </c>
      <c r="D144" s="2">
        <f>MMULT($C143:$I143,TPs!C$3:C$9)</f>
        <v>8.7630029717530675</v>
      </c>
      <c r="E144" s="2">
        <f>MMULT($C143:$I143,TPs!D$3:D$9)</f>
        <v>7.0478643363426619</v>
      </c>
      <c r="F144" s="2">
        <f>MMULT($C143:$I143,TPs!E$3:E$9)</f>
        <v>543.11823220305689</v>
      </c>
      <c r="G144" s="2">
        <f>MMULT($C143:$I143,TPs!F$3:F$9)</f>
        <v>108.43195528738435</v>
      </c>
      <c r="H144" s="2">
        <f>MMULT($C143:$I143,TPs!G$3:G$9)</f>
        <v>0.56293171935972264</v>
      </c>
      <c r="I144" s="2">
        <f>MMULT($C143:$I143,TPs!H$3:H$9)</f>
        <v>15693.755437167474</v>
      </c>
      <c r="J144" s="2">
        <f t="shared" si="4"/>
        <v>999999.99999999558</v>
      </c>
      <c r="K144" s="2"/>
      <c r="L144" s="1">
        <v>46</v>
      </c>
      <c r="M144" s="1">
        <v>142</v>
      </c>
      <c r="N144" s="2">
        <f>MMULT($N143:$T143,TPs!K$3:K$9)</f>
        <v>923786.6778258594</v>
      </c>
      <c r="O144" s="2">
        <f>MMULT($N143:$T143,TPs!L$3:L$9)</f>
        <v>8.2297987316221928</v>
      </c>
      <c r="P144" s="2">
        <f>MMULT($N143:$T143,TPs!M$3:M$9)</f>
        <v>6.6207767621240663</v>
      </c>
      <c r="Q144" s="2">
        <f>MMULT($N143:$T143,TPs!N$3:N$9)</f>
        <v>510.30143016132467</v>
      </c>
      <c r="R144" s="2">
        <f>MMULT($N143:$T143,TPs!O$3:O$9)</f>
        <v>291.02907106095557</v>
      </c>
      <c r="S144" s="2">
        <f>MMULT($N143:$T143,TPs!P$3:P$9)</f>
        <v>19.012298908029411</v>
      </c>
      <c r="T144" s="2">
        <f>MMULT($N143:$T143,TPs!Q$3:Q$9)</f>
        <v>75378.128798510748</v>
      </c>
      <c r="U144" s="2">
        <f t="shared" si="5"/>
        <v>999999.9999999943</v>
      </c>
    </row>
    <row r="145" spans="1:21" x14ac:dyDescent="0.25">
      <c r="A145" s="1">
        <v>46</v>
      </c>
      <c r="B145" s="1">
        <v>143</v>
      </c>
      <c r="C145" s="2">
        <f>MMULT($C144:$I144,TPs!B$3:B$9)</f>
        <v>983524.05192465056</v>
      </c>
      <c r="D145" s="2">
        <f>MMULT($C144:$I144,TPs!C$3:C$9)</f>
        <v>8.7619849791503732</v>
      </c>
      <c r="E145" s="2">
        <f>MMULT($C144:$I144,TPs!D$3:D$9)</f>
        <v>7.076605758176771</v>
      </c>
      <c r="F145" s="2">
        <f>MMULT($C144:$I144,TPs!E$3:E$9)</f>
        <v>546.96236732681666</v>
      </c>
      <c r="G145" s="2">
        <f>MMULT($C144:$I144,TPs!F$3:F$9)</f>
        <v>109.95870985367385</v>
      </c>
      <c r="H145" s="2">
        <f>MMULT($C144:$I144,TPs!G$3:G$9)</f>
        <v>0.57087317031527696</v>
      </c>
      <c r="I145" s="2">
        <f>MMULT($C144:$I144,TPs!H$3:H$9)</f>
        <v>15802.617534256966</v>
      </c>
      <c r="J145" s="2">
        <f t="shared" si="4"/>
        <v>999999.99999999569</v>
      </c>
      <c r="K145" s="2"/>
      <c r="L145" s="1">
        <v>46</v>
      </c>
      <c r="M145" s="1">
        <v>143</v>
      </c>
      <c r="N145" s="2">
        <f>MMULT($N144:$T144,TPs!K$3:K$9)</f>
        <v>923271.10091310274</v>
      </c>
      <c r="O145" s="2">
        <f>MMULT($N144:$T144,TPs!L$3:L$9)</f>
        <v>8.2252055778947053</v>
      </c>
      <c r="P145" s="2">
        <f>MMULT($N144:$T144,TPs!M$3:M$9)</f>
        <v>6.6448308580630675</v>
      </c>
      <c r="Q145" s="2">
        <f>MMULT($N144:$T144,TPs!N$3:N$9)</f>
        <v>513.68612262801309</v>
      </c>
      <c r="R145" s="2">
        <f>MMULT($N144:$T144,TPs!O$3:O$9)</f>
        <v>295.0922234135594</v>
      </c>
      <c r="S145" s="2">
        <f>MMULT($N144:$T144,TPs!P$3:P$9)</f>
        <v>19.274874910856948</v>
      </c>
      <c r="T145" s="2">
        <f>MMULT($N144:$T144,TPs!Q$3:Q$9)</f>
        <v>75885.975829503106</v>
      </c>
      <c r="U145" s="2">
        <f t="shared" si="5"/>
        <v>999999.9999999943</v>
      </c>
    </row>
    <row r="146" spans="1:21" ht="15.75" thickBot="1" x14ac:dyDescent="0.3">
      <c r="A146" s="23">
        <v>46</v>
      </c>
      <c r="B146" s="23">
        <v>144</v>
      </c>
      <c r="C146" s="24">
        <f>MMULT($C145:$I145,TPs!B$3:B$9)</f>
        <v>983409.79654750891</v>
      </c>
      <c r="D146" s="24">
        <f>MMULT($C145:$I145,TPs!C$3:C$9)</f>
        <v>8.7609671048072482</v>
      </c>
      <c r="E146" s="24">
        <f>MMULT($C145:$I145,TPs!D$3:D$9)</f>
        <v>7.1051336042172135</v>
      </c>
      <c r="F146" s="24">
        <f>MMULT($C145:$I145,TPs!E$3:E$9)</f>
        <v>550.80582452953911</v>
      </c>
      <c r="G146" s="24">
        <f>MMULT($C145:$I145,TPs!F$3:F$9)</f>
        <v>111.49597910222272</v>
      </c>
      <c r="H146" s="24">
        <f>MMULT($C145:$I145,TPs!G$3:G$9)</f>
        <v>0.57886963392777169</v>
      </c>
      <c r="I146" s="24">
        <f>MMULT($C145:$I145,TPs!H$3:H$9)</f>
        <v>15911.45667851195</v>
      </c>
      <c r="J146" s="24">
        <f t="shared" si="4"/>
        <v>999999.99999999558</v>
      </c>
      <c r="K146" s="2"/>
      <c r="L146" s="23">
        <v>46</v>
      </c>
      <c r="M146" s="23">
        <v>144</v>
      </c>
      <c r="N146" s="24">
        <f>MMULT($N145:$T145,TPs!K$3:K$9)</f>
        <v>922755.81175027718</v>
      </c>
      <c r="O146" s="24">
        <f>MMULT($N145:$T145,TPs!L$3:L$9)</f>
        <v>8.2206149876638293</v>
      </c>
      <c r="P146" s="24">
        <f>MMULT($N145:$T145,TPs!M$3:M$9)</f>
        <v>6.6686619082711776</v>
      </c>
      <c r="Q146" s="24">
        <f>MMULT($N145:$T145,TPs!N$3:N$9)</f>
        <v>517.06708698525335</v>
      </c>
      <c r="R146" s="24">
        <f>MMULT($N145:$T145,TPs!O$3:O$9)</f>
        <v>299.18263678249133</v>
      </c>
      <c r="S146" s="24">
        <f>MMULT($N145:$T145,TPs!P$3:P$9)</f>
        <v>19.539152990388931</v>
      </c>
      <c r="T146" s="24">
        <f>MMULT($N145:$T145,TPs!Q$3:Q$9)</f>
        <v>76393.510096062921</v>
      </c>
      <c r="U146" s="24">
        <f t="shared" si="5"/>
        <v>999999.99999999418</v>
      </c>
    </row>
    <row r="147" spans="1:21" x14ac:dyDescent="0.25">
      <c r="A147" s="1">
        <v>47</v>
      </c>
      <c r="B147" s="1">
        <v>145</v>
      </c>
      <c r="C147" s="2">
        <f>MMULT($C146:$I146,TPs!B$3:B$9)</f>
        <v>983295.55444334343</v>
      </c>
      <c r="D147" s="2">
        <f>MMULT($C146:$I146,TPs!C$3:C$9)</f>
        <v>8.7599493487099505</v>
      </c>
      <c r="E147" s="2">
        <f>MMULT($C146:$I146,TPs!D$3:D$9)</f>
        <v>7.1334493945155453</v>
      </c>
      <c r="F147" s="2">
        <f>MMULT($C146:$I146,TPs!E$3:E$9)</f>
        <v>554.64860244426984</v>
      </c>
      <c r="G147" s="2">
        <f>MMULT($C146:$I146,TPs!F$3:F$9)</f>
        <v>113.04375975451808</v>
      </c>
      <c r="H147" s="2">
        <f>MMULT($C146:$I146,TPs!G$3:G$9)</f>
        <v>0.5869210975322029</v>
      </c>
      <c r="I147" s="2">
        <f>MMULT($C146:$I146,TPs!H$3:H$9)</f>
        <v>16020.272874612612</v>
      </c>
      <c r="J147" s="2">
        <f t="shared" si="4"/>
        <v>999999.99999999546</v>
      </c>
      <c r="K147" s="2"/>
      <c r="L147" s="1">
        <v>47</v>
      </c>
      <c r="M147" s="1">
        <v>145</v>
      </c>
      <c r="N147" s="2">
        <f>MMULT($N146:$T146,TPs!K$3:K$9)</f>
        <v>922240.81017678604</v>
      </c>
      <c r="O147" s="2">
        <f>MMULT($N146:$T146,TPs!L$3:L$9)</f>
        <v>8.216026959498846</v>
      </c>
      <c r="P147" s="2">
        <f>MMULT($N146:$T146,TPs!M$3:M$9)</f>
        <v>6.6922716207324147</v>
      </c>
      <c r="Q147" s="2">
        <f>MMULT($N146:$T146,TPs!N$3:N$9)</f>
        <v>520.44432486545588</v>
      </c>
      <c r="R147" s="2">
        <f>MMULT($N146:$T146,TPs!O$3:O$9)</f>
        <v>303.30029276811672</v>
      </c>
      <c r="S147" s="2">
        <f>MMULT($N146:$T146,TPs!P$3:P$9)</f>
        <v>19.805131172329524</v>
      </c>
      <c r="T147" s="2">
        <f>MMULT($N146:$T146,TPs!Q$3:Q$9)</f>
        <v>76900.731775822016</v>
      </c>
      <c r="U147" s="2">
        <f t="shared" si="5"/>
        <v>999999.99999999418</v>
      </c>
    </row>
    <row r="148" spans="1:21" x14ac:dyDescent="0.25">
      <c r="A148" s="1">
        <v>47</v>
      </c>
      <c r="B148" s="1">
        <v>146</v>
      </c>
      <c r="C148" s="2">
        <f>MMULT($C147:$I147,TPs!B$3:B$9)</f>
        <v>983181.32561061205</v>
      </c>
      <c r="D148" s="2">
        <f>MMULT($C147:$I147,TPs!C$3:C$9)</f>
        <v>8.7589317108447453</v>
      </c>
      <c r="E148" s="2">
        <f>MMULT($C147:$I147,TPs!D$3:D$9)</f>
        <v>7.1615546383123343</v>
      </c>
      <c r="F148" s="2">
        <f>MMULT($C147:$I147,TPs!E$3:E$9)</f>
        <v>558.49069971484232</v>
      </c>
      <c r="G148" s="2">
        <f>MMULT($C147:$I147,TPs!F$3:F$9)</f>
        <v>114.60204853282666</v>
      </c>
      <c r="H148" s="2">
        <f>MMULT($C147:$I147,TPs!G$3:G$9)</f>
        <v>0.59502754846574191</v>
      </c>
      <c r="I148" s="2">
        <f>MMULT($C147:$I147,TPs!H$3:H$9)</f>
        <v>16129.066127238204</v>
      </c>
      <c r="J148" s="2">
        <f t="shared" si="4"/>
        <v>999999.99999999558</v>
      </c>
      <c r="K148" s="2"/>
      <c r="L148" s="1">
        <v>47</v>
      </c>
      <c r="M148" s="1">
        <v>146</v>
      </c>
      <c r="N148" s="2">
        <f>MMULT($N147:$T147,TPs!K$3:K$9)</f>
        <v>921726.09603212192</v>
      </c>
      <c r="O148" s="2">
        <f>MMULT($N147:$T147,TPs!L$3:L$9)</f>
        <v>8.2114414919698344</v>
      </c>
      <c r="P148" s="2">
        <f>MMULT($N147:$T147,TPs!M$3:M$9)</f>
        <v>6.715661690515617</v>
      </c>
      <c r="Q148" s="2">
        <f>MMULT($N147:$T147,TPs!N$3:N$9)</f>
        <v>523.81783791145313</v>
      </c>
      <c r="R148" s="2">
        <f>MMULT($N147:$T147,TPs!O$3:O$9)</f>
        <v>307.44517298140863</v>
      </c>
      <c r="S148" s="2">
        <f>MMULT($N147:$T147,TPs!P$3:P$9)</f>
        <v>20.072807484052369</v>
      </c>
      <c r="T148" s="2">
        <f>MMULT($N147:$T147,TPs!Q$3:Q$9)</f>
        <v>77407.641046312783</v>
      </c>
      <c r="U148" s="2">
        <f t="shared" si="5"/>
        <v>999999.99999999406</v>
      </c>
    </row>
    <row r="149" spans="1:21" x14ac:dyDescent="0.25">
      <c r="A149" s="1">
        <v>47</v>
      </c>
      <c r="B149" s="1">
        <v>147</v>
      </c>
      <c r="C149" s="2">
        <f>MMULT($C148:$I148,TPs!B$3:B$9)</f>
        <v>983067.11004777311</v>
      </c>
      <c r="D149" s="2">
        <f>MMULT($C148:$I148,TPs!C$3:C$9)</f>
        <v>8.7579141911978979</v>
      </c>
      <c r="E149" s="2">
        <f>MMULT($C148:$I148,TPs!D$3:D$9)</f>
        <v>7.1894508341140497</v>
      </c>
      <c r="F149" s="2">
        <f>MMULT($C148:$I148,TPs!E$3:E$9)</f>
        <v>562.33211499580045</v>
      </c>
      <c r="G149" s="2">
        <f>MMULT($C148:$I148,TPs!F$3:F$9)</f>
        <v>116.17084216019468</v>
      </c>
      <c r="H149" s="2">
        <f>MMULT($C148:$I148,TPs!G$3:G$9)</f>
        <v>0.60318897406773453</v>
      </c>
      <c r="I149" s="2">
        <f>MMULT($C148:$I148,TPs!H$3:H$9)</f>
        <v>16237.836441067037</v>
      </c>
      <c r="J149" s="2">
        <f t="shared" si="4"/>
        <v>999999.99999999558</v>
      </c>
      <c r="K149" s="2"/>
      <c r="L149" s="1">
        <v>47</v>
      </c>
      <c r="M149" s="1">
        <v>147</v>
      </c>
      <c r="N149" s="2">
        <f>MMULT($N148:$T148,TPs!K$3:K$9)</f>
        <v>921211.6691558673</v>
      </c>
      <c r="O149" s="2">
        <f>MMULT($N148:$T148,TPs!L$3:L$9)</f>
        <v>8.2068585836476711</v>
      </c>
      <c r="P149" s="2">
        <f>MMULT($N148:$T148,TPs!M$3:M$9)</f>
        <v>6.7388337998720136</v>
      </c>
      <c r="Q149" s="2">
        <f>MMULT($N148:$T148,TPs!N$3:N$9)</f>
        <v>527.18762777640347</v>
      </c>
      <c r="R149" s="2">
        <f>MMULT($N148:$T148,TPs!O$3:O$9)</f>
        <v>311.61725904394194</v>
      </c>
      <c r="S149" s="2">
        <f>MMULT($N148:$T148,TPs!P$3:P$9)</f>
        <v>20.342179954599338</v>
      </c>
      <c r="T149" s="2">
        <f>MMULT($N148:$T148,TPs!Q$3:Q$9)</f>
        <v>77914.238084968252</v>
      </c>
      <c r="U149" s="2">
        <f t="shared" si="5"/>
        <v>999999.99999999406</v>
      </c>
    </row>
    <row r="150" spans="1:21" x14ac:dyDescent="0.25">
      <c r="A150" s="1">
        <v>47</v>
      </c>
      <c r="B150" s="1">
        <v>148</v>
      </c>
      <c r="C150" s="2">
        <f>MMULT($C149:$I149,TPs!B$3:B$9)</f>
        <v>982952.90775328502</v>
      </c>
      <c r="D150" s="2">
        <f>MMULT($C149:$I149,TPs!C$3:C$9)</f>
        <v>8.7568967897556753</v>
      </c>
      <c r="E150" s="2">
        <f>MMULT($C149:$I149,TPs!D$3:D$9)</f>
        <v>7.217139469769406</v>
      </c>
      <c r="F150" s="2">
        <f>MMULT($C149:$I149,TPs!E$3:E$9)</f>
        <v>566.17284695232274</v>
      </c>
      <c r="G150" s="2">
        <f>MMULT($C149:$I149,TPs!F$3:F$9)</f>
        <v>117.75013736044765</v>
      </c>
      <c r="H150" s="2">
        <f>MMULT($C149:$I149,TPs!G$3:G$9)</f>
        <v>0.61140536167970116</v>
      </c>
      <c r="I150" s="2">
        <f>MMULT($C149:$I149,TPs!H$3:H$9)</f>
        <v>16346.583820776485</v>
      </c>
      <c r="J150" s="2">
        <f t="shared" si="4"/>
        <v>999999.99999999546</v>
      </c>
      <c r="K150" s="2"/>
      <c r="L150" s="1">
        <v>47</v>
      </c>
      <c r="M150" s="1">
        <v>148</v>
      </c>
      <c r="N150" s="2">
        <f>MMULT($N149:$T149,TPs!K$3:K$9)</f>
        <v>920697.52938769409</v>
      </c>
      <c r="O150" s="2">
        <f>MMULT($N149:$T149,TPs!L$3:L$9)</f>
        <v>8.20227823310403</v>
      </c>
      <c r="P150" s="2">
        <f>MMULT($N149:$T149,TPs!M$3:M$9)</f>
        <v>6.7617896183320561</v>
      </c>
      <c r="Q150" s="2">
        <f>MMULT($N149:$T149,TPs!N$3:N$9)</f>
        <v>530.553696123696</v>
      </c>
      <c r="R150" s="2">
        <f>MMULT($N149:$T149,TPs!O$3:O$9)</f>
        <v>315.81653258788748</v>
      </c>
      <c r="S150" s="2">
        <f>MMULT($N149:$T149,TPs!P$3:P$9)</f>
        <v>20.613246614679298</v>
      </c>
      <c r="T150" s="2">
        <f>MMULT($N149:$T149,TPs!Q$3:Q$9)</f>
        <v>78420.523069122137</v>
      </c>
      <c r="U150" s="2">
        <f t="shared" si="5"/>
        <v>999999.99999999383</v>
      </c>
    </row>
    <row r="151" spans="1:21" x14ac:dyDescent="0.25">
      <c r="A151" s="1">
        <v>47</v>
      </c>
      <c r="B151" s="1">
        <v>149</v>
      </c>
      <c r="C151" s="2">
        <f>MMULT($C150:$I150,TPs!B$3:B$9)</f>
        <v>982838.71872560645</v>
      </c>
      <c r="D151" s="2">
        <f>MMULT($C150:$I150,TPs!C$3:C$9)</f>
        <v>8.7558795065043444</v>
      </c>
      <c r="E151" s="2">
        <f>MMULT($C150:$I150,TPs!D$3:D$9)</f>
        <v>7.244622022545161</v>
      </c>
      <c r="F151" s="2">
        <f>MMULT($C150:$I150,TPs!E$3:E$9)</f>
        <v>570.01289426014625</v>
      </c>
      <c r="G151" s="2">
        <f>MMULT($C150:$I150,TPs!F$3:F$9)</f>
        <v>119.33993085819026</v>
      </c>
      <c r="H151" s="2">
        <f>MMULT($C150:$I150,TPs!G$3:G$9)</f>
        <v>0.61967669864533614</v>
      </c>
      <c r="I151" s="2">
        <f>MMULT($C150:$I150,TPs!H$3:H$9)</f>
        <v>16455.308271042984</v>
      </c>
      <c r="J151" s="2">
        <f t="shared" si="4"/>
        <v>999999.99999999546</v>
      </c>
      <c r="K151" s="2"/>
      <c r="L151" s="1">
        <v>47</v>
      </c>
      <c r="M151" s="1">
        <v>149</v>
      </c>
      <c r="N151" s="2">
        <f>MMULT($N150:$T150,TPs!K$3:K$9)</f>
        <v>920183.67656736367</v>
      </c>
      <c r="O151" s="2">
        <f>MMULT($N150:$T150,TPs!L$3:L$9)</f>
        <v>8.197700438911383</v>
      </c>
      <c r="P151" s="2">
        <f>MMULT($N150:$T150,TPs!M$3:M$9)</f>
        <v>6.7845308028015188</v>
      </c>
      <c r="Q151" s="2">
        <f>MMULT($N150:$T150,TPs!N$3:N$9)</f>
        <v>533.91604462685677</v>
      </c>
      <c r="R151" s="2">
        <f>MMULT($N150:$T150,TPs!O$3:O$9)</f>
        <v>320.04297525600583</v>
      </c>
      <c r="S151" s="2">
        <f>MMULT($N150:$T150,TPs!P$3:P$9)</f>
        <v>20.886005496666865</v>
      </c>
      <c r="T151" s="2">
        <f>MMULT($N150:$T150,TPs!Q$3:Q$9)</f>
        <v>78926.496176008921</v>
      </c>
      <c r="U151" s="2">
        <f t="shared" si="5"/>
        <v>999999.99999999383</v>
      </c>
    </row>
    <row r="152" spans="1:21" x14ac:dyDescent="0.25">
      <c r="A152" s="1">
        <v>47</v>
      </c>
      <c r="B152" s="1">
        <v>150</v>
      </c>
      <c r="C152" s="2">
        <f>MMULT($C151:$I151,TPs!B$3:B$9)</f>
        <v>982724.54296319617</v>
      </c>
      <c r="D152" s="2">
        <f>MMULT($C151:$I151,TPs!C$3:C$9)</f>
        <v>8.7548623414301758</v>
      </c>
      <c r="E152" s="2">
        <f>MMULT($C151:$I151,TPs!D$3:D$9)</f>
        <v>7.2718999592013791</v>
      </c>
      <c r="F152" s="2">
        <f>MMULT($C151:$I151,TPs!E$3:E$9)</f>
        <v>573.85225560549145</v>
      </c>
      <c r="G152" s="2">
        <f>MMULT($C151:$I151,TPs!F$3:F$9)</f>
        <v>120.94021937880613</v>
      </c>
      <c r="H152" s="2">
        <f>MMULT($C151:$I151,TPs!G$3:G$9)</f>
        <v>0.62800297231050761</v>
      </c>
      <c r="I152" s="2">
        <f>MMULT($C151:$I151,TPs!H$3:H$9)</f>
        <v>16564.009796542039</v>
      </c>
      <c r="J152" s="2">
        <f t="shared" si="4"/>
        <v>999999.99999999546</v>
      </c>
      <c r="K152" s="2"/>
      <c r="L152" s="1">
        <v>47</v>
      </c>
      <c r="M152" s="1">
        <v>150</v>
      </c>
      <c r="N152" s="2">
        <f>MMULT($N151:$T151,TPs!K$3:K$9)</f>
        <v>919670.11053472687</v>
      </c>
      <c r="O152" s="2">
        <f>MMULT($N151:$T151,TPs!L$3:L$9)</f>
        <v>8.1931251996429992</v>
      </c>
      <c r="P152" s="2">
        <f>MMULT($N151:$T151,TPs!M$3:M$9)</f>
        <v>6.8070589976568767</v>
      </c>
      <c r="Q152" s="2">
        <f>MMULT($N151:$T151,TPs!N$3:N$9)</f>
        <v>537.2746749694544</v>
      </c>
      <c r="R152" s="2">
        <f>MMULT($N151:$T151,TPs!O$3:O$9)</f>
        <v>324.29656870164166</v>
      </c>
      <c r="S152" s="2">
        <f>MMULT($N151:$T151,TPs!P$3:P$9)</f>
        <v>21.160454634601148</v>
      </c>
      <c r="T152" s="2">
        <f>MMULT($N151:$T151,TPs!Q$3:Q$9)</f>
        <v>79432.157582763888</v>
      </c>
      <c r="U152" s="2">
        <f t="shared" si="5"/>
        <v>999999.99999999383</v>
      </c>
    </row>
    <row r="153" spans="1:21" x14ac:dyDescent="0.25">
      <c r="A153" s="1">
        <v>47</v>
      </c>
      <c r="B153" s="1">
        <v>151</v>
      </c>
      <c r="C153" s="2">
        <f>MMULT($C152:$I152,TPs!B$3:B$9)</f>
        <v>982610.3804645132</v>
      </c>
      <c r="D153" s="2">
        <f>MMULT($C152:$I152,TPs!C$3:C$9)</f>
        <v>8.7538452945194418</v>
      </c>
      <c r="E153" s="2">
        <f>MMULT($C152:$I152,TPs!D$3:D$9)</f>
        <v>7.298974736066155</v>
      </c>
      <c r="F153" s="2">
        <f>MMULT($C152:$I152,TPs!E$3:E$9)</f>
        <v>577.6909296849874</v>
      </c>
      <c r="G153" s="2">
        <f>MMULT($C152:$I152,TPs!F$3:F$9)</f>
        <v>122.5509996484577</v>
      </c>
      <c r="H153" s="2">
        <f>MMULT($C152:$I152,TPs!G$3:G$9)</f>
        <v>0.63638417002325709</v>
      </c>
      <c r="I153" s="2">
        <f>MMULT($C152:$I152,TPs!H$3:H$9)</f>
        <v>16672.68840194821</v>
      </c>
      <c r="J153" s="2">
        <f t="shared" si="4"/>
        <v>999999.99999999534</v>
      </c>
      <c r="K153" s="2"/>
      <c r="L153" s="1">
        <v>47</v>
      </c>
      <c r="M153" s="1">
        <v>151</v>
      </c>
      <c r="N153" s="2">
        <f>MMULT($N152:$T152,TPs!K$3:K$9)</f>
        <v>919156.83112972393</v>
      </c>
      <c r="O153" s="2">
        <f>MMULT($N152:$T152,TPs!L$3:L$9)</f>
        <v>8.1885525138729438</v>
      </c>
      <c r="P153" s="2">
        <f>MMULT($N152:$T152,TPs!M$3:M$9)</f>
        <v>6.8293758348399587</v>
      </c>
      <c r="Q153" s="2">
        <f>MMULT($N152:$T152,TPs!N$3:N$9)</f>
        <v>540.62958884500745</v>
      </c>
      <c r="R153" s="2">
        <f>MMULT($N152:$T152,TPs!O$3:O$9)</f>
        <v>328.57729458871756</v>
      </c>
      <c r="S153" s="2">
        <f>MMULT($N152:$T152,TPs!P$3:P$9)</f>
        <v>21.436592064184524</v>
      </c>
      <c r="T153" s="2">
        <f>MMULT($N152:$T152,TPs!Q$3:Q$9)</f>
        <v>79937.507466423194</v>
      </c>
      <c r="U153" s="2">
        <f t="shared" si="5"/>
        <v>999999.9999999936</v>
      </c>
    </row>
    <row r="154" spans="1:21" x14ac:dyDescent="0.25">
      <c r="A154" s="1">
        <v>47</v>
      </c>
      <c r="B154" s="1">
        <v>152</v>
      </c>
      <c r="C154" s="2">
        <f>MMULT($C153:$I153,TPs!B$3:B$9)</f>
        <v>982496.23122801667</v>
      </c>
      <c r="D154" s="2">
        <f>MMULT($C153:$I153,TPs!C$3:C$9)</f>
        <v>8.7528283657584147</v>
      </c>
      <c r="E154" s="2">
        <f>MMULT($C153:$I153,TPs!D$3:D$9)</f>
        <v>7.3258477991098063</v>
      </c>
      <c r="F154" s="2">
        <f>MMULT($C153:$I153,TPs!E$3:E$9)</f>
        <v>581.52891520559774</v>
      </c>
      <c r="G154" s="2">
        <f>MMULT($C153:$I153,TPs!F$3:F$9)</f>
        <v>124.17226839408605</v>
      </c>
      <c r="H154" s="2">
        <f>MMULT($C153:$I153,TPs!G$3:G$9)</f>
        <v>0.64482027913379913</v>
      </c>
      <c r="I154" s="2">
        <f>MMULT($C153:$I153,TPs!H$3:H$9)</f>
        <v>16781.344091935123</v>
      </c>
      <c r="J154" s="2">
        <f t="shared" si="4"/>
        <v>999999.99999999534</v>
      </c>
      <c r="K154" s="2"/>
      <c r="L154" s="1">
        <v>47</v>
      </c>
      <c r="M154" s="1">
        <v>152</v>
      </c>
      <c r="N154" s="2">
        <f>MMULT($N153:$T153,TPs!K$3:K$9)</f>
        <v>918643.83819238434</v>
      </c>
      <c r="O154" s="2">
        <f>MMULT($N153:$T153,TPs!L$3:L$9)</f>
        <v>8.1839823801760758</v>
      </c>
      <c r="P154" s="2">
        <f>MMULT($N153:$T153,TPs!M$3:M$9)</f>
        <v>6.851482933951889</v>
      </c>
      <c r="Q154" s="2">
        <f>MMULT($N153:$T153,TPs!N$3:N$9)</f>
        <v>543.98078795689253</v>
      </c>
      <c r="R154" s="2">
        <f>MMULT($N153:$T153,TPs!O$3:O$9)</f>
        <v>332.88513459172833</v>
      </c>
      <c r="S154" s="2">
        <f>MMULT($N153:$T153,TPs!P$3:P$9)</f>
        <v>21.714415822781383</v>
      </c>
      <c r="T154" s="2">
        <f>MMULT($N153:$T153,TPs!Q$3:Q$9)</f>
        <v>80442.546003923882</v>
      </c>
      <c r="U154" s="2">
        <f t="shared" si="5"/>
        <v>999999.99999999371</v>
      </c>
    </row>
    <row r="155" spans="1:21" x14ac:dyDescent="0.25">
      <c r="A155" s="1">
        <v>47</v>
      </c>
      <c r="B155" s="1">
        <v>153</v>
      </c>
      <c r="C155" s="2">
        <f>MMULT($C154:$I154,TPs!B$3:B$9)</f>
        <v>982382.09525216592</v>
      </c>
      <c r="D155" s="2">
        <f>MMULT($C154:$I154,TPs!C$3:C$9)</f>
        <v>8.7518115551333704</v>
      </c>
      <c r="E155" s="2">
        <f>MMULT($C154:$I154,TPs!D$3:D$9)</f>
        <v>7.3525205840185421</v>
      </c>
      <c r="F155" s="2">
        <f>MMULT($C154:$I154,TPs!E$3:E$9)</f>
        <v>585.36621088454683</v>
      </c>
      <c r="G155" s="2">
        <f>MMULT($C154:$I154,TPs!F$3:F$9)</f>
        <v>125.80402234341069</v>
      </c>
      <c r="H155" s="2">
        <f>MMULT($C154:$I154,TPs!G$3:G$9)</f>
        <v>0.65331128699452112</v>
      </c>
      <c r="I155" s="2">
        <f>MMULT($C154:$I154,TPs!H$3:H$9)</f>
        <v>16889.976871175473</v>
      </c>
      <c r="J155" s="2">
        <f t="shared" si="4"/>
        <v>999999.99999999534</v>
      </c>
      <c r="K155" s="2"/>
      <c r="L155" s="1">
        <v>47</v>
      </c>
      <c r="M155" s="1">
        <v>153</v>
      </c>
      <c r="N155" s="2">
        <f>MMULT($N154:$T154,TPs!K$3:K$9)</f>
        <v>918131.13156282681</v>
      </c>
      <c r="O155" s="2">
        <f>MMULT($N154:$T154,TPs!L$3:L$9)</f>
        <v>8.1794147971280537</v>
      </c>
      <c r="P155" s="2">
        <f>MMULT($N154:$T154,TPs!M$3:M$9)</f>
        <v>6.8733819023463161</v>
      </c>
      <c r="Q155" s="2">
        <f>MMULT($N154:$T154,TPs!N$3:N$9)</f>
        <v>547.32827401825239</v>
      </c>
      <c r="R155" s="2">
        <f>MMULT($N154:$T154,TPs!O$3:O$9)</f>
        <v>337.22007039573475</v>
      </c>
      <c r="S155" s="2">
        <f>MMULT($N154:$T154,TPs!P$3:P$9)</f>
        <v>21.993923949416892</v>
      </c>
      <c r="T155" s="2">
        <f>MMULT($N154:$T154,TPs!Q$3:Q$9)</f>
        <v>80947.273372103999</v>
      </c>
      <c r="U155" s="2">
        <f t="shared" si="5"/>
        <v>999999.99999999371</v>
      </c>
    </row>
    <row r="156" spans="1:21" x14ac:dyDescent="0.25">
      <c r="A156" s="1">
        <v>47</v>
      </c>
      <c r="B156" s="1">
        <v>154</v>
      </c>
      <c r="C156" s="2">
        <f>MMULT($C155:$I155,TPs!B$3:B$9)</f>
        <v>982267.97253542044</v>
      </c>
      <c r="D156" s="2">
        <f>MMULT($C155:$I155,TPs!C$3:C$9)</f>
        <v>8.7507948626305829</v>
      </c>
      <c r="E156" s="2">
        <f>MMULT($C155:$I155,TPs!D$3:D$9)</f>
        <v>7.3789945162676052</v>
      </c>
      <c r="F156" s="2">
        <f>MMULT($C155:$I155,TPs!E$3:E$9)</f>
        <v>589.2028154492466</v>
      </c>
      <c r="G156" s="2">
        <f>MMULT($C155:$I155,TPs!F$3:F$9)</f>
        <v>127.44625822492947</v>
      </c>
      <c r="H156" s="2">
        <f>MMULT($C155:$I155,TPs!G$3:G$9)</f>
        <v>0.6618571809599828</v>
      </c>
      <c r="I156" s="2">
        <f>MMULT($C155:$I155,TPs!H$3:H$9)</f>
        <v>16998.586744341017</v>
      </c>
      <c r="J156" s="2">
        <f t="shared" si="4"/>
        <v>999999.99999999546</v>
      </c>
      <c r="K156" s="2"/>
      <c r="L156" s="1">
        <v>47</v>
      </c>
      <c r="M156" s="1">
        <v>154</v>
      </c>
      <c r="N156" s="2">
        <f>MMULT($N155:$T155,TPs!K$3:K$9)</f>
        <v>917618.71108125953</v>
      </c>
      <c r="O156" s="2">
        <f>MMULT($N155:$T155,TPs!L$3:L$9)</f>
        <v>8.1748497633053265</v>
      </c>
      <c r="P156" s="2">
        <f>MMULT($N155:$T155,TPs!M$3:M$9)</f>
        <v>6.8950743352219392</v>
      </c>
      <c r="Q156" s="2">
        <f>MMULT($N155:$T155,TPs!N$3:N$9)</f>
        <v>550.67204875190544</v>
      </c>
      <c r="R156" s="2">
        <f>MMULT($N155:$T155,TPs!O$3:O$9)</f>
        <v>341.58208369635798</v>
      </c>
      <c r="S156" s="2">
        <f>MMULT($N155:$T155,TPs!P$3:P$9)</f>
        <v>22.275114484775756</v>
      </c>
      <c r="T156" s="2">
        <f>MMULT($N155:$T155,TPs!Q$3:Q$9)</f>
        <v>81451.689747702578</v>
      </c>
      <c r="U156" s="2">
        <f t="shared" si="5"/>
        <v>999999.99999999383</v>
      </c>
    </row>
    <row r="157" spans="1:21" x14ac:dyDescent="0.25">
      <c r="A157" s="1">
        <v>47</v>
      </c>
      <c r="B157" s="1">
        <v>155</v>
      </c>
      <c r="C157" s="2">
        <f>MMULT($C156:$I156,TPs!B$3:B$9)</f>
        <v>982153.86307623994</v>
      </c>
      <c r="D157" s="2">
        <f>MMULT($C156:$I156,TPs!C$3:C$9)</f>
        <v>8.74977828823633</v>
      </c>
      <c r="E157" s="2">
        <f>MMULT($C156:$I156,TPs!D$3:D$9)</f>
        <v>7.4052710111938911</v>
      </c>
      <c r="F157" s="2">
        <f>MMULT($C156:$I156,TPs!E$3:E$9)</f>
        <v>593.03872763722404</v>
      </c>
      <c r="G157" s="2">
        <f>MMULT($C156:$I156,TPs!F$3:F$9)</f>
        <v>129.09897276791835</v>
      </c>
      <c r="H157" s="2">
        <f>MMULT($C156:$I156,TPs!G$3:G$9)</f>
        <v>0.67045794838691608</v>
      </c>
      <c r="I157" s="2">
        <f>MMULT($C156:$I156,TPs!H$3:H$9)</f>
        <v>17107.17371610257</v>
      </c>
      <c r="J157" s="2">
        <f t="shared" si="4"/>
        <v>999999.99999999546</v>
      </c>
      <c r="K157" s="2"/>
      <c r="L157" s="1">
        <v>47</v>
      </c>
      <c r="M157" s="1">
        <v>155</v>
      </c>
      <c r="N157" s="2">
        <f>MMULT($N156:$T156,TPs!K$3:K$9)</f>
        <v>917106.57658797968</v>
      </c>
      <c r="O157" s="2">
        <f>MMULT($N156:$T156,TPs!L$3:L$9)</f>
        <v>8.1702872772851407</v>
      </c>
      <c r="P157" s="2">
        <f>MMULT($N156:$T156,TPs!M$3:M$9)</f>
        <v>6.916561815714334</v>
      </c>
      <c r="Q157" s="2">
        <f>MMULT($N156:$T156,TPs!N$3:N$9)</f>
        <v>554.01211389025514</v>
      </c>
      <c r="R157" s="2">
        <f>MMULT($N156:$T156,TPs!O$3:O$9)</f>
        <v>345.97115619977336</v>
      </c>
      <c r="S157" s="2">
        <f>MMULT($N156:$T156,TPs!P$3:P$9)</f>
        <v>22.557985471200972</v>
      </c>
      <c r="T157" s="2">
        <f>MMULT($N156:$T156,TPs!Q$3:Q$9)</f>
        <v>81955.795307359775</v>
      </c>
      <c r="U157" s="2">
        <f t="shared" si="5"/>
        <v>999999.99999999383</v>
      </c>
    </row>
    <row r="158" spans="1:21" ht="15.75" thickBot="1" x14ac:dyDescent="0.3">
      <c r="A158" s="23">
        <v>47</v>
      </c>
      <c r="B158" s="23">
        <v>156</v>
      </c>
      <c r="C158" s="24">
        <f>MMULT($C157:$I157,TPs!B$3:B$9)</f>
        <v>982039.76687308436</v>
      </c>
      <c r="D158" s="24">
        <f>MMULT($C157:$I157,TPs!C$3:C$9)</f>
        <v>8.7487618319368927</v>
      </c>
      <c r="E158" s="24">
        <f>MMULT($C157:$I157,TPs!D$3:D$9)</f>
        <v>7.4313514740680588</v>
      </c>
      <c r="F158" s="24">
        <f>MMULT($C157:$I157,TPs!E$3:E$9)</f>
        <v>596.87394619604925</v>
      </c>
      <c r="G158" s="24">
        <f>MMULT($C157:$I157,TPs!F$3:F$9)</f>
        <v>130.76216270243125</v>
      </c>
      <c r="H158" s="24">
        <f>MMULT($C157:$I157,TPs!G$3:G$9)</f>
        <v>0.67911357663422434</v>
      </c>
      <c r="I158" s="24">
        <f>MMULT($C157:$I157,TPs!H$3:H$9)</f>
        <v>17215.737791130017</v>
      </c>
      <c r="J158" s="24">
        <f t="shared" si="4"/>
        <v>999999.99999999534</v>
      </c>
      <c r="K158" s="2"/>
      <c r="L158" s="23">
        <v>47</v>
      </c>
      <c r="M158" s="23">
        <v>156</v>
      </c>
      <c r="N158" s="24">
        <f>MMULT($N157:$T157,TPs!K$3:K$9)</f>
        <v>916594.72792337358</v>
      </c>
      <c r="O158" s="24">
        <f>MMULT($N157:$T157,TPs!L$3:L$9)</f>
        <v>8.165727337645535</v>
      </c>
      <c r="P158" s="24">
        <f>MMULT($N157:$T157,TPs!M$3:M$9)</f>
        <v>6.937845914987089</v>
      </c>
      <c r="Q158" s="24">
        <f>MMULT($N157:$T157,TPs!N$3:N$9)</f>
        <v>557.34847117520133</v>
      </c>
      <c r="R158" s="24">
        <f>MMULT($N157:$T157,TPs!O$3:O$9)</f>
        <v>350.38726962270465</v>
      </c>
      <c r="S158" s="24">
        <f>MMULT($N157:$T157,TPs!P$3:P$9)</f>
        <v>22.842534952692599</v>
      </c>
      <c r="T158" s="24">
        <f>MMULT($N157:$T157,TPs!Q$3:Q$9)</f>
        <v>82459.590227616878</v>
      </c>
      <c r="U158" s="24">
        <f t="shared" si="5"/>
        <v>999999.9999999936</v>
      </c>
    </row>
    <row r="159" spans="1:21" x14ac:dyDescent="0.25">
      <c r="A159" s="1">
        <v>48</v>
      </c>
      <c r="B159" s="1">
        <v>157</v>
      </c>
      <c r="C159" s="2">
        <f>MMULT($C158:$I158,TPs!B$3:B$9)</f>
        <v>981925.68392441364</v>
      </c>
      <c r="D159" s="2">
        <f>MMULT($C158:$I158,TPs!C$3:C$9)</f>
        <v>8.7477454937185506</v>
      </c>
      <c r="E159" s="2">
        <f>MMULT($C158:$I158,TPs!D$3:D$9)</f>
        <v>7.4572373001661196</v>
      </c>
      <c r="F159" s="2">
        <f>MMULT($C158:$I158,TPs!E$3:E$9)</f>
        <v>600.70846988326343</v>
      </c>
      <c r="G159" s="2">
        <f>MMULT($C158:$I158,TPs!F$3:F$9)</f>
        <v>132.43582475929989</v>
      </c>
      <c r="H159" s="2">
        <f>MMULT($C158:$I158,TPs!G$3:G$9)</f>
        <v>0.68782405306298267</v>
      </c>
      <c r="I159" s="2">
        <f>MMULT($C158:$I158,TPs!H$3:H$9)</f>
        <v>17324.278974092304</v>
      </c>
      <c r="J159" s="2">
        <f t="shared" si="4"/>
        <v>999999.99999999558</v>
      </c>
      <c r="K159" s="2"/>
      <c r="L159" s="1">
        <v>48</v>
      </c>
      <c r="M159" s="1">
        <v>157</v>
      </c>
      <c r="N159" s="2">
        <f>MMULT($N158:$T158,TPs!K$3:K$9)</f>
        <v>916083.1649279166</v>
      </c>
      <c r="O159" s="2">
        <f>MMULT($N158:$T158,TPs!L$3:L$9)</f>
        <v>8.1611699429653424</v>
      </c>
      <c r="P159" s="2">
        <f>MMULT($N158:$T158,TPs!M$3:M$9)</f>
        <v>6.9589281923222464</v>
      </c>
      <c r="Q159" s="2">
        <f>MMULT($N158:$T158,TPs!N$3:N$9)</f>
        <v>560.68112235805074</v>
      </c>
      <c r="R159" s="2">
        <f>MMULT($N158:$T158,TPs!O$3:O$9)</f>
        <v>354.83040569241808</v>
      </c>
      <c r="S159" s="2">
        <f>MMULT($N158:$T158,TPs!P$3:P$9)</f>
        <v>23.128760974906516</v>
      </c>
      <c r="T159" s="2">
        <f>MMULT($N158:$T158,TPs!Q$3:Q$9)</f>
        <v>82963.074684916355</v>
      </c>
      <c r="U159" s="2">
        <f t="shared" si="5"/>
        <v>999999.99999999348</v>
      </c>
    </row>
    <row r="160" spans="1:21" x14ac:dyDescent="0.25">
      <c r="A160" s="1">
        <v>48</v>
      </c>
      <c r="B160" s="1">
        <v>158</v>
      </c>
      <c r="C160" s="2">
        <f>MMULT($C159:$I159,TPs!B$3:B$9)</f>
        <v>981811.61422868806</v>
      </c>
      <c r="D160" s="2">
        <f>MMULT($C159:$I159,TPs!C$3:C$9)</f>
        <v>8.7467292735675866</v>
      </c>
      <c r="E160" s="2">
        <f>MMULT($C159:$I159,TPs!D$3:D$9)</f>
        <v>7.4829298748405222</v>
      </c>
      <c r="F160" s="2">
        <f>MMULT($C159:$I159,TPs!E$3:E$9)</f>
        <v>604.54229746630801</v>
      </c>
      <c r="G160" s="2">
        <f>MMULT($C159:$I159,TPs!F$3:F$9)</f>
        <v>134.11995567013363</v>
      </c>
      <c r="H160" s="2">
        <f>MMULT($C159:$I159,TPs!G$3:G$9)</f>
        <v>0.69658936503643709</v>
      </c>
      <c r="I160" s="2">
        <f>MMULT($C159:$I159,TPs!H$3:H$9)</f>
        <v>17432.797269657447</v>
      </c>
      <c r="J160" s="2">
        <f t="shared" si="4"/>
        <v>999999.99999999534</v>
      </c>
      <c r="K160" s="2"/>
      <c r="L160" s="1">
        <v>48</v>
      </c>
      <c r="M160" s="1">
        <v>158</v>
      </c>
      <c r="N160" s="2">
        <f>MMULT($N159:$T159,TPs!K$3:K$9)</f>
        <v>915571.88744217332</v>
      </c>
      <c r="O160" s="2">
        <f>MMULT($N159:$T159,TPs!L$3:L$9)</f>
        <v>8.1566150918241895</v>
      </c>
      <c r="P160" s="2">
        <f>MMULT($N159:$T159,TPs!M$3:M$9)</f>
        <v>6.9798101952100682</v>
      </c>
      <c r="Q160" s="2">
        <f>MMULT($N159:$T159,TPs!N$3:N$9)</f>
        <v>564.01006919942961</v>
      </c>
      <c r="R160" s="2">
        <f>MMULT($N159:$T159,TPs!O$3:O$9)</f>
        <v>359.30054614671639</v>
      </c>
      <c r="S160" s="2">
        <f>MMULT($N159:$T159,TPs!P$3:P$9)</f>
        <v>23.416661585153186</v>
      </c>
      <c r="T160" s="2">
        <f>MMULT($N159:$T159,TPs!Q$3:Q$9)</f>
        <v>83466.248855601923</v>
      </c>
      <c r="U160" s="2">
        <f t="shared" si="5"/>
        <v>999999.99999999336</v>
      </c>
    </row>
    <row r="161" spans="1:21" x14ac:dyDescent="0.25">
      <c r="A161" s="1">
        <v>48</v>
      </c>
      <c r="B161" s="1">
        <v>159</v>
      </c>
      <c r="C161" s="2">
        <f>MMULT($C160:$I160,TPs!B$3:B$9)</f>
        <v>981697.55778436805</v>
      </c>
      <c r="D161" s="2">
        <f>MMULT($C160:$I160,TPs!C$3:C$9)</f>
        <v>8.7457131714702854</v>
      </c>
      <c r="E161" s="2">
        <f>MMULT($C160:$I160,TPs!D$3:D$9)</f>
        <v>7.5084305735907311</v>
      </c>
      <c r="F161" s="2">
        <f>MMULT($C160:$I160,TPs!E$3:E$9)</f>
        <v>608.37542772245445</v>
      </c>
      <c r="G161" s="2">
        <f>MMULT($C160:$I160,TPs!F$3:F$9)</f>
        <v>135.81455216731922</v>
      </c>
      <c r="H161" s="2">
        <f>MMULT($C160:$I160,TPs!G$3:G$9)</f>
        <v>0.70540949992000457</v>
      </c>
      <c r="I161" s="2">
        <f>MMULT($C160:$I160,TPs!H$3:H$9)</f>
        <v>17541.29268249252</v>
      </c>
      <c r="J161" s="2">
        <f t="shared" si="4"/>
        <v>999999.99999999534</v>
      </c>
      <c r="K161" s="2"/>
      <c r="L161" s="1">
        <v>48</v>
      </c>
      <c r="M161" s="1">
        <v>159</v>
      </c>
      <c r="N161" s="2">
        <f>MMULT($N160:$T160,TPs!K$3:K$9)</f>
        <v>915060.89530679712</v>
      </c>
      <c r="O161" s="2">
        <f>MMULT($N160:$T160,TPs!L$3:L$9)</f>
        <v>8.1520627828024956</v>
      </c>
      <c r="P161" s="2">
        <f>MMULT($N160:$T160,TPs!M$3:M$9)</f>
        <v>7.0004934594381156</v>
      </c>
      <c r="Q161" s="2">
        <f>MMULT($N160:$T160,TPs!N$3:N$9)</f>
        <v>567.33531346919597</v>
      </c>
      <c r="R161" s="2">
        <f>MMULT($N160:$T160,TPs!O$3:O$9)</f>
        <v>363.79767273393287</v>
      </c>
      <c r="S161" s="2">
        <f>MMULT($N160:$T160,TPs!P$3:P$9)</f>
        <v>23.706234832396419</v>
      </c>
      <c r="T161" s="2">
        <f>MMULT($N160:$T160,TPs!Q$3:Q$9)</f>
        <v>83969.112915918609</v>
      </c>
      <c r="U161" s="2">
        <f t="shared" si="5"/>
        <v>999999.99999999336</v>
      </c>
    </row>
    <row r="162" spans="1:21" x14ac:dyDescent="0.25">
      <c r="A162" s="1">
        <v>48</v>
      </c>
      <c r="B162" s="1">
        <v>160</v>
      </c>
      <c r="C162" s="2">
        <f>MMULT($C161:$I161,TPs!B$3:B$9)</f>
        <v>981583.51458991424</v>
      </c>
      <c r="D162" s="2">
        <f>MMULT($C161:$I161,TPs!C$3:C$9)</f>
        <v>8.7446971874129318</v>
      </c>
      <c r="E162" s="2">
        <f>MMULT($C161:$I161,TPs!D$3:D$9)</f>
        <v>7.5337407621333004</v>
      </c>
      <c r="F162" s="2">
        <f>MMULT($C161:$I161,TPs!E$3:E$9)</f>
        <v>612.20785943873364</v>
      </c>
      <c r="G162" s="2">
        <f>MMULT($C161:$I161,TPs!F$3:F$9)</f>
        <v>137.5196109840208</v>
      </c>
      <c r="H162" s="2">
        <f>MMULT($C161:$I161,TPs!G$3:G$9)</f>
        <v>0.7142844450812722</v>
      </c>
      <c r="I162" s="2">
        <f>MMULT($C161:$I161,TPs!H$3:H$9)</f>
        <v>17649.765217263666</v>
      </c>
      <c r="J162" s="2">
        <f t="shared" si="4"/>
        <v>999999.99999999534</v>
      </c>
      <c r="K162" s="2"/>
      <c r="L162" s="1">
        <v>48</v>
      </c>
      <c r="M162" s="1">
        <v>160</v>
      </c>
      <c r="N162" s="2">
        <f>MMULT($N161:$T161,TPs!K$3:K$9)</f>
        <v>914550.18836253043</v>
      </c>
      <c r="O162" s="2">
        <f>MMULT($N161:$T161,TPs!L$3:L$9)</f>
        <v>8.147513014481472</v>
      </c>
      <c r="P162" s="2">
        <f>MMULT($N161:$T161,TPs!M$3:M$9)</f>
        <v>7.0209795091796625</v>
      </c>
      <c r="Q162" s="2">
        <f>MMULT($N161:$T161,TPs!N$3:N$9)</f>
        <v>570.65685694635306</v>
      </c>
      <c r="R162" s="2">
        <f>MMULT($N161:$T161,TPs!O$3:O$9)</f>
        <v>368.32176721292558</v>
      </c>
      <c r="S162" s="2">
        <f>MMULT($N161:$T161,TPs!P$3:P$9)</f>
        <v>23.997478767252137</v>
      </c>
      <c r="T162" s="2">
        <f>MMULT($N161:$T161,TPs!Q$3:Q$9)</f>
        <v>84471.667042012778</v>
      </c>
      <c r="U162" s="2">
        <f t="shared" si="5"/>
        <v>999999.99999999348</v>
      </c>
    </row>
    <row r="163" spans="1:21" x14ac:dyDescent="0.25">
      <c r="A163" s="1">
        <v>48</v>
      </c>
      <c r="B163" s="1">
        <v>161</v>
      </c>
      <c r="C163" s="2">
        <f>MMULT($C162:$I162,TPs!B$3:B$9)</f>
        <v>981469.48464378738</v>
      </c>
      <c r="D163" s="2">
        <f>MMULT($C162:$I162,TPs!C$3:C$9)</f>
        <v>8.7436813213818141</v>
      </c>
      <c r="E163" s="2">
        <f>MMULT($C162:$I162,TPs!D$3:D$9)</f>
        <v>7.5588617964714562</v>
      </c>
      <c r="F163" s="2">
        <f>MMULT($C162:$I162,TPs!E$3:E$9)</f>
        <v>616.03959141186624</v>
      </c>
      <c r="G163" s="2">
        <f>MMULT($C162:$I162,TPs!F$3:F$9)</f>
        <v>139.23512885417958</v>
      </c>
      <c r="H163" s="2">
        <f>MMULT($C162:$I162,TPs!G$3:G$9)</f>
        <v>0.72321418788999736</v>
      </c>
      <c r="I163" s="2">
        <f>MMULT($C162:$I162,TPs!H$3:H$9)</f>
        <v>17758.214878636092</v>
      </c>
      <c r="J163" s="2">
        <f t="shared" si="4"/>
        <v>999999.99999999523</v>
      </c>
      <c r="K163" s="2"/>
      <c r="L163" s="1">
        <v>48</v>
      </c>
      <c r="M163" s="1">
        <v>161</v>
      </c>
      <c r="N163" s="2">
        <f>MMULT($N162:$T162,TPs!K$3:K$9)</f>
        <v>914039.76645020454</v>
      </c>
      <c r="O163" s="2">
        <f>MMULT($N162:$T162,TPs!L$3:L$9)</f>
        <v>8.1429657854431206</v>
      </c>
      <c r="P163" s="2">
        <f>MMULT($N162:$T162,TPs!M$3:M$9)</f>
        <v>7.0412698570814367</v>
      </c>
      <c r="Q163" s="2">
        <f>MMULT($N162:$T162,TPs!N$3:N$9)</f>
        <v>573.97470141896326</v>
      </c>
      <c r="R163" s="2">
        <f>MMULT($N162:$T162,TPs!O$3:O$9)</f>
        <v>372.87281135307143</v>
      </c>
      <c r="S163" s="2">
        <f>MMULT($N162:$T162,TPs!P$3:P$9)</f>
        <v>24.290391441987143</v>
      </c>
      <c r="T163" s="2">
        <f>MMULT($N162:$T162,TPs!Q$3:Q$9)</f>
        <v>84973.911409932247</v>
      </c>
      <c r="U163" s="2">
        <f t="shared" si="5"/>
        <v>999999.99999999348</v>
      </c>
    </row>
    <row r="164" spans="1:21" x14ac:dyDescent="0.25">
      <c r="A164" s="1">
        <v>48</v>
      </c>
      <c r="B164" s="1">
        <v>162</v>
      </c>
      <c r="C164" s="2">
        <f>MMULT($C163:$I163,TPs!B$3:B$9)</f>
        <v>981355.46794444835</v>
      </c>
      <c r="D164" s="2">
        <f>MMULT($C163:$I163,TPs!C$3:C$9)</f>
        <v>8.7426655733632224</v>
      </c>
      <c r="E164" s="2">
        <f>MMULT($C163:$I163,TPs!D$3:D$9)</f>
        <v>7.5837950229641731</v>
      </c>
      <c r="F164" s="2">
        <f>MMULT($C163:$I163,TPs!E$3:E$9)</f>
        <v>619.87062244819435</v>
      </c>
      <c r="G164" s="2">
        <f>MMULT($C163:$I163,TPs!F$3:F$9)</f>
        <v>140.96110251251372</v>
      </c>
      <c r="H164" s="2">
        <f>MMULT($C163:$I163,TPs!G$3:G$9)</f>
        <v>0.73219871571810713</v>
      </c>
      <c r="I164" s="2">
        <f>MMULT($C163:$I163,TPs!H$3:H$9)</f>
        <v>17866.641671274072</v>
      </c>
      <c r="J164" s="2">
        <f t="shared" si="4"/>
        <v>999999.99999999511</v>
      </c>
      <c r="K164" s="2"/>
      <c r="L164" s="1">
        <v>48</v>
      </c>
      <c r="M164" s="1">
        <v>162</v>
      </c>
      <c r="N164" s="2">
        <f>MMULT($N163:$T163,TPs!K$3:K$9)</f>
        <v>913529.62941073952</v>
      </c>
      <c r="O164" s="2">
        <f>MMULT($N163:$T163,TPs!L$3:L$9)</f>
        <v>8.1384210942702353</v>
      </c>
      <c r="P164" s="2">
        <f>MMULT($N163:$T163,TPs!M$3:M$9)</f>
        <v>7.0613660043507007</v>
      </c>
      <c r="Q164" s="2">
        <f>MMULT($N163:$T163,TPs!N$3:N$9)</f>
        <v>577.28884868406283</v>
      </c>
      <c r="R164" s="2">
        <f>MMULT($N163:$T163,TPs!O$3:O$9)</f>
        <v>377.45078693426012</v>
      </c>
      <c r="S164" s="2">
        <f>MMULT($N163:$T163,TPs!P$3:P$9)</f>
        <v>24.584970910517889</v>
      </c>
      <c r="T164" s="2">
        <f>MMULT($N163:$T163,TPs!Q$3:Q$9)</f>
        <v>85475.846195626262</v>
      </c>
      <c r="U164" s="2">
        <f t="shared" si="5"/>
        <v>999999.99999999336</v>
      </c>
    </row>
    <row r="165" spans="1:21" x14ac:dyDescent="0.25">
      <c r="A165" s="1">
        <v>48</v>
      </c>
      <c r="B165" s="1">
        <v>163</v>
      </c>
      <c r="C165" s="2">
        <f>MMULT($C164:$I164,TPs!B$3:B$9)</f>
        <v>981241.46449035837</v>
      </c>
      <c r="D165" s="2">
        <f>MMULT($C164:$I164,TPs!C$3:C$9)</f>
        <v>8.7416499433434449</v>
      </c>
      <c r="E165" s="2">
        <f>MMULT($C164:$I164,TPs!D$3:D$9)</f>
        <v>7.6085417783947724</v>
      </c>
      <c r="F165" s="2">
        <f>MMULT($C164:$I164,TPs!E$3:E$9)</f>
        <v>623.70095136361215</v>
      </c>
      <c r="G165" s="2">
        <f>MMULT($C164:$I164,TPs!F$3:F$9)</f>
        <v>142.69752869451818</v>
      </c>
      <c r="H165" s="2">
        <f>MMULT($C164:$I164,TPs!G$3:G$9)</f>
        <v>0.74123801593969807</v>
      </c>
      <c r="I165" s="2">
        <f>MMULT($C164:$I164,TPs!H$3:H$9)</f>
        <v>17975.045599840945</v>
      </c>
      <c r="J165" s="2">
        <f t="shared" si="4"/>
        <v>999999.99999999511</v>
      </c>
      <c r="K165" s="2"/>
      <c r="L165" s="1">
        <v>48</v>
      </c>
      <c r="M165" s="1">
        <v>163</v>
      </c>
      <c r="N165" s="2">
        <f>MMULT($N164:$T164,TPs!K$3:K$9)</f>
        <v>913019.77708514431</v>
      </c>
      <c r="O165" s="2">
        <f>MMULT($N164:$T164,TPs!L$3:L$9)</f>
        <v>8.1338789395464044</v>
      </c>
      <c r="P165" s="2">
        <f>MMULT($N164:$T164,TPs!M$3:M$9)</f>
        <v>7.0812694408416732</v>
      </c>
      <c r="Q165" s="2">
        <f>MMULT($N164:$T164,TPs!N$3:N$9)</f>
        <v>580.59930054757706</v>
      </c>
      <c r="R165" s="2">
        <f>MMULT($N164:$T164,TPs!O$3:O$9)</f>
        <v>382.05567574688843</v>
      </c>
      <c r="S165" s="2">
        <f>MMULT($N164:$T164,TPs!P$3:P$9)</f>
        <v>24.881215228409232</v>
      </c>
      <c r="T165" s="2">
        <f>MMULT($N164:$T164,TPs!Q$3:Q$9)</f>
        <v>85977.471574945623</v>
      </c>
      <c r="U165" s="2">
        <f t="shared" si="5"/>
        <v>999999.99999999325</v>
      </c>
    </row>
    <row r="166" spans="1:21" x14ac:dyDescent="0.25">
      <c r="A166" s="1">
        <v>48</v>
      </c>
      <c r="B166" s="1">
        <v>164</v>
      </c>
      <c r="C166" s="2">
        <f>MMULT($C165:$I165,TPs!B$3:B$9)</f>
        <v>981127.47427997878</v>
      </c>
      <c r="D166" s="2">
        <f>MMULT($C165:$I165,TPs!C$3:C$9)</f>
        <v>8.7406344313087754</v>
      </c>
      <c r="E166" s="2">
        <f>MMULT($C165:$I165,TPs!D$3:D$9)</f>
        <v>7.6331033900390208</v>
      </c>
      <c r="F166" s="2">
        <f>MMULT($C165:$I165,TPs!E$3:E$9)</f>
        <v>627.53057698349812</v>
      </c>
      <c r="G166" s="2">
        <f>MMULT($C165:$I165,TPs!F$3:F$9)</f>
        <v>144.44440413646456</v>
      </c>
      <c r="H166" s="2">
        <f>MMULT($C165:$I165,TPs!G$3:G$9)</f>
        <v>0.75033207593103579</v>
      </c>
      <c r="I166" s="2">
        <f>MMULT($C165:$I165,TPs!H$3:H$9)</f>
        <v>18083.426668999113</v>
      </c>
      <c r="J166" s="2">
        <f t="shared" si="4"/>
        <v>999999.99999999523</v>
      </c>
      <c r="K166" s="2"/>
      <c r="L166" s="1">
        <v>48</v>
      </c>
      <c r="M166" s="1">
        <v>164</v>
      </c>
      <c r="N166" s="2">
        <f>MMULT($N165:$T165,TPs!K$3:K$9)</f>
        <v>912510.20931451651</v>
      </c>
      <c r="O166" s="2">
        <f>MMULT($N165:$T165,TPs!L$3:L$9)</f>
        <v>8.1293393198560047</v>
      </c>
      <c r="P166" s="2">
        <f>MMULT($N165:$T165,TPs!M$3:M$9)</f>
        <v>7.1009816451412995</v>
      </c>
      <c r="Q166" s="2">
        <f>MMULT($N165:$T165,TPs!N$3:N$9)</f>
        <v>583.90605882423654</v>
      </c>
      <c r="R166" s="2">
        <f>MMULT($N165:$T165,TPs!O$3:O$9)</f>
        <v>386.68745959185418</v>
      </c>
      <c r="S166" s="2">
        <f>MMULT($N165:$T165,TPs!P$3:P$9)</f>
        <v>25.179122452873216</v>
      </c>
      <c r="T166" s="2">
        <f>MMULT($N165:$T165,TPs!Q$3:Q$9)</f>
        <v>86478.787723642687</v>
      </c>
      <c r="U166" s="2">
        <f t="shared" si="5"/>
        <v>999999.99999999325</v>
      </c>
    </row>
    <row r="167" spans="1:21" x14ac:dyDescent="0.25">
      <c r="A167" s="1">
        <v>48</v>
      </c>
      <c r="B167" s="1">
        <v>165</v>
      </c>
      <c r="C167" s="2">
        <f>MMULT($C166:$I166,TPs!B$3:B$9)</f>
        <v>981013.49731177092</v>
      </c>
      <c r="D167" s="2">
        <f>MMULT($C166:$I166,TPs!C$3:C$9)</f>
        <v>8.7396190372455074</v>
      </c>
      <c r="E167" s="2">
        <f>MMULT($C166:$I166,TPs!D$3:D$9)</f>
        <v>7.6574811757327526</v>
      </c>
      <c r="F167" s="2">
        <f>MMULT($C166:$I166,TPs!E$3:E$9)</f>
        <v>631.35949814264745</v>
      </c>
      <c r="G167" s="2">
        <f>MMULT($C166:$I166,TPs!F$3:F$9)</f>
        <v>146.20172557540087</v>
      </c>
      <c r="H167" s="2">
        <f>MMULT($C166:$I166,TPs!G$3:G$9)</f>
        <v>0.75948088307055461</v>
      </c>
      <c r="I167" s="2">
        <f>MMULT($C166:$I166,TPs!H$3:H$9)</f>
        <v>18191.784883410044</v>
      </c>
      <c r="J167" s="2">
        <f t="shared" si="4"/>
        <v>999999.99999999499</v>
      </c>
      <c r="K167" s="2"/>
      <c r="L167" s="1">
        <v>48</v>
      </c>
      <c r="M167" s="1">
        <v>165</v>
      </c>
      <c r="N167" s="2">
        <f>MMULT($N166:$T166,TPs!K$3:K$9)</f>
        <v>912000.92594004248</v>
      </c>
      <c r="O167" s="2">
        <f>MMULT($N166:$T166,TPs!L$3:L$9)</f>
        <v>8.1248022337841981</v>
      </c>
      <c r="P167" s="2">
        <f>MMULT($N166:$T166,TPs!M$3:M$9)</f>
        <v>7.1205040846543719</v>
      </c>
      <c r="Q167" s="2">
        <f>MMULT($N166:$T166,TPs!N$3:N$9)</f>
        <v>587.20912533749322</v>
      </c>
      <c r="R167" s="2">
        <f>MMULT($N166:$T166,TPs!O$3:O$9)</f>
        <v>391.34612028055039</v>
      </c>
      <c r="S167" s="2">
        <f>MMULT($N166:$T166,TPs!P$3:P$9)</f>
        <v>25.478690642767834</v>
      </c>
      <c r="T167" s="2">
        <f>MMULT($N166:$T166,TPs!Q$3:Q$9)</f>
        <v>86979.794817371454</v>
      </c>
      <c r="U167" s="2">
        <f t="shared" si="5"/>
        <v>999999.99999999313</v>
      </c>
    </row>
    <row r="168" spans="1:21" x14ac:dyDescent="0.25">
      <c r="A168" s="1">
        <v>48</v>
      </c>
      <c r="B168" s="1">
        <v>166</v>
      </c>
      <c r="C168" s="2">
        <f>MMULT($C167:$I167,TPs!B$3:B$9)</f>
        <v>980899.53358419659</v>
      </c>
      <c r="D168" s="2">
        <f>MMULT($C167:$I167,TPs!C$3:C$9)</f>
        <v>8.7386037611399345</v>
      </c>
      <c r="E168" s="2">
        <f>MMULT($C167:$I167,TPs!D$3:D$9)</f>
        <v>7.6816764439390059</v>
      </c>
      <c r="F168" s="2">
        <f>MMULT($C167:$I167,TPs!E$3:E$9)</f>
        <v>635.18771368520481</v>
      </c>
      <c r="G168" s="2">
        <f>MMULT($C167:$I167,TPs!F$3:F$9)</f>
        <v>147.96948974915142</v>
      </c>
      <c r="H168" s="2">
        <f>MMULT($C167:$I167,TPs!G$3:G$9)</f>
        <v>0.76868442473885745</v>
      </c>
      <c r="I168" s="2">
        <f>MMULT($C167:$I167,TPs!H$3:H$9)</f>
        <v>18300.120247734278</v>
      </c>
      <c r="J168" s="2">
        <f t="shared" si="4"/>
        <v>999999.99999999499</v>
      </c>
      <c r="K168" s="2"/>
      <c r="L168" s="1">
        <v>48</v>
      </c>
      <c r="M168" s="1">
        <v>166</v>
      </c>
      <c r="N168" s="2">
        <f>MMULT($N167:$T167,TPs!K$3:K$9)</f>
        <v>911491.92680299701</v>
      </c>
      <c r="O168" s="2">
        <f>MMULT($N167:$T167,TPs!L$3:L$9)</f>
        <v>8.1202676799169442</v>
      </c>
      <c r="P168" s="2">
        <f>MMULT($N167:$T167,TPs!M$3:M$9)</f>
        <v>7.139838215688008</v>
      </c>
      <c r="Q168" s="2">
        <f>MMULT($N167:$T167,TPs!N$3:N$9)</f>
        <v>590.50850191943823</v>
      </c>
      <c r="R168" s="2">
        <f>MMULT($N167:$T167,TPs!O$3:O$9)</f>
        <v>396.03163963485946</v>
      </c>
      <c r="S168" s="2">
        <f>MMULT($N167:$T167,TPs!P$3:P$9)</f>
        <v>25.779917858595798</v>
      </c>
      <c r="T168" s="2">
        <f>MMULT($N167:$T167,TPs!Q$3:Q$9)</f>
        <v>87480.493031687598</v>
      </c>
      <c r="U168" s="2">
        <f t="shared" si="5"/>
        <v>999999.99999999302</v>
      </c>
    </row>
    <row r="169" spans="1:21" x14ac:dyDescent="0.25">
      <c r="A169" s="1">
        <v>48</v>
      </c>
      <c r="B169" s="1">
        <v>167</v>
      </c>
      <c r="C169" s="2">
        <f>MMULT($C168:$I168,TPs!B$3:B$9)</f>
        <v>980785.58309571759</v>
      </c>
      <c r="D169" s="2">
        <f>MMULT($C168:$I168,TPs!C$3:C$9)</f>
        <v>8.7375886029783558</v>
      </c>
      <c r="E169" s="2">
        <f>MMULT($C168:$I168,TPs!D$3:D$9)</f>
        <v>7.7056904938146857</v>
      </c>
      <c r="F169" s="2">
        <f>MMULT($C168:$I168,TPs!E$3:E$9)</f>
        <v>639.01522246459774</v>
      </c>
      <c r="G169" s="2">
        <f>MMULT($C168:$I168,TPs!F$3:F$9)</f>
        <v>149.74769339631666</v>
      </c>
      <c r="H169" s="2">
        <f>MMULT($C168:$I168,TPs!G$3:G$9)</f>
        <v>0.77794268831871527</v>
      </c>
      <c r="I169" s="2">
        <f>MMULT($C168:$I168,TPs!H$3:H$9)</f>
        <v>18408.432766631413</v>
      </c>
      <c r="J169" s="2">
        <f t="shared" si="4"/>
        <v>999999.99999999488</v>
      </c>
      <c r="K169" s="2"/>
      <c r="L169" s="1">
        <v>48</v>
      </c>
      <c r="M169" s="1">
        <v>167</v>
      </c>
      <c r="N169" s="2">
        <f>MMULT($N168:$T168,TPs!K$3:K$9)</f>
        <v>910983.21174474375</v>
      </c>
      <c r="O169" s="2">
        <f>MMULT($N168:$T168,TPs!L$3:L$9)</f>
        <v>8.115735656840986</v>
      </c>
      <c r="P169" s="2">
        <f>MMULT($N168:$T168,TPs!M$3:M$9)</f>
        <v>7.1589854835354911</v>
      </c>
      <c r="Q169" s="2">
        <f>MMULT($N168:$T168,TPs!N$3:N$9)</f>
        <v>593.80419041071934</v>
      </c>
      <c r="R169" s="2">
        <f>MMULT($N168:$T168,TPs!O$3:O$9)</f>
        <v>400.74399948714716</v>
      </c>
      <c r="S169" s="2">
        <f>MMULT($N168:$T168,TPs!P$3:P$9)</f>
        <v>26.08280216250332</v>
      </c>
      <c r="T169" s="2">
        <f>MMULT($N168:$T168,TPs!Q$3:Q$9)</f>
        <v>87980.882542048566</v>
      </c>
      <c r="U169" s="2">
        <f t="shared" si="5"/>
        <v>999999.99999999313</v>
      </c>
    </row>
    <row r="170" spans="1:21" ht="15.75" thickBot="1" x14ac:dyDescent="0.3">
      <c r="A170" s="23">
        <v>48</v>
      </c>
      <c r="B170" s="23">
        <v>168</v>
      </c>
      <c r="C170" s="24">
        <f>MMULT($C169:$I169,TPs!B$3:B$9)</f>
        <v>980671.64584479597</v>
      </c>
      <c r="D170" s="24">
        <f>MMULT($C169:$I169,TPs!C$3:C$9)</f>
        <v>8.7365735627470684</v>
      </c>
      <c r="E170" s="24">
        <f>MMULT($C169:$I169,TPs!D$3:D$9)</f>
        <v>7.7295246152767492</v>
      </c>
      <c r="F170" s="24">
        <f>MMULT($C169:$I169,TPs!E$3:E$9)</f>
        <v>642.8420233434706</v>
      </c>
      <c r="G170" s="24">
        <f>MMULT($C169:$I169,TPs!F$3:F$9)</f>
        <v>151.53633325627297</v>
      </c>
      <c r="H170" s="24">
        <f>MMULT($C169:$I169,TPs!G$3:G$9)</f>
        <v>0.78725566119506674</v>
      </c>
      <c r="I170" s="24">
        <f>MMULT($C169:$I169,TPs!H$3:H$9)</f>
        <v>18516.722444760122</v>
      </c>
      <c r="J170" s="24">
        <f t="shared" si="4"/>
        <v>999999.99999999499</v>
      </c>
      <c r="K170" s="2"/>
      <c r="L170" s="23">
        <v>48</v>
      </c>
      <c r="M170" s="23">
        <v>168</v>
      </c>
      <c r="N170" s="24">
        <f>MMULT($N169:$T169,TPs!K$3:K$9)</f>
        <v>910474.7806067348</v>
      </c>
      <c r="O170" s="24">
        <f>MMULT($N169:$T169,TPs!L$3:L$9)</f>
        <v>8.1112061631438568</v>
      </c>
      <c r="P170" s="24">
        <f>MMULT($N169:$T169,TPs!M$3:M$9)</f>
        <v>7.1779473225594783</v>
      </c>
      <c r="Q170" s="24">
        <f>MMULT($N169:$T169,TPs!N$3:N$9)</f>
        <v>597.09619266045956</v>
      </c>
      <c r="R170" s="24">
        <f>MMULT($N169:$T169,TPs!O$3:O$9)</f>
        <v>405.48318168025685</v>
      </c>
      <c r="S170" s="24">
        <f>MMULT($N169:$T169,TPs!P$3:P$9)</f>
        <v>26.387341618278867</v>
      </c>
      <c r="T170" s="24">
        <f>MMULT($N169:$T169,TPs!Q$3:Q$9)</f>
        <v>88480.963523813582</v>
      </c>
      <c r="U170" s="24">
        <f t="shared" si="5"/>
        <v>999999.99999999325</v>
      </c>
    </row>
    <row r="171" spans="1:21" x14ac:dyDescent="0.25">
      <c r="A171" s="1">
        <v>49</v>
      </c>
      <c r="B171" s="1">
        <v>169</v>
      </c>
      <c r="C171" s="2">
        <f>MMULT($C170:$I170,TPs!B$3:B$9)</f>
        <v>980557.72182989388</v>
      </c>
      <c r="D171" s="2">
        <f>MMULT($C170:$I170,TPs!C$3:C$9)</f>
        <v>8.7355586404323748</v>
      </c>
      <c r="E171" s="2">
        <f>MMULT($C170:$I170,TPs!D$3:D$9)</f>
        <v>7.7531800890679214</v>
      </c>
      <c r="F171" s="2">
        <f>MMULT($C170:$I170,TPs!E$3:E$9)</f>
        <v>646.66811519361841</v>
      </c>
      <c r="G171" s="2">
        <f>MMULT($C170:$I170,TPs!F$3:F$9)</f>
        <v>153.33540606917248</v>
      </c>
      <c r="H171" s="2">
        <f>MMULT($C170:$I170,TPs!G$3:G$9)</f>
        <v>0.79662333075501801</v>
      </c>
      <c r="I171" s="2">
        <f>MMULT($C170:$I170,TPs!H$3:H$9)</f>
        <v>18624.989286778138</v>
      </c>
      <c r="J171" s="2">
        <f t="shared" si="4"/>
        <v>999999.99999999511</v>
      </c>
      <c r="K171" s="2"/>
      <c r="L171" s="1">
        <v>49</v>
      </c>
      <c r="M171" s="1">
        <v>169</v>
      </c>
      <c r="N171" s="2">
        <f>MMULT($N170:$T170,TPs!K$3:K$9)</f>
        <v>909966.63323051063</v>
      </c>
      <c r="O171" s="2">
        <f>MMULT($N170:$T170,TPs!L$3:L$9)</f>
        <v>8.1066791974138805</v>
      </c>
      <c r="P171" s="2">
        <f>MMULT($N170:$T170,TPs!M$3:M$9)</f>
        <v>7.1967251562745753</v>
      </c>
      <c r="Q171" s="2">
        <f>MMULT($N170:$T170,TPs!N$3:N$9)</f>
        <v>600.38451052617643</v>
      </c>
      <c r="R171" s="2">
        <f>MMULT($N170:$T170,TPs!O$3:O$9)</f>
        <v>410.24916806750343</v>
      </c>
      <c r="S171" s="2">
        <f>MMULT($N170:$T170,TPs!P$3:P$9)</f>
        <v>26.693534291351948</v>
      </c>
      <c r="T171" s="2">
        <f>MMULT($N170:$T170,TPs!Q$3:Q$9)</f>
        <v>88980.736152243713</v>
      </c>
      <c r="U171" s="2">
        <f t="shared" si="5"/>
        <v>999999.99999999302</v>
      </c>
    </row>
    <row r="172" spans="1:21" x14ac:dyDescent="0.25">
      <c r="A172" s="1">
        <v>49</v>
      </c>
      <c r="B172" s="1">
        <v>170</v>
      </c>
      <c r="C172" s="2">
        <f>MMULT($C171:$I171,TPs!B$3:B$9)</f>
        <v>980443.8110494737</v>
      </c>
      <c r="D172" s="2">
        <f>MMULT($C171:$I171,TPs!C$3:C$9)</f>
        <v>8.734543836020574</v>
      </c>
      <c r="E172" s="2">
        <f>MMULT($C171:$I171,TPs!D$3:D$9)</f>
        <v>7.7766581868219475</v>
      </c>
      <c r="F172" s="2">
        <f>MMULT($C171:$I171,TPs!E$3:E$9)</f>
        <v>650.49349689592214</v>
      </c>
      <c r="G172" s="2">
        <f>MMULT($C171:$I171,TPs!F$3:F$9)</f>
        <v>155.14490857594299</v>
      </c>
      <c r="H172" s="2">
        <f>MMULT($C171:$I171,TPs!G$3:G$9)</f>
        <v>0.8060456843878423</v>
      </c>
      <c r="I172" s="2">
        <f>MMULT($C171:$I171,TPs!H$3:H$9)</f>
        <v>18733.233297342264</v>
      </c>
      <c r="J172" s="2">
        <f t="shared" si="4"/>
        <v>999999.99999999499</v>
      </c>
      <c r="K172" s="2"/>
      <c r="L172" s="1">
        <v>49</v>
      </c>
      <c r="M172" s="1">
        <v>170</v>
      </c>
      <c r="N172" s="2">
        <f>MMULT($N171:$T171,TPs!K$3:K$9)</f>
        <v>909458.7694577002</v>
      </c>
      <c r="O172" s="2">
        <f>MMULT($N171:$T171,TPs!L$3:L$9)</f>
        <v>8.1021547582401645</v>
      </c>
      <c r="P172" s="2">
        <f>MMULT($N171:$T171,TPs!M$3:M$9)</f>
        <v>7.215320397429295</v>
      </c>
      <c r="Q172" s="2">
        <f>MMULT($N171:$T171,TPs!N$3:N$9)</f>
        <v>603.66914587370161</v>
      </c>
      <c r="R172" s="2">
        <f>MMULT($N171:$T171,TPs!O$3:O$9)</f>
        <v>415.04194051266774</v>
      </c>
      <c r="S172" s="2">
        <f>MMULT($N171:$T171,TPs!P$3:P$9)</f>
        <v>27.00137824879188</v>
      </c>
      <c r="T172" s="2">
        <f>MMULT($N171:$T171,TPs!Q$3:Q$9)</f>
        <v>89480.200602501936</v>
      </c>
      <c r="U172" s="2">
        <f t="shared" si="5"/>
        <v>999999.99999999313</v>
      </c>
    </row>
    <row r="173" spans="1:21" x14ac:dyDescent="0.25">
      <c r="A173" s="1">
        <v>49</v>
      </c>
      <c r="B173" s="1">
        <v>171</v>
      </c>
      <c r="C173" s="2">
        <f>MMULT($C172:$I172,TPs!B$3:B$9)</f>
        <v>980329.91350199794</v>
      </c>
      <c r="D173" s="2">
        <f>MMULT($C172:$I172,TPs!C$3:C$9)</f>
        <v>8.7335291494979703</v>
      </c>
      <c r="E173" s="2">
        <f>MMULT($C172:$I172,TPs!D$3:D$9)</f>
        <v>7.7999601711283724</v>
      </c>
      <c r="F173" s="2">
        <f>MMULT($C172:$I172,TPs!E$3:E$9)</f>
        <v>654.31816734028359</v>
      </c>
      <c r="G173" s="2">
        <f>MMULT($C172:$I172,TPs!F$3:F$9)</f>
        <v>156.96483751828774</v>
      </c>
      <c r="H173" s="2">
        <f>MMULT($C172:$I172,TPs!G$3:G$9)</f>
        <v>0.81552270948497974</v>
      </c>
      <c r="I173" s="2">
        <f>MMULT($C172:$I172,TPs!H$3:H$9)</f>
        <v>18841.454481108369</v>
      </c>
      <c r="J173" s="2">
        <f t="shared" si="4"/>
        <v>999999.99999999499</v>
      </c>
      <c r="K173" s="2"/>
      <c r="L173" s="1">
        <v>49</v>
      </c>
      <c r="M173" s="1">
        <v>171</v>
      </c>
      <c r="N173" s="2">
        <f>MMULT($N172:$T172,TPs!K$3:K$9)</f>
        <v>908951.18913002103</v>
      </c>
      <c r="O173" s="2">
        <f>MMULT($N172:$T172,TPs!L$3:L$9)</f>
        <v>8.0976328442126082</v>
      </c>
      <c r="P173" s="2">
        <f>MMULT($N172:$T172,TPs!M$3:M$9)</f>
        <v>7.2337344480873904</v>
      </c>
      <c r="Q173" s="2">
        <f>MMULT($N172:$T172,TPs!N$3:N$9)</f>
        <v>606.95010057710147</v>
      </c>
      <c r="R173" s="2">
        <f>MMULT($N172:$T172,TPs!O$3:O$9)</f>
        <v>419.86148088999039</v>
      </c>
      <c r="S173" s="2">
        <f>MMULT($N172:$T172,TPs!P$3:P$9)</f>
        <v>27.310871559306566</v>
      </c>
      <c r="T173" s="2">
        <f>MMULT($N172:$T172,TPs!Q$3:Q$9)</f>
        <v>89979.357049653219</v>
      </c>
      <c r="U173" s="2">
        <f t="shared" si="5"/>
        <v>999999.9999999929</v>
      </c>
    </row>
    <row r="174" spans="1:21" x14ac:dyDescent="0.25">
      <c r="A174" s="1">
        <v>49</v>
      </c>
      <c r="B174" s="1">
        <v>172</v>
      </c>
      <c r="C174" s="2">
        <f>MMULT($C173:$I173,TPs!B$3:B$9)</f>
        <v>980216.02918592945</v>
      </c>
      <c r="D174" s="2">
        <f>MMULT($C173:$I173,TPs!C$3:C$9)</f>
        <v>8.7325145808508697</v>
      </c>
      <c r="E174" s="2">
        <f>MMULT($C173:$I173,TPs!D$3:D$9)</f>
        <v>7.823087295596868</v>
      </c>
      <c r="F174" s="2">
        <f>MMULT($C173:$I173,TPs!E$3:E$9)</f>
        <v>658.14212542556129</v>
      </c>
      <c r="G174" s="2">
        <f>MMULT($C173:$I173,TPs!F$3:F$9)</f>
        <v>158.7951896386852</v>
      </c>
      <c r="H174" s="2">
        <f>MMULT($C173:$I173,TPs!G$3:G$9)</f>
        <v>0.82505439344003684</v>
      </c>
      <c r="I174" s="2">
        <f>MMULT($C173:$I173,TPs!H$3:H$9)</f>
        <v>18949.652842731386</v>
      </c>
      <c r="J174" s="2">
        <f t="shared" si="4"/>
        <v>999999.99999999488</v>
      </c>
      <c r="K174" s="2"/>
      <c r="L174" s="1">
        <v>49</v>
      </c>
      <c r="M174" s="1">
        <v>172</v>
      </c>
      <c r="N174" s="2">
        <f>MMULT($N173:$T173,TPs!K$3:K$9)</f>
        <v>908443.89208927879</v>
      </c>
      <c r="O174" s="2">
        <f>MMULT($N173:$T173,TPs!L$3:L$9)</f>
        <v>8.0931134539218945</v>
      </c>
      <c r="P174" s="2">
        <f>MMULT($N173:$T173,TPs!M$3:M$9)</f>
        <v>7.251968699708577</v>
      </c>
      <c r="Q174" s="2">
        <f>MMULT($N173:$T173,TPs!N$3:N$9)</f>
        <v>610.22737651859791</v>
      </c>
      <c r="R174" s="2">
        <f>MMULT($N173:$T173,TPs!O$3:O$9)</f>
        <v>424.7077710841661</v>
      </c>
      <c r="S174" s="2">
        <f>MMULT($N173:$T173,TPs!P$3:P$9)</f>
        <v>27.622012293241266</v>
      </c>
      <c r="T174" s="2">
        <f>MMULT($N173:$T173,TPs!Q$3:Q$9)</f>
        <v>90478.205668664523</v>
      </c>
      <c r="U174" s="2">
        <f t="shared" si="5"/>
        <v>999999.99999999302</v>
      </c>
    </row>
    <row r="175" spans="1:21" x14ac:dyDescent="0.25">
      <c r="A175" s="1">
        <v>49</v>
      </c>
      <c r="B175" s="1">
        <v>173</v>
      </c>
      <c r="C175" s="2">
        <f>MMULT($C174:$I174,TPs!B$3:B$9)</f>
        <v>980102.15809973108</v>
      </c>
      <c r="D175" s="2">
        <f>MMULT($C174:$I174,TPs!C$3:C$9)</f>
        <v>8.7315001300655766</v>
      </c>
      <c r="E175" s="2">
        <f>MMULT($C174:$I174,TPs!D$3:D$9)</f>
        <v>7.8460408049210999</v>
      </c>
      <c r="F175" s="2">
        <f>MMULT($C174:$I174,TPs!E$3:E$9)</f>
        <v>661.96537005950643</v>
      </c>
      <c r="G175" s="2">
        <f>MMULT($C174:$I174,TPs!F$3:F$9)</f>
        <v>160.63596168038904</v>
      </c>
      <c r="H175" s="2">
        <f>MMULT($C174:$I174,TPs!G$3:G$9)</f>
        <v>0.83464072364878616</v>
      </c>
      <c r="I175" s="2">
        <f>MMULT($C174:$I174,TPs!H$3:H$9)</f>
        <v>19057.82838686532</v>
      </c>
      <c r="J175" s="2">
        <f t="shared" si="4"/>
        <v>999999.99999999488</v>
      </c>
      <c r="K175" s="2"/>
      <c r="L175" s="1">
        <v>49</v>
      </c>
      <c r="M175" s="1">
        <v>173</v>
      </c>
      <c r="N175" s="2">
        <f>MMULT($N174:$T174,TPs!K$3:K$9)</f>
        <v>907936.87817736738</v>
      </c>
      <c r="O175" s="2">
        <f>MMULT($N174:$T174,TPs!L$3:L$9)</f>
        <v>8.0885965859594968</v>
      </c>
      <c r="P175" s="2">
        <f>MMULT($N174:$T174,TPs!M$3:M$9)</f>
        <v>7.2700245332286419</v>
      </c>
      <c r="Q175" s="2">
        <f>MMULT($N174:$T174,TPs!N$3:N$9)</f>
        <v>613.50097558848984</v>
      </c>
      <c r="R175" s="2">
        <f>MMULT($N174:$T174,TPs!O$3:O$9)</f>
        <v>429.58079299033773</v>
      </c>
      <c r="S175" s="2">
        <f>MMULT($N174:$T174,TPs!P$3:P$9)</f>
        <v>27.934798522577381</v>
      </c>
      <c r="T175" s="2">
        <f>MMULT($N174:$T174,TPs!Q$3:Q$9)</f>
        <v>90976.746634404888</v>
      </c>
      <c r="U175" s="2">
        <f t="shared" si="5"/>
        <v>999999.99999999278</v>
      </c>
    </row>
    <row r="176" spans="1:21" x14ac:dyDescent="0.25">
      <c r="A176" s="1">
        <v>49</v>
      </c>
      <c r="B176" s="1">
        <v>174</v>
      </c>
      <c r="C176" s="2">
        <f>MMULT($C175:$I175,TPs!B$3:B$9)</f>
        <v>979988.30024186592</v>
      </c>
      <c r="D176" s="2">
        <f>MMULT($C175:$I175,TPs!C$3:C$9)</f>
        <v>8.7304857971284004</v>
      </c>
      <c r="E176" s="2">
        <f>MMULT($C175:$I175,TPs!D$3:D$9)</f>
        <v>7.8688219349421349</v>
      </c>
      <c r="F176" s="2">
        <f>MMULT($C175:$I175,TPs!E$3:E$9)</f>
        <v>665.7879001586997</v>
      </c>
      <c r="G176" s="2">
        <f>MMULT($C175:$I175,TPs!F$3:F$9)</f>
        <v>162.48715038742779</v>
      </c>
      <c r="H176" s="2">
        <f>MMULT($C175:$I175,TPs!G$3:G$9)</f>
        <v>0.84428168750916621</v>
      </c>
      <c r="I176" s="2">
        <f>MMULT($C175:$I175,TPs!H$3:H$9)</f>
        <v>19165.981118163247</v>
      </c>
      <c r="J176" s="2">
        <f t="shared" si="4"/>
        <v>999999.99999999476</v>
      </c>
      <c r="K176" s="2"/>
      <c r="L176" s="1">
        <v>49</v>
      </c>
      <c r="M176" s="1">
        <v>174</v>
      </c>
      <c r="N176" s="2">
        <f>MMULT($N175:$T175,TPs!K$3:K$9)</f>
        <v>907430.1472362692</v>
      </c>
      <c r="O176" s="2">
        <f>MMULT($N175:$T175,TPs!L$3:L$9)</f>
        <v>8.0840822389176683</v>
      </c>
      <c r="P176" s="2">
        <f>MMULT($N175:$T175,TPs!M$3:M$9)</f>
        <v>7.2879033191389526</v>
      </c>
      <c r="Q176" s="2">
        <f>MMULT($N175:$T175,TPs!N$3:N$9)</f>
        <v>616.77089968507551</v>
      </c>
      <c r="R176" s="2">
        <f>MMULT($N175:$T175,TPs!O$3:O$9)</f>
        <v>434.48052851409051</v>
      </c>
      <c r="S176" s="2">
        <f>MMULT($N175:$T175,TPs!P$3:P$9)</f>
        <v>28.24922832093122</v>
      </c>
      <c r="T176" s="2">
        <f>MMULT($N175:$T175,TPs!Q$3:Q$9)</f>
        <v>91474.980121645465</v>
      </c>
      <c r="U176" s="2">
        <f t="shared" si="5"/>
        <v>999999.9999999929</v>
      </c>
    </row>
    <row r="177" spans="1:21" x14ac:dyDescent="0.25">
      <c r="A177" s="1">
        <v>49</v>
      </c>
      <c r="B177" s="1">
        <v>175</v>
      </c>
      <c r="C177" s="2">
        <f>MMULT($C176:$I176,TPs!B$3:B$9)</f>
        <v>979874.45561079727</v>
      </c>
      <c r="D177" s="2">
        <f>MMULT($C176:$I176,TPs!C$3:C$9)</f>
        <v>8.7294715820256492</v>
      </c>
      <c r="E177" s="2">
        <f>MMULT($C176:$I176,TPs!D$3:D$9)</f>
        <v>7.8914319127114085</v>
      </c>
      <c r="F177" s="2">
        <f>MMULT($C176:$I176,TPs!E$3:E$9)</f>
        <v>669.60971464848808</v>
      </c>
      <c r="G177" s="2">
        <f>MMULT($C176:$I176,TPs!F$3:F$9)</f>
        <v>164.34875250460482</v>
      </c>
      <c r="H177" s="2">
        <f>MMULT($C176:$I176,TPs!G$3:G$9)</f>
        <v>0.85397727242128085</v>
      </c>
      <c r="I177" s="2">
        <f>MMULT($C176:$I176,TPs!H$3:H$9)</f>
        <v>19274.111041277301</v>
      </c>
      <c r="J177" s="2">
        <f t="shared" si="4"/>
        <v>999999.99999999464</v>
      </c>
      <c r="K177" s="2"/>
      <c r="L177" s="1">
        <v>49</v>
      </c>
      <c r="M177" s="1">
        <v>175</v>
      </c>
      <c r="N177" s="2">
        <f>MMULT($N176:$T176,TPs!K$3:K$9)</f>
        <v>906923.69910805463</v>
      </c>
      <c r="O177" s="2">
        <f>MMULT($N176:$T176,TPs!L$3:L$9)</f>
        <v>8.0795704113894544</v>
      </c>
      <c r="P177" s="2">
        <f>MMULT($N176:$T176,TPs!M$3:M$9)</f>
        <v>7.3056064175653601</v>
      </c>
      <c r="Q177" s="2">
        <f>MMULT($N176:$T176,TPs!N$3:N$9)</f>
        <v>620.03715071457555</v>
      </c>
      <c r="R177" s="2">
        <f>MMULT($N176:$T176,TPs!O$3:O$9)</f>
        <v>439.40695957144607</v>
      </c>
      <c r="S177" s="2">
        <f>MMULT($N176:$T176,TPs!P$3:P$9)</f>
        <v>28.565299763552787</v>
      </c>
      <c r="T177" s="2">
        <f>MMULT($N176:$T176,TPs!Q$3:Q$9)</f>
        <v>91972.906305059616</v>
      </c>
      <c r="U177" s="2">
        <f t="shared" si="5"/>
        <v>999999.99999999278</v>
      </c>
    </row>
    <row r="178" spans="1:21" x14ac:dyDescent="0.25">
      <c r="A178" s="1">
        <v>49</v>
      </c>
      <c r="B178" s="1">
        <v>176</v>
      </c>
      <c r="C178" s="2">
        <f>MMULT($C177:$I177,TPs!B$3:B$9)</f>
        <v>979760.62420498859</v>
      </c>
      <c r="D178" s="2">
        <f>MMULT($C177:$I177,TPs!C$3:C$9)</f>
        <v>8.728457484743636</v>
      </c>
      <c r="E178" s="2">
        <f>MMULT($C177:$I177,TPs!D$3:D$9)</f>
        <v>7.9138719565532343</v>
      </c>
      <c r="F178" s="2">
        <f>MMULT($C177:$I177,TPs!E$3:E$9)</f>
        <v>673.43081246292229</v>
      </c>
      <c r="G178" s="2">
        <f>MMULT($C177:$I177,TPs!F$3:F$9)</f>
        <v>166.22076477749803</v>
      </c>
      <c r="H178" s="2">
        <f>MMULT($C177:$I177,TPs!G$3:G$9)</f>
        <v>0.86372746578739923</v>
      </c>
      <c r="I178" s="2">
        <f>MMULT($C177:$I177,TPs!H$3:H$9)</f>
        <v>19382.218160858694</v>
      </c>
      <c r="J178" s="2">
        <f t="shared" si="4"/>
        <v>999999.99999999476</v>
      </c>
      <c r="K178" s="2"/>
      <c r="L178" s="1">
        <v>49</v>
      </c>
      <c r="M178" s="1">
        <v>176</v>
      </c>
      <c r="N178" s="2">
        <f>MMULT($N177:$T177,TPs!K$3:K$9)</f>
        <v>906417.5336348823</v>
      </c>
      <c r="O178" s="2">
        <f>MMULT($N177:$T177,TPs!L$3:L$9)</f>
        <v>8.0750611019686804</v>
      </c>
      <c r="P178" s="2">
        <f>MMULT($N177:$T177,TPs!M$3:M$9)</f>
        <v>7.323135178346508</v>
      </c>
      <c r="Q178" s="2">
        <f>MMULT($N177:$T177,TPs!N$3:N$9)</f>
        <v>623.299730591056</v>
      </c>
      <c r="R178" s="2">
        <f>MMULT($N177:$T177,TPs!O$3:O$9)</f>
        <v>444.36006808885656</v>
      </c>
      <c r="S178" s="2">
        <f>MMULT($N177:$T177,TPs!P$3:P$9)</f>
        <v>28.883010927324552</v>
      </c>
      <c r="T178" s="2">
        <f>MMULT($N177:$T177,TPs!Q$3:Q$9)</f>
        <v>92470.525359222898</v>
      </c>
      <c r="U178" s="2">
        <f t="shared" si="5"/>
        <v>999999.99999999267</v>
      </c>
    </row>
    <row r="179" spans="1:21" x14ac:dyDescent="0.25">
      <c r="A179" s="1">
        <v>49</v>
      </c>
      <c r="B179" s="1">
        <v>177</v>
      </c>
      <c r="C179" s="2">
        <f>MMULT($C178:$I178,TPs!B$3:B$9)</f>
        <v>979646.80602290353</v>
      </c>
      <c r="D179" s="2">
        <f>MMULT($C178:$I178,TPs!C$3:C$9)</f>
        <v>8.7274435052686741</v>
      </c>
      <c r="E179" s="2">
        <f>MMULT($C178:$I178,TPs!D$3:D$9)</f>
        <v>7.9361432761268746</v>
      </c>
      <c r="F179" s="2">
        <f>MMULT($C178:$I178,TPs!E$3:E$9)</f>
        <v>677.25119254469507</v>
      </c>
      <c r="G179" s="2">
        <f>MMULT($C178:$I178,TPs!F$3:F$9)</f>
        <v>168.10318395245986</v>
      </c>
      <c r="H179" s="2">
        <f>MMULT($C178:$I178,TPs!G$3:G$9)</f>
        <v>0.87353225501195497</v>
      </c>
      <c r="I179" s="2">
        <f>MMULT($C178:$I178,TPs!H$3:H$9)</f>
        <v>19490.302481557697</v>
      </c>
      <c r="J179" s="2">
        <f t="shared" si="4"/>
        <v>999999.99999999499</v>
      </c>
      <c r="K179" s="2"/>
      <c r="L179" s="1">
        <v>49</v>
      </c>
      <c r="M179" s="1">
        <v>177</v>
      </c>
      <c r="N179" s="2">
        <f>MMULT($N178:$T178,TPs!K$3:K$9)</f>
        <v>905911.65065899887</v>
      </c>
      <c r="O179" s="2">
        <f>MMULT($N178:$T178,TPs!L$3:L$9)</f>
        <v>8.0705543092499621</v>
      </c>
      <c r="P179" s="2">
        <f>MMULT($N178:$T178,TPs!M$3:M$9)</f>
        <v>7.3404909411115531</v>
      </c>
      <c r="Q179" s="2">
        <f>MMULT($N178:$T178,TPs!N$3:N$9)</f>
        <v>626.55864123635251</v>
      </c>
      <c r="R179" s="2">
        <f>MMULT($N178:$T178,TPs!O$3:O$9)</f>
        <v>449.33983600319891</v>
      </c>
      <c r="S179" s="2">
        <f>MMULT($N178:$T178,TPs!P$3:P$9)</f>
        <v>29.202359890760238</v>
      </c>
      <c r="T179" s="2">
        <f>MMULT($N178:$T178,TPs!Q$3:Q$9)</f>
        <v>92967.837458613183</v>
      </c>
      <c r="U179" s="2">
        <f t="shared" si="5"/>
        <v>999999.99999999278</v>
      </c>
    </row>
    <row r="180" spans="1:21" x14ac:dyDescent="0.25">
      <c r="A180" s="1">
        <v>49</v>
      </c>
      <c r="B180" s="1">
        <v>178</v>
      </c>
      <c r="C180" s="2">
        <f>MMULT($C179:$I179,TPs!B$3:B$9)</f>
        <v>979533.00106300588</v>
      </c>
      <c r="D180" s="2">
        <f>MMULT($C179:$I179,TPs!C$3:C$9)</f>
        <v>8.7264296435870765</v>
      </c>
      <c r="E180" s="2">
        <f>MMULT($C179:$I179,TPs!D$3:D$9)</f>
        <v>7.9582470724881658</v>
      </c>
      <c r="F180" s="2">
        <f>MMULT($C179:$I179,TPs!E$3:E$9)</f>
        <v>681.07085384507911</v>
      </c>
      <c r="G180" s="2">
        <f>MMULT($C179:$I179,TPs!F$3:F$9)</f>
        <v>169.99600677661695</v>
      </c>
      <c r="H180" s="2">
        <f>MMULT($C179:$I179,TPs!G$3:G$9)</f>
        <v>0.88339162750154654</v>
      </c>
      <c r="I180" s="2">
        <f>MMULT($C179:$I179,TPs!H$3:H$9)</f>
        <v>19598.364008023655</v>
      </c>
      <c r="J180" s="2">
        <f t="shared" si="4"/>
        <v>999999.99999999476</v>
      </c>
      <c r="K180" s="2"/>
      <c r="L180" s="1">
        <v>49</v>
      </c>
      <c r="M180" s="1">
        <v>178</v>
      </c>
      <c r="N180" s="2">
        <f>MMULT($N179:$T179,TPs!K$3:K$9)</f>
        <v>905406.05002273899</v>
      </c>
      <c r="O180" s="2">
        <f>MMULT($N179:$T179,TPs!L$3:L$9)</f>
        <v>8.066050031828695</v>
      </c>
      <c r="P180" s="2">
        <f>MMULT($N179:$T179,TPs!M$3:M$9)</f>
        <v>7.3576750353572935</v>
      </c>
      <c r="Q180" s="2">
        <f>MMULT($N179:$T179,TPs!N$3:N$9)</f>
        <v>629.81388457999469</v>
      </c>
      <c r="R180" s="2">
        <f>MMULT($N179:$T179,TPs!O$3:O$9)</f>
        <v>454.34624526176901</v>
      </c>
      <c r="S180" s="2">
        <f>MMULT($N179:$T179,TPs!P$3:P$9)</f>
        <v>29.523344734003594</v>
      </c>
      <c r="T180" s="2">
        <f>MMULT($N179:$T179,TPs!Q$3:Q$9)</f>
        <v>93464.842777610698</v>
      </c>
      <c r="U180" s="2">
        <f t="shared" si="5"/>
        <v>999999.99999999255</v>
      </c>
    </row>
    <row r="181" spans="1:21" x14ac:dyDescent="0.25">
      <c r="A181" s="1">
        <v>49</v>
      </c>
      <c r="B181" s="1">
        <v>179</v>
      </c>
      <c r="C181" s="2">
        <f>MMULT($C180:$I180,TPs!B$3:B$9)</f>
        <v>979419.20932375954</v>
      </c>
      <c r="D181" s="2">
        <f>MMULT($C180:$I180,TPs!C$3:C$9)</f>
        <v>8.7254158996851601</v>
      </c>
      <c r="E181" s="2">
        <f>MMULT($C180:$I180,TPs!D$3:D$9)</f>
        <v>7.9801845381507093</v>
      </c>
      <c r="F181" s="2">
        <f>MMULT($C180:$I180,TPs!E$3:E$9)</f>
        <v>684.88979532386645</v>
      </c>
      <c r="G181" s="2">
        <f>MMULT($C180:$I180,TPs!F$3:F$9)</f>
        <v>171.89922999787012</v>
      </c>
      <c r="H181" s="2">
        <f>MMULT($C180:$I180,TPs!G$3:G$9)</f>
        <v>0.89330557066493632</v>
      </c>
      <c r="I181" s="2">
        <f>MMULT($C180:$I180,TPs!H$3:H$9)</f>
        <v>19706.402744904975</v>
      </c>
      <c r="J181" s="2">
        <f t="shared" si="4"/>
        <v>999999.99999999476</v>
      </c>
      <c r="K181" s="2"/>
      <c r="L181" s="1">
        <v>49</v>
      </c>
      <c r="M181" s="1">
        <v>179</v>
      </c>
      <c r="N181" s="2">
        <f>MMULT($N180:$T180,TPs!K$3:K$9)</f>
        <v>904900.73156852555</v>
      </c>
      <c r="O181" s="2">
        <f>MMULT($N180:$T180,TPs!L$3:L$9)</f>
        <v>8.0615482683010597</v>
      </c>
      <c r="P181" s="2">
        <f>MMULT($N180:$T180,TPs!M$3:M$9)</f>
        <v>7.3746887805247177</v>
      </c>
      <c r="Q181" s="2">
        <f>MMULT($N180:$T180,TPs!N$3:N$9)</f>
        <v>633.06546255913167</v>
      </c>
      <c r="R181" s="2">
        <f>MMULT($N180:$T180,TPs!O$3:O$9)</f>
        <v>459.37927782227564</v>
      </c>
      <c r="S181" s="2">
        <f>MMULT($N180:$T180,TPs!P$3:P$9)</f>
        <v>29.845963538827185</v>
      </c>
      <c r="T181" s="2">
        <f>MMULT($N180:$T180,TPs!Q$3:Q$9)</f>
        <v>93961.541490498043</v>
      </c>
      <c r="U181" s="2">
        <f t="shared" si="5"/>
        <v>999999.99999999267</v>
      </c>
    </row>
    <row r="182" spans="1:21" ht="15.75" thickBot="1" x14ac:dyDescent="0.3">
      <c r="A182" s="23">
        <v>49</v>
      </c>
      <c r="B182" s="23">
        <v>180</v>
      </c>
      <c r="C182" s="24">
        <f>MMULT($C181:$I181,TPs!B$3:B$9)</f>
        <v>979305.43080362875</v>
      </c>
      <c r="D182" s="24">
        <f>MMULT($C181:$I181,TPs!C$3:C$9)</f>
        <v>8.7244022735492415</v>
      </c>
      <c r="E182" s="24">
        <f>MMULT($C181:$I181,TPs!D$3:D$9)</f>
        <v>8.0019568571466255</v>
      </c>
      <c r="F182" s="24">
        <f>MMULT($C181:$I181,TPs!E$3:E$9)</f>
        <v>688.70801594930708</v>
      </c>
      <c r="G182" s="24">
        <f>MMULT($C181:$I181,TPs!F$3:F$9)</f>
        <v>173.8128503648941</v>
      </c>
      <c r="H182" s="24">
        <f>MMULT($C181:$I181,TPs!G$3:G$9)</f>
        <v>0.90327407191305054</v>
      </c>
      <c r="I182" s="24">
        <f>MMULT($C181:$I181,TPs!H$3:H$9)</f>
        <v>19814.418696849145</v>
      </c>
      <c r="J182" s="24">
        <f t="shared" si="4"/>
        <v>999999.99999999476</v>
      </c>
      <c r="K182" s="2"/>
      <c r="L182" s="23">
        <v>49</v>
      </c>
      <c r="M182" s="23">
        <v>180</v>
      </c>
      <c r="N182" s="24">
        <f>MMULT($N181:$T181,TPs!K$3:K$9)</f>
        <v>904395.69513886911</v>
      </c>
      <c r="O182" s="24">
        <f>MMULT($N181:$T181,TPs!L$3:L$9)</f>
        <v>8.0570490172640206</v>
      </c>
      <c r="P182" s="24">
        <f>MMULT($N181:$T181,TPs!M$3:M$9)</f>
        <v>7.391533486074974</v>
      </c>
      <c r="Q182" s="24">
        <f>MMULT($N181:$T181,TPs!N$3:N$9)</f>
        <v>636.31337711845754</v>
      </c>
      <c r="R182" s="24">
        <f>MMULT($N181:$T181,TPs!O$3:O$9)</f>
        <v>464.43891565283485</v>
      </c>
      <c r="S182" s="24">
        <f>MMULT($N181:$T181,TPs!P$3:P$9)</f>
        <v>30.170214388631162</v>
      </c>
      <c r="T182" s="24">
        <f>MMULT($N181:$T181,TPs!Q$3:Q$9)</f>
        <v>94457.933771460288</v>
      </c>
      <c r="U182" s="24">
        <f t="shared" si="5"/>
        <v>999999.99999999267</v>
      </c>
    </row>
    <row r="183" spans="1:21" x14ac:dyDescent="0.25">
      <c r="A183" s="1">
        <v>50</v>
      </c>
      <c r="B183" s="1">
        <v>181</v>
      </c>
      <c r="C183" s="2">
        <f>MMULT($C182:$I182,TPs!B$3:B$9)</f>
        <v>979191.66550107789</v>
      </c>
      <c r="D183" s="2">
        <f>MMULT($C182:$I182,TPs!C$3:C$9)</f>
        <v>8.7233887651656392</v>
      </c>
      <c r="E183" s="2">
        <f>MMULT($C182:$I182,TPs!D$3:D$9)</f>
        <v>8.0235652050868715</v>
      </c>
      <c r="F183" s="2">
        <f>MMULT($C182:$I182,TPs!E$3:E$9)</f>
        <v>692.52551469804916</v>
      </c>
      <c r="G183" s="2">
        <f>MMULT($C182:$I182,TPs!F$3:F$9)</f>
        <v>175.73686462713735</v>
      </c>
      <c r="H183" s="2">
        <f>MMULT($C182:$I182,TPs!G$3:G$9)</f>
        <v>0.91329711865897889</v>
      </c>
      <c r="I183" s="2">
        <f>MMULT($C182:$I182,TPs!H$3:H$9)</f>
        <v>19922.411868502713</v>
      </c>
      <c r="J183" s="2">
        <f t="shared" si="4"/>
        <v>999999.99999999453</v>
      </c>
      <c r="K183" s="2"/>
      <c r="L183" s="1">
        <v>50</v>
      </c>
      <c r="M183" s="1">
        <v>181</v>
      </c>
      <c r="N183" s="2">
        <f>MMULT($N182:$T182,TPs!K$3:K$9)</f>
        <v>903890.94057636824</v>
      </c>
      <c r="O183" s="2">
        <f>MMULT($N182:$T182,TPs!L$3:L$9)</f>
        <v>8.0525522773153266</v>
      </c>
      <c r="P183" s="2">
        <f>MMULT($N182:$T182,TPs!M$3:M$9)</f>
        <v>7.4082104515647664</v>
      </c>
      <c r="Q183" s="2">
        <f>MMULT($N182:$T182,TPs!N$3:N$9)</f>
        <v>639.5576302101374</v>
      </c>
      <c r="R183" s="2">
        <f>MMULT($N182:$T182,TPs!O$3:O$9)</f>
        <v>469.52514073196409</v>
      </c>
      <c r="S183" s="2">
        <f>MMULT($N182:$T182,TPs!P$3:P$9)</f>
        <v>30.496095368442059</v>
      </c>
      <c r="T183" s="2">
        <f>MMULT($N182:$T182,TPs!Q$3:Q$9)</f>
        <v>94954.019794585009</v>
      </c>
      <c r="U183" s="2">
        <f t="shared" si="5"/>
        <v>999999.99999999278</v>
      </c>
    </row>
    <row r="184" spans="1:21" x14ac:dyDescent="0.25">
      <c r="A184" s="1">
        <v>50</v>
      </c>
      <c r="B184" s="1">
        <v>182</v>
      </c>
      <c r="C184" s="2">
        <f>MMULT($C183:$I183,TPs!B$3:B$9)</f>
        <v>979077.91341457143</v>
      </c>
      <c r="D184" s="2">
        <f>MMULT($C183:$I183,TPs!C$3:C$9)</f>
        <v>8.7223753745206754</v>
      </c>
      <c r="E184" s="2">
        <f>MMULT($C183:$I183,TPs!D$3:D$9)</f>
        <v>8.0450107492211398</v>
      </c>
      <c r="F184" s="2">
        <f>MMULT($C183:$I183,TPs!E$3:E$9)</f>
        <v>696.34229055507876</v>
      </c>
      <c r="G184" s="2">
        <f>MMULT($C183:$I183,TPs!F$3:F$9)</f>
        <v>177.67126953482199</v>
      </c>
      <c r="H184" s="2">
        <f>MMULT($C183:$I183,TPs!G$3:G$9)</f>
        <v>0.92337469831797436</v>
      </c>
      <c r="I184" s="2">
        <f>MMULT($C183:$I183,TPs!H$3:H$9)</f>
        <v>20030.382264511296</v>
      </c>
      <c r="J184" s="2">
        <f t="shared" si="4"/>
        <v>999999.99999999476</v>
      </c>
      <c r="K184" s="2"/>
      <c r="L184" s="1">
        <v>50</v>
      </c>
      <c r="M184" s="1">
        <v>182</v>
      </c>
      <c r="N184" s="2">
        <f>MMULT($N183:$T183,TPs!K$3:K$9)</f>
        <v>903386.4677237093</v>
      </c>
      <c r="O184" s="2">
        <f>MMULT($N183:$T183,TPs!L$3:L$9)</f>
        <v>8.0480580470535088</v>
      </c>
      <c r="P184" s="2">
        <f>MMULT($N183:$T183,TPs!M$3:M$9)</f>
        <v>7.424720966721182</v>
      </c>
      <c r="Q184" s="2">
        <f>MMULT($N183:$T183,TPs!N$3:N$9)</f>
        <v>642.79822379373491</v>
      </c>
      <c r="R184" s="2">
        <f>MMULT($N183:$T183,TPs!O$3:O$9)</f>
        <v>474.63793504857614</v>
      </c>
      <c r="S184" s="2">
        <f>MMULT($N183:$T183,TPs!P$3:P$9)</f>
        <v>30.82360456491157</v>
      </c>
      <c r="T184" s="2">
        <f>MMULT($N183:$T183,TPs!Q$3:Q$9)</f>
        <v>95449.799733862325</v>
      </c>
      <c r="U184" s="2">
        <f t="shared" si="5"/>
        <v>999999.99999999255</v>
      </c>
    </row>
    <row r="185" spans="1:21" x14ac:dyDescent="0.25">
      <c r="A185" s="1">
        <v>50</v>
      </c>
      <c r="B185" s="1">
        <v>183</v>
      </c>
      <c r="C185" s="2">
        <f>MMULT($C184:$I184,TPs!B$3:B$9)</f>
        <v>978964.1745425741</v>
      </c>
      <c r="D185" s="2">
        <f>MMULT($C184:$I184,TPs!C$3:C$9)</f>
        <v>8.7213621016006719</v>
      </c>
      <c r="E185" s="2">
        <f>MMULT($C184:$I184,TPs!D$3:D$9)</f>
        <v>8.0662946484973226</v>
      </c>
      <c r="F185" s="2">
        <f>MMULT($C184:$I184,TPs!E$3:E$9)</f>
        <v>700.1583425136605</v>
      </c>
      <c r="G185" s="2">
        <f>MMULT($C184:$I184,TPs!F$3:F$9)</f>
        <v>179.61606183894358</v>
      </c>
      <c r="H185" s="2">
        <f>MMULT($C184:$I184,TPs!G$3:G$9)</f>
        <v>0.93350679830745265</v>
      </c>
      <c r="I185" s="2">
        <f>MMULT($C184:$I184,TPs!H$3:H$9)</f>
        <v>20138.329889519584</v>
      </c>
      <c r="J185" s="2">
        <f t="shared" si="4"/>
        <v>999999.99999999464</v>
      </c>
      <c r="K185" s="2"/>
      <c r="L185" s="1">
        <v>50</v>
      </c>
      <c r="M185" s="1">
        <v>183</v>
      </c>
      <c r="N185" s="2">
        <f>MMULT($N184:$T184,TPs!K$3:K$9)</f>
        <v>902882.27642366651</v>
      </c>
      <c r="O185" s="2">
        <f>MMULT($N184:$T184,TPs!L$3:L$9)</f>
        <v>8.0435663250778759</v>
      </c>
      <c r="P185" s="2">
        <f>MMULT($N184:$T184,TPs!M$3:M$9)</f>
        <v>7.4410663115159492</v>
      </c>
      <c r="Q185" s="2">
        <f>MMULT($N184:$T184,TPs!N$3:N$9)</f>
        <v>646.0351598361392</v>
      </c>
      <c r="R185" s="2">
        <f>MMULT($N184:$T184,TPs!O$3:O$9)</f>
        <v>479.77728060197359</v>
      </c>
      <c r="S185" s="2">
        <f>MMULT($N184:$T184,TPs!P$3:P$9)</f>
        <v>31.152740066315324</v>
      </c>
      <c r="T185" s="2">
        <f>MMULT($N184:$T184,TPs!Q$3:Q$9)</f>
        <v>95945.273763185003</v>
      </c>
      <c r="U185" s="2">
        <f t="shared" si="5"/>
        <v>999999.99999999267</v>
      </c>
    </row>
    <row r="186" spans="1:21" x14ac:dyDescent="0.25">
      <c r="A186" s="1">
        <v>50</v>
      </c>
      <c r="B186" s="1">
        <v>184</v>
      </c>
      <c r="C186" s="2">
        <f>MMULT($C185:$I185,TPs!B$3:B$9)</f>
        <v>978850.44888355071</v>
      </c>
      <c r="D186" s="2">
        <f>MMULT($C185:$I185,TPs!C$3:C$9)</f>
        <v>8.7203489463919546</v>
      </c>
      <c r="E186" s="2">
        <f>MMULT($C185:$I185,TPs!D$3:D$9)</f>
        <v>8.0874180536205529</v>
      </c>
      <c r="F186" s="2">
        <f>MMULT($C185:$I185,TPs!E$3:E$9)</f>
        <v>703.97366957527856</v>
      </c>
      <c r="G186" s="2">
        <f>MMULT($C185:$I185,TPs!F$3:F$9)</f>
        <v>181.57123829127093</v>
      </c>
      <c r="H186" s="2">
        <f>MMULT($C185:$I185,TPs!G$3:G$9)</f>
        <v>0.94369340604699192</v>
      </c>
      <c r="I186" s="2">
        <f>MMULT($C185:$I185,TPs!H$3:H$9)</f>
        <v>20246.254748171334</v>
      </c>
      <c r="J186" s="2">
        <f t="shared" si="4"/>
        <v>999999.99999999464</v>
      </c>
      <c r="K186" s="2"/>
      <c r="L186" s="1">
        <v>50</v>
      </c>
      <c r="M186" s="1">
        <v>184</v>
      </c>
      <c r="N186" s="2">
        <f>MMULT($N185:$T185,TPs!K$3:K$9)</f>
        <v>902378.3665191019</v>
      </c>
      <c r="O186" s="2">
        <f>MMULT($N185:$T185,TPs!L$3:L$9)</f>
        <v>8.0390771099885256</v>
      </c>
      <c r="P186" s="2">
        <f>MMULT($N185:$T185,TPs!M$3:M$9)</f>
        <v>7.4572477562391422</v>
      </c>
      <c r="Q186" s="2">
        <f>MMULT($N185:$T185,TPs!N$3:N$9)</f>
        <v>649.26844031149312</v>
      </c>
      <c r="R186" s="2">
        <f>MMULT($N185:$T185,TPs!O$3:O$9)</f>
        <v>484.94315940184288</v>
      </c>
      <c r="S186" s="2">
        <f>MMULT($N185:$T185,TPs!P$3:P$9)</f>
        <v>31.48349996255169</v>
      </c>
      <c r="T186" s="2">
        <f>MMULT($N185:$T185,TPs!Q$3:Q$9)</f>
        <v>96440.442056348475</v>
      </c>
      <c r="U186" s="2">
        <f t="shared" si="5"/>
        <v>999999.99999999255</v>
      </c>
    </row>
    <row r="187" spans="1:21" x14ac:dyDescent="0.25">
      <c r="A187" s="1">
        <v>50</v>
      </c>
      <c r="B187" s="1">
        <v>185</v>
      </c>
      <c r="C187" s="2">
        <f>MMULT($C186:$I186,TPs!B$3:B$9)</f>
        <v>978736.73643596633</v>
      </c>
      <c r="D187" s="2">
        <f>MMULT($C186:$I186,TPs!C$3:C$9)</f>
        <v>8.7193359088808471</v>
      </c>
      <c r="E187" s="2">
        <f>MMULT($C186:$I186,TPs!D$3:D$9)</f>
        <v>8.1083821071118329</v>
      </c>
      <c r="F187" s="2">
        <f>MMULT($C186:$I186,TPs!E$3:E$9)</f>
        <v>707.78827074957815</v>
      </c>
      <c r="G187" s="2">
        <f>MMULT($C186:$I186,TPs!F$3:F$9)</f>
        <v>183.53679564434597</v>
      </c>
      <c r="H187" s="2">
        <f>MMULT($C186:$I186,TPs!G$3:G$9)</f>
        <v>0.95393450895833254</v>
      </c>
      <c r="I187" s="2">
        <f>MMULT($C186:$I186,TPs!H$3:H$9)</f>
        <v>20354.156845109366</v>
      </c>
      <c r="J187" s="2">
        <f t="shared" si="4"/>
        <v>999999.99999999464</v>
      </c>
      <c r="K187" s="2"/>
      <c r="L187" s="1">
        <v>50</v>
      </c>
      <c r="M187" s="1">
        <v>185</v>
      </c>
      <c r="N187" s="2">
        <f>MMULT($N186:$T186,TPs!K$3:K$9)</f>
        <v>901874.73785296513</v>
      </c>
      <c r="O187" s="2">
        <f>MMULT($N186:$T186,TPs!L$3:L$9)</f>
        <v>8.0345904003863318</v>
      </c>
      <c r="P187" s="2">
        <f>MMULT($N186:$T186,TPs!M$3:M$9)</f>
        <v>7.4732665615723199</v>
      </c>
      <c r="Q187" s="2">
        <f>MMULT($N186:$T186,TPs!N$3:N$9)</f>
        <v>652.49806720112144</v>
      </c>
      <c r="R187" s="2">
        <f>MMULT($N186:$T186,TPs!O$3:O$9)</f>
        <v>490.1355534682483</v>
      </c>
      <c r="S187" s="2">
        <f>MMULT($N186:$T186,TPs!P$3:P$9)</f>
        <v>31.815882345140551</v>
      </c>
      <c r="T187" s="2">
        <f>MMULT($N186:$T186,TPs!Q$3:Q$9)</f>
        <v>96935.30478705086</v>
      </c>
      <c r="U187" s="2">
        <f t="shared" si="5"/>
        <v>999999.99999999243</v>
      </c>
    </row>
    <row r="188" spans="1:21" x14ac:dyDescent="0.25">
      <c r="A188" s="1">
        <v>50</v>
      </c>
      <c r="B188" s="1">
        <v>186</v>
      </c>
      <c r="C188" s="2">
        <f>MMULT($C187:$I187,TPs!B$3:B$9)</f>
        <v>978623.03719828627</v>
      </c>
      <c r="D188" s="2">
        <f>MMULT($C187:$I187,TPs!C$3:C$9)</f>
        <v>8.7183229890536751</v>
      </c>
      <c r="E188" s="2">
        <f>MMULT($C187:$I187,TPs!D$3:D$9)</f>
        <v>8.1291879433662384</v>
      </c>
      <c r="F188" s="2">
        <f>MMULT($C187:$I187,TPs!E$3:E$9)</f>
        <v>711.60214505430713</v>
      </c>
      <c r="G188" s="2">
        <f>MMULT($C187:$I187,TPs!F$3:F$9)</f>
        <v>185.51273065148359</v>
      </c>
      <c r="H188" s="2">
        <f>MMULT($C187:$I187,TPs!G$3:G$9)</f>
        <v>0.96423009446537666</v>
      </c>
      <c r="I188" s="2">
        <f>MMULT($C187:$I187,TPs!H$3:H$9)</f>
        <v>20462.036184975583</v>
      </c>
      <c r="J188" s="2">
        <f t="shared" si="4"/>
        <v>999999.99999999453</v>
      </c>
      <c r="K188" s="2"/>
      <c r="L188" s="1">
        <v>50</v>
      </c>
      <c r="M188" s="1">
        <v>186</v>
      </c>
      <c r="N188" s="2">
        <f>MMULT($N187:$T187,TPs!K$3:K$9)</f>
        <v>901371.39026829344</v>
      </c>
      <c r="O188" s="2">
        <f>MMULT($N187:$T187,TPs!L$3:L$9)</f>
        <v>8.030106194872948</v>
      </c>
      <c r="P188" s="2">
        <f>MMULT($N187:$T187,TPs!M$3:M$9)</f>
        <v>7.4891239786611195</v>
      </c>
      <c r="Q188" s="2">
        <f>MMULT($N187:$T187,TPs!N$3:N$9)</f>
        <v>655.7240424934605</v>
      </c>
      <c r="R188" s="2">
        <f>MMULT($N187:$T187,TPs!O$3:O$9)</f>
        <v>495.35444483162655</v>
      </c>
      <c r="S188" s="2">
        <f>MMULT($N187:$T187,TPs!P$3:P$9)</f>
        <v>32.149885307222092</v>
      </c>
      <c r="T188" s="2">
        <f>MMULT($N187:$T187,TPs!Q$3:Q$9)</f>
        <v>97429.862128893117</v>
      </c>
      <c r="U188" s="2">
        <f t="shared" si="5"/>
        <v>999999.99999999243</v>
      </c>
    </row>
    <row r="189" spans="1:21" x14ac:dyDescent="0.25">
      <c r="A189" s="1">
        <v>50</v>
      </c>
      <c r="B189" s="1">
        <v>187</v>
      </c>
      <c r="C189" s="2">
        <f>MMULT($C188:$I188,TPs!B$3:B$9)</f>
        <v>978509.35116897593</v>
      </c>
      <c r="D189" s="2">
        <f>MMULT($C188:$I188,TPs!C$3:C$9)</f>
        <v>8.7173101868967713</v>
      </c>
      <c r="E189" s="2">
        <f>MMULT($C188:$I188,TPs!D$3:D$9)</f>
        <v>8.1498366887107103</v>
      </c>
      <c r="F189" s="2">
        <f>MMULT($C188:$I188,TPs!E$3:E$9)</f>
        <v>715.41529151525822</v>
      </c>
      <c r="G189" s="2">
        <f>MMULT($C188:$I188,TPs!F$3:F$9)</f>
        <v>187.49904006677144</v>
      </c>
      <c r="H189" s="2">
        <f>MMULT($C188:$I188,TPs!G$3:G$9)</f>
        <v>0.97458014999418807</v>
      </c>
      <c r="I189" s="2">
        <f>MMULT($C188:$I188,TPs!H$3:H$9)</f>
        <v>20569.892772410953</v>
      </c>
      <c r="J189" s="2">
        <f t="shared" si="4"/>
        <v>999999.99999999464</v>
      </c>
      <c r="K189" s="2"/>
      <c r="L189" s="1">
        <v>50</v>
      </c>
      <c r="M189" s="1">
        <v>187</v>
      </c>
      <c r="N189" s="2">
        <f>MMULT($N188:$T188,TPs!K$3:K$9)</f>
        <v>900868.32360821182</v>
      </c>
      <c r="O189" s="2">
        <f>MMULT($N188:$T188,TPs!L$3:L$9)</f>
        <v>8.0256244920508149</v>
      </c>
      <c r="P189" s="2">
        <f>MMULT($N188:$T188,TPs!M$3:M$9)</f>
        <v>7.5048212491872972</v>
      </c>
      <c r="Q189" s="2">
        <f>MMULT($N188:$T188,TPs!N$3:N$9)</f>
        <v>658.94636818398749</v>
      </c>
      <c r="R189" s="2">
        <f>MMULT($N188:$T188,TPs!O$3:O$9)</f>
        <v>500.5998155327805</v>
      </c>
      <c r="S189" s="2">
        <f>MMULT($N188:$T188,TPs!P$3:P$9)</f>
        <v>32.485506943555592</v>
      </c>
      <c r="T189" s="2">
        <f>MMULT($N188:$T188,TPs!Q$3:Q$9)</f>
        <v>97924.114255378998</v>
      </c>
      <c r="U189" s="2">
        <f t="shared" si="5"/>
        <v>999999.99999999232</v>
      </c>
    </row>
    <row r="190" spans="1:21" x14ac:dyDescent="0.25">
      <c r="A190" s="1">
        <v>50</v>
      </c>
      <c r="B190" s="1">
        <v>188</v>
      </c>
      <c r="C190" s="2">
        <f>MMULT($C189:$I189,TPs!B$3:B$9)</f>
        <v>978395.67834650085</v>
      </c>
      <c r="D190" s="2">
        <f>MMULT($C189:$I189,TPs!C$3:C$9)</f>
        <v>8.7162975023964631</v>
      </c>
      <c r="E190" s="2">
        <f>MMULT($C189:$I189,TPs!D$3:D$9)</f>
        <v>8.1703294614614421</v>
      </c>
      <c r="F190" s="2">
        <f>MMULT($C189:$I189,TPs!E$3:E$9)</f>
        <v>719.22770916621175</v>
      </c>
      <c r="G190" s="2">
        <f>MMULT($C189:$I189,TPs!F$3:F$9)</f>
        <v>189.49572064506978</v>
      </c>
      <c r="H190" s="2">
        <f>MMULT($C189:$I189,TPs!G$3:G$9)</f>
        <v>0.98498466297299159</v>
      </c>
      <c r="I190" s="2">
        <f>MMULT($C189:$I189,TPs!H$3:H$9)</f>
        <v>20677.726612055507</v>
      </c>
      <c r="J190" s="2">
        <f t="shared" si="4"/>
        <v>999999.99999999453</v>
      </c>
      <c r="K190" s="2"/>
      <c r="L190" s="1">
        <v>50</v>
      </c>
      <c r="M190" s="1">
        <v>188</v>
      </c>
      <c r="N190" s="2">
        <f>MMULT($N189:$T189,TPs!K$3:K$9)</f>
        <v>900365.5377159327</v>
      </c>
      <c r="O190" s="2">
        <f>MMULT($N189:$T189,TPs!L$3:L$9)</f>
        <v>8.0211452905231475</v>
      </c>
      <c r="P190" s="2">
        <f>MMULT($N189:$T189,TPs!M$3:M$9)</f>
        <v>7.5203596054402295</v>
      </c>
      <c r="Q190" s="2">
        <f>MMULT($N189:$T189,TPs!N$3:N$9)</f>
        <v>662.16504627515064</v>
      </c>
      <c r="R190" s="2">
        <f>MMULT($N189:$T189,TPs!O$3:O$9)</f>
        <v>505.87164762287364</v>
      </c>
      <c r="S190" s="2">
        <f>MMULT($N189:$T189,TPs!P$3:P$9)</f>
        <v>32.822745350518204</v>
      </c>
      <c r="T190" s="2">
        <f>MMULT($N189:$T189,TPs!Q$3:Q$9)</f>
        <v>98418.061339915133</v>
      </c>
      <c r="U190" s="2">
        <f t="shared" si="5"/>
        <v>999999.99999999243</v>
      </c>
    </row>
    <row r="191" spans="1:21" x14ac:dyDescent="0.25">
      <c r="A191" s="1">
        <v>50</v>
      </c>
      <c r="B191" s="1">
        <v>189</v>
      </c>
      <c r="C191" s="2">
        <f>MMULT($C190:$I190,TPs!B$3:B$9)</f>
        <v>978282.01872932678</v>
      </c>
      <c r="D191" s="2">
        <f>MMULT($C190:$I190,TPs!C$3:C$9)</f>
        <v>8.7152849355390831</v>
      </c>
      <c r="E191" s="2">
        <f>MMULT($C190:$I190,TPs!D$3:D$9)</f>
        <v>8.1906673719808474</v>
      </c>
      <c r="F191" s="2">
        <f>MMULT($C190:$I190,TPs!E$3:E$9)</f>
        <v>723.03939704887875</v>
      </c>
      <c r="G191" s="2">
        <f>MMULT($C190:$I190,TPs!F$3:F$9)</f>
        <v>191.50276914201129</v>
      </c>
      <c r="H191" s="2">
        <f>MMULT($C190:$I190,TPs!G$3:G$9)</f>
        <v>0.99544362083217297</v>
      </c>
      <c r="I191" s="2">
        <f>MMULT($C190:$I190,TPs!H$3:H$9)</f>
        <v>20785.537708548356</v>
      </c>
      <c r="J191" s="2">
        <f t="shared" si="4"/>
        <v>999999.99999999441</v>
      </c>
      <c r="K191" s="2"/>
      <c r="L191" s="1">
        <v>50</v>
      </c>
      <c r="M191" s="1">
        <v>189</v>
      </c>
      <c r="N191" s="2">
        <f>MMULT($N190:$T190,TPs!K$3:K$9)</f>
        <v>899863.03243475605</v>
      </c>
      <c r="O191" s="2">
        <f>MMULT($N190:$T190,TPs!L$3:L$9)</f>
        <v>8.0166685888939426</v>
      </c>
      <c r="P191" s="2">
        <f>MMULT($N190:$T190,TPs!M$3:M$9)</f>
        <v>7.5357402703878673</v>
      </c>
      <c r="Q191" s="2">
        <f>MMULT($N190:$T190,TPs!N$3:N$9)</f>
        <v>665.38007877630002</v>
      </c>
      <c r="R191" s="2">
        <f>MMULT($N190:$T190,TPs!O$3:O$9)</f>
        <v>511.16992316342424</v>
      </c>
      <c r="S191" s="2">
        <f>MMULT($N190:$T190,TPs!P$3:P$9)</f>
        <v>33.161598626103761</v>
      </c>
      <c r="T191" s="2">
        <f>MMULT($N190:$T190,TPs!Q$3:Q$9)</f>
        <v>98911.703555811138</v>
      </c>
      <c r="U191" s="2">
        <f t="shared" si="5"/>
        <v>999999.99999999208</v>
      </c>
    </row>
    <row r="192" spans="1:21" x14ac:dyDescent="0.25">
      <c r="A192" s="1">
        <v>50</v>
      </c>
      <c r="B192" s="1">
        <v>190</v>
      </c>
      <c r="C192" s="2">
        <f>MMULT($C191:$I191,TPs!B$3:B$9)</f>
        <v>978168.37231591973</v>
      </c>
      <c r="D192" s="2">
        <f>MMULT($C191:$I191,TPs!C$3:C$9)</f>
        <v>8.714272486310966</v>
      </c>
      <c r="E192" s="2">
        <f>MMULT($C191:$I191,TPs!D$3:D$9)</f>
        <v>8.2108515227341332</v>
      </c>
      <c r="F192" s="2">
        <f>MMULT($C191:$I191,TPs!E$3:E$9)</f>
        <v>726.85035421284397</v>
      </c>
      <c r="G192" s="2">
        <f>MMULT($C191:$I191,TPs!F$3:F$9)</f>
        <v>193.52018231400092</v>
      </c>
      <c r="H192" s="2">
        <f>MMULT($C191:$I191,TPs!G$3:G$9)</f>
        <v>1.0059570110042784</v>
      </c>
      <c r="I192" s="2">
        <f>MMULT($C191:$I191,TPs!H$3:H$9)</f>
        <v>20893.326066527676</v>
      </c>
      <c r="J192" s="2">
        <f t="shared" si="4"/>
        <v>999999.99999999418</v>
      </c>
      <c r="K192" s="2"/>
      <c r="L192" s="1">
        <v>50</v>
      </c>
      <c r="M192" s="1">
        <v>190</v>
      </c>
      <c r="N192" s="2">
        <f>MMULT($N191:$T191,TPs!K$3:K$9)</f>
        <v>899360.80760806927</v>
      </c>
      <c r="O192" s="2">
        <f>MMULT($N191:$T191,TPs!L$3:L$9)</f>
        <v>8.0121943857679749</v>
      </c>
      <c r="P192" s="2">
        <f>MMULT($N191:$T191,TPs!M$3:M$9)</f>
        <v>7.5509644577471624</v>
      </c>
      <c r="Q192" s="2">
        <f>MMULT($N191:$T191,TPs!N$3:N$9)</f>
        <v>668.59146770361895</v>
      </c>
      <c r="R192" s="2">
        <f>MMULT($N191:$T191,TPs!O$3:O$9)</f>
        <v>516.49462422629949</v>
      </c>
      <c r="S192" s="2">
        <f>MMULT($N191:$T191,TPs!P$3:P$9)</f>
        <v>33.502064869921554</v>
      </c>
      <c r="T192" s="2">
        <f>MMULT($N191:$T191,TPs!Q$3:Q$9)</f>
        <v>99405.041076279595</v>
      </c>
      <c r="U192" s="2">
        <f t="shared" si="5"/>
        <v>999999.99999999232</v>
      </c>
    </row>
    <row r="193" spans="1:21" x14ac:dyDescent="0.25">
      <c r="A193" s="1">
        <v>50</v>
      </c>
      <c r="B193" s="1">
        <v>191</v>
      </c>
      <c r="C193" s="2">
        <f>MMULT($C192:$I192,TPs!B$3:B$9)</f>
        <v>978054.73910474591</v>
      </c>
      <c r="D193" s="2">
        <f>MMULT($C192:$I192,TPs!C$3:C$9)</f>
        <v>8.7132601546984443</v>
      </c>
      <c r="E193" s="2">
        <f>MMULT($C192:$I192,TPs!D$3:D$9)</f>
        <v>8.2308830083454616</v>
      </c>
      <c r="F193" s="2">
        <f>MMULT($C192:$I192,TPs!E$3:E$9)</f>
        <v>730.66057971551038</v>
      </c>
      <c r="G193" s="2">
        <f>MMULT($C192:$I192,TPs!F$3:F$9)</f>
        <v>195.54795691821576</v>
      </c>
      <c r="H193" s="2">
        <f>MMULT($C192:$I192,TPs!G$3:G$9)</f>
        <v>1.0165248209240143</v>
      </c>
      <c r="I193" s="2">
        <f>MMULT($C192:$I192,TPs!H$3:H$9)</f>
        <v>21001.091690630717</v>
      </c>
      <c r="J193" s="2">
        <f t="shared" si="4"/>
        <v>999999.99999999441</v>
      </c>
      <c r="K193" s="2"/>
      <c r="L193" s="1">
        <v>50</v>
      </c>
      <c r="M193" s="1">
        <v>191</v>
      </c>
      <c r="N193" s="2">
        <f>MMULT($N192:$T192,TPs!K$3:K$9)</f>
        <v>898858.8630793473</v>
      </c>
      <c r="O193" s="2">
        <f>MMULT($N192:$T192,TPs!L$3:L$9)</f>
        <v>8.007722679750799</v>
      </c>
      <c r="P193" s="2">
        <f>MMULT($N192:$T192,TPs!M$3:M$9)</f>
        <v>7.5660333720539512</v>
      </c>
      <c r="Q193" s="2">
        <f>MMULT($N192:$T192,TPs!N$3:N$9)</f>
        <v>671.79921508005555</v>
      </c>
      <c r="R193" s="2">
        <f>MMULT($N192:$T192,TPs!O$3:O$9)</f>
        <v>521.84573289370951</v>
      </c>
      <c r="S193" s="2">
        <f>MMULT($N192:$T192,TPs!P$3:P$9)</f>
        <v>33.844142183195125</v>
      </c>
      <c r="T193" s="2">
        <f>MMULT($N192:$T192,TPs!Q$3:Q$9)</f>
        <v>99898.074074436139</v>
      </c>
      <c r="U193" s="2">
        <f t="shared" si="5"/>
        <v>999999.9999999922</v>
      </c>
    </row>
    <row r="194" spans="1:21" ht="15.75" thickBot="1" x14ac:dyDescent="0.3">
      <c r="A194" s="23">
        <v>50</v>
      </c>
      <c r="B194" s="23">
        <v>192</v>
      </c>
      <c r="C194" s="24">
        <f>MMULT($C193:$I193,TPs!B$3:B$9)</f>
        <v>977941.11909427145</v>
      </c>
      <c r="D194" s="24">
        <f>MMULT($C193:$I193,TPs!C$3:C$9)</f>
        <v>8.7122479406878561</v>
      </c>
      <c r="E194" s="24">
        <f>MMULT($C193:$I193,TPs!D$3:D$9)</f>
        <v>8.2507629156537199</v>
      </c>
      <c r="F194" s="24">
        <f>MMULT($C193:$I193,TPs!E$3:E$9)</f>
        <v>734.47007262204272</v>
      </c>
      <c r="G194" s="24">
        <f>MMULT($C193:$I193,TPs!F$3:F$9)</f>
        <v>197.58608971260477</v>
      </c>
      <c r="H194" s="24">
        <f>MMULT($C193:$I193,TPs!G$3:G$9)</f>
        <v>1.027147038028247</v>
      </c>
      <c r="I194" s="24">
        <f>MMULT($C193:$I193,TPs!H$3:H$9)</f>
        <v>21108.834585493802</v>
      </c>
      <c r="J194" s="24">
        <f t="shared" si="4"/>
        <v>999999.9999999943</v>
      </c>
      <c r="K194" s="2"/>
      <c r="L194" s="23">
        <v>50</v>
      </c>
      <c r="M194" s="23">
        <v>192</v>
      </c>
      <c r="N194" s="24">
        <f>MMULT($N193:$T193,TPs!K$3:K$9)</f>
        <v>898357.19869215228</v>
      </c>
      <c r="O194" s="24">
        <f>MMULT($N193:$T193,TPs!L$3:L$9)</f>
        <v>8.0032534694487474</v>
      </c>
      <c r="P194" s="24">
        <f>MMULT($N193:$T193,TPs!M$3:M$9)</f>
        <v>7.580948208732325</v>
      </c>
      <c r="Q194" s="24">
        <f>MMULT($N193:$T193,TPs!N$3:N$9)</f>
        <v>675.00332293525537</v>
      </c>
      <c r="R194" s="24">
        <f>MMULT($N193:$T193,TPs!O$3:O$9)</f>
        <v>527.22323125820196</v>
      </c>
      <c r="S194" s="24">
        <f>MMULT($N193:$T193,TPs!P$3:P$9)</f>
        <v>34.187828668761057</v>
      </c>
      <c r="T194" s="24">
        <f>MMULT($N193:$T193,TPs!Q$3:Q$9)</f>
        <v>100390.80272329952</v>
      </c>
      <c r="U194" s="24">
        <f t="shared" si="5"/>
        <v>999999.99999999208</v>
      </c>
    </row>
    <row r="195" spans="1:21" x14ac:dyDescent="0.25">
      <c r="A195" s="1">
        <v>51</v>
      </c>
      <c r="B195" s="1">
        <v>193</v>
      </c>
      <c r="C195" s="2">
        <f>MMULT($C194:$I194,TPs!B$3:B$9)</f>
        <v>977827.51228296291</v>
      </c>
      <c r="D195" s="2">
        <f>MMULT($C194:$I194,TPs!C$3:C$9)</f>
        <v>8.7112358442655413</v>
      </c>
      <c r="E195" s="2">
        <f>MMULT($C194:$I194,TPs!D$3:D$9)</f>
        <v>8.2704923237678933</v>
      </c>
      <c r="F195" s="2">
        <f>MMULT($C194:$I194,TPs!E$3:E$9)</f>
        <v>738.27883200531244</v>
      </c>
      <c r="G195" s="2">
        <f>MMULT($C194:$I194,TPs!F$3:F$9)</f>
        <v>199.6345774558888</v>
      </c>
      <c r="H195" s="2">
        <f>MMULT($C194:$I194,TPs!G$3:G$9)</f>
        <v>1.0378236497560025</v>
      </c>
      <c r="I195" s="2">
        <f>MMULT($C194:$I194,TPs!H$3:H$9)</f>
        <v>21216.554755752313</v>
      </c>
      <c r="J195" s="2">
        <f t="shared" si="4"/>
        <v>999999.9999999943</v>
      </c>
      <c r="K195" s="2"/>
      <c r="L195" s="1">
        <v>51</v>
      </c>
      <c r="M195" s="1">
        <v>193</v>
      </c>
      <c r="N195" s="2">
        <f>MMULT($N194:$T194,TPs!K$3:K$9)</f>
        <v>897855.81429013365</v>
      </c>
      <c r="O195" s="2">
        <f>MMULT($N194:$T194,TPs!L$3:L$9)</f>
        <v>7.998786753468929</v>
      </c>
      <c r="P195" s="2">
        <f>MMULT($N194:$T194,TPs!M$3:M$9)</f>
        <v>7.5957101541634611</v>
      </c>
      <c r="Q195" s="2">
        <f>MMULT($N194:$T194,TPs!N$3:N$9)</f>
        <v>678.20379330549395</v>
      </c>
      <c r="R195" s="2">
        <f>MMULT($N194:$T194,TPs!O$3:O$9)</f>
        <v>532.62710142265564</v>
      </c>
      <c r="S195" s="2">
        <f>MMULT($N194:$T194,TPs!P$3:P$9)</f>
        <v>34.533122431067774</v>
      </c>
      <c r="T195" s="2">
        <f>MMULT($N194:$T194,TPs!Q$3:Q$9)</f>
        <v>100883.22719579165</v>
      </c>
      <c r="U195" s="2">
        <f t="shared" si="5"/>
        <v>999999.99999999208</v>
      </c>
    </row>
    <row r="196" spans="1:21" x14ac:dyDescent="0.25">
      <c r="A196" s="1">
        <v>51</v>
      </c>
      <c r="B196" s="1">
        <v>194</v>
      </c>
      <c r="C196" s="2">
        <f>MMULT($C195:$I195,TPs!B$3:B$9)</f>
        <v>977713.918669287</v>
      </c>
      <c r="D196" s="2">
        <f>MMULT($C195:$I195,TPs!C$3:C$9)</f>
        <v>8.7102238654178379</v>
      </c>
      <c r="E196" s="2">
        <f>MMULT($C195:$I195,TPs!D$3:D$9)</f>
        <v>8.2900723041220346</v>
      </c>
      <c r="F196" s="2">
        <f>MMULT($C195:$I195,TPs!E$3:E$9)</f>
        <v>742.08685694584301</v>
      </c>
      <c r="G196" s="2">
        <f>MMULT($C195:$I195,TPs!F$3:F$9)</f>
        <v>201.69341690756025</v>
      </c>
      <c r="H196" s="2">
        <f>MMULT($C195:$I195,TPs!G$3:G$9)</f>
        <v>1.0485546435484654</v>
      </c>
      <c r="I196" s="2">
        <f>MMULT($C195:$I195,TPs!H$3:H$9)</f>
        <v>21324.252206040714</v>
      </c>
      <c r="J196" s="2">
        <f t="shared" si="4"/>
        <v>999999.99999999418</v>
      </c>
      <c r="K196" s="2"/>
      <c r="L196" s="1">
        <v>51</v>
      </c>
      <c r="M196" s="1">
        <v>194</v>
      </c>
      <c r="N196" s="2">
        <f>MMULT($N195:$T195,TPs!K$3:K$9)</f>
        <v>897354.70971702831</v>
      </c>
      <c r="O196" s="2">
        <f>MMULT($N195:$T195,TPs!L$3:L$9)</f>
        <v>7.9943225304192316</v>
      </c>
      <c r="P196" s="2">
        <f>MMULT($N195:$T195,TPs!M$3:M$9)</f>
        <v>7.610320385753945</v>
      </c>
      <c r="Q196" s="2">
        <f>MMULT($N195:$T195,TPs!N$3:N$9)</f>
        <v>681.40062823361029</v>
      </c>
      <c r="R196" s="2">
        <f>MMULT($N195:$T195,TPs!O$3:O$9)</f>
        <v>538.05732550027551</v>
      </c>
      <c r="S196" s="2">
        <f>MMULT($N195:$T195,TPs!P$3:P$9)</f>
        <v>34.880021576174336</v>
      </c>
      <c r="T196" s="2">
        <f>MMULT($N195:$T195,TPs!Q$3:Q$9)</f>
        <v>101375.34766473762</v>
      </c>
      <c r="U196" s="2">
        <f t="shared" si="5"/>
        <v>999999.9999999922</v>
      </c>
    </row>
    <row r="197" spans="1:21" x14ac:dyDescent="0.25">
      <c r="A197" s="1">
        <v>51</v>
      </c>
      <c r="B197" s="1">
        <v>195</v>
      </c>
      <c r="C197" s="2">
        <f>MMULT($C196:$I196,TPs!B$3:B$9)</f>
        <v>977600.33825171052</v>
      </c>
      <c r="D197" s="2">
        <f>MMULT($C196:$I196,TPs!C$3:C$9)</f>
        <v>8.7092120041310856</v>
      </c>
      <c r="E197" s="2">
        <f>MMULT($C196:$I196,TPs!D$3:D$9)</f>
        <v>8.3095039205298544</v>
      </c>
      <c r="F197" s="2">
        <f>MMULT($C196:$I196,TPs!E$3:E$9)</f>
        <v>745.89414653175504</v>
      </c>
      <c r="G197" s="2">
        <f>MMULT($C196:$I196,TPs!F$3:F$9)</f>
        <v>203.76260482788291</v>
      </c>
      <c r="H197" s="2">
        <f>MMULT($C196:$I196,TPs!G$3:G$9)</f>
        <v>1.0593400068489798</v>
      </c>
      <c r="I197" s="2">
        <f>MMULT($C196:$I196,TPs!H$3:H$9)</f>
        <v>21431.92694099254</v>
      </c>
      <c r="J197" s="2">
        <f t="shared" ref="J197:J260" si="6">SUM(C197:I197)</f>
        <v>999999.99999999418</v>
      </c>
      <c r="K197" s="2"/>
      <c r="L197" s="1">
        <v>51</v>
      </c>
      <c r="M197" s="1">
        <v>195</v>
      </c>
      <c r="N197" s="2">
        <f>MMULT($N196:$T196,TPs!K$3:K$9)</f>
        <v>896853.88481666008</v>
      </c>
      <c r="O197" s="2">
        <f>MMULT($N196:$T196,TPs!L$3:L$9)</f>
        <v>7.989860798908321</v>
      </c>
      <c r="P197" s="2">
        <f>MMULT($N196:$T196,TPs!M$3:M$9)</f>
        <v>7.6247800720035714</v>
      </c>
      <c r="Q197" s="2">
        <f>MMULT($N196:$T196,TPs!N$3:N$9)</f>
        <v>684.59382976894074</v>
      </c>
      <c r="R197" s="2">
        <f>MMULT($N196:$T196,TPs!O$3:O$9)</f>
        <v>543.51388561458623</v>
      </c>
      <c r="S197" s="2">
        <f>MMULT($N196:$T196,TPs!P$3:P$9)</f>
        <v>35.228524211749225</v>
      </c>
      <c r="T197" s="2">
        <f>MMULT($N196:$T196,TPs!Q$3:Q$9)</f>
        <v>101867.16430286583</v>
      </c>
      <c r="U197" s="2">
        <f t="shared" ref="U197:U260" si="7">SUM(N197:T197)</f>
        <v>999999.9999999922</v>
      </c>
    </row>
    <row r="198" spans="1:21" x14ac:dyDescent="0.25">
      <c r="A198" s="1">
        <v>51</v>
      </c>
      <c r="B198" s="1">
        <v>196</v>
      </c>
      <c r="C198" s="2">
        <f>MMULT($C197:$I197,TPs!B$3:B$9)</f>
        <v>977486.7710287004</v>
      </c>
      <c r="D198" s="2">
        <f>MMULT($C197:$I197,TPs!C$3:C$9)</f>
        <v>8.7082002603916315</v>
      </c>
      <c r="E198" s="2">
        <f>MMULT($C197:$I197,TPs!D$3:D$9)</f>
        <v>8.328788229238917</v>
      </c>
      <c r="F198" s="2">
        <f>MMULT($C197:$I197,TPs!E$3:E$9)</f>
        <v>749.7006998587118</v>
      </c>
      <c r="G198" s="2">
        <f>MMULT($C197:$I197,TPs!F$3:F$9)</f>
        <v>205.84213797789192</v>
      </c>
      <c r="H198" s="2">
        <f>MMULT($C197:$I197,TPs!G$3:G$9)</f>
        <v>1.070179727103048</v>
      </c>
      <c r="I198" s="2">
        <f>MMULT($C197:$I197,TPs!H$3:H$9)</f>
        <v>21539.578965240398</v>
      </c>
      <c r="J198" s="2">
        <f t="shared" si="6"/>
        <v>999999.99999999418</v>
      </c>
      <c r="K198" s="2"/>
      <c r="L198" s="1">
        <v>51</v>
      </c>
      <c r="M198" s="1">
        <v>196</v>
      </c>
      <c r="N198" s="2">
        <f>MMULT($N197:$T197,TPs!K$3:K$9)</f>
        <v>896353.33943294024</v>
      </c>
      <c r="O198" s="2">
        <f>MMULT($N197:$T197,TPs!L$3:L$9)</f>
        <v>7.9854015575456376</v>
      </c>
      <c r="P198" s="2">
        <f>MMULT($N197:$T197,TPs!M$3:M$9)</f>
        <v>7.6390903725726345</v>
      </c>
      <c r="Q198" s="2">
        <f>MMULT($N197:$T197,TPs!N$3:N$9)</f>
        <v>687.78339996725333</v>
      </c>
      <c r="R198" s="2">
        <f>MMULT($N197:$T197,TPs!O$3:O$9)</f>
        <v>548.99676389942636</v>
      </c>
      <c r="S198" s="2">
        <f>MMULT($N197:$T197,TPs!P$3:P$9)</f>
        <v>35.57862844706915</v>
      </c>
      <c r="T198" s="2">
        <f>MMULT($N197:$T197,TPs!Q$3:Q$9)</f>
        <v>102358.67728280798</v>
      </c>
      <c r="U198" s="2">
        <f t="shared" si="7"/>
        <v>999999.99999999208</v>
      </c>
    </row>
    <row r="199" spans="1:21" x14ac:dyDescent="0.25">
      <c r="A199" s="1">
        <v>51</v>
      </c>
      <c r="B199" s="1">
        <v>197</v>
      </c>
      <c r="C199" s="2">
        <f>MMULT($C198:$I198,TPs!B$3:B$9)</f>
        <v>977373.21699872392</v>
      </c>
      <c r="D199" s="2">
        <f>MMULT($C198:$I198,TPs!C$3:C$9)</f>
        <v>8.7071886341858171</v>
      </c>
      <c r="E199" s="2">
        <f>MMULT($C198:$I198,TPs!D$3:D$9)</f>
        <v>8.3479262789844526</v>
      </c>
      <c r="F199" s="2">
        <f>MMULT($C198:$I198,TPs!E$3:E$9)</f>
        <v>753.50651602986613</v>
      </c>
      <c r="G199" s="2">
        <f>MMULT($C198:$I198,TPs!F$3:F$9)</f>
        <v>207.93201311939347</v>
      </c>
      <c r="H199" s="2">
        <f>MMULT($C198:$I198,TPs!G$3:G$9)</f>
        <v>1.0810737917583306</v>
      </c>
      <c r="I199" s="2">
        <f>MMULT($C198:$I198,TPs!H$3:H$9)</f>
        <v>21647.208283415959</v>
      </c>
      <c r="J199" s="2">
        <f t="shared" si="6"/>
        <v>999999.99999999395</v>
      </c>
      <c r="K199" s="2"/>
      <c r="L199" s="1">
        <v>51</v>
      </c>
      <c r="M199" s="1">
        <v>197</v>
      </c>
      <c r="N199" s="2">
        <f>MMULT($N198:$T198,TPs!K$3:K$9)</f>
        <v>895853.07340986701</v>
      </c>
      <c r="O199" s="2">
        <f>MMULT($N198:$T198,TPs!L$3:L$9)</f>
        <v>7.980944804941398</v>
      </c>
      <c r="P199" s="2">
        <f>MMULT($N198:$T198,TPs!M$3:M$9)</f>
        <v>7.6532524383487077</v>
      </c>
      <c r="Q199" s="2">
        <f>MMULT($N198:$T198,TPs!N$3:N$9)</f>
        <v>690.96934089068304</v>
      </c>
      <c r="R199" s="2">
        <f>MMULT($N198:$T198,TPs!O$3:O$9)</f>
        <v>554.50594249894311</v>
      </c>
      <c r="S199" s="2">
        <f>MMULT($N198:$T198,TPs!P$3:P$9)</f>
        <v>35.930332393017835</v>
      </c>
      <c r="T199" s="2">
        <f>MMULT($N198:$T198,TPs!Q$3:Q$9)</f>
        <v>102849.88677709915</v>
      </c>
      <c r="U199" s="2">
        <f t="shared" si="7"/>
        <v>999999.99999999197</v>
      </c>
    </row>
    <row r="200" spans="1:21" x14ac:dyDescent="0.25">
      <c r="A200" s="1">
        <v>51</v>
      </c>
      <c r="B200" s="1">
        <v>198</v>
      </c>
      <c r="C200" s="2">
        <f>MMULT($C199:$I199,TPs!B$3:B$9)</f>
        <v>977259.67616024846</v>
      </c>
      <c r="D200" s="2">
        <f>MMULT($C199:$I199,TPs!C$3:C$9)</f>
        <v>8.7061771254999893</v>
      </c>
      <c r="E200" s="2">
        <f>MMULT($C199:$I199,TPs!D$3:D$9)</f>
        <v>8.366919111042785</v>
      </c>
      <c r="F200" s="2">
        <f>MMULT($C199:$I199,TPs!E$3:E$9)</f>
        <v>757.31159415580623</v>
      </c>
      <c r="G200" s="2">
        <f>MMULT($C199:$I199,TPs!F$3:F$9)</f>
        <v>210.03222701496472</v>
      </c>
      <c r="H200" s="2">
        <f>MMULT($C199:$I199,TPs!G$3:G$9)</f>
        <v>1.0920221882646464</v>
      </c>
      <c r="I200" s="2">
        <f>MMULT($C199:$I199,TPs!H$3:H$9)</f>
        <v>21754.814900149977</v>
      </c>
      <c r="J200" s="2">
        <f t="shared" si="6"/>
        <v>999999.99999999395</v>
      </c>
      <c r="K200" s="2"/>
      <c r="L200" s="1">
        <v>51</v>
      </c>
      <c r="M200" s="1">
        <v>198</v>
      </c>
      <c r="N200" s="2">
        <f>MMULT($N199:$T199,TPs!K$3:K$9)</f>
        <v>895353.0865915257</v>
      </c>
      <c r="O200" s="2">
        <f>MMULT($N199:$T199,TPs!L$3:L$9)</f>
        <v>7.9764905397065959</v>
      </c>
      <c r="P200" s="2">
        <f>MMULT($N199:$T199,TPs!M$3:M$9)</f>
        <v>7.6672674115129231</v>
      </c>
      <c r="Q200" s="2">
        <f>MMULT($N199:$T199,TPs!N$3:N$9)</f>
        <v>694.15165460766661</v>
      </c>
      <c r="R200" s="2">
        <f>MMULT($N199:$T199,TPs!O$3:O$9)</f>
        <v>560.04140356758603</v>
      </c>
      <c r="S200" s="2">
        <f>MMULT($N199:$T199,TPs!P$3:P$9)</f>
        <v>36.283634162084823</v>
      </c>
      <c r="T200" s="2">
        <f>MMULT($N199:$T199,TPs!Q$3:Q$9)</f>
        <v>103340.79295817783</v>
      </c>
      <c r="U200" s="2">
        <f t="shared" si="7"/>
        <v>999999.99999999197</v>
      </c>
    </row>
    <row r="201" spans="1:21" x14ac:dyDescent="0.25">
      <c r="A201" s="1">
        <v>51</v>
      </c>
      <c r="B201" s="1">
        <v>199</v>
      </c>
      <c r="C201" s="2">
        <f>MMULT($C200:$I200,TPs!B$3:B$9)</f>
        <v>977146.14851174154</v>
      </c>
      <c r="D201" s="2">
        <f>MMULT($C200:$I200,TPs!C$3:C$9)</f>
        <v>8.7051657343204969</v>
      </c>
      <c r="E201" s="2">
        <f>MMULT($C200:$I200,TPs!D$3:D$9)</f>
        <v>8.3857677592843824</v>
      </c>
      <c r="F201" s="2">
        <f>MMULT($C200:$I200,TPs!E$3:E$9)</f>
        <v>761.11593335450323</v>
      </c>
      <c r="G201" s="2">
        <f>MMULT($C200:$I200,TPs!F$3:F$9)</f>
        <v>212.14277642795361</v>
      </c>
      <c r="H201" s="2">
        <f>MMULT($C200:$I200,TPs!G$3:G$9)</f>
        <v>1.103024904073971</v>
      </c>
      <c r="I201" s="2">
        <f>MMULT($C200:$I200,TPs!H$3:H$9)</f>
        <v>21862.398820072267</v>
      </c>
      <c r="J201" s="2">
        <f t="shared" si="6"/>
        <v>999999.99999999383</v>
      </c>
      <c r="K201" s="2"/>
      <c r="L201" s="1">
        <v>51</v>
      </c>
      <c r="M201" s="1">
        <v>199</v>
      </c>
      <c r="N201" s="2">
        <f>MMULT($N200:$T200,TPs!K$3:K$9)</f>
        <v>894853.37882208859</v>
      </c>
      <c r="O201" s="2">
        <f>MMULT($N200:$T200,TPs!L$3:L$9)</f>
        <v>7.9720387604529979</v>
      </c>
      <c r="P201" s="2">
        <f>MMULT($N200:$T200,TPs!M$3:M$9)</f>
        <v>7.6811364256057475</v>
      </c>
      <c r="Q201" s="2">
        <f>MMULT($N200:$T200,TPs!N$3:N$9)</f>
        <v>697.33034319287879</v>
      </c>
      <c r="R201" s="2">
        <f>MMULT($N200:$T200,TPs!O$3:O$9)</f>
        <v>565.60312927010159</v>
      </c>
      <c r="S201" s="2">
        <f>MMULT($N200:$T200,TPs!P$3:P$9)</f>
        <v>36.638531868364268</v>
      </c>
      <c r="T201" s="2">
        <f>MMULT($N200:$T200,TPs!Q$3:Q$9)</f>
        <v>103831.39599838604</v>
      </c>
      <c r="U201" s="2">
        <f t="shared" si="7"/>
        <v>999999.99999999208</v>
      </c>
    </row>
    <row r="202" spans="1:21" x14ac:dyDescent="0.25">
      <c r="A202" s="1">
        <v>51</v>
      </c>
      <c r="B202" s="1">
        <v>200</v>
      </c>
      <c r="C202" s="2">
        <f>MMULT($C201:$I201,TPs!B$3:B$9)</f>
        <v>977032.6340516709</v>
      </c>
      <c r="D202" s="2">
        <f>MMULT($C201:$I201,TPs!C$3:C$9)</f>
        <v>8.7041544606336885</v>
      </c>
      <c r="E202" s="2">
        <f>MMULT($C201:$I201,TPs!D$3:D$9)</f>
        <v>8.4044732502265287</v>
      </c>
      <c r="F202" s="2">
        <f>MMULT($C201:$I201,TPs!E$3:E$9)</f>
        <v>764.91953275125809</v>
      </c>
      <c r="G202" s="2">
        <f>MMULT($C201:$I201,TPs!F$3:F$9)</f>
        <v>214.26365812247863</v>
      </c>
      <c r="H202" s="2">
        <f>MMULT($C201:$I201,TPs!G$3:G$9)</f>
        <v>1.1140819266404378</v>
      </c>
      <c r="I202" s="2">
        <f>MMULT($C201:$I201,TPs!H$3:H$9)</f>
        <v>21969.960047811725</v>
      </c>
      <c r="J202" s="2">
        <f t="shared" si="6"/>
        <v>999999.99999999406</v>
      </c>
      <c r="K202" s="2"/>
      <c r="L202" s="1">
        <v>51</v>
      </c>
      <c r="M202" s="1">
        <v>200</v>
      </c>
      <c r="N202" s="2">
        <f>MMULT($N201:$T201,TPs!K$3:K$9)</f>
        <v>894353.94994581502</v>
      </c>
      <c r="O202" s="2">
        <f>MMULT($N201:$T201,TPs!L$3:L$9)</f>
        <v>7.9675894657931483</v>
      </c>
      <c r="P202" s="2">
        <f>MMULT($N201:$T201,TPs!M$3:M$9)</f>
        <v>7.6948606055922593</v>
      </c>
      <c r="Q202" s="2">
        <f>MMULT($N201:$T201,TPs!N$3:N$9)</f>
        <v>700.50540872716874</v>
      </c>
      <c r="R202" s="2">
        <f>MMULT($N201:$T201,TPs!O$3:O$9)</f>
        <v>571.19110178152698</v>
      </c>
      <c r="S202" s="2">
        <f>MMULT($N201:$T201,TPs!P$3:P$9)</f>
        <v>36.995023627553735</v>
      </c>
      <c r="T202" s="2">
        <f>MMULT($N201:$T201,TPs!Q$3:Q$9)</f>
        <v>104321.69606996929</v>
      </c>
      <c r="U202" s="2">
        <f t="shared" si="7"/>
        <v>999999.99999999208</v>
      </c>
    </row>
    <row r="203" spans="1:21" x14ac:dyDescent="0.25">
      <c r="A203" s="1">
        <v>51</v>
      </c>
      <c r="B203" s="1">
        <v>201</v>
      </c>
      <c r="C203" s="2">
        <f>MMULT($C202:$I202,TPs!B$3:B$9)</f>
        <v>976919.13277850451</v>
      </c>
      <c r="D203" s="2">
        <f>MMULT($C202:$I202,TPs!C$3:C$9)</f>
        <v>8.7031433044259146</v>
      </c>
      <c r="E203" s="2">
        <f>MMULT($C202:$I202,TPs!D$3:D$9)</f>
        <v>8.4230366030856185</v>
      </c>
      <c r="F203" s="2">
        <f>MMULT($C202:$I202,TPs!E$3:E$9)</f>
        <v>768.72239147864968</v>
      </c>
      <c r="G203" s="2">
        <f>MMULT($C202:$I202,TPs!F$3:F$9)</f>
        <v>216.3948688634288</v>
      </c>
      <c r="H203" s="2">
        <f>MMULT($C202:$I202,TPs!G$3:G$9)</f>
        <v>1.1251932434203371</v>
      </c>
      <c r="I203" s="2">
        <f>MMULT($C202:$I202,TPs!H$3:H$9)</f>
        <v>22077.498587996317</v>
      </c>
      <c r="J203" s="2">
        <f t="shared" si="6"/>
        <v>999999.99999999383</v>
      </c>
      <c r="K203" s="2"/>
      <c r="L203" s="1">
        <v>51</v>
      </c>
      <c r="M203" s="1">
        <v>201</v>
      </c>
      <c r="N203" s="2">
        <f>MMULT($N202:$T202,TPs!K$3:K$9)</f>
        <v>893854.79980705131</v>
      </c>
      <c r="O203" s="2">
        <f>MMULT($N202:$T202,TPs!L$3:L$9)</f>
        <v>7.9631426543403627</v>
      </c>
      <c r="P203" s="2">
        <f>MMULT($N202:$T202,TPs!M$3:M$9)</f>
        <v>7.7084410679269393</v>
      </c>
      <c r="Q203" s="2">
        <f>MMULT($N202:$T202,TPs!N$3:N$9)</f>
        <v>703.67685329749679</v>
      </c>
      <c r="R203" s="2">
        <f>MMULT($N202:$T202,TPs!O$3:O$9)</f>
        <v>576.80530328718487</v>
      </c>
      <c r="S203" s="2">
        <f>MMULT($N202:$T202,TPs!P$3:P$9)</f>
        <v>37.353107556953013</v>
      </c>
      <c r="T203" s="2">
        <f>MMULT($N202:$T202,TPs!Q$3:Q$9)</f>
        <v>104811.6933450767</v>
      </c>
      <c r="U203" s="2">
        <f t="shared" si="7"/>
        <v>999999.99999999208</v>
      </c>
    </row>
    <row r="204" spans="1:21" x14ac:dyDescent="0.25">
      <c r="A204" s="1">
        <v>51</v>
      </c>
      <c r="B204" s="1">
        <v>202</v>
      </c>
      <c r="C204" s="2">
        <f>MMULT($C203:$I203,TPs!B$3:B$9)</f>
        <v>976805.64469071035</v>
      </c>
      <c r="D204" s="2">
        <f>MMULT($C203:$I203,TPs!C$3:C$9)</f>
        <v>8.7021322656835274</v>
      </c>
      <c r="E204" s="2">
        <f>MMULT($C203:$I203,TPs!D$3:D$9)</f>
        <v>8.4414588298290845</v>
      </c>
      <c r="F204" s="2">
        <f>MMULT($C203:$I203,TPs!E$3:E$9)</f>
        <v>772.5245086764827</v>
      </c>
      <c r="G204" s="2">
        <f>MMULT($C203:$I203,TPs!F$3:F$9)</f>
        <v>218.53640541646337</v>
      </c>
      <c r="H204" s="2">
        <f>MMULT($C203:$I203,TPs!G$3:G$9)</f>
        <v>1.1363588418721156</v>
      </c>
      <c r="I204" s="2">
        <f>MMULT($C203:$I203,TPs!H$3:H$9)</f>
        <v>22185.01444525308</v>
      </c>
      <c r="J204" s="2">
        <f t="shared" si="6"/>
        <v>999999.99999999371</v>
      </c>
      <c r="K204" s="2"/>
      <c r="L204" s="1">
        <v>51</v>
      </c>
      <c r="M204" s="1">
        <v>202</v>
      </c>
      <c r="N204" s="2">
        <f>MMULT($N203:$T203,TPs!K$3:K$9)</f>
        <v>893355.9282502305</v>
      </c>
      <c r="O204" s="2">
        <f>MMULT($N203:$T203,TPs!L$3:L$9)</f>
        <v>7.9586983247087328</v>
      </c>
      <c r="P204" s="2">
        <f>MMULT($N203:$T203,TPs!M$3:M$9)</f>
        <v>7.7218789206179643</v>
      </c>
      <c r="Q204" s="2">
        <f>MMULT($N203:$T203,TPs!N$3:N$9)</f>
        <v>706.84467899687206</v>
      </c>
      <c r="R204" s="2">
        <f>MMULT($N203:$T203,TPs!O$3:O$9)</f>
        <v>582.44571598267703</v>
      </c>
      <c r="S204" s="2">
        <f>MMULT($N203:$T203,TPs!P$3:P$9)</f>
        <v>37.712781775462894</v>
      </c>
      <c r="T204" s="2">
        <f>MMULT($N203:$T203,TPs!Q$3:Q$9)</f>
        <v>105301.38799576102</v>
      </c>
      <c r="U204" s="2">
        <f t="shared" si="7"/>
        <v>999999.99999999185</v>
      </c>
    </row>
    <row r="205" spans="1:21" x14ac:dyDescent="0.25">
      <c r="A205" s="1">
        <v>51</v>
      </c>
      <c r="B205" s="1">
        <v>203</v>
      </c>
      <c r="C205" s="2">
        <f>MMULT($C204:$I204,TPs!B$3:B$9)</f>
        <v>976692.16978675674</v>
      </c>
      <c r="D205" s="2">
        <f>MMULT($C204:$I204,TPs!C$3:C$9)</f>
        <v>8.7011213443928828</v>
      </c>
      <c r="E205" s="2">
        <f>MMULT($C204:$I204,TPs!D$3:D$9)</f>
        <v>8.4597409352269537</v>
      </c>
      <c r="F205" s="2">
        <f>MMULT($C204:$I204,TPs!E$3:E$9)</f>
        <v>776.32588349173591</v>
      </c>
      <c r="G205" s="2">
        <f>MMULT($C204:$I204,TPs!F$3:F$9)</f>
        <v>220.68826454801172</v>
      </c>
      <c r="H205" s="2">
        <f>MMULT($C204:$I204,TPs!G$3:G$9)</f>
        <v>1.1475787094563761</v>
      </c>
      <c r="I205" s="2">
        <f>MMULT($C204:$I204,TPs!H$3:H$9)</f>
        <v>22292.507624208127</v>
      </c>
      <c r="J205" s="2">
        <f t="shared" si="6"/>
        <v>999999.9999999936</v>
      </c>
      <c r="K205" s="2"/>
      <c r="L205" s="1">
        <v>51</v>
      </c>
      <c r="M205" s="1">
        <v>203</v>
      </c>
      <c r="N205" s="2">
        <f>MMULT($N204:$T204,TPs!K$3:K$9)</f>
        <v>892857.33511987259</v>
      </c>
      <c r="O205" s="2">
        <f>MMULT($N204:$T204,TPs!L$3:L$9)</f>
        <v>7.9542564755131231</v>
      </c>
      <c r="P205" s="2">
        <f>MMULT($N204:$T204,TPs!M$3:M$9)</f>
        <v>7.7351752632910191</v>
      </c>
      <c r="Q205" s="2">
        <f>MMULT($N204:$T204,TPs!N$3:N$9)</f>
        <v>710.00888792428998</v>
      </c>
      <c r="R205" s="2">
        <f>MMULT($N204:$T204,TPs!O$3:O$9)</f>
        <v>588.11232207387911</v>
      </c>
      <c r="S205" s="2">
        <f>MMULT($N204:$T204,TPs!P$3:P$9)</f>
        <v>38.07404440358399</v>
      </c>
      <c r="T205" s="2">
        <f>MMULT($N204:$T204,TPs!Q$3:Q$9)</f>
        <v>105790.78019397872</v>
      </c>
      <c r="U205" s="2">
        <f t="shared" si="7"/>
        <v>999999.99999999185</v>
      </c>
    </row>
    <row r="206" spans="1:21" ht="15.75" thickBot="1" x14ac:dyDescent="0.3">
      <c r="A206" s="23">
        <v>51</v>
      </c>
      <c r="B206" s="23">
        <v>204</v>
      </c>
      <c r="C206" s="24">
        <f>MMULT($C205:$I205,TPs!B$3:B$9)</f>
        <v>976578.70806511212</v>
      </c>
      <c r="D206" s="24">
        <f>MMULT($C205:$I205,TPs!C$3:C$9)</f>
        <v>8.7001105405403347</v>
      </c>
      <c r="E206" s="24">
        <f>MMULT($C205:$I205,TPs!D$3:D$9)</f>
        <v>8.4778839169030338</v>
      </c>
      <c r="F206" s="24">
        <f>MMULT($C205:$I205,TPs!E$3:E$9)</f>
        <v>780.12651507851126</v>
      </c>
      <c r="G206" s="24">
        <f>MMULT($C205:$I205,TPs!F$3:F$9)</f>
        <v>222.85044302527311</v>
      </c>
      <c r="H206" s="24">
        <f>MMULT($C205:$I205,TPs!G$3:G$9)</f>
        <v>1.1588528336358774</v>
      </c>
      <c r="I206" s="24">
        <f>MMULT($C205:$I205,TPs!H$3:H$9)</f>
        <v>22399.978129486641</v>
      </c>
      <c r="J206" s="24">
        <f t="shared" si="6"/>
        <v>999999.9999999936</v>
      </c>
      <c r="K206" s="2"/>
      <c r="L206" s="23">
        <v>51</v>
      </c>
      <c r="M206" s="23">
        <v>204</v>
      </c>
      <c r="N206" s="24">
        <f>MMULT($N205:$T205,TPs!K$3:K$9)</f>
        <v>892359.02026058419</v>
      </c>
      <c r="O206" s="24">
        <f>MMULT($N205:$T205,TPs!L$3:L$9)</f>
        <v>7.9498171053691724</v>
      </c>
      <c r="P206" s="24">
        <f>MMULT($N205:$T205,TPs!M$3:M$9)</f>
        <v>7.748331187252627</v>
      </c>
      <c r="Q206" s="24">
        <f>MMULT($N205:$T205,TPs!N$3:N$9)</f>
        <v>713.16948218467087</v>
      </c>
      <c r="R206" s="24">
        <f>MMULT($N205:$T205,TPs!O$3:O$9)</f>
        <v>593.80510377693463</v>
      </c>
      <c r="S206" s="24">
        <f>MMULT($N205:$T205,TPs!P$3:P$9)</f>
        <v>38.436893563415538</v>
      </c>
      <c r="T206" s="24">
        <f>MMULT($N205:$T205,TPs!Q$3:Q$9)</f>
        <v>106279.87011158999</v>
      </c>
      <c r="U206" s="24">
        <f t="shared" si="7"/>
        <v>999999.99999999185</v>
      </c>
    </row>
    <row r="207" spans="1:21" x14ac:dyDescent="0.25">
      <c r="A207" s="1">
        <v>52</v>
      </c>
      <c r="B207" s="1">
        <v>205</v>
      </c>
      <c r="C207" s="2">
        <f>MMULT($C206:$I206,TPs!B$3:B$9)</f>
        <v>976465.25952424516</v>
      </c>
      <c r="D207" s="2">
        <f>MMULT($C206:$I206,TPs!C$3:C$9)</f>
        <v>8.6990998541122408</v>
      </c>
      <c r="E207" s="2">
        <f>MMULT($C206:$I206,TPs!D$3:D$9)</f>
        <v>8.4958887653857431</v>
      </c>
      <c r="F207" s="2">
        <f>MMULT($C206:$I206,TPs!E$3:E$9)</f>
        <v>783.92640259798293</v>
      </c>
      <c r="G207" s="2">
        <f>MMULT($C206:$I206,TPs!F$3:F$9)</f>
        <v>225.02293761621667</v>
      </c>
      <c r="H207" s="2">
        <f>MMULT($C206:$I206,TPs!G$3:G$9)</f>
        <v>1.1701812018755342</v>
      </c>
      <c r="I207" s="2">
        <f>MMULT($C206:$I206,TPs!H$3:H$9)</f>
        <v>22507.425965712879</v>
      </c>
      <c r="J207" s="2">
        <f t="shared" si="6"/>
        <v>999999.99999999371</v>
      </c>
      <c r="K207" s="2"/>
      <c r="L207" s="1">
        <v>52</v>
      </c>
      <c r="M207" s="1">
        <v>205</v>
      </c>
      <c r="N207" s="2">
        <f>MMULT($N206:$T206,TPs!K$3:K$9)</f>
        <v>891860.98351705878</v>
      </c>
      <c r="O207" s="2">
        <f>MMULT($N206:$T206,TPs!L$3:L$9)</f>
        <v>7.9453802128932889</v>
      </c>
      <c r="P207" s="2">
        <f>MMULT($N206:$T206,TPs!M$3:M$9)</f>
        <v>7.7613477755529994</v>
      </c>
      <c r="Q207" s="2">
        <f>MMULT($N206:$T206,TPs!N$3:N$9)</f>
        <v>716.3264638887988</v>
      </c>
      <c r="R207" s="2">
        <f>MMULT($N206:$T206,TPs!O$3:O$9)</f>
        <v>599.52404331824914</v>
      </c>
      <c r="S207" s="2">
        <f>MMULT($N206:$T206,TPs!P$3:P$9)</f>
        <v>38.801327378654186</v>
      </c>
      <c r="T207" s="2">
        <f>MMULT($N206:$T206,TPs!Q$3:Q$9)</f>
        <v>106768.65792035886</v>
      </c>
      <c r="U207" s="2">
        <f t="shared" si="7"/>
        <v>999999.99999999162</v>
      </c>
    </row>
    <row r="208" spans="1:21" x14ac:dyDescent="0.25">
      <c r="A208" s="1">
        <v>52</v>
      </c>
      <c r="B208" s="1">
        <v>206</v>
      </c>
      <c r="C208" s="2">
        <f>MMULT($C207:$I207,TPs!B$3:B$9)</f>
        <v>976351.82416262454</v>
      </c>
      <c r="D208" s="2">
        <f>MMULT($C207:$I207,TPs!C$3:C$9)</f>
        <v>8.6980892850949623</v>
      </c>
      <c r="E208" s="2">
        <f>MMULT($C207:$I207,TPs!D$3:D$9)</f>
        <v>8.5137564641585701</v>
      </c>
      <c r="F208" s="2">
        <f>MMULT($C207:$I207,TPs!E$3:E$9)</f>
        <v>787.72554521834695</v>
      </c>
      <c r="G208" s="2">
        <f>MMULT($C207:$I207,TPs!F$3:F$9)</f>
        <v>227.20574508958106</v>
      </c>
      <c r="H208" s="2">
        <f>MMULT($C207:$I207,TPs!G$3:G$9)</f>
        <v>1.1815638016424159</v>
      </c>
      <c r="I208" s="2">
        <f>MMULT($C207:$I207,TPs!H$3:H$9)</f>
        <v>22614.851137510177</v>
      </c>
      <c r="J208" s="2">
        <f t="shared" si="6"/>
        <v>999999.99999999336</v>
      </c>
      <c r="K208" s="2"/>
      <c r="L208" s="1">
        <v>52</v>
      </c>
      <c r="M208" s="1">
        <v>206</v>
      </c>
      <c r="N208" s="2">
        <f>MMULT($N207:$T207,TPs!K$3:K$9)</f>
        <v>891363.22473407642</v>
      </c>
      <c r="O208" s="2">
        <f>MMULT($N207:$T207,TPs!L$3:L$9)</f>
        <v>7.9409457967026569</v>
      </c>
      <c r="P208" s="2">
        <f>MMULT($N207:$T207,TPs!M$3:M$9)</f>
        <v>7.774226103048413</v>
      </c>
      <c r="Q208" s="2">
        <f>MMULT($N207:$T207,TPs!N$3:N$9)</f>
        <v>719.47983515326075</v>
      </c>
      <c r="R208" s="2">
        <f>MMULT($N207:$T207,TPs!O$3:O$9)</f>
        <v>605.2691229344847</v>
      </c>
      <c r="S208" s="2">
        <f>MMULT($N207:$T207,TPs!P$3:P$9)</f>
        <v>39.167343974592811</v>
      </c>
      <c r="T208" s="2">
        <f>MMULT($N207:$T207,TPs!Q$3:Q$9)</f>
        <v>107257.14379195323</v>
      </c>
      <c r="U208" s="2">
        <f t="shared" si="7"/>
        <v>999999.99999999162</v>
      </c>
    </row>
    <row r="209" spans="1:21" x14ac:dyDescent="0.25">
      <c r="A209" s="1">
        <v>52</v>
      </c>
      <c r="B209" s="1">
        <v>207</v>
      </c>
      <c r="C209" s="2">
        <f>MMULT($C208:$I208,TPs!B$3:B$9)</f>
        <v>976238.4019787194</v>
      </c>
      <c r="D209" s="2">
        <f>MMULT($C208:$I208,TPs!C$3:C$9)</f>
        <v>8.6970788334748566</v>
      </c>
      <c r="E209" s="2">
        <f>MMULT($C208:$I208,TPs!D$3:D$9)</f>
        <v>8.531487989710179</v>
      </c>
      <c r="F209" s="2">
        <f>MMULT($C208:$I208,TPs!E$3:E$9)</f>
        <v>791.52394211477099</v>
      </c>
      <c r="G209" s="2">
        <f>MMULT($C208:$I208,TPs!F$3:F$9)</f>
        <v>229.39886221487441</v>
      </c>
      <c r="H209" s="2">
        <f>MMULT($C208:$I208,TPs!G$3:G$9)</f>
        <v>1.1930006204057473</v>
      </c>
      <c r="I209" s="2">
        <f>MMULT($C208:$I208,TPs!H$3:H$9)</f>
        <v>22722.253649500934</v>
      </c>
      <c r="J209" s="2">
        <f t="shared" si="6"/>
        <v>999999.9999999936</v>
      </c>
      <c r="K209" s="2"/>
      <c r="L209" s="1">
        <v>52</v>
      </c>
      <c r="M209" s="1">
        <v>207</v>
      </c>
      <c r="N209" s="2">
        <f>MMULT($N208:$T208,TPs!K$3:K$9)</f>
        <v>890865.74375650391</v>
      </c>
      <c r="O209" s="2">
        <f>MMULT($N208:$T208,TPs!L$3:L$9)</f>
        <v>7.936513855415229</v>
      </c>
      <c r="P209" s="2">
        <f>MMULT($N208:$T208,TPs!M$3:M$9)</f>
        <v>7.7869672364631128</v>
      </c>
      <c r="Q209" s="2">
        <f>MMULT($N208:$T208,TPs!N$3:N$9)</f>
        <v>722.62959810038649</v>
      </c>
      <c r="R209" s="2">
        <f>MMULT($N208:$T208,TPs!O$3:O$9)</f>
        <v>611.0403248725537</v>
      </c>
      <c r="S209" s="2">
        <f>MMULT($N208:$T208,TPs!P$3:P$9)</f>
        <v>39.534941478119315</v>
      </c>
      <c r="T209" s="2">
        <f>MMULT($N208:$T208,TPs!Q$3:Q$9)</f>
        <v>107745.32789794487</v>
      </c>
      <c r="U209" s="2">
        <f t="shared" si="7"/>
        <v>999999.99999999185</v>
      </c>
    </row>
    <row r="210" spans="1:21" x14ac:dyDescent="0.25">
      <c r="A210" s="1">
        <v>52</v>
      </c>
      <c r="B210" s="1">
        <v>208</v>
      </c>
      <c r="C210" s="2">
        <f>MMULT($C209:$I209,TPs!B$3:B$9)</f>
        <v>976124.99297099875</v>
      </c>
      <c r="D210" s="2">
        <f>MMULT($C209:$I209,TPs!C$3:C$9)</f>
        <v>8.6960684992382866</v>
      </c>
      <c r="E210" s="2">
        <f>MMULT($C209:$I209,TPs!D$3:D$9)</f>
        <v>8.5490843115841564</v>
      </c>
      <c r="F210" s="2">
        <f>MMULT($C209:$I209,TPs!E$3:E$9)</f>
        <v>795.32159246934464</v>
      </c>
      <c r="G210" s="2">
        <f>MMULT($C209:$I209,TPs!F$3:F$9)</f>
        <v>231.60228576237418</v>
      </c>
      <c r="H210" s="2">
        <f>MMULT($C209:$I209,TPs!G$3:G$9)</f>
        <v>1.2044916456369075</v>
      </c>
      <c r="I210" s="2">
        <f>MMULT($C209:$I209,TPs!H$3:H$9)</f>
        <v>22829.633506306629</v>
      </c>
      <c r="J210" s="2">
        <f t="shared" si="6"/>
        <v>999999.9999999936</v>
      </c>
      <c r="K210" s="2"/>
      <c r="L210" s="1">
        <v>52</v>
      </c>
      <c r="M210" s="1">
        <v>208</v>
      </c>
      <c r="N210" s="2">
        <f>MMULT($N209:$T209,TPs!K$3:K$9)</f>
        <v>890368.54042929458</v>
      </c>
      <c r="O210" s="2">
        <f>MMULT($N209:$T209,TPs!L$3:L$9)</f>
        <v>7.9320843876497307</v>
      </c>
      <c r="P210" s="2">
        <f>MMULT($N209:$T209,TPs!M$3:M$9)</f>
        <v>7.7995722344507508</v>
      </c>
      <c r="Q210" s="2">
        <f>MMULT($N209:$T209,TPs!N$3:N$9)</f>
        <v>725.77575485818863</v>
      </c>
      <c r="R210" s="2">
        <f>MMULT($N209:$T209,TPs!O$3:O$9)</f>
        <v>616.83763138961353</v>
      </c>
      <c r="S210" s="2">
        <f>MMULT($N209:$T209,TPs!P$3:P$9)</f>
        <v>39.904118017715447</v>
      </c>
      <c r="T210" s="2">
        <f>MMULT($N209:$T209,TPs!Q$3:Q$9)</f>
        <v>108233.21040980952</v>
      </c>
      <c r="U210" s="2">
        <f t="shared" si="7"/>
        <v>999999.99999999173</v>
      </c>
    </row>
    <row r="211" spans="1:21" x14ac:dyDescent="0.25">
      <c r="A211" s="1">
        <v>52</v>
      </c>
      <c r="B211" s="1">
        <v>209</v>
      </c>
      <c r="C211" s="2">
        <f>MMULT($C210:$I210,TPs!B$3:B$9)</f>
        <v>976011.59713793197</v>
      </c>
      <c r="D211" s="2">
        <f>MMULT($C210:$I210,TPs!C$3:C$9)</f>
        <v>8.6950582823716189</v>
      </c>
      <c r="E211" s="2">
        <f>MMULT($C210:$I210,TPs!D$3:D$9)</f>
        <v>8.5665463924284122</v>
      </c>
      <c r="F211" s="2">
        <f>MMULT($C210:$I210,TPs!E$3:E$9)</f>
        <v>799.11849547103009</v>
      </c>
      <c r="G211" s="2">
        <f>MMULT($C210:$I210,TPs!F$3:F$9)</f>
        <v>233.81601250312687</v>
      </c>
      <c r="H211" s="2">
        <f>MMULT($C210:$I210,TPs!G$3:G$9)</f>
        <v>1.2160368648094297</v>
      </c>
      <c r="I211" s="2">
        <f>MMULT($C210:$I210,TPs!H$3:H$9)</f>
        <v>22936.99071254782</v>
      </c>
      <c r="J211" s="2">
        <f t="shared" si="6"/>
        <v>999999.99999999348</v>
      </c>
      <c r="K211" s="2"/>
      <c r="L211" s="1">
        <v>52</v>
      </c>
      <c r="M211" s="1">
        <v>209</v>
      </c>
      <c r="N211" s="2">
        <f>MMULT($N210:$T210,TPs!K$3:K$9)</f>
        <v>889871.61459748819</v>
      </c>
      <c r="O211" s="2">
        <f>MMULT($N210:$T210,TPs!L$3:L$9)</f>
        <v>7.9276573920256599</v>
      </c>
      <c r="P211" s="2">
        <f>MMULT($N210:$T210,TPs!M$3:M$9)</f>
        <v>7.8120421476553581</v>
      </c>
      <c r="Q211" s="2">
        <f>MMULT($N210:$T210,TPs!N$3:N$9)</f>
        <v>728.91830756030356</v>
      </c>
      <c r="R211" s="2">
        <f>MMULT($N210:$T210,TPs!O$3:O$9)</f>
        <v>622.6610247530607</v>
      </c>
      <c r="S211" s="2">
        <f>MMULT($N210:$T210,TPs!P$3:P$9)</f>
        <v>40.27487172345559</v>
      </c>
      <c r="T211" s="2">
        <f>MMULT($N210:$T210,TPs!Q$3:Q$9)</f>
        <v>108720.79149892695</v>
      </c>
      <c r="U211" s="2">
        <f t="shared" si="7"/>
        <v>999999.9999999915</v>
      </c>
    </row>
    <row r="212" spans="1:21" x14ac:dyDescent="0.25">
      <c r="A212" s="1">
        <v>52</v>
      </c>
      <c r="B212" s="1">
        <v>210</v>
      </c>
      <c r="C212" s="2">
        <f>MMULT($C211:$I211,TPs!B$3:B$9)</f>
        <v>975898.21447798854</v>
      </c>
      <c r="D212" s="2">
        <f>MMULT($C211:$I211,TPs!C$3:C$9)</f>
        <v>8.6940481828612128</v>
      </c>
      <c r="E212" s="2">
        <f>MMULT($C211:$I211,TPs!D$3:D$9)</f>
        <v>8.5838751880442139</v>
      </c>
      <c r="F212" s="2">
        <f>MMULT($C211:$I211,TPs!E$3:E$9)</f>
        <v>802.9146503156129</v>
      </c>
      <c r="G212" s="2">
        <f>MMULT($C211:$I211,TPs!F$3:F$9)</f>
        <v>236.04003920894792</v>
      </c>
      <c r="H212" s="2">
        <f>MMULT($C211:$I211,TPs!G$3:G$9)</f>
        <v>1.2276362653990018</v>
      </c>
      <c r="I212" s="2">
        <f>MMULT($C211:$I211,TPs!H$3:H$9)</f>
        <v>23044.325272844129</v>
      </c>
      <c r="J212" s="2">
        <f t="shared" si="6"/>
        <v>999999.9999999936</v>
      </c>
      <c r="K212" s="2"/>
      <c r="L212" s="1">
        <v>52</v>
      </c>
      <c r="M212" s="1">
        <v>210</v>
      </c>
      <c r="N212" s="2">
        <f>MMULT($N211:$T211,TPs!K$3:K$9)</f>
        <v>889374.96610621118</v>
      </c>
      <c r="O212" s="2">
        <f>MMULT($N211:$T211,TPs!L$3:L$9)</f>
        <v>7.9232328671632821</v>
      </c>
      <c r="P212" s="2">
        <f>MMULT($N211:$T211,TPs!M$3:M$9)</f>
        <v>7.8243780187718581</v>
      </c>
      <c r="Q212" s="2">
        <f>MMULT($N211:$T211,TPs!N$3:N$9)</f>
        <v>732.05725834593227</v>
      </c>
      <c r="R212" s="2">
        <f>MMULT($N211:$T211,TPs!O$3:O$9)</f>
        <v>628.51048724052509</v>
      </c>
      <c r="S212" s="2">
        <f>MMULT($N211:$T211,TPs!P$3:P$9)</f>
        <v>40.647200727005583</v>
      </c>
      <c r="T212" s="2">
        <f>MMULT($N211:$T211,TPs!Q$3:Q$9)</f>
        <v>109208.07133658102</v>
      </c>
      <c r="U212" s="2">
        <f t="shared" si="7"/>
        <v>999999.9999999915</v>
      </c>
    </row>
    <row r="213" spans="1:21" x14ac:dyDescent="0.25">
      <c r="A213" s="1">
        <v>52</v>
      </c>
      <c r="B213" s="1">
        <v>211</v>
      </c>
      <c r="C213" s="2">
        <f>MMULT($C212:$I212,TPs!B$3:B$9)</f>
        <v>975784.84498963819</v>
      </c>
      <c r="D213" s="2">
        <f>MMULT($C212:$I212,TPs!C$3:C$9)</f>
        <v>8.6930382006934401</v>
      </c>
      <c r="E213" s="2">
        <f>MMULT($C212:$I212,TPs!D$3:D$9)</f>
        <v>8.6010716474348889</v>
      </c>
      <c r="F213" s="2">
        <f>MMULT($C212:$I212,TPs!E$3:E$9)</f>
        <v>806.71005620565359</v>
      </c>
      <c r="G213" s="2">
        <f>MMULT($C212:$I212,TPs!F$3:F$9)</f>
        <v>238.27436265242162</v>
      </c>
      <c r="H213" s="2">
        <f>MMULT($C212:$I212,TPs!G$3:G$9)</f>
        <v>1.2392898348834644</v>
      </c>
      <c r="I213" s="2">
        <f>MMULT($C212:$I212,TPs!H$3:H$9)</f>
        <v>23151.637191814258</v>
      </c>
      <c r="J213" s="2">
        <f t="shared" si="6"/>
        <v>999999.9999999936</v>
      </c>
      <c r="K213" s="2"/>
      <c r="L213" s="1">
        <v>52</v>
      </c>
      <c r="M213" s="1">
        <v>211</v>
      </c>
      <c r="N213" s="2">
        <f>MMULT($N212:$T212,TPs!K$3:K$9)</f>
        <v>888878.59480067634</v>
      </c>
      <c r="O213" s="2">
        <f>MMULT($N212:$T212,TPs!L$3:L$9)</f>
        <v>7.9188108116836355</v>
      </c>
      <c r="P213" s="2">
        <f>MMULT($N212:$T212,TPs!M$3:M$9)</f>
        <v>7.836580882606123</v>
      </c>
      <c r="Q213" s="2">
        <f>MMULT($N212:$T212,TPs!N$3:N$9)</f>
        <v>735.19260935978241</v>
      </c>
      <c r="R213" s="2">
        <f>MMULT($N212:$T212,TPs!O$3:O$9)</f>
        <v>634.38600113986422</v>
      </c>
      <c r="S213" s="2">
        <f>MMULT($N212:$T212,TPs!P$3:P$9)</f>
        <v>41.021103161621518</v>
      </c>
      <c r="T213" s="2">
        <f>MMULT($N212:$T212,TPs!Q$3:Q$9)</f>
        <v>109695.05009395971</v>
      </c>
      <c r="U213" s="2">
        <f t="shared" si="7"/>
        <v>999999.99999999162</v>
      </c>
    </row>
    <row r="214" spans="1:21" x14ac:dyDescent="0.25">
      <c r="A214" s="1">
        <v>52</v>
      </c>
      <c r="B214" s="1">
        <v>212</v>
      </c>
      <c r="C214" s="2">
        <f>MMULT($C213:$I213,TPs!B$3:B$9)</f>
        <v>975671.48867135076</v>
      </c>
      <c r="D214" s="2">
        <f>MMULT($C213:$I213,TPs!C$3:C$9)</f>
        <v>8.6920283358546673</v>
      </c>
      <c r="E214" s="2">
        <f>MMULT($C213:$I213,TPs!D$3:D$9)</f>
        <v>8.6181367128541719</v>
      </c>
      <c r="F214" s="2">
        <f>MMULT($C213:$I213,TPs!E$3:E$9)</f>
        <v>810.50471235043904</v>
      </c>
      <c r="G214" s="2">
        <f>MMULT($C213:$I213,TPs!F$3:F$9)</f>
        <v>240.51897960690081</v>
      </c>
      <c r="H214" s="2">
        <f>MMULT($C213:$I213,TPs!G$3:G$9)</f>
        <v>1.2509975607428119</v>
      </c>
      <c r="I214" s="2">
        <f>MMULT($C213:$I213,TPs!H$3:H$9)</f>
        <v>23258.926474075983</v>
      </c>
      <c r="J214" s="2">
        <f t="shared" si="6"/>
        <v>999999.9999999936</v>
      </c>
      <c r="K214" s="2"/>
      <c r="L214" s="1">
        <v>52</v>
      </c>
      <c r="M214" s="1">
        <v>212</v>
      </c>
      <c r="N214" s="2">
        <f>MMULT($N213:$T213,TPs!K$3:K$9)</f>
        <v>888382.5005261827</v>
      </c>
      <c r="O214" s="2">
        <f>MMULT($N213:$T213,TPs!L$3:L$9)</f>
        <v>7.9143912242085257</v>
      </c>
      <c r="P214" s="2">
        <f>MMULT($N213:$T213,TPs!M$3:M$9)</f>
        <v>7.8486517661345738</v>
      </c>
      <c r="Q214" s="2">
        <f>MMULT($N213:$T213,TPs!N$3:N$9)</f>
        <v>738.32436275201007</v>
      </c>
      <c r="R214" s="2">
        <f>MMULT($N213:$T213,TPs!O$3:O$9)</f>
        <v>640.28754874915728</v>
      </c>
      <c r="S214" s="2">
        <f>MMULT($N213:$T213,TPs!P$3:P$9)</f>
        <v>41.396577162148553</v>
      </c>
      <c r="T214" s="2">
        <f>MMULT($N213:$T213,TPs!Q$3:Q$9)</f>
        <v>110181.72794215516</v>
      </c>
      <c r="U214" s="2">
        <f t="shared" si="7"/>
        <v>999999.9999999915</v>
      </c>
    </row>
    <row r="215" spans="1:21" x14ac:dyDescent="0.25">
      <c r="A215" s="1">
        <v>52</v>
      </c>
      <c r="B215" s="1">
        <v>213</v>
      </c>
      <c r="C215" s="2">
        <f>MMULT($C214:$I214,TPs!B$3:B$9)</f>
        <v>975558.14552159631</v>
      </c>
      <c r="D215" s="2">
        <f>MMULT($C214:$I214,TPs!C$3:C$9)</f>
        <v>8.6910185883312643</v>
      </c>
      <c r="E215" s="2">
        <f>MMULT($C214:$I214,TPs!D$3:D$9)</f>
        <v>8.6350713198542</v>
      </c>
      <c r="F215" s="2">
        <f>MMULT($C214:$I214,TPs!E$3:E$9)</f>
        <v>814.2986179659348</v>
      </c>
      <c r="G215" s="2">
        <f>MMULT($C214:$I214,TPs!F$3:F$9)</f>
        <v>242.77388684650683</v>
      </c>
      <c r="H215" s="2">
        <f>MMULT($C214:$I214,TPs!G$3:G$9)</f>
        <v>1.2627594304591914</v>
      </c>
      <c r="I215" s="2">
        <f>MMULT($C214:$I214,TPs!H$3:H$9)</f>
        <v>23366.193124246154</v>
      </c>
      <c r="J215" s="2">
        <f t="shared" si="6"/>
        <v>999999.9999999936</v>
      </c>
      <c r="K215" s="2"/>
      <c r="L215" s="1">
        <v>52</v>
      </c>
      <c r="M215" s="1">
        <v>213</v>
      </c>
      <c r="N215" s="2">
        <f>MMULT($N214:$T214,TPs!K$3:K$9)</f>
        <v>887886.68312811595</v>
      </c>
      <c r="O215" s="2">
        <f>MMULT($N214:$T214,TPs!L$3:L$9)</f>
        <v>7.9099741033605291</v>
      </c>
      <c r="P215" s="2">
        <f>MMULT($N214:$T214,TPs!M$3:M$9)</f>
        <v>7.860591688563332</v>
      </c>
      <c r="Q215" s="2">
        <f>MMULT($N214:$T214,TPs!N$3:N$9)</f>
        <v>741.45252067816216</v>
      </c>
      <c r="R215" s="2">
        <f>MMULT($N214:$T214,TPs!O$3:O$9)</f>
        <v>646.21511237669961</v>
      </c>
      <c r="S215" s="2">
        <f>MMULT($N214:$T214,TPs!P$3:P$9)</f>
        <v>41.77362086501973</v>
      </c>
      <c r="T215" s="2">
        <f>MMULT($N214:$T214,TPs!Q$3:Q$9)</f>
        <v>110668.10505216377</v>
      </c>
      <c r="U215" s="2">
        <f t="shared" si="7"/>
        <v>999999.99999999162</v>
      </c>
    </row>
    <row r="216" spans="1:21" x14ac:dyDescent="0.25">
      <c r="A216" s="1">
        <v>52</v>
      </c>
      <c r="B216" s="1">
        <v>214</v>
      </c>
      <c r="C216" s="2">
        <f>MMULT($C215:$I215,TPs!B$3:B$9)</f>
        <v>975444.81553884503</v>
      </c>
      <c r="D216" s="2">
        <f>MMULT($C215:$I215,TPs!C$3:C$9)</f>
        <v>8.6900089581096029</v>
      </c>
      <c r="E216" s="2">
        <f>MMULT($C215:$I215,TPs!D$3:D$9)</f>
        <v>8.6518763973331883</v>
      </c>
      <c r="F216" s="2">
        <f>MMULT($C215:$I215,TPs!E$3:E$9)</f>
        <v>818.09177227473697</v>
      </c>
      <c r="G216" s="2">
        <f>MMULT($C215:$I215,TPs!F$3:F$9)</f>
        <v>245.03908114612926</v>
      </c>
      <c r="H216" s="2">
        <f>MMULT($C215:$I215,TPs!G$3:G$9)</f>
        <v>1.2745754315169029</v>
      </c>
      <c r="I216" s="2">
        <f>MMULT($C215:$I215,TPs!H$3:H$9)</f>
        <v>23473.437146940701</v>
      </c>
      <c r="J216" s="2">
        <f t="shared" si="6"/>
        <v>999999.99999999348</v>
      </c>
      <c r="K216" s="2"/>
      <c r="L216" s="1">
        <v>52</v>
      </c>
      <c r="M216" s="1">
        <v>214</v>
      </c>
      <c r="N216" s="2">
        <f>MMULT($N215:$T215,TPs!K$3:K$9)</f>
        <v>887391.14245194779</v>
      </c>
      <c r="O216" s="2">
        <f>MMULT($N215:$T215,TPs!L$3:L$9)</f>
        <v>7.9055594477629896</v>
      </c>
      <c r="P216" s="2">
        <f>MMULT($N215:$T215,TPs!M$3:M$9)</f>
        <v>7.8724016613869257</v>
      </c>
      <c r="Q216" s="2">
        <f>MMULT($N215:$T215,TPs!N$3:N$9)</f>
        <v>744.57708529911974</v>
      </c>
      <c r="R216" s="2">
        <f>MMULT($N215:$T215,TPs!O$3:O$9)</f>
        <v>652.16867434099731</v>
      </c>
      <c r="S216" s="2">
        <f>MMULT($N215:$T215,TPs!P$3:P$9)</f>
        <v>42.152232408254775</v>
      </c>
      <c r="T216" s="2">
        <f>MMULT($N215:$T215,TPs!Q$3:Q$9)</f>
        <v>111154.18159488621</v>
      </c>
      <c r="U216" s="2">
        <f t="shared" si="7"/>
        <v>999999.9999999915</v>
      </c>
    </row>
    <row r="217" spans="1:21" x14ac:dyDescent="0.25">
      <c r="A217" s="1">
        <v>52</v>
      </c>
      <c r="B217" s="1">
        <v>215</v>
      </c>
      <c r="C217" s="2">
        <f>MMULT($C216:$I216,TPs!B$3:B$9)</f>
        <v>975331.49872156733</v>
      </c>
      <c r="D217" s="2">
        <f>MMULT($C216:$I216,TPs!C$3:C$9)</f>
        <v>8.688999445176055</v>
      </c>
      <c r="E217" s="2">
        <f>MMULT($C216:$I216,TPs!D$3:D$9)</f>
        <v>8.6685528675827417</v>
      </c>
      <c r="F217" s="2">
        <f>MMULT($C216:$I216,TPs!E$3:E$9)</f>
        <v>821.88417450602526</v>
      </c>
      <c r="G217" s="2">
        <f>MMULT($C216:$I216,TPs!F$3:F$9)</f>
        <v>247.31455928142583</v>
      </c>
      <c r="H217" s="2">
        <f>MMULT($C216:$I216,TPs!G$3:G$9)</f>
        <v>1.2864455514023985</v>
      </c>
      <c r="I217" s="2">
        <f>MMULT($C216:$I216,TPs!H$3:H$9)</f>
        <v>23580.658546774619</v>
      </c>
      <c r="J217" s="2">
        <f t="shared" si="6"/>
        <v>999999.99999999371</v>
      </c>
      <c r="K217" s="2"/>
      <c r="L217" s="1">
        <v>52</v>
      </c>
      <c r="M217" s="1">
        <v>215</v>
      </c>
      <c r="N217" s="2">
        <f>MMULT($N216:$T216,TPs!K$3:K$9)</f>
        <v>886895.87834323628</v>
      </c>
      <c r="O217" s="2">
        <f>MMULT($N216:$T216,TPs!L$3:L$9)</f>
        <v>7.9011472560400211</v>
      </c>
      <c r="P217" s="2">
        <f>MMULT($N216:$T216,TPs!M$3:M$9)</f>
        <v>7.8840826884465471</v>
      </c>
      <c r="Q217" s="2">
        <f>MMULT($N216:$T216,TPs!N$3:N$9)</f>
        <v>747.69805878104125</v>
      </c>
      <c r="R217" s="2">
        <f>MMULT($N216:$T216,TPs!O$3:O$9)</f>
        <v>658.1482169707607</v>
      </c>
      <c r="S217" s="2">
        <f>MMULT($N216:$T216,TPs!P$3:P$9)</f>
        <v>42.532409931458908</v>
      </c>
      <c r="T217" s="2">
        <f>MMULT($N216:$T216,TPs!Q$3:Q$9)</f>
        <v>111639.95774112749</v>
      </c>
      <c r="U217" s="2">
        <f t="shared" si="7"/>
        <v>999999.9999999915</v>
      </c>
    </row>
    <row r="218" spans="1:21" ht="15.75" thickBot="1" x14ac:dyDescent="0.3">
      <c r="A218" s="23">
        <v>52</v>
      </c>
      <c r="B218" s="23">
        <v>216</v>
      </c>
      <c r="C218" s="24">
        <f>MMULT($C217:$I217,TPs!B$3:B$9)</f>
        <v>975218.19506823376</v>
      </c>
      <c r="D218" s="24">
        <f>MMULT($C217:$I217,TPs!C$3:C$9)</f>
        <v>8.6879900495169977</v>
      </c>
      <c r="E218" s="24">
        <f>MMULT($C217:$I217,TPs!D$3:D$9)</f>
        <v>8.6851016463348554</v>
      </c>
      <c r="F218" s="24">
        <f>MMULT($C217:$I217,TPs!E$3:E$9)</f>
        <v>825.67582389551615</v>
      </c>
      <c r="G218" s="24">
        <f>MMULT($C217:$I217,TPs!F$3:F$9)</f>
        <v>249.60031802882213</v>
      </c>
      <c r="H218" s="24">
        <f>MMULT($C217:$I217,TPs!G$3:G$9)</f>
        <v>1.298369777604282</v>
      </c>
      <c r="I218" s="24">
        <f>MMULT($C217:$I217,TPs!H$3:H$9)</f>
        <v>23687.857328361988</v>
      </c>
      <c r="J218" s="24">
        <f t="shared" si="6"/>
        <v>999999.99999999348</v>
      </c>
      <c r="K218" s="2"/>
      <c r="L218" s="23">
        <v>52</v>
      </c>
      <c r="M218" s="23">
        <v>216</v>
      </c>
      <c r="N218" s="24">
        <f>MMULT($N217:$T217,TPs!K$3:K$9)</f>
        <v>886400.89064762555</v>
      </c>
      <c r="O218" s="24">
        <f>MMULT($N217:$T217,TPs!L$3:L$9)</f>
        <v>7.8967375268165032</v>
      </c>
      <c r="P218" s="24">
        <f>MMULT($N217:$T217,TPs!M$3:M$9)</f>
        <v>7.8956357659878789</v>
      </c>
      <c r="Q218" s="24">
        <f>MMULT($N217:$T217,TPs!N$3:N$9)</f>
        <v>750.8154432953063</v>
      </c>
      <c r="R218" s="24">
        <f>MMULT($N217:$T217,TPs!O$3:O$9)</f>
        <v>664.15372260489914</v>
      </c>
      <c r="S218" s="24">
        <f>MMULT($N217:$T217,TPs!P$3:P$9)</f>
        <v>42.91415157582167</v>
      </c>
      <c r="T218" s="24">
        <f>MMULT($N217:$T217,TPs!Q$3:Q$9)</f>
        <v>112125.43366159704</v>
      </c>
      <c r="U218" s="24">
        <f t="shared" si="7"/>
        <v>999999.99999999139</v>
      </c>
    </row>
    <row r="219" spans="1:21" x14ac:dyDescent="0.25">
      <c r="A219" s="1">
        <v>53</v>
      </c>
      <c r="B219" s="1">
        <v>217</v>
      </c>
      <c r="C219" s="2">
        <f>MMULT($C218:$I218,TPs!B$3:B$9)</f>
        <v>975104.90457731509</v>
      </c>
      <c r="D219" s="2">
        <f>MMULT($C218:$I218,TPs!C$3:C$9)</f>
        <v>8.6869807711188063</v>
      </c>
      <c r="E219" s="2">
        <f>MMULT($C218:$I218,TPs!D$3:D$9)</f>
        <v>8.7015236428085583</v>
      </c>
      <c r="F219" s="2">
        <f>MMULT($C218:$I218,TPs!E$3:E$9)</f>
        <v>829.46671968541546</v>
      </c>
      <c r="G219" s="2">
        <f>MMULT($C218:$I218,TPs!F$3:F$9)</f>
        <v>251.8963541655117</v>
      </c>
      <c r="H219" s="2">
        <f>MMULT($C218:$I218,TPs!G$3:G$9)</f>
        <v>1.3103480976133093</v>
      </c>
      <c r="I219" s="2">
        <f>MMULT($C218:$I218,TPs!H$3:H$9)</f>
        <v>23795.033496315958</v>
      </c>
      <c r="J219" s="2">
        <f t="shared" si="6"/>
        <v>999999.99999999348</v>
      </c>
      <c r="K219" s="2"/>
      <c r="L219" s="1">
        <v>53</v>
      </c>
      <c r="M219" s="1">
        <v>217</v>
      </c>
      <c r="N219" s="2">
        <f>MMULT($N218:$T218,TPs!K$3:K$9)</f>
        <v>885906.1792108462</v>
      </c>
      <c r="O219" s="2">
        <f>MMULT($N218:$T218,TPs!L$3:L$9)</f>
        <v>7.8923302587180846</v>
      </c>
      <c r="P219" s="2">
        <f>MMULT($N218:$T218,TPs!M$3:M$9)</f>
        <v>7.9070618827184731</v>
      </c>
      <c r="Q219" s="2">
        <f>MMULT($N218:$T218,TPs!N$3:N$9)</f>
        <v>753.92924101845983</v>
      </c>
      <c r="R219" s="2">
        <f>MMULT($N218:$T218,TPs!O$3:O$9)</f>
        <v>670.18517359251518</v>
      </c>
      <c r="S219" s="2">
        <f>MMULT($N218:$T218,TPs!P$3:P$9)</f>
        <v>43.297455484115723</v>
      </c>
      <c r="T219" s="2">
        <f>MMULT($N218:$T218,TPs!Q$3:Q$9)</f>
        <v>112610.60952690871</v>
      </c>
      <c r="U219" s="2">
        <f t="shared" si="7"/>
        <v>999999.9999999915</v>
      </c>
    </row>
    <row r="220" spans="1:21" x14ac:dyDescent="0.25">
      <c r="A220" s="1">
        <v>53</v>
      </c>
      <c r="B220" s="1">
        <v>218</v>
      </c>
      <c r="C220" s="2">
        <f>MMULT($C219:$I219,TPs!B$3:B$9)</f>
        <v>974991.6272472823</v>
      </c>
      <c r="D220" s="2">
        <f>MMULT($C219:$I219,TPs!C$3:C$9)</f>
        <v>8.6859716099678579</v>
      </c>
      <c r="E220" s="2">
        <f>MMULT($C219:$I219,TPs!D$3:D$9)</f>
        <v>8.7178197597562335</v>
      </c>
      <c r="F220" s="2">
        <f>MMULT($C219:$I219,TPs!E$3:E$9)</f>
        <v>833.2568611243729</v>
      </c>
      <c r="G220" s="2">
        <f>MMULT($C219:$I219,TPs!F$3:F$9)</f>
        <v>254.20266446945553</v>
      </c>
      <c r="H220" s="2">
        <f>MMULT($C219:$I219,TPs!G$3:G$9)</f>
        <v>1.3223804989223875</v>
      </c>
      <c r="I220" s="2">
        <f>MMULT($C219:$I219,TPs!H$3:H$9)</f>
        <v>23902.187055248756</v>
      </c>
      <c r="J220" s="2">
        <f t="shared" si="6"/>
        <v>999999.9999999936</v>
      </c>
      <c r="K220" s="2"/>
      <c r="L220" s="1">
        <v>53</v>
      </c>
      <c r="M220" s="1">
        <v>218</v>
      </c>
      <c r="N220" s="2">
        <f>MMULT($N219:$T219,TPs!K$3:K$9)</f>
        <v>885411.74387871451</v>
      </c>
      <c r="O220" s="2">
        <f>MMULT($N219:$T219,TPs!L$3:L$9)</f>
        <v>7.8879254503711795</v>
      </c>
      <c r="P220" s="2">
        <f>MMULT($N219:$T219,TPs!M$3:M$9)</f>
        <v>7.9183620198647064</v>
      </c>
      <c r="Q220" s="2">
        <f>MMULT($N219:$T219,TPs!N$3:N$9)</f>
        <v>757.03945413215706</v>
      </c>
      <c r="R220" s="2">
        <f>MMULT($N219:$T219,TPs!O$3:O$9)</f>
        <v>676.24255229289906</v>
      </c>
      <c r="S220" s="2">
        <f>MMULT($N219:$T219,TPs!P$3:P$9)</f>
        <v>43.682319800695673</v>
      </c>
      <c r="T220" s="2">
        <f>MMULT($N219:$T219,TPs!Q$3:Q$9)</f>
        <v>113095.48550758086</v>
      </c>
      <c r="U220" s="2">
        <f t="shared" si="7"/>
        <v>999999.99999999139</v>
      </c>
    </row>
    <row r="221" spans="1:21" x14ac:dyDescent="0.25">
      <c r="A221" s="1">
        <v>53</v>
      </c>
      <c r="B221" s="1">
        <v>219</v>
      </c>
      <c r="C221" s="2">
        <f>MMULT($C220:$I220,TPs!B$3:B$9)</f>
        <v>974878.36307660642</v>
      </c>
      <c r="D221" s="2">
        <f>MMULT($C220:$I220,TPs!C$3:C$9)</f>
        <v>8.6849625660505332</v>
      </c>
      <c r="E221" s="2">
        <f>MMULT($C220:$I220,TPs!D$3:D$9)</f>
        <v>8.7339908935096187</v>
      </c>
      <c r="F221" s="2">
        <f>MMULT($C220:$I220,TPs!E$3:E$9)</f>
        <v>837.04624746743559</v>
      </c>
      <c r="G221" s="2">
        <f>MMULT($C220:$I220,TPs!F$3:F$9)</f>
        <v>256.51924571938218</v>
      </c>
      <c r="H221" s="2">
        <f>MMULT($C220:$I220,TPs!G$3:G$9)</f>
        <v>1.3344669690265745</v>
      </c>
      <c r="I221" s="2">
        <f>MMULT($C220:$I220,TPs!H$3:H$9)</f>
        <v>24009.318009771687</v>
      </c>
      <c r="J221" s="2">
        <f t="shared" si="6"/>
        <v>999999.99999999336</v>
      </c>
      <c r="K221" s="2"/>
      <c r="L221" s="1">
        <v>53</v>
      </c>
      <c r="M221" s="1">
        <v>219</v>
      </c>
      <c r="N221" s="2">
        <f>MMULT($N220:$T220,TPs!K$3:K$9)</f>
        <v>884917.58449713315</v>
      </c>
      <c r="O221" s="2">
        <f>MMULT($N220:$T220,TPs!L$3:L$9)</f>
        <v>7.8835231004029716</v>
      </c>
      <c r="P221" s="2">
        <f>MMULT($N220:$T220,TPs!M$3:M$9)</f>
        <v>7.9295371512282982</v>
      </c>
      <c r="Q221" s="2">
        <f>MMULT($N220:$T220,TPs!N$3:N$9)</f>
        <v>760.14608482310859</v>
      </c>
      <c r="R221" s="2">
        <f>MMULT($N220:$T220,TPs!O$3:O$9)</f>
        <v>682.32584107552248</v>
      </c>
      <c r="S221" s="2">
        <f>MMULT($N220:$T220,TPs!P$3:P$9)</f>
        <v>44.068742671496871</v>
      </c>
      <c r="T221" s="2">
        <f>MMULT($N220:$T220,TPs!Q$3:Q$9)</f>
        <v>113580.06177403641</v>
      </c>
      <c r="U221" s="2">
        <f t="shared" si="7"/>
        <v>999999.99999999127</v>
      </c>
    </row>
    <row r="222" spans="1:21" x14ac:dyDescent="0.25">
      <c r="A222" s="1">
        <v>53</v>
      </c>
      <c r="B222" s="1">
        <v>220</v>
      </c>
      <c r="C222" s="2">
        <f>MMULT($C221:$I221,TPs!B$3:B$9)</f>
        <v>974765.11206375877</v>
      </c>
      <c r="D222" s="2">
        <f>MMULT($C221:$I221,TPs!C$3:C$9)</f>
        <v>8.6839536393532111</v>
      </c>
      <c r="E222" s="2">
        <f>MMULT($C221:$I221,TPs!D$3:D$9)</f>
        <v>8.7500379340254639</v>
      </c>
      <c r="F222" s="2">
        <f>MMULT($C221:$I221,TPs!E$3:E$9)</f>
        <v>840.83487797600276</v>
      </c>
      <c r="G222" s="2">
        <f>MMULT($C221:$I221,TPs!F$3:F$9)</f>
        <v>258.84609469478744</v>
      </c>
      <c r="H222" s="2">
        <f>MMULT($C221:$I221,TPs!G$3:G$9)</f>
        <v>1.3466074954230789</v>
      </c>
      <c r="I222" s="2">
        <f>MMULT($C221:$I221,TPs!H$3:H$9)</f>
        <v>24116.426364495124</v>
      </c>
      <c r="J222" s="2">
        <f t="shared" si="6"/>
        <v>999999.99999999348</v>
      </c>
      <c r="K222" s="2"/>
      <c r="L222" s="1">
        <v>53</v>
      </c>
      <c r="M222" s="1">
        <v>220</v>
      </c>
      <c r="N222" s="2">
        <f>MMULT($N221:$T221,TPs!K$3:K$9)</f>
        <v>884423.7009120906</v>
      </c>
      <c r="O222" s="2">
        <f>MMULT($N221:$T221,TPs!L$3:L$9)</f>
        <v>7.8791232074414079</v>
      </c>
      <c r="P222" s="2">
        <f>MMULT($N221:$T221,TPs!M$3:M$9)</f>
        <v>7.9405882432424049</v>
      </c>
      <c r="Q222" s="2">
        <f>MMULT($N221:$T221,TPs!N$3:N$9)</f>
        <v>763.24913528302591</v>
      </c>
      <c r="R222" s="2">
        <f>MMULT($N221:$T221,TPs!O$3:O$9)</f>
        <v>688.43502232003345</v>
      </c>
      <c r="S222" s="2">
        <f>MMULT($N221:$T221,TPs!P$3:P$9)</f>
        <v>44.456722244034239</v>
      </c>
      <c r="T222" s="2">
        <f>MMULT($N221:$T221,TPs!Q$3:Q$9)</f>
        <v>114064.33849660288</v>
      </c>
      <c r="U222" s="2">
        <f t="shared" si="7"/>
        <v>999999.99999999115</v>
      </c>
    </row>
    <row r="223" spans="1:21" x14ac:dyDescent="0.25">
      <c r="A223" s="1">
        <v>53</v>
      </c>
      <c r="B223" s="1">
        <v>221</v>
      </c>
      <c r="C223" s="2">
        <f>MMULT($C222:$I222,TPs!B$3:B$9)</f>
        <v>974651.87420721084</v>
      </c>
      <c r="D223" s="2">
        <f>MMULT($C222:$I222,TPs!C$3:C$9)</f>
        <v>8.6829448298622758</v>
      </c>
      <c r="E223" s="2">
        <f>MMULT($C222:$I222,TPs!D$3:D$9)</f>
        <v>8.7659617649308714</v>
      </c>
      <c r="F223" s="2">
        <f>MMULT($C222:$I222,TPs!E$3:E$9)</f>
        <v>844.62275191777985</v>
      </c>
      <c r="G223" s="2">
        <f>MMULT($C222:$I222,TPs!F$3:F$9)</f>
        <v>261.18320817593423</v>
      </c>
      <c r="H223" s="2">
        <f>MMULT($C222:$I222,TPs!G$3:G$9)</f>
        <v>1.3588020656112596</v>
      </c>
      <c r="I223" s="2">
        <f>MMULT($C222:$I222,TPs!H$3:H$9)</f>
        <v>24223.512124028526</v>
      </c>
      <c r="J223" s="2">
        <f t="shared" si="6"/>
        <v>999999.99999999348</v>
      </c>
      <c r="K223" s="2"/>
      <c r="L223" s="1">
        <v>53</v>
      </c>
      <c r="M223" s="1">
        <v>221</v>
      </c>
      <c r="N223" s="2">
        <f>MMULT($N222:$T222,TPs!K$3:K$9)</f>
        <v>883930.09296966135</v>
      </c>
      <c r="O223" s="2">
        <f>MMULT($N222:$T222,TPs!L$3:L$9)</f>
        <v>7.8747257701152034</v>
      </c>
      <c r="P223" s="2">
        <f>MMULT($N222:$T222,TPs!M$3:M$9)</f>
        <v>7.9515162550272906</v>
      </c>
      <c r="Q223" s="2">
        <f>MMULT($N222:$T222,TPs!N$3:N$9)</f>
        <v>766.34860770856733</v>
      </c>
      <c r="R223" s="2">
        <f>MMULT($N222:$T222,TPs!O$3:O$9)</f>
        <v>694.57007841625011</v>
      </c>
      <c r="S223" s="2">
        <f>MMULT($N222:$T222,TPs!P$3:P$9)</f>
        <v>44.846256667401093</v>
      </c>
      <c r="T223" s="2">
        <f>MMULT($N222:$T222,TPs!Q$3:Q$9)</f>
        <v>114548.31584551246</v>
      </c>
      <c r="U223" s="2">
        <f t="shared" si="7"/>
        <v>999999.99999999115</v>
      </c>
    </row>
    <row r="224" spans="1:21" x14ac:dyDescent="0.25">
      <c r="A224" s="1">
        <v>53</v>
      </c>
      <c r="B224" s="1">
        <v>222</v>
      </c>
      <c r="C224" s="2">
        <f>MMULT($C223:$I223,TPs!B$3:B$9)</f>
        <v>974538.64950543421</v>
      </c>
      <c r="D224" s="2">
        <f>MMULT($C223:$I223,TPs!C$3:C$9)</f>
        <v>8.6819361375641115</v>
      </c>
      <c r="E224" s="2">
        <f>MMULT($C223:$I223,TPs!D$3:D$9)</f>
        <v>8.7817632635683189</v>
      </c>
      <c r="F224" s="2">
        <f>MMULT($C223:$I223,TPs!E$3:E$9)</f>
        <v>848.40986856673419</v>
      </c>
      <c r="G224" s="2">
        <f>MMULT($C223:$I223,TPs!F$3:F$9)</f>
        <v>263.53058294385244</v>
      </c>
      <c r="H224" s="2">
        <f>MMULT($C223:$I223,TPs!G$3:G$9)</f>
        <v>1.3710506670926257</v>
      </c>
      <c r="I224" s="2">
        <f>MMULT($C223:$I223,TPs!H$3:H$9)</f>
        <v>24330.575292980429</v>
      </c>
      <c r="J224" s="2">
        <f t="shared" si="6"/>
        <v>999999.99999999348</v>
      </c>
      <c r="K224" s="2"/>
      <c r="L224" s="1">
        <v>53</v>
      </c>
      <c r="M224" s="1">
        <v>222</v>
      </c>
      <c r="N224" s="2">
        <f>MMULT($N223:$T223,TPs!K$3:K$9)</f>
        <v>883436.76051600592</v>
      </c>
      <c r="O224" s="2">
        <f>MMULT($N223:$T223,TPs!L$3:L$9)</f>
        <v>7.8703307870538346</v>
      </c>
      <c r="P224" s="2">
        <f>MMULT($N223:$T223,TPs!M$3:M$9)</f>
        <v>7.9623221384455727</v>
      </c>
      <c r="Q224" s="2">
        <f>MMULT($N223:$T223,TPs!N$3:N$9)</f>
        <v>769.44450430128438</v>
      </c>
      <c r="R224" s="2">
        <f>MMULT($N223:$T223,TPs!O$3:O$9)</f>
        <v>700.73099176415531</v>
      </c>
      <c r="S224" s="2">
        <f>MMULT($N223:$T223,TPs!P$3:P$9)</f>
        <v>45.237344092267946</v>
      </c>
      <c r="T224" s="2">
        <f>MMULT($N223:$T223,TPs!Q$3:Q$9)</f>
        <v>115031.99399090205</v>
      </c>
      <c r="U224" s="2">
        <f t="shared" si="7"/>
        <v>999999.99999999115</v>
      </c>
    </row>
    <row r="225" spans="1:21" x14ac:dyDescent="0.25">
      <c r="A225" s="1">
        <v>53</v>
      </c>
      <c r="B225" s="1">
        <v>223</v>
      </c>
      <c r="C225" s="2">
        <f>MMULT($C224:$I224,TPs!B$3:B$9)</f>
        <v>974425.43795690069</v>
      </c>
      <c r="D225" s="2">
        <f>MMULT($C224:$I224,TPs!C$3:C$9)</f>
        <v>8.6809275624451043</v>
      </c>
      <c r="E225" s="2">
        <f>MMULT($C224:$I224,TPs!D$3:D$9)</f>
        <v>8.7974433010403512</v>
      </c>
      <c r="F225" s="2">
        <f>MMULT($C224:$I224,TPs!E$3:E$9)</f>
        <v>852.19622720304972</v>
      </c>
      <c r="G225" s="2">
        <f>MMULT($C224:$I224,TPs!F$3:F$9)</f>
        <v>265.88821578033873</v>
      </c>
      <c r="H225" s="2">
        <f>MMULT($C224:$I224,TPs!G$3:G$9)</f>
        <v>1.3833532873708358</v>
      </c>
      <c r="I225" s="2">
        <f>MMULT($C224:$I224,TPs!H$3:H$9)</f>
        <v>24437.61587595844</v>
      </c>
      <c r="J225" s="2">
        <f t="shared" si="6"/>
        <v>999999.99999999336</v>
      </c>
      <c r="K225" s="2"/>
      <c r="L225" s="1">
        <v>53</v>
      </c>
      <c r="M225" s="1">
        <v>223</v>
      </c>
      <c r="N225" s="2">
        <f>MMULT($N224:$T224,TPs!K$3:K$9)</f>
        <v>882943.70339737041</v>
      </c>
      <c r="O225" s="2">
        <f>MMULT($N224:$T224,TPs!L$3:L$9)</f>
        <v>7.8659382568875484</v>
      </c>
      <c r="P225" s="2">
        <f>MMULT($N224:$T224,TPs!M$3:M$9)</f>
        <v>7.9730068381570591</v>
      </c>
      <c r="Q225" s="2">
        <f>MMULT($N224:$T224,TPs!N$3:N$9)</f>
        <v>772.53682726756881</v>
      </c>
      <c r="R225" s="2">
        <f>MMULT($N224:$T224,TPs!O$3:O$9)</f>
        <v>706.91774477389094</v>
      </c>
      <c r="S225" s="2">
        <f>MMULT($N224:$T224,TPs!P$3:P$9)</f>
        <v>45.62998267088134</v>
      </c>
      <c r="T225" s="2">
        <f>MMULT($N224:$T224,TPs!Q$3:Q$9)</f>
        <v>115515.37310281328</v>
      </c>
      <c r="U225" s="2">
        <f t="shared" si="7"/>
        <v>999999.99999999104</v>
      </c>
    </row>
    <row r="226" spans="1:21" x14ac:dyDescent="0.25">
      <c r="A226" s="1">
        <v>53</v>
      </c>
      <c r="B226" s="1">
        <v>224</v>
      </c>
      <c r="C226" s="2">
        <f>MMULT($C225:$I225,TPs!B$3:B$9)</f>
        <v>974312.23956008232</v>
      </c>
      <c r="D226" s="2">
        <f>MMULT($C225:$I225,TPs!C$3:C$9)</f>
        <v>8.6799191044916419</v>
      </c>
      <c r="E226" s="2">
        <f>MMULT($C225:$I225,TPs!D$3:D$9)</f>
        <v>8.8130027422539605</v>
      </c>
      <c r="F226" s="2">
        <f>MMULT($C225:$I225,TPs!E$3:E$9)</f>
        <v>855.98182711308289</v>
      </c>
      <c r="G226" s="2">
        <f>MMULT($C225:$I225,TPs!F$3:F$9)</f>
        <v>268.25610346795639</v>
      </c>
      <c r="H226" s="2">
        <f>MMULT($C225:$I225,TPs!G$3:G$9)</f>
        <v>1.395709913951698</v>
      </c>
      <c r="I226" s="2">
        <f>MMULT($C225:$I225,TPs!H$3:H$9)</f>
        <v>24544.633877569238</v>
      </c>
      <c r="J226" s="2">
        <f t="shared" si="6"/>
        <v>999999.99999999325</v>
      </c>
      <c r="K226" s="2"/>
      <c r="L226" s="1">
        <v>53</v>
      </c>
      <c r="M226" s="1">
        <v>224</v>
      </c>
      <c r="N226" s="2">
        <f>MMULT($N225:$T225,TPs!K$3:K$9)</f>
        <v>882450.92146008706</v>
      </c>
      <c r="O226" s="2">
        <f>MMULT($N225:$T225,TPs!L$3:L$9)</f>
        <v>7.8615481782473529</v>
      </c>
      <c r="P226" s="2">
        <f>MMULT($N225:$T225,TPs!M$3:M$9)</f>
        <v>7.9835712916731625</v>
      </c>
      <c r="Q226" s="2">
        <f>MMULT($N225:$T225,TPs!N$3:N$9)</f>
        <v>775.62557881859971</v>
      </c>
      <c r="R226" s="2">
        <f>MMULT($N225:$T225,TPs!O$3:O$9)</f>
        <v>713.13031986575186</v>
      </c>
      <c r="S226" s="2">
        <f>MMULT($N225:$T225,TPs!P$3:P$9)</f>
        <v>46.024170557062646</v>
      </c>
      <c r="T226" s="2">
        <f>MMULT($N225:$T225,TPs!Q$3:Q$9)</f>
        <v>115998.45335119266</v>
      </c>
      <c r="U226" s="2">
        <f t="shared" si="7"/>
        <v>999999.99999999104</v>
      </c>
    </row>
    <row r="227" spans="1:21" x14ac:dyDescent="0.25">
      <c r="A227" s="1">
        <v>53</v>
      </c>
      <c r="B227" s="1">
        <v>225</v>
      </c>
      <c r="C227" s="2">
        <f>MMULT($C226:$I226,TPs!B$3:B$9)</f>
        <v>974199.05431345128</v>
      </c>
      <c r="D227" s="2">
        <f>MMULT($C226:$I226,TPs!C$3:C$9)</f>
        <v>8.6789107636901104</v>
      </c>
      <c r="E227" s="2">
        <f>MMULT($C226:$I226,TPs!D$3:D$9)</f>
        <v>8.8284424459646544</v>
      </c>
      <c r="F227" s="2">
        <f>MMULT($C226:$I226,TPs!E$3:E$9)</f>
        <v>859.76666758931856</v>
      </c>
      <c r="G227" s="2">
        <f>MMULT($C226:$I226,TPs!F$3:F$9)</f>
        <v>270.63424279003527</v>
      </c>
      <c r="H227" s="2">
        <f>MMULT($C226:$I226,TPs!G$3:G$9)</f>
        <v>1.4081205343431689</v>
      </c>
      <c r="I227" s="2">
        <f>MMULT($C226:$I226,TPs!H$3:H$9)</f>
        <v>24651.629302418587</v>
      </c>
      <c r="J227" s="2">
        <f t="shared" si="6"/>
        <v>999999.99999999325</v>
      </c>
      <c r="K227" s="2"/>
      <c r="L227" s="1">
        <v>53</v>
      </c>
      <c r="M227" s="1">
        <v>225</v>
      </c>
      <c r="N227" s="2">
        <f>MMULT($N226:$T226,TPs!K$3:K$9)</f>
        <v>881958.41455057357</v>
      </c>
      <c r="O227" s="2">
        <f>MMULT($N226:$T226,TPs!L$3:L$9)</f>
        <v>7.8571605497650197</v>
      </c>
      <c r="P227" s="2">
        <f>MMULT($N226:$T226,TPs!M$3:M$9)</f>
        <v>7.9940164294109071</v>
      </c>
      <c r="Q227" s="2">
        <f>MMULT($N226:$T226,TPs!N$3:N$9)</f>
        <v>778.71076117029111</v>
      </c>
      <c r="R227" s="2">
        <f>MMULT($N226:$T226,TPs!O$3:O$9)</f>
        <v>719.36869947018067</v>
      </c>
      <c r="S227" s="2">
        <f>MMULT($N226:$T226,TPs!P$3:P$9)</f>
        <v>46.419905906206907</v>
      </c>
      <c r="T227" s="2">
        <f>MMULT($N226:$T226,TPs!Q$3:Q$9)</f>
        <v>116481.23490589156</v>
      </c>
      <c r="U227" s="2">
        <f t="shared" si="7"/>
        <v>999999.99999999092</v>
      </c>
    </row>
    <row r="228" spans="1:21" x14ac:dyDescent="0.25">
      <c r="A228" s="1">
        <v>53</v>
      </c>
      <c r="B228" s="1">
        <v>226</v>
      </c>
      <c r="C228" s="2">
        <f>MMULT($C227:$I227,TPs!B$3:B$9)</f>
        <v>974085.88221547997</v>
      </c>
      <c r="D228" s="2">
        <f>MMULT($C227:$I227,TPs!C$3:C$9)</f>
        <v>8.6779025400269028</v>
      </c>
      <c r="E228" s="2">
        <f>MMULT($C227:$I227,TPs!D$3:D$9)</f>
        <v>8.8437632648202023</v>
      </c>
      <c r="F228" s="2">
        <f>MMULT($C227:$I227,TPs!E$3:E$9)</f>
        <v>863.55074793032634</v>
      </c>
      <c r="G228" s="2">
        <f>MMULT($C227:$I227,TPs!F$3:F$9)</f>
        <v>273.02263053067134</v>
      </c>
      <c r="H228" s="2">
        <f>MMULT($C227:$I227,TPs!G$3:G$9)</f>
        <v>1.4205851360553543</v>
      </c>
      <c r="I228" s="2">
        <f>MMULT($C227:$I227,TPs!H$3:H$9)</f>
        <v>24758.60215511133</v>
      </c>
      <c r="J228" s="2">
        <f t="shared" si="6"/>
        <v>999999.99999999325</v>
      </c>
      <c r="K228" s="2"/>
      <c r="L228" s="1">
        <v>53</v>
      </c>
      <c r="M228" s="1">
        <v>226</v>
      </c>
      <c r="N228" s="2">
        <f>MMULT($N227:$T227,TPs!K$3:K$9)</f>
        <v>881466.18251533364</v>
      </c>
      <c r="O228" s="2">
        <f>MMULT($N227:$T227,TPs!L$3:L$9)</f>
        <v>7.8527753700730845</v>
      </c>
      <c r="P228" s="2">
        <f>MMULT($N227:$T227,TPs!M$3:M$9)</f>
        <v>8.0043431747465288</v>
      </c>
      <c r="Q228" s="2">
        <f>MMULT($N227:$T227,TPs!N$3:N$9)</f>
        <v>781.79237654324004</v>
      </c>
      <c r="R228" s="2">
        <f>MMULT($N227:$T227,TPs!O$3:O$9)</f>
        <v>725.63286602776157</v>
      </c>
      <c r="S228" s="2">
        <f>MMULT($N227:$T227,TPs!P$3:P$9)</f>
        <v>46.817186875281642</v>
      </c>
      <c r="T228" s="2">
        <f>MMULT($N227:$T227,TPs!Q$3:Q$9)</f>
        <v>116963.71793666625</v>
      </c>
      <c r="U228" s="2">
        <f t="shared" si="7"/>
        <v>999999.99999999104</v>
      </c>
    </row>
    <row r="229" spans="1:21" x14ac:dyDescent="0.25">
      <c r="A229" s="1">
        <v>53</v>
      </c>
      <c r="B229" s="1">
        <v>227</v>
      </c>
      <c r="C229" s="2">
        <f>MMULT($C228:$I228,TPs!B$3:B$9)</f>
        <v>973972.7232646409</v>
      </c>
      <c r="D229" s="2">
        <f>MMULT($C228:$I228,TPs!C$3:C$9)</f>
        <v>8.6768944334884122</v>
      </c>
      <c r="E229" s="2">
        <f>MMULT($C228:$I228,TPs!D$3:D$9)</f>
        <v>8.8589660454040722</v>
      </c>
      <c r="F229" s="2">
        <f>MMULT($C228:$I228,TPs!E$3:E$9)</f>
        <v>867.33406744071704</v>
      </c>
      <c r="G229" s="2">
        <f>MMULT($C228:$I228,TPs!F$3:F$9)</f>
        <v>275.42126347472674</v>
      </c>
      <c r="H229" s="2">
        <f>MMULT($C228:$I228,TPs!G$3:G$9)</f>
        <v>1.4331037066005081</v>
      </c>
      <c r="I229" s="2">
        <f>MMULT($C228:$I228,TPs!H$3:H$9)</f>
        <v>24865.552440251384</v>
      </c>
      <c r="J229" s="2">
        <f t="shared" si="6"/>
        <v>999999.99999999313</v>
      </c>
      <c r="K229" s="2"/>
      <c r="L229" s="1">
        <v>53</v>
      </c>
      <c r="M229" s="1">
        <v>227</v>
      </c>
      <c r="N229" s="2">
        <f>MMULT($N228:$T228,TPs!K$3:K$9)</f>
        <v>880974.22520095634</v>
      </c>
      <c r="O229" s="2">
        <f>MMULT($N228:$T228,TPs!L$3:L$9)</f>
        <v>7.8483926378048485</v>
      </c>
      <c r="P229" s="2">
        <f>MMULT($N228:$T228,TPs!M$3:M$9)</f>
        <v>8.01455244406867</v>
      </c>
      <c r="Q229" s="2">
        <f>MMULT($N228:$T228,TPs!N$3:N$9)</f>
        <v>784.87042716267501</v>
      </c>
      <c r="R229" s="2">
        <f>MMULT($N228:$T228,TPs!O$3:O$9)</f>
        <v>731.92280198921503</v>
      </c>
      <c r="S229" s="2">
        <f>MMULT($N228:$T228,TPs!P$3:P$9)</f>
        <v>47.216011622825675</v>
      </c>
      <c r="T229" s="2">
        <f>MMULT($N228:$T228,TPs!Q$3:Q$9)</f>
        <v>117445.902613178</v>
      </c>
      <c r="U229" s="2">
        <f t="shared" si="7"/>
        <v>999999.99999999092</v>
      </c>
    </row>
    <row r="230" spans="1:21" ht="15.75" thickBot="1" x14ac:dyDescent="0.3">
      <c r="A230" s="23">
        <v>53</v>
      </c>
      <c r="B230" s="23">
        <v>228</v>
      </c>
      <c r="C230" s="24">
        <f>MMULT($C229:$I229,TPs!B$3:B$9)</f>
        <v>973859.57745940669</v>
      </c>
      <c r="D230" s="24">
        <f>MMULT($C229:$I229,TPs!C$3:C$9)</f>
        <v>8.6758864440610299</v>
      </c>
      <c r="E230" s="24">
        <f>MMULT($C229:$I229,TPs!D$3:D$9)</f>
        <v>8.8740516282785702</v>
      </c>
      <c r="F230" s="24">
        <f>MMULT($C229:$I229,TPs!E$3:E$9)</f>
        <v>871.11662543109946</v>
      </c>
      <c r="G230" s="24">
        <f>MMULT($C229:$I229,TPs!F$3:F$9)</f>
        <v>277.83013840782968</v>
      </c>
      <c r="H230" s="24">
        <f>MMULT($C229:$I229,TPs!G$3:G$9)</f>
        <v>1.4456762334930326</v>
      </c>
      <c r="I230" s="24">
        <f>MMULT($C229:$I229,TPs!H$3:H$9)</f>
        <v>24972.480162441738</v>
      </c>
      <c r="J230" s="24">
        <f t="shared" si="6"/>
        <v>999999.99999999325</v>
      </c>
      <c r="K230" s="2"/>
      <c r="L230" s="23">
        <v>53</v>
      </c>
      <c r="M230" s="23">
        <v>228</v>
      </c>
      <c r="N230" s="24">
        <f>MMULT($N229:$T229,TPs!K$3:K$9)</f>
        <v>880482.54245411663</v>
      </c>
      <c r="O230" s="24">
        <f>MMULT($N229:$T229,TPs!L$3:L$9)</f>
        <v>7.8440123515943725</v>
      </c>
      <c r="P230" s="24">
        <f>MMULT($N229:$T229,TPs!M$3:M$9)</f>
        <v>8.024645146831169</v>
      </c>
      <c r="Q230" s="24">
        <f>MMULT($N229:$T229,TPs!N$3:N$9)</f>
        <v>787.94491525840499</v>
      </c>
      <c r="R230" s="24">
        <f>MMULT($N229:$T229,TPs!O$3:O$9)</f>
        <v>738.23848981539197</v>
      </c>
      <c r="S230" s="24">
        <f>MMULT($N229:$T229,TPs!P$3:P$9)</f>
        <v>47.616378308947951</v>
      </c>
      <c r="T230" s="24">
        <f>MMULT($N229:$T229,TPs!Q$3:Q$9)</f>
        <v>117927.78910499309</v>
      </c>
      <c r="U230" s="24">
        <f t="shared" si="7"/>
        <v>999999.99999999092</v>
      </c>
    </row>
    <row r="231" spans="1:21" x14ac:dyDescent="0.25">
      <c r="A231" s="1">
        <v>54</v>
      </c>
      <c r="B231" s="1">
        <v>229</v>
      </c>
      <c r="C231" s="2">
        <f>MMULT($C230:$I230,TPs!B$3:B$9)</f>
        <v>973746.44479825022</v>
      </c>
      <c r="D231" s="2">
        <f>MMULT($C230:$I230,TPs!C$3:C$9)</f>
        <v>8.6748785717311527</v>
      </c>
      <c r="E231" s="2">
        <f>MMULT($C230:$I230,TPs!D$3:D$9)</f>
        <v>8.8890208480276574</v>
      </c>
      <c r="F231" s="2">
        <f>MMULT($C230:$I230,TPs!E$3:E$9)</f>
        <v>874.8984212180377</v>
      </c>
      <c r="G231" s="2">
        <f>MMULT($C230:$I230,TPs!F$3:F$9)</f>
        <v>280.24925211637407</v>
      </c>
      <c r="H231" s="2">
        <f>MMULT($C230:$I230,TPs!G$3:G$9)</f>
        <v>1.4583027042494774</v>
      </c>
      <c r="I231" s="2">
        <f>MMULT($C230:$I230,TPs!H$3:H$9)</f>
        <v>25079.385326284468</v>
      </c>
      <c r="J231" s="2">
        <f t="shared" si="6"/>
        <v>999999.99999999313</v>
      </c>
      <c r="K231" s="2"/>
      <c r="L231" s="1">
        <v>54</v>
      </c>
      <c r="M231" s="1">
        <v>229</v>
      </c>
      <c r="N231" s="2">
        <f>MMULT($N230:$T230,TPs!K$3:K$9)</f>
        <v>879991.13412157493</v>
      </c>
      <c r="O231" s="2">
        <f>MMULT($N230:$T230,TPs!L$3:L$9)</f>
        <v>7.8396345100764808</v>
      </c>
      <c r="P231" s="2">
        <f>MMULT($N230:$T230,TPs!M$3:M$9)</f>
        <v>8.0346221856054516</v>
      </c>
      <c r="Q231" s="2">
        <f>MMULT($N230:$T230,TPs!N$3:N$9)</f>
        <v>791.01584306476832</v>
      </c>
      <c r="R231" s="2">
        <f>MMULT($N230:$T230,TPs!O$3:O$9)</f>
        <v>744.57991197726801</v>
      </c>
      <c r="S231" s="2">
        <f>MMULT($N230:$T230,TPs!P$3:P$9)</f>
        <v>48.01828509532637</v>
      </c>
      <c r="T231" s="2">
        <f>MMULT($N230:$T230,TPs!Q$3:Q$9)</f>
        <v>118409.37758158291</v>
      </c>
      <c r="U231" s="2">
        <f t="shared" si="7"/>
        <v>999999.99999999092</v>
      </c>
    </row>
    <row r="232" spans="1:21" x14ac:dyDescent="0.25">
      <c r="A232" s="1">
        <v>54</v>
      </c>
      <c r="B232" s="1">
        <v>230</v>
      </c>
      <c r="C232" s="2">
        <f>MMULT($C231:$I231,TPs!B$3:B$9)</f>
        <v>973633.32527964469</v>
      </c>
      <c r="D232" s="2">
        <f>MMULT($C231:$I231,TPs!C$3:C$9)</f>
        <v>8.6738708164851754</v>
      </c>
      <c r="E232" s="2">
        <f>MMULT($C231:$I231,TPs!D$3:D$9)</f>
        <v>8.9038745332994669</v>
      </c>
      <c r="F232" s="2">
        <f>MMULT($C231:$I231,TPs!E$3:E$9)</f>
        <v>878.67945412400877</v>
      </c>
      <c r="G232" s="2">
        <f>MMULT($C231:$I231,TPs!F$3:F$9)</f>
        <v>282.67860138751945</v>
      </c>
      <c r="H232" s="2">
        <f>MMULT($C231:$I231,TPs!G$3:G$9)</f>
        <v>1.4709831063885395</v>
      </c>
      <c r="I232" s="2">
        <f>MMULT($C231:$I231,TPs!H$3:H$9)</f>
        <v>25186.267936380722</v>
      </c>
      <c r="J232" s="2">
        <f t="shared" si="6"/>
        <v>999999.99999999302</v>
      </c>
      <c r="K232" s="2"/>
      <c r="L232" s="1">
        <v>54</v>
      </c>
      <c r="M232" s="1">
        <v>230</v>
      </c>
      <c r="N232" s="2">
        <f>MMULT($N231:$T231,TPs!K$3:K$9)</f>
        <v>879500.0000501771</v>
      </c>
      <c r="O232" s="2">
        <f>MMULT($N231:$T231,TPs!L$3:L$9)</f>
        <v>7.8352591118867618</v>
      </c>
      <c r="P232" s="2">
        <f>MMULT($N231:$T231,TPs!M$3:M$9)</f>
        <v>8.0444844561325333</v>
      </c>
      <c r="Q232" s="2">
        <f>MMULT($N231:$T231,TPs!N$3:N$9)</f>
        <v>794.08321282058296</v>
      </c>
      <c r="R232" s="2">
        <f>MMULT($N231:$T231,TPs!O$3:O$9)</f>
        <v>750.94705095593781</v>
      </c>
      <c r="S232" s="2">
        <f>MMULT($N231:$T231,TPs!P$3:P$9)</f>
        <v>48.421730145206595</v>
      </c>
      <c r="T232" s="2">
        <f>MMULT($N231:$T231,TPs!Q$3:Q$9)</f>
        <v>118890.668212324</v>
      </c>
      <c r="U232" s="2">
        <f t="shared" si="7"/>
        <v>999999.99999999092</v>
      </c>
    </row>
    <row r="233" spans="1:21" x14ac:dyDescent="0.25">
      <c r="A233" s="1">
        <v>54</v>
      </c>
      <c r="B233" s="1">
        <v>231</v>
      </c>
      <c r="C233" s="2">
        <f>MMULT($C232:$I232,TPs!B$3:B$9)</f>
        <v>973520.21890206321</v>
      </c>
      <c r="D233" s="2">
        <f>MMULT($C232:$I232,TPs!C$3:C$9)</f>
        <v>8.6728631783095</v>
      </c>
      <c r="E233" s="2">
        <f>MMULT($C232:$I232,TPs!D$3:D$9)</f>
        <v>8.9186135068485246</v>
      </c>
      <c r="F233" s="2">
        <f>MMULT($C232:$I232,TPs!E$3:E$9)</f>
        <v>882.45972347736006</v>
      </c>
      <c r="G233" s="2">
        <f>MMULT($C232:$I232,TPs!F$3:F$9)</f>
        <v>285.11818300919089</v>
      </c>
      <c r="H233" s="2">
        <f>MMULT($C232:$I232,TPs!G$3:G$9)</f>
        <v>1.4837174274310629</v>
      </c>
      <c r="I233" s="2">
        <f>MMULT($C232:$I232,TPs!H$3:H$9)</f>
        <v>25293.127997330728</v>
      </c>
      <c r="J233" s="2">
        <f t="shared" si="6"/>
        <v>999999.99999999313</v>
      </c>
      <c r="K233" s="2"/>
      <c r="L233" s="1">
        <v>54</v>
      </c>
      <c r="M233" s="1">
        <v>231</v>
      </c>
      <c r="N233" s="2">
        <f>MMULT($N232:$T232,TPs!K$3:K$9)</f>
        <v>879009.14008685458</v>
      </c>
      <c r="O233" s="2">
        <f>MMULT($N232:$T232,TPs!L$3:L$9)</f>
        <v>7.8308861556615614</v>
      </c>
      <c r="P233" s="2">
        <f>MMULT($N232:$T232,TPs!M$3:M$9)</f>
        <v>8.0542328473746228</v>
      </c>
      <c r="Q233" s="2">
        <f>MMULT($N232:$T232,TPs!N$3:N$9)</f>
        <v>797.14702676909576</v>
      </c>
      <c r="R233" s="2">
        <f>MMULT($N232:$T232,TPs!O$3:O$9)</f>
        <v>757.3398892426095</v>
      </c>
      <c r="S233" s="2">
        <f>MMULT($N232:$T232,TPs!P$3:P$9)</f>
        <v>48.826711623400897</v>
      </c>
      <c r="T233" s="2">
        <f>MMULT($N232:$T232,TPs!Q$3:Q$9)</f>
        <v>119371.66116649804</v>
      </c>
      <c r="U233" s="2">
        <f t="shared" si="7"/>
        <v>999999.99999999092</v>
      </c>
    </row>
    <row r="234" spans="1:21" x14ac:dyDescent="0.25">
      <c r="A234" s="1">
        <v>54</v>
      </c>
      <c r="B234" s="1">
        <v>232</v>
      </c>
      <c r="C234" s="2">
        <f>MMULT($C233:$I233,TPs!B$3:B$9)</f>
        <v>973407.12566397921</v>
      </c>
      <c r="D234" s="2">
        <f>MMULT($C233:$I233,TPs!C$3:C$9)</f>
        <v>8.6718556571905232</v>
      </c>
      <c r="E234" s="2">
        <f>MMULT($C233:$I233,TPs!D$3:D$9)</f>
        <v>8.9332385855776675</v>
      </c>
      <c r="F234" s="2">
        <f>MMULT($C233:$I233,TPs!E$3:E$9)</f>
        <v>886.23922861226765</v>
      </c>
      <c r="G234" s="2">
        <f>MMULT($C233:$I233,TPs!F$3:F$9)</f>
        <v>287.56799377007877</v>
      </c>
      <c r="H234" s="2">
        <f>MMULT($C233:$I233,TPs!G$3:G$9)</f>
        <v>1.4965056549000386</v>
      </c>
      <c r="I234" s="2">
        <f>MMULT($C233:$I233,TPs!H$3:H$9)</f>
        <v>25399.965513733794</v>
      </c>
      <c r="J234" s="2">
        <f t="shared" si="6"/>
        <v>999999.99999999313</v>
      </c>
      <c r="K234" s="2"/>
      <c r="L234" s="1">
        <v>54</v>
      </c>
      <c r="M234" s="1">
        <v>232</v>
      </c>
      <c r="N234" s="2">
        <f>MMULT($N233:$T233,TPs!K$3:K$9)</f>
        <v>878518.55407862423</v>
      </c>
      <c r="O234" s="2">
        <f>MMULT($N233:$T233,TPs!L$3:L$9)</f>
        <v>7.8265156400379894</v>
      </c>
      <c r="P234" s="2">
        <f>MMULT($N233:$T233,TPs!M$3:M$9)</f>
        <v>8.0638682415663308</v>
      </c>
      <c r="Q234" s="2">
        <f>MMULT($N233:$T233,TPs!N$3:N$9)</f>
        <v>800.20728715793359</v>
      </c>
      <c r="R234" s="2">
        <f>MMULT($N233:$T233,TPs!O$3:O$9)</f>
        <v>763.75840933859888</v>
      </c>
      <c r="S234" s="2">
        <f>MMULT($N233:$T233,TPs!P$3:P$9)</f>
        <v>49.23322769628696</v>
      </c>
      <c r="T234" s="2">
        <f>MMULT($N233:$T233,TPs!Q$3:Q$9)</f>
        <v>119852.35661329202</v>
      </c>
      <c r="U234" s="2">
        <f t="shared" si="7"/>
        <v>999999.99999999069</v>
      </c>
    </row>
    <row r="235" spans="1:21" x14ac:dyDescent="0.25">
      <c r="A235" s="1">
        <v>54</v>
      </c>
      <c r="B235" s="1">
        <v>233</v>
      </c>
      <c r="C235" s="2">
        <f>MMULT($C234:$I234,TPs!B$3:B$9)</f>
        <v>973294.04556386638</v>
      </c>
      <c r="D235" s="2">
        <f>MMULT($C234:$I234,TPs!C$3:C$9)</f>
        <v>8.6708482531146487</v>
      </c>
      <c r="E235" s="2">
        <f>MMULT($C234:$I234,TPs!D$3:D$9)</f>
        <v>8.9477505805796547</v>
      </c>
      <c r="F235" s="2">
        <f>MMULT($C234:$I234,TPs!E$3:E$9)</f>
        <v>890.01796886869477</v>
      </c>
      <c r="G235" s="2">
        <f>MMULT($C234:$I234,TPs!F$3:F$9)</f>
        <v>290.02803045963844</v>
      </c>
      <c r="H235" s="2">
        <f>MMULT($C234:$I234,TPs!G$3:G$9)</f>
        <v>1.509347776320604</v>
      </c>
      <c r="I235" s="2">
        <f>MMULT($C234:$I234,TPs!H$3:H$9)</f>
        <v>25506.780490188299</v>
      </c>
      <c r="J235" s="2">
        <f t="shared" si="6"/>
        <v>999999.99999999302</v>
      </c>
      <c r="K235" s="2"/>
      <c r="L235" s="1">
        <v>54</v>
      </c>
      <c r="M235" s="1">
        <v>233</v>
      </c>
      <c r="N235" s="2">
        <f>MMULT($N234:$T234,TPs!K$3:K$9)</f>
        <v>878028.24187258841</v>
      </c>
      <c r="O235" s="2">
        <f>MMULT($N234:$T234,TPs!L$3:L$9)</f>
        <v>7.8221475636539157</v>
      </c>
      <c r="P235" s="2">
        <f>MMULT($N234:$T234,TPs!M$3:M$9)</f>
        <v>8.0733915142655075</v>
      </c>
      <c r="Q235" s="2">
        <f>MMULT($N234:$T234,TPs!N$3:N$9)</f>
        <v>803.26399623905365</v>
      </c>
      <c r="R235" s="2">
        <f>MMULT($N234:$T234,TPs!O$3:O$9)</f>
        <v>770.20259375532362</v>
      </c>
      <c r="S235" s="2">
        <f>MMULT($N234:$T234,TPs!P$3:P$9)</f>
        <v>49.641276531806731</v>
      </c>
      <c r="T235" s="2">
        <f>MMULT($N234:$T234,TPs!Q$3:Q$9)</f>
        <v>120332.75472179819</v>
      </c>
      <c r="U235" s="2">
        <f t="shared" si="7"/>
        <v>999999.9999999908</v>
      </c>
    </row>
    <row r="236" spans="1:21" x14ac:dyDescent="0.25">
      <c r="A236" s="1">
        <v>54</v>
      </c>
      <c r="B236" s="1">
        <v>234</v>
      </c>
      <c r="C236" s="2">
        <f>MMULT($C235:$I235,TPs!B$3:B$9)</f>
        <v>973180.9786001984</v>
      </c>
      <c r="D236" s="2">
        <f>MMULT($C235:$I235,TPs!C$3:C$9)</f>
        <v>8.6698409660682785</v>
      </c>
      <c r="E236" s="2">
        <f>MMULT($C235:$I235,TPs!D$3:D$9)</f>
        <v>8.9621502971784928</v>
      </c>
      <c r="F236" s="2">
        <f>MMULT($C235:$I235,TPs!E$3:E$9)</f>
        <v>893.79594359235011</v>
      </c>
      <c r="G236" s="2">
        <f>MMULT($C235:$I235,TPs!F$3:F$9)</f>
        <v>292.49828986809047</v>
      </c>
      <c r="H236" s="2">
        <f>MMULT($C235:$I235,TPs!G$3:G$9)</f>
        <v>1.5222437792200421</v>
      </c>
      <c r="I236" s="2">
        <f>MMULT($C235:$I235,TPs!H$3:H$9)</f>
        <v>25613.572931291706</v>
      </c>
      <c r="J236" s="2">
        <f t="shared" si="6"/>
        <v>999999.99999999302</v>
      </c>
      <c r="K236" s="2"/>
      <c r="L236" s="1">
        <v>54</v>
      </c>
      <c r="M236" s="1">
        <v>234</v>
      </c>
      <c r="N236" s="2">
        <f>MMULT($N235:$T235,TPs!K$3:K$9)</f>
        <v>877538.20331593452</v>
      </c>
      <c r="O236" s="2">
        <f>MMULT($N235:$T235,TPs!L$3:L$9)</f>
        <v>7.8177819251479708</v>
      </c>
      <c r="P236" s="2">
        <f>MMULT($N235:$T235,TPs!M$3:M$9)</f>
        <v>8.082803534403677</v>
      </c>
      <c r="Q236" s="2">
        <f>MMULT($N235:$T235,TPs!N$3:N$9)</f>
        <v>806.31715626869504</v>
      </c>
      <c r="R236" s="2">
        <f>MMULT($N235:$T235,TPs!O$3:O$9)</f>
        <v>776.67242501429791</v>
      </c>
      <c r="S236" s="2">
        <f>MMULT($N235:$T235,TPs!P$3:P$9)</f>
        <v>50.050856299465217</v>
      </c>
      <c r="T236" s="2">
        <f>MMULT($N235:$T235,TPs!Q$3:Q$9)</f>
        <v>120812.85566101414</v>
      </c>
      <c r="U236" s="2">
        <f t="shared" si="7"/>
        <v>999999.9999999908</v>
      </c>
    </row>
    <row r="237" spans="1:21" x14ac:dyDescent="0.25">
      <c r="A237" s="1">
        <v>54</v>
      </c>
      <c r="B237" s="1">
        <v>235</v>
      </c>
      <c r="C237" s="2">
        <f>MMULT($C236:$I236,TPs!B$3:B$9)</f>
        <v>973067.92477144918</v>
      </c>
      <c r="D237" s="2">
        <f>MMULT($C236:$I236,TPs!C$3:C$9)</f>
        <v>8.6688337960378181</v>
      </c>
      <c r="E237" s="2">
        <f>MMULT($C236:$I236,TPs!D$3:D$9)</f>
        <v>8.9764385349704732</v>
      </c>
      <c r="F237" s="2">
        <f>MMULT($C236:$I236,TPs!E$3:E$9)</f>
        <v>897.57315213464733</v>
      </c>
      <c r="G237" s="2">
        <f>MMULT($C236:$I236,TPs!F$3:F$9)</f>
        <v>294.97876878642001</v>
      </c>
      <c r="H237" s="2">
        <f>MMULT($C236:$I236,TPs!G$3:G$9)</f>
        <v>1.5351936511277819</v>
      </c>
      <c r="I237" s="2">
        <f>MMULT($C236:$I236,TPs!H$3:H$9)</f>
        <v>25720.342841640566</v>
      </c>
      <c r="J237" s="2">
        <f t="shared" si="6"/>
        <v>999999.99999999302</v>
      </c>
      <c r="K237" s="2"/>
      <c r="L237" s="1">
        <v>54</v>
      </c>
      <c r="M237" s="1">
        <v>235</v>
      </c>
      <c r="N237" s="2">
        <f>MMULT($N236:$T236,TPs!K$3:K$9)</f>
        <v>877048.43825593544</v>
      </c>
      <c r="O237" s="2">
        <f>MMULT($N236:$T236,TPs!L$3:L$9)</f>
        <v>7.8134187231595424</v>
      </c>
      <c r="P237" s="2">
        <f>MMULT($N236:$T236,TPs!M$3:M$9)</f>
        <v>8.0921051643361075</v>
      </c>
      <c r="Q237" s="2">
        <f>MMULT($N236:$T236,TPs!N$3:N$9)</f>
        <v>809.36676950732999</v>
      </c>
      <c r="R237" s="2">
        <f>MMULT($N236:$T236,TPs!O$3:O$9)</f>
        <v>783.16788564712681</v>
      </c>
      <c r="S237" s="2">
        <f>MMULT($N236:$T236,TPs!P$3:P$9)</f>
        <v>50.461965170329343</v>
      </c>
      <c r="T237" s="2">
        <f>MMULT($N236:$T236,TPs!Q$3:Q$9)</f>
        <v>121292.65959984288</v>
      </c>
      <c r="U237" s="2">
        <f t="shared" si="7"/>
        <v>999999.99999999057</v>
      </c>
    </row>
    <row r="238" spans="1:21" x14ac:dyDescent="0.25">
      <c r="A238" s="1">
        <v>54</v>
      </c>
      <c r="B238" s="1">
        <v>236</v>
      </c>
      <c r="C238" s="2">
        <f>MMULT($C237:$I237,TPs!B$3:B$9)</f>
        <v>972954.88407609297</v>
      </c>
      <c r="D238" s="2">
        <f>MMULT($C237:$I237,TPs!C$3:C$9)</f>
        <v>8.6678267430096732</v>
      </c>
      <c r="E238" s="2">
        <f>MMULT($C237:$I237,TPs!D$3:D$9)</f>
        <v>8.9906160878648915</v>
      </c>
      <c r="F238" s="2">
        <f>MMULT($C237:$I237,TPs!E$3:E$9)</f>
        <v>901.3495938526637</v>
      </c>
      <c r="G238" s="2">
        <f>MMULT($C237:$I237,TPs!F$3:F$9)</f>
        <v>297.46946400637705</v>
      </c>
      <c r="H238" s="2">
        <f>MMULT($C237:$I237,TPs!G$3:G$9)</f>
        <v>1.548197379575398</v>
      </c>
      <c r="I238" s="2">
        <f>MMULT($C237:$I237,TPs!H$3:H$9)</f>
        <v>25827.090225830489</v>
      </c>
      <c r="J238" s="2">
        <f t="shared" si="6"/>
        <v>999999.9999999929</v>
      </c>
      <c r="K238" s="2"/>
      <c r="L238" s="1">
        <v>54</v>
      </c>
      <c r="M238" s="1">
        <v>236</v>
      </c>
      <c r="N238" s="2">
        <f>MMULT($N237:$T237,TPs!K$3:K$9)</f>
        <v>876558.94653994928</v>
      </c>
      <c r="O238" s="2">
        <f>MMULT($N237:$T237,TPs!L$3:L$9)</f>
        <v>7.8090579563287807</v>
      </c>
      <c r="P238" s="2">
        <f>MMULT($N237:$T237,TPs!M$3:M$9)</f>
        <v>8.1012972598914939</v>
      </c>
      <c r="Q238" s="2">
        <f>MMULT($N237:$T237,TPs!N$3:N$9)</f>
        <v>812.41283821961599</v>
      </c>
      <c r="R238" s="2">
        <f>MMULT($N237:$T237,TPs!O$3:O$9)</f>
        <v>789.68895819549994</v>
      </c>
      <c r="S238" s="2">
        <f>MMULT($N237:$T237,TPs!P$3:P$9)</f>
        <v>50.874601317026759</v>
      </c>
      <c r="T238" s="2">
        <f>MMULT($N237:$T237,TPs!Q$3:Q$9)</f>
        <v>121772.1667070929</v>
      </c>
      <c r="U238" s="2">
        <f t="shared" si="7"/>
        <v>999999.99999999057</v>
      </c>
    </row>
    <row r="239" spans="1:21" x14ac:dyDescent="0.25">
      <c r="A239" s="1">
        <v>54</v>
      </c>
      <c r="B239" s="1">
        <v>237</v>
      </c>
      <c r="C239" s="2">
        <f>MMULT($C238:$I238,TPs!B$3:B$9)</f>
        <v>972841.85651260393</v>
      </c>
      <c r="D239" s="2">
        <f>MMULT($C238:$I238,TPs!C$3:C$9)</f>
        <v>8.6668198069702527</v>
      </c>
      <c r="E239" s="2">
        <f>MMULT($C238:$I238,TPs!D$3:D$9)</f>
        <v>9.0046837441245096</v>
      </c>
      <c r="F239" s="2">
        <f>MMULT($C238:$I238,TPs!E$3:E$9)</f>
        <v>905.12526810910038</v>
      </c>
      <c r="G239" s="2">
        <f>MMULT($C238:$I238,TPs!F$3:F$9)</f>
        <v>299.97037232047592</v>
      </c>
      <c r="H239" s="2">
        <f>MMULT($C238:$I238,TPs!G$3:G$9)</f>
        <v>1.5612549520966099</v>
      </c>
      <c r="I239" s="2">
        <f>MMULT($C238:$I238,TPs!H$3:H$9)</f>
        <v>25933.815088456184</v>
      </c>
      <c r="J239" s="2">
        <f t="shared" si="6"/>
        <v>999999.99999999302</v>
      </c>
      <c r="K239" s="2"/>
      <c r="L239" s="1">
        <v>54</v>
      </c>
      <c r="M239" s="1">
        <v>237</v>
      </c>
      <c r="N239" s="2">
        <f>MMULT($N238:$T238,TPs!K$3:K$9)</f>
        <v>876069.72801541933</v>
      </c>
      <c r="O239" s="2">
        <f>MMULT($N238:$T238,TPs!L$3:L$9)</f>
        <v>7.8046996232965942</v>
      </c>
      <c r="P239" s="2">
        <f>MMULT($N238:$T238,TPs!M$3:M$9)</f>
        <v>8.1103806704212626</v>
      </c>
      <c r="Q239" s="2">
        <f>MMULT($N238:$T238,TPs!N$3:N$9)</f>
        <v>815.4553646743484</v>
      </c>
      <c r="R239" s="2">
        <f>MMULT($N238:$T238,TPs!O$3:O$9)</f>
        <v>796.23562521118663</v>
      </c>
      <c r="S239" s="2">
        <f>MMULT($N238:$T238,TPs!P$3:P$9)</f>
        <v>51.288762913744677</v>
      </c>
      <c r="T239" s="2">
        <f>MMULT($N238:$T238,TPs!Q$3:Q$9)</f>
        <v>122251.37715147813</v>
      </c>
      <c r="U239" s="2">
        <f t="shared" si="7"/>
        <v>999999.99999999034</v>
      </c>
    </row>
    <row r="240" spans="1:21" x14ac:dyDescent="0.25">
      <c r="A240" s="1">
        <v>54</v>
      </c>
      <c r="B240" s="1">
        <v>238</v>
      </c>
      <c r="C240" s="2">
        <f>MMULT($C239:$I239,TPs!B$3:B$9)</f>
        <v>972728.84207945666</v>
      </c>
      <c r="D240" s="2">
        <f>MMULT($C239:$I239,TPs!C$3:C$9)</f>
        <v>8.665812987905964</v>
      </c>
      <c r="E240" s="2">
        <f>MMULT($C239:$I239,TPs!D$3:D$9)</f>
        <v>9.0186422864057061</v>
      </c>
      <c r="F240" s="2">
        <f>MMULT($C239:$I239,TPs!E$3:E$9)</f>
        <v>908.90017427224132</v>
      </c>
      <c r="G240" s="2">
        <f>MMULT($C239:$I239,TPs!F$3:F$9)</f>
        <v>302.48149052199528</v>
      </c>
      <c r="H240" s="2">
        <f>MMULT($C239:$I239,TPs!G$3:G$9)</f>
        <v>1.5743663562272818</v>
      </c>
      <c r="I240" s="2">
        <f>MMULT($C239:$I239,TPs!H$3:H$9)</f>
        <v>26040.517434111425</v>
      </c>
      <c r="J240" s="2">
        <f t="shared" si="6"/>
        <v>999999.99999999302</v>
      </c>
      <c r="K240" s="2"/>
      <c r="L240" s="1">
        <v>54</v>
      </c>
      <c r="M240" s="1">
        <v>238</v>
      </c>
      <c r="N240" s="2">
        <f>MMULT($N239:$T239,TPs!K$3:K$9)</f>
        <v>875580.78252987412</v>
      </c>
      <c r="O240" s="2">
        <f>MMULT($N239:$T239,TPs!L$3:L$9)</f>
        <v>7.8003437227046488</v>
      </c>
      <c r="P240" s="2">
        <f>MMULT($N239:$T239,TPs!M$3:M$9)</f>
        <v>8.1193562388485141</v>
      </c>
      <c r="Q240" s="2">
        <f>MMULT($N239:$T239,TPs!N$3:N$9)</f>
        <v>818.49435114441258</v>
      </c>
      <c r="R240" s="2">
        <f>MMULT($N239:$T239,TPs!O$3:O$9)</f>
        <v>802.8078692560299</v>
      </c>
      <c r="S240" s="2">
        <f>MMULT($N239:$T239,TPs!P$3:P$9)</f>
        <v>51.704448136228713</v>
      </c>
      <c r="T240" s="2">
        <f>MMULT($N239:$T239,TPs!Q$3:Q$9)</f>
        <v>122730.29110161812</v>
      </c>
      <c r="U240" s="2">
        <f t="shared" si="7"/>
        <v>999999.99999999045</v>
      </c>
    </row>
    <row r="241" spans="1:21" x14ac:dyDescent="0.25">
      <c r="A241" s="1">
        <v>54</v>
      </c>
      <c r="B241" s="1">
        <v>239</v>
      </c>
      <c r="C241" s="2">
        <f>MMULT($C240:$I240,TPs!B$3:B$9)</f>
        <v>972615.84077512578</v>
      </c>
      <c r="D241" s="2">
        <f>MMULT($C240:$I240,TPs!C$3:C$9)</f>
        <v>8.6648062858032198</v>
      </c>
      <c r="E241" s="2">
        <f>MMULT($C240:$I240,TPs!D$3:D$9)</f>
        <v>9.0324924917983527</v>
      </c>
      <c r="F241" s="2">
        <f>MMULT($C240:$I240,TPs!E$3:E$9)</f>
        <v>912.67431171591454</v>
      </c>
      <c r="G241" s="2">
        <f>MMULT($C240:$I240,TPs!F$3:F$9)</f>
        <v>305.00281540497798</v>
      </c>
      <c r="H241" s="2">
        <f>MMULT($C240:$I240,TPs!G$3:G$9)</f>
        <v>1.5875315795054223</v>
      </c>
      <c r="I241" s="2">
        <f>MMULT($C240:$I240,TPs!H$3:H$9)</f>
        <v>26147.19726738907</v>
      </c>
      <c r="J241" s="2">
        <f t="shared" si="6"/>
        <v>999999.99999999278</v>
      </c>
      <c r="K241" s="2"/>
      <c r="L241" s="1">
        <v>54</v>
      </c>
      <c r="M241" s="1">
        <v>239</v>
      </c>
      <c r="N241" s="2">
        <f>MMULT($N240:$T240,TPs!K$3:K$9)</f>
        <v>875092.10993092705</v>
      </c>
      <c r="O241" s="2">
        <f>MMULT($N240:$T240,TPs!L$3:L$9)</f>
        <v>7.7959902531953693</v>
      </c>
      <c r="P241" s="2">
        <f>MMULT($N240:$T240,TPs!M$3:M$9)</f>
        <v>8.1282248017165877</v>
      </c>
      <c r="Q241" s="2">
        <f>MMULT($N240:$T240,TPs!N$3:N$9)</f>
        <v>821.52979990673737</v>
      </c>
      <c r="R241" s="2">
        <f>MMULT($N240:$T240,TPs!O$3:O$9)</f>
        <v>809.40567290194076</v>
      </c>
      <c r="S241" s="2">
        <f>MMULT($N240:$T240,TPs!P$3:P$9)</f>
        <v>52.121655161781696</v>
      </c>
      <c r="T241" s="2">
        <f>MMULT($N240:$T240,TPs!Q$3:Q$9)</f>
        <v>123208.90872603802</v>
      </c>
      <c r="U241" s="2">
        <f t="shared" si="7"/>
        <v>999999.99999999045</v>
      </c>
    </row>
    <row r="242" spans="1:21" ht="15.75" thickBot="1" x14ac:dyDescent="0.3">
      <c r="A242" s="23">
        <v>54</v>
      </c>
      <c r="B242" s="23">
        <v>240</v>
      </c>
      <c r="C242" s="24">
        <f>MMULT($C241:$I241,TPs!B$3:B$9)</f>
        <v>972502.85259808612</v>
      </c>
      <c r="D242" s="24">
        <f>MMULT($C241:$I241,TPs!C$3:C$9)</f>
        <v>8.6637997006484326</v>
      </c>
      <c r="E242" s="24">
        <f>MMULT($C241:$I241,TPs!D$3:D$9)</f>
        <v>9.0462351318654068</v>
      </c>
      <c r="F242" s="24">
        <f>MMULT($C241:$I241,TPs!E$3:E$9)</f>
        <v>916.44767981945154</v>
      </c>
      <c r="G242" s="24">
        <f>MMULT($C241:$I241,TPs!F$3:F$9)</f>
        <v>307.53434376423075</v>
      </c>
      <c r="H242" s="24">
        <f>MMULT($C241:$I241,TPs!G$3:G$9)</f>
        <v>1.6007506094711843</v>
      </c>
      <c r="I242" s="24">
        <f>MMULT($C241:$I241,TPs!H$3:H$9)</f>
        <v>26253.85459288106</v>
      </c>
      <c r="J242" s="24">
        <f t="shared" si="6"/>
        <v>999999.99999999278</v>
      </c>
      <c r="K242" s="2"/>
      <c r="L242" s="23">
        <v>54</v>
      </c>
      <c r="M242" s="23">
        <v>240</v>
      </c>
      <c r="N242" s="24">
        <f>MMULT($N241:$T241,TPs!K$3:K$9)</f>
        <v>874603.71006627672</v>
      </c>
      <c r="O242" s="24">
        <f>MMULT($N241:$T241,TPs!L$3:L$9)</f>
        <v>7.7916392134119388</v>
      </c>
      <c r="P242" s="24">
        <f>MMULT($N241:$T241,TPs!M$3:M$9)</f>
        <v>8.1369871892372618</v>
      </c>
      <c r="Q242" s="24">
        <f>MMULT($N241:$T241,TPs!N$3:N$9)</f>
        <v>824.5617132422484</v>
      </c>
      <c r="R242" s="24">
        <f>MMULT($N241:$T241,TPs!O$3:O$9)</f>
        <v>816.02901873089252</v>
      </c>
      <c r="S242" s="24">
        <f>MMULT($N241:$T241,TPs!P$3:P$9)</f>
        <v>52.540382169262521</v>
      </c>
      <c r="T242" s="24">
        <f>MMULT($N241:$T241,TPs!Q$3:Q$9)</f>
        <v>123687.23019316867</v>
      </c>
      <c r="U242" s="24">
        <f t="shared" si="7"/>
        <v>999999.99999999034</v>
      </c>
    </row>
    <row r="243" spans="1:21" x14ac:dyDescent="0.25">
      <c r="A243" s="1">
        <v>55</v>
      </c>
      <c r="B243" s="1">
        <v>241</v>
      </c>
      <c r="C243" s="2">
        <f>MMULT($C242:$I242,TPs!B$3:B$9)</f>
        <v>972389.87754681264</v>
      </c>
      <c r="D243" s="2">
        <f>MMULT($C242:$I242,TPs!C$3:C$9)</f>
        <v>8.662793232428017</v>
      </c>
      <c r="E243" s="2">
        <f>MMULT($C242:$I242,TPs!D$3:D$9)</f>
        <v>9.0598709726822122</v>
      </c>
      <c r="F243" s="2">
        <f>MMULT($C242:$I242,TPs!E$3:E$9)</f>
        <v>920.2202779676486</v>
      </c>
      <c r="G243" s="2">
        <f>MMULT($C242:$I242,TPs!F$3:F$9)</f>
        <v>310.07607239532427</v>
      </c>
      <c r="H243" s="2">
        <f>MMULT($C242:$I242,TPs!G$3:G$9)</f>
        <v>1.6140234336668644</v>
      </c>
      <c r="I243" s="2">
        <f>MMULT($C242:$I242,TPs!H$3:H$9)</f>
        <v>26360.48941517841</v>
      </c>
      <c r="J243" s="2">
        <f t="shared" si="6"/>
        <v>999999.99999999278</v>
      </c>
      <c r="K243" s="2"/>
      <c r="L243" s="1">
        <v>55</v>
      </c>
      <c r="M243" s="1">
        <v>241</v>
      </c>
      <c r="N243" s="2">
        <f>MMULT($N242:$T242,TPs!K$3:K$9)</f>
        <v>874115.58278370672</v>
      </c>
      <c r="O243" s="2">
        <f>MMULT($N242:$T242,TPs!L$3:L$9)</f>
        <v>7.7872906019982961</v>
      </c>
      <c r="P243" s="2">
        <f>MMULT($N242:$T242,TPs!M$3:M$9)</f>
        <v>8.1456442253385895</v>
      </c>
      <c r="Q243" s="2">
        <f>MMULT($N242:$T242,TPs!N$3:N$9)</f>
        <v>827.59009343582193</v>
      </c>
      <c r="R243" s="2">
        <f>MMULT($N242:$T242,TPs!O$3:O$9)</f>
        <v>822.67788933491545</v>
      </c>
      <c r="S243" s="2">
        <f>MMULT($N242:$T242,TPs!P$3:P$9)</f>
        <v>52.960627339084972</v>
      </c>
      <c r="T243" s="2">
        <f>MMULT($N242:$T242,TPs!Q$3:Q$9)</f>
        <v>124165.25567134657</v>
      </c>
      <c r="U243" s="2">
        <f t="shared" si="7"/>
        <v>999999.99999999045</v>
      </c>
    </row>
    <row r="244" spans="1:21" x14ac:dyDescent="0.25">
      <c r="A244" s="1">
        <v>55</v>
      </c>
      <c r="B244" s="1">
        <v>242</v>
      </c>
      <c r="C244" s="2">
        <f>MMULT($C243:$I243,TPs!B$3:B$9)</f>
        <v>972276.91561978054</v>
      </c>
      <c r="D244" s="2">
        <f>MMULT($C243:$I243,TPs!C$3:C$9)</f>
        <v>8.6617868811283873</v>
      </c>
      <c r="E244" s="2">
        <f>MMULT($C243:$I243,TPs!D$3:D$9)</f>
        <v>9.0734007748755356</v>
      </c>
      <c r="F244" s="2">
        <f>MMULT($C243:$I243,TPs!E$3:E$9)</f>
        <v>923.9921055507275</v>
      </c>
      <c r="G244" s="2">
        <f>MMULT($C243:$I243,TPs!F$3:F$9)</f>
        <v>312.62799809459278</v>
      </c>
      <c r="H244" s="2">
        <f>MMULT($C243:$I243,TPs!G$3:G$9)</f>
        <v>1.6273500396369023</v>
      </c>
      <c r="I244" s="2">
        <f>MMULT($C243:$I243,TPs!H$3:H$9)</f>
        <v>26467.101738871221</v>
      </c>
      <c r="J244" s="2">
        <f t="shared" si="6"/>
        <v>999999.99999999267</v>
      </c>
      <c r="K244" s="2"/>
      <c r="L244" s="1">
        <v>55</v>
      </c>
      <c r="M244" s="1">
        <v>242</v>
      </c>
      <c r="N244" s="2">
        <f>MMULT($N243:$T243,TPs!K$3:K$9)</f>
        <v>873627.72793108551</v>
      </c>
      <c r="O244" s="2">
        <f>MMULT($N243:$T243,TPs!L$3:L$9)</f>
        <v>7.782944417599138</v>
      </c>
      <c r="P244" s="2">
        <f>MMULT($N243:$T243,TPs!M$3:M$9)</f>
        <v>8.1541967277123764</v>
      </c>
      <c r="Q244" s="2">
        <f>MMULT($N243:$T243,TPs!N$3:N$9)</f>
        <v>830.61494277623876</v>
      </c>
      <c r="R244" s="2">
        <f>MMULT($N243:$T243,TPs!O$3:O$9)</f>
        <v>829.35226731609077</v>
      </c>
      <c r="S244" s="2">
        <f>MMULT($N243:$T243,TPs!P$3:P$9)</f>
        <v>53.382388853216554</v>
      </c>
      <c r="T244" s="2">
        <f>MMULT($N243:$T243,TPs!Q$3:Q$9)</f>
        <v>124642.98532881404</v>
      </c>
      <c r="U244" s="2">
        <f t="shared" si="7"/>
        <v>999999.99999999034</v>
      </c>
    </row>
    <row r="245" spans="1:21" x14ac:dyDescent="0.25">
      <c r="A245" s="1">
        <v>55</v>
      </c>
      <c r="B245" s="1">
        <v>243</v>
      </c>
      <c r="C245" s="2">
        <f>MMULT($C244:$I244,TPs!B$3:B$9)</f>
        <v>972163.96681546525</v>
      </c>
      <c r="D245" s="2">
        <f>MMULT($C244:$I244,TPs!C$3:C$9)</f>
        <v>8.6607806467359634</v>
      </c>
      <c r="E245" s="2">
        <f>MMULT($C244:$I244,TPs!D$3:D$9)</f>
        <v>9.0868252936623151</v>
      </c>
      <c r="F245" s="2">
        <f>MMULT($C244:$I244,TPs!E$3:E$9)</f>
        <v>927.76316196429684</v>
      </c>
      <c r="G245" s="2">
        <f>MMULT($C244:$I244,TPs!F$3:F$9)</f>
        <v>315.19011765913405</v>
      </c>
      <c r="H245" s="2">
        <f>MMULT($C244:$I244,TPs!G$3:G$9)</f>
        <v>1.6407304149278812</v>
      </c>
      <c r="I245" s="2">
        <f>MMULT($C244:$I244,TPs!H$3:H$9)</f>
        <v>26573.691568548667</v>
      </c>
      <c r="J245" s="2">
        <f t="shared" si="6"/>
        <v>999999.99999999255</v>
      </c>
      <c r="K245" s="2"/>
      <c r="L245" s="1">
        <v>55</v>
      </c>
      <c r="M245" s="1">
        <v>243</v>
      </c>
      <c r="N245" s="2">
        <f>MMULT($N244:$T244,TPs!K$3:K$9)</f>
        <v>873140.14535636653</v>
      </c>
      <c r="O245" s="2">
        <f>MMULT($N244:$T244,TPs!L$3:L$9)</f>
        <v>7.778600658859915</v>
      </c>
      <c r="P245" s="2">
        <f>MMULT($N244:$T244,TPs!M$3:M$9)</f>
        <v>8.1626455078612938</v>
      </c>
      <c r="Q245" s="2">
        <f>MMULT($N244:$T244,TPs!N$3:N$9)</f>
        <v>833.63626355613917</v>
      </c>
      <c r="R245" s="2">
        <f>MMULT($N244:$T244,TPs!O$3:O$9)</f>
        <v>836.05213528654519</v>
      </c>
      <c r="S245" s="2">
        <f>MMULT($N244:$T244,TPs!P$3:P$9)</f>
        <v>53.80566489517733</v>
      </c>
      <c r="T245" s="2">
        <f>MMULT($N244:$T244,TPs!Q$3:Q$9)</f>
        <v>125120.41933371921</v>
      </c>
      <c r="U245" s="2">
        <f t="shared" si="7"/>
        <v>999999.99999999034</v>
      </c>
    </row>
    <row r="246" spans="1:21" x14ac:dyDescent="0.25">
      <c r="A246" s="1">
        <v>55</v>
      </c>
      <c r="B246" s="1">
        <v>244</v>
      </c>
      <c r="C246" s="2">
        <f>MMULT($C245:$I245,TPs!B$3:B$9)</f>
        <v>972051.03113234229</v>
      </c>
      <c r="D246" s="2">
        <f>MMULT($C245:$I245,TPs!C$3:C$9)</f>
        <v>8.6597745292371613</v>
      </c>
      <c r="E246" s="2">
        <f>MMULT($C245:$I245,TPs!D$3:D$9)</f>
        <v>9.100145278888137</v>
      </c>
      <c r="F246" s="2">
        <f>MMULT($C245:$I245,TPs!E$3:E$9)</f>
        <v>931.53344660931361</v>
      </c>
      <c r="G246" s="2">
        <f>MMULT($C245:$I245,TPs!F$3:F$9)</f>
        <v>317.76242788680912</v>
      </c>
      <c r="H246" s="2">
        <f>MMULT($C245:$I245,TPs!G$3:G$9)</f>
        <v>1.6541645470885271</v>
      </c>
      <c r="I246" s="2">
        <f>MMULT($C245:$I245,TPs!H$3:H$9)</f>
        <v>26680.258908799016</v>
      </c>
      <c r="J246" s="2">
        <f t="shared" si="6"/>
        <v>999999.99999999267</v>
      </c>
      <c r="K246" s="2"/>
      <c r="L246" s="1">
        <v>55</v>
      </c>
      <c r="M246" s="1">
        <v>244</v>
      </c>
      <c r="N246" s="2">
        <f>MMULT($N245:$T245,TPs!K$3:K$9)</f>
        <v>872652.8349075882</v>
      </c>
      <c r="O246" s="2">
        <f>MMULT($N245:$T245,TPs!L$3:L$9)</f>
        <v>7.774259324426839</v>
      </c>
      <c r="P246" s="2">
        <f>MMULT($N245:$T245,TPs!M$3:M$9)</f>
        <v>8.1709913711456377</v>
      </c>
      <c r="Q246" s="2">
        <f>MMULT($N245:$T245,TPs!N$3:N$9)</f>
        <v>836.6540580719776</v>
      </c>
      <c r="R246" s="2">
        <f>MMULT($N245:$T245,TPs!O$3:O$9)</f>
        <v>842.77747586844521</v>
      </c>
      <c r="S246" s="2">
        <f>MMULT($N245:$T245,TPs!P$3:P$9)</f>
        <v>54.230453650038761</v>
      </c>
      <c r="T246" s="2">
        <f>MMULT($N245:$T245,TPs!Q$3:Q$9)</f>
        <v>125597.55785411608</v>
      </c>
      <c r="U246" s="2">
        <f t="shared" si="7"/>
        <v>999999.99999999034</v>
      </c>
    </row>
    <row r="247" spans="1:21" x14ac:dyDescent="0.25">
      <c r="A247" s="1">
        <v>55</v>
      </c>
      <c r="B247" s="1">
        <v>245</v>
      </c>
      <c r="C247" s="2">
        <f>MMULT($C246:$I246,TPs!B$3:B$9)</f>
        <v>971938.10856888734</v>
      </c>
      <c r="D247" s="2">
        <f>MMULT($C246:$I246,TPs!C$3:C$9)</f>
        <v>8.6587685286184026</v>
      </c>
      <c r="E247" s="2">
        <f>MMULT($C246:$I246,TPs!D$3:D$9)</f>
        <v>9.1133614750654335</v>
      </c>
      <c r="F247" s="2">
        <f>MMULT($C246:$I246,TPs!E$3:E$9)</f>
        <v>935.30295889204478</v>
      </c>
      <c r="G247" s="2">
        <f>MMULT($C246:$I246,TPs!F$3:F$9)</f>
        <v>320.34492557624225</v>
      </c>
      <c r="H247" s="2">
        <f>MMULT($C246:$I246,TPs!G$3:G$9)</f>
        <v>1.6676524236697081</v>
      </c>
      <c r="I247" s="2">
        <f>MMULT($C246:$I246,TPs!H$3:H$9)</f>
        <v>26786.803764209602</v>
      </c>
      <c r="J247" s="2">
        <f t="shared" si="6"/>
        <v>999999.99999999267</v>
      </c>
      <c r="K247" s="2"/>
      <c r="L247" s="1">
        <v>55</v>
      </c>
      <c r="M247" s="1">
        <v>245</v>
      </c>
      <c r="N247" s="2">
        <f>MMULT($N246:$T246,TPs!K$3:K$9)</f>
        <v>872165.79643287347</v>
      </c>
      <c r="O247" s="2">
        <f>MMULT($N246:$T246,TPs!L$3:L$9)</f>
        <v>7.7699204129468731</v>
      </c>
      <c r="P247" s="2">
        <f>MMULT($N246:$T246,TPs!M$3:M$9)</f>
        <v>8.179235116829739</v>
      </c>
      <c r="Q247" s="2">
        <f>MMULT($N246:$T246,TPs!N$3:N$9)</f>
        <v>839.66832862397769</v>
      </c>
      <c r="R247" s="2">
        <f>MMULT($N246:$T246,TPs!O$3:O$9)</f>
        <v>849.52827169399166</v>
      </c>
      <c r="S247" s="2">
        <f>MMULT($N246:$T246,TPs!P$3:P$9)</f>
        <v>54.656753304422537</v>
      </c>
      <c r="T247" s="2">
        <f>MMULT($N246:$T246,TPs!Q$3:Q$9)</f>
        <v>126074.4010579646</v>
      </c>
      <c r="U247" s="2">
        <f t="shared" si="7"/>
        <v>999999.99999999022</v>
      </c>
    </row>
    <row r="248" spans="1:21" x14ac:dyDescent="0.25">
      <c r="A248" s="1">
        <v>55</v>
      </c>
      <c r="B248" s="1">
        <v>246</v>
      </c>
      <c r="C248" s="2">
        <f>MMULT($C247:$I247,TPs!B$3:B$9)</f>
        <v>971825.1991235764</v>
      </c>
      <c r="D248" s="2">
        <f>MMULT($C247:$I247,TPs!C$3:C$9)</f>
        <v>8.6577626448661107</v>
      </c>
      <c r="E248" s="2">
        <f>MMULT($C247:$I247,TPs!D$3:D$9)</f>
        <v>9.1264746214114183</v>
      </c>
      <c r="F248" s="2">
        <f>MMULT($C247:$I247,TPs!E$3:E$9)</f>
        <v>939.07169822402966</v>
      </c>
      <c r="G248" s="2">
        <f>MMULT($C247:$I247,TPs!F$3:F$9)</f>
        <v>322.93760752682067</v>
      </c>
      <c r="H248" s="2">
        <f>MMULT($C247:$I247,TPs!G$3:G$9)</f>
        <v>1.681194032224435</v>
      </c>
      <c r="I248" s="2">
        <f>MMULT($C247:$I247,TPs!H$3:H$9)</f>
        <v>26893.326139366847</v>
      </c>
      <c r="J248" s="2">
        <f t="shared" si="6"/>
        <v>999999.99999999243</v>
      </c>
      <c r="K248" s="2"/>
      <c r="L248" s="1">
        <v>55</v>
      </c>
      <c r="M248" s="1">
        <v>246</v>
      </c>
      <c r="N248" s="2">
        <f>MMULT($N247:$T247,TPs!K$3:K$9)</f>
        <v>871679.02978043037</v>
      </c>
      <c r="O248" s="2">
        <f>MMULT($N247:$T247,TPs!L$3:L$9)</f>
        <v>7.7655839230677373</v>
      </c>
      <c r="P248" s="2">
        <f>MMULT($N247:$T247,TPs!M$3:M$9)</f>
        <v>8.1873775381280183</v>
      </c>
      <c r="Q248" s="2">
        <f>MMULT($N247:$T247,TPs!N$3:N$9)</f>
        <v>842.67907751608823</v>
      </c>
      <c r="R248" s="2">
        <f>MMULT($N247:$T247,TPs!O$3:O$9)</f>
        <v>856.30450540541369</v>
      </c>
      <c r="S248" s="2">
        <f>MMULT($N247:$T247,TPs!P$3:P$9)</f>
        <v>55.084562046499414</v>
      </c>
      <c r="T248" s="2">
        <f>MMULT($N247:$T247,TPs!Q$3:Q$9)</f>
        <v>126550.94911313069</v>
      </c>
      <c r="U248" s="2">
        <f t="shared" si="7"/>
        <v>999999.99999999022</v>
      </c>
    </row>
    <row r="249" spans="1:21" x14ac:dyDescent="0.25">
      <c r="A249" s="1">
        <v>55</v>
      </c>
      <c r="B249" s="1">
        <v>247</v>
      </c>
      <c r="C249" s="2">
        <f>MMULT($C248:$I248,TPs!B$3:B$9)</f>
        <v>971712.30279488547</v>
      </c>
      <c r="D249" s="2">
        <f>MMULT($C248:$I248,TPs!C$3:C$9)</f>
        <v>8.6567568779667088</v>
      </c>
      <c r="E249" s="2">
        <f>MMULT($C248:$I248,TPs!D$3:D$9)</f>
        <v>9.1394854518857436</v>
      </c>
      <c r="F249" s="2">
        <f>MMULT($C248:$I248,TPs!E$3:E$9)</f>
        <v>942.83966402204214</v>
      </c>
      <c r="G249" s="2">
        <f>MMULT($C248:$I248,TPs!F$3:F$9)</f>
        <v>325.54047053869442</v>
      </c>
      <c r="H249" s="2">
        <f>MMULT($C248:$I248,TPs!G$3:G$9)</f>
        <v>1.6947893603078596</v>
      </c>
      <c r="I249" s="2">
        <f>MMULT($C248:$I248,TPs!H$3:H$9)</f>
        <v>26999.826038856252</v>
      </c>
      <c r="J249" s="2">
        <f t="shared" si="6"/>
        <v>999999.99999999267</v>
      </c>
      <c r="K249" s="2"/>
      <c r="L249" s="1">
        <v>55</v>
      </c>
      <c r="M249" s="1">
        <v>247</v>
      </c>
      <c r="N249" s="2">
        <f>MMULT($N248:$T248,TPs!K$3:K$9)</f>
        <v>871192.53479855135</v>
      </c>
      <c r="O249" s="2">
        <f>MMULT($N248:$T248,TPs!L$3:L$9)</f>
        <v>7.7612498534379046</v>
      </c>
      <c r="P249" s="2">
        <f>MMULT($N248:$T248,TPs!M$3:M$9)</f>
        <v>8.1954194222506942</v>
      </c>
      <c r="Q249" s="2">
        <f>MMULT($N248:$T248,TPs!N$3:N$9)</f>
        <v>845.68630705593876</v>
      </c>
      <c r="R249" s="2">
        <f>MMULT($N248:$T248,TPs!O$3:O$9)</f>
        <v>863.10615965496356</v>
      </c>
      <c r="S249" s="2">
        <f>MMULT($N248:$T248,TPs!P$3:P$9)</f>
        <v>55.51387806598806</v>
      </c>
      <c r="T249" s="2">
        <f>MMULT($N248:$T248,TPs!Q$3:Q$9)</f>
        <v>127027.20218738627</v>
      </c>
      <c r="U249" s="2">
        <f t="shared" si="7"/>
        <v>999999.9999999901</v>
      </c>
    </row>
    <row r="250" spans="1:21" x14ac:dyDescent="0.25">
      <c r="A250" s="1">
        <v>55</v>
      </c>
      <c r="B250" s="1">
        <v>248</v>
      </c>
      <c r="C250" s="2">
        <f>MMULT($C249:$I249,TPs!B$3:B$9)</f>
        <v>971599.4195812908</v>
      </c>
      <c r="D250" s="2">
        <f>MMULT($C249:$I249,TPs!C$3:C$9)</f>
        <v>8.655751227906622</v>
      </c>
      <c r="E250" s="2">
        <f>MMULT($C249:$I249,TPs!D$3:D$9)</f>
        <v>9.1523946952278958</v>
      </c>
      <c r="F250" s="2">
        <f>MMULT($C249:$I249,TPs!E$3:E$9)</f>
        <v>946.6068557080531</v>
      </c>
      <c r="G250" s="2">
        <f>MMULT($C249:$I249,TPs!F$3:F$9)</f>
        <v>328.15351141277614</v>
      </c>
      <c r="H250" s="2">
        <f>MMULT($C249:$I249,TPs!G$3:G$9)</f>
        <v>1.7084383954772762</v>
      </c>
      <c r="I250" s="2">
        <f>MMULT($C249:$I249,TPs!H$3:H$9)</f>
        <v>27106.303467262402</v>
      </c>
      <c r="J250" s="2">
        <f t="shared" si="6"/>
        <v>999999.99999999267</v>
      </c>
      <c r="K250" s="2"/>
      <c r="L250" s="1">
        <v>55</v>
      </c>
      <c r="M250" s="1">
        <v>248</v>
      </c>
      <c r="N250" s="2">
        <f>MMULT($N249:$T249,TPs!K$3:K$9)</f>
        <v>870706.31133561372</v>
      </c>
      <c r="O250" s="2">
        <f>MMULT($N249:$T249,TPs!L$3:L$9)</f>
        <v>7.7569182027066059</v>
      </c>
      <c r="P250" s="2">
        <f>MMULT($N249:$T249,TPs!M$3:M$9)</f>
        <v>8.2033615504491486</v>
      </c>
      <c r="Q250" s="2">
        <f>MMULT($N249:$T249,TPs!N$3:N$9)</f>
        <v>848.69001955479575</v>
      </c>
      <c r="R250" s="2">
        <f>MMULT($N249:$T249,TPs!O$3:O$9)</f>
        <v>869.93321710491068</v>
      </c>
      <c r="S250" s="2">
        <f>MMULT($N249:$T249,TPs!P$3:P$9)</f>
        <v>55.944699554153871</v>
      </c>
      <c r="T250" s="2">
        <f>MMULT($N249:$T249,TPs!Q$3:Q$9)</f>
        <v>127503.16044840943</v>
      </c>
      <c r="U250" s="2">
        <f t="shared" si="7"/>
        <v>999999.9999999901</v>
      </c>
    </row>
    <row r="251" spans="1:21" x14ac:dyDescent="0.25">
      <c r="A251" s="1">
        <v>55</v>
      </c>
      <c r="B251" s="1">
        <v>249</v>
      </c>
      <c r="C251" s="2">
        <f>MMULT($C250:$I250,TPs!B$3:B$9)</f>
        <v>971486.54948126874</v>
      </c>
      <c r="D251" s="2">
        <f>MMULT($C250:$I250,TPs!C$3:C$9)</f>
        <v>8.6547456946722772</v>
      </c>
      <c r="E251" s="2">
        <f>MMULT($C250:$I250,TPs!D$3:D$9)</f>
        <v>9.1652030749943183</v>
      </c>
      <c r="F251" s="2">
        <f>MMULT($C250:$I250,TPs!E$3:E$9)</f>
        <v>950.37327270919366</v>
      </c>
      <c r="G251" s="2">
        <f>MMULT($C250:$I250,TPs!F$3:F$9)</f>
        <v>330.77672695074114</v>
      </c>
      <c r="H251" s="2">
        <f>MMULT($C250:$I250,TPs!G$3:G$9)</f>
        <v>1.7221411252921193</v>
      </c>
      <c r="I251" s="2">
        <f>MMULT($C250:$I250,TPs!H$3:H$9)</f>
        <v>27212.758429168956</v>
      </c>
      <c r="J251" s="2">
        <f t="shared" si="6"/>
        <v>999999.99999999267</v>
      </c>
      <c r="K251" s="2"/>
      <c r="L251" s="1">
        <v>55</v>
      </c>
      <c r="M251" s="1">
        <v>249</v>
      </c>
      <c r="N251" s="2">
        <f>MMULT($N250:$T250,TPs!K$3:K$9)</f>
        <v>870220.3592400793</v>
      </c>
      <c r="O251" s="2">
        <f>MMULT($N250:$T250,TPs!L$3:L$9)</f>
        <v>7.7525889695238215</v>
      </c>
      <c r="P251" s="2">
        <f>MMULT($N250:$T250,TPs!M$3:M$9)</f>
        <v>8.2112046980609428</v>
      </c>
      <c r="Q251" s="2">
        <f>MMULT($N250:$T250,TPs!N$3:N$9)</f>
        <v>851.69021732751958</v>
      </c>
      <c r="R251" s="2">
        <f>MMULT($N250:$T250,TPs!O$3:O$9)</f>
        <v>876.7856604275363</v>
      </c>
      <c r="S251" s="2">
        <f>MMULT($N250:$T250,TPs!P$3:P$9)</f>
        <v>56.377024703807848</v>
      </c>
      <c r="T251" s="2">
        <f>MMULT($N250:$T250,TPs!Q$3:Q$9)</f>
        <v>127978.82406378433</v>
      </c>
      <c r="U251" s="2">
        <f t="shared" si="7"/>
        <v>999999.9999999901</v>
      </c>
    </row>
    <row r="252" spans="1:21" x14ac:dyDescent="0.25">
      <c r="A252" s="1">
        <v>55</v>
      </c>
      <c r="B252" s="1">
        <v>250</v>
      </c>
      <c r="C252" s="2">
        <f>MMULT($C251:$I251,TPs!B$3:B$9)</f>
        <v>971373.692493296</v>
      </c>
      <c r="D252" s="2">
        <f>MMULT($C251:$I251,TPs!C$3:C$9)</f>
        <v>8.6537402782501029</v>
      </c>
      <c r="E252" s="2">
        <f>MMULT($C251:$I251,TPs!D$3:D$9)</f>
        <v>9.1779113095952809</v>
      </c>
      <c r="F252" s="2">
        <f>MMULT($C251:$I251,TPs!E$3:E$9)</f>
        <v>954.13891445771799</v>
      </c>
      <c r="G252" s="2">
        <f>MMULT($C251:$I251,TPs!F$3:F$9)</f>
        <v>333.41011395502687</v>
      </c>
      <c r="H252" s="2">
        <f>MMULT($C251:$I251,TPs!G$3:G$9)</f>
        <v>1.7358975373139647</v>
      </c>
      <c r="I252" s="2">
        <f>MMULT($C251:$I251,TPs!H$3:H$9)</f>
        <v>27319.190929158663</v>
      </c>
      <c r="J252" s="2">
        <f t="shared" si="6"/>
        <v>999999.99999999267</v>
      </c>
      <c r="K252" s="2"/>
      <c r="L252" s="1">
        <v>55</v>
      </c>
      <c r="M252" s="1">
        <v>250</v>
      </c>
      <c r="N252" s="2">
        <f>MMULT($N251:$T251,TPs!K$3:K$9)</f>
        <v>869734.67836049467</v>
      </c>
      <c r="O252" s="2">
        <f>MMULT($N251:$T251,TPs!L$3:L$9)</f>
        <v>7.7482621525402875</v>
      </c>
      <c r="P252" s="2">
        <f>MMULT($N251:$T251,TPs!M$3:M$9)</f>
        <v>8.2189496345545052</v>
      </c>
      <c r="Q252" s="2">
        <f>MMULT($N251:$T251,TPs!N$3:N$9)</f>
        <v>854.68690269252124</v>
      </c>
      <c r="R252" s="2">
        <f>MMULT($N251:$T251,TPs!O$3:O$9)</f>
        <v>883.6634723051277</v>
      </c>
      <c r="S252" s="2">
        <f>MMULT($N251:$T251,TPs!P$3:P$9)</f>
        <v>56.810851709305403</v>
      </c>
      <c r="T252" s="2">
        <f>MMULT($N251:$T251,TPs!Q$3:Q$9)</f>
        <v>128454.19320100133</v>
      </c>
      <c r="U252" s="2">
        <f t="shared" si="7"/>
        <v>999999.99999999022</v>
      </c>
    </row>
    <row r="253" spans="1:21" x14ac:dyDescent="0.25">
      <c r="A253" s="1">
        <v>55</v>
      </c>
      <c r="B253" s="1">
        <v>251</v>
      </c>
      <c r="C253" s="2">
        <f>MMULT($C252:$I252,TPs!B$3:B$9)</f>
        <v>971260.84861584927</v>
      </c>
      <c r="D253" s="2">
        <f>MMULT($C252:$I252,TPs!C$3:C$9)</f>
        <v>8.652734978626528</v>
      </c>
      <c r="E253" s="2">
        <f>MMULT($C252:$I252,TPs!D$3:D$9)</f>
        <v>9.1905201123314679</v>
      </c>
      <c r="F253" s="2">
        <f>MMULT($C252:$I252,TPs!E$3:E$9)</f>
        <v>957.90378039096686</v>
      </c>
      <c r="G253" s="2">
        <f>MMULT($C252:$I252,TPs!F$3:F$9)</f>
        <v>336.05366922883303</v>
      </c>
      <c r="H253" s="2">
        <f>MMULT($C252:$I252,TPs!G$3:G$9)</f>
        <v>1.7497076191065288</v>
      </c>
      <c r="I253" s="2">
        <f>MMULT($C252:$I252,TPs!H$3:H$9)</f>
        <v>27425.600971813354</v>
      </c>
      <c r="J253" s="2">
        <f t="shared" si="6"/>
        <v>999999.99999999232</v>
      </c>
      <c r="K253" s="2"/>
      <c r="L253" s="1">
        <v>55</v>
      </c>
      <c r="M253" s="1">
        <v>251</v>
      </c>
      <c r="N253" s="2">
        <f>MMULT($N252:$T252,TPs!K$3:K$9)</f>
        <v>869249.26854549069</v>
      </c>
      <c r="O253" s="2">
        <f>MMULT($N252:$T252,TPs!L$3:L$9)</f>
        <v>7.7439377504074942</v>
      </c>
      <c r="P253" s="2">
        <f>MMULT($N252:$T252,TPs!M$3:M$9)</f>
        <v>8.2265971235734661</v>
      </c>
      <c r="Q253" s="2">
        <f>MMULT($N252:$T252,TPs!N$3:N$9)</f>
        <v>857.6800779717197</v>
      </c>
      <c r="R253" s="2">
        <f>MMULT($N252:$T252,TPs!O$3:O$9)</f>
        <v>890.56663542997251</v>
      </c>
      <c r="S253" s="2">
        <f>MMULT($N252:$T252,TPs!P$3:P$9)</f>
        <v>57.246178766545214</v>
      </c>
      <c r="T253" s="2">
        <f>MMULT($N252:$T252,TPs!Q$3:Q$9)</f>
        <v>128929.26802745707</v>
      </c>
      <c r="U253" s="2">
        <f t="shared" si="7"/>
        <v>999999.9999999901</v>
      </c>
    </row>
    <row r="254" spans="1:21" ht="15.75" thickBot="1" x14ac:dyDescent="0.3">
      <c r="A254" s="23">
        <v>55</v>
      </c>
      <c r="B254" s="23">
        <v>252</v>
      </c>
      <c r="C254" s="24">
        <f>MMULT($C253:$I253,TPs!B$3:B$9)</f>
        <v>971148.01784740563</v>
      </c>
      <c r="D254" s="24">
        <f>MMULT($C253:$I253,TPs!C$3:C$9)</f>
        <v>8.6517297957879844</v>
      </c>
      <c r="E254" s="24">
        <f>MMULT($C253:$I253,TPs!D$3:D$9)</f>
        <v>9.2030301914303312</v>
      </c>
      <c r="F254" s="24">
        <f>MMULT($C253:$I253,TPs!E$3:E$9)</f>
        <v>961.66786995133134</v>
      </c>
      <c r="G254" s="24">
        <f>MMULT($C253:$I253,TPs!F$3:F$9)</f>
        <v>338.70738957612139</v>
      </c>
      <c r="H254" s="24">
        <f>MMULT($C253:$I253,TPs!G$3:G$9)</f>
        <v>1.7635713582356678</v>
      </c>
      <c r="I254" s="24">
        <f>MMULT($C253:$I253,TPs!H$3:H$9)</f>
        <v>27531.98856171393</v>
      </c>
      <c r="J254" s="24">
        <f t="shared" si="6"/>
        <v>999999.99999999255</v>
      </c>
      <c r="K254" s="2"/>
      <c r="L254" s="23">
        <v>55</v>
      </c>
      <c r="M254" s="23">
        <v>252</v>
      </c>
      <c r="N254" s="24">
        <f>MMULT($N253:$T253,TPs!K$3:K$9)</f>
        <v>868764.12964378286</v>
      </c>
      <c r="O254" s="24">
        <f>MMULT($N253:$T253,TPs!L$3:L$9)</f>
        <v>7.7396157617776815</v>
      </c>
      <c r="P254" s="24">
        <f>MMULT($N253:$T253,TPs!M$3:M$9)</f>
        <v>8.2341479229806698</v>
      </c>
      <c r="Q254" s="24">
        <f>MMULT($N253:$T253,TPs!N$3:N$9)</f>
        <v>860.66974549049939</v>
      </c>
      <c r="R254" s="24">
        <f>MMULT($N253:$T253,TPs!O$3:O$9)</f>
        <v>897.49513250435314</v>
      </c>
      <c r="S254" s="24">
        <f>MMULT($N253:$T253,TPs!P$3:P$9)</f>
        <v>57.68300407296806</v>
      </c>
      <c r="T254" s="24">
        <f>MMULT($N253:$T253,TPs!Q$3:Q$9)</f>
        <v>129404.04871045447</v>
      </c>
      <c r="U254" s="24">
        <f t="shared" si="7"/>
        <v>999999.99999998999</v>
      </c>
    </row>
    <row r="255" spans="1:21" x14ac:dyDescent="0.25">
      <c r="A255" s="1">
        <v>56</v>
      </c>
      <c r="B255" s="1">
        <v>253</v>
      </c>
      <c r="C255" s="2">
        <f>MMULT($C254:$I254,TPs!B$3:B$9)</f>
        <v>971035.20018644212</v>
      </c>
      <c r="D255" s="2">
        <f>MMULT($C254:$I254,TPs!C$3:C$9)</f>
        <v>8.6507247297209062</v>
      </c>
      <c r="E255" s="2">
        <f>MMULT($C254:$I254,TPs!D$3:D$9)</f>
        <v>9.2154422500821678</v>
      </c>
      <c r="F255" s="2">
        <f>MMULT($C254:$I254,TPs!E$3:E$9)</f>
        <v>965.43118258621666</v>
      </c>
      <c r="G255" s="2">
        <f>MMULT($C254:$I254,TPs!F$3:F$9)</f>
        <v>341.37127180161542</v>
      </c>
      <c r="H255" s="2">
        <f>MMULT($C254:$I254,TPs!G$3:G$9)</f>
        <v>1.7774887422693779</v>
      </c>
      <c r="I255" s="2">
        <f>MMULT($C254:$I254,TPs!H$3:H$9)</f>
        <v>27638.353703440385</v>
      </c>
      <c r="J255" s="2">
        <f t="shared" si="6"/>
        <v>999999.99999999255</v>
      </c>
      <c r="K255" s="2"/>
      <c r="L255" s="1">
        <v>56</v>
      </c>
      <c r="M255" s="1">
        <v>253</v>
      </c>
      <c r="N255" s="2">
        <f>MMULT($N254:$T254,TPs!K$3:K$9)</f>
        <v>868279.26150417118</v>
      </c>
      <c r="O255" s="2">
        <f>MMULT($N254:$T254,TPs!L$3:L$9)</f>
        <v>7.7352961853038451</v>
      </c>
      <c r="P255" s="2">
        <f>MMULT($N254:$T254,TPs!M$3:M$9)</f>
        <v>8.2416027849018505</v>
      </c>
      <c r="Q255" s="2">
        <f>MMULT($N254:$T254,TPs!N$3:N$9)</f>
        <v>863.65590757766836</v>
      </c>
      <c r="R255" s="2">
        <f>MMULT($N254:$T254,TPs!O$3:O$9)</f>
        <v>904.4489462405412</v>
      </c>
      <c r="S255" s="2">
        <f>MMULT($N254:$T254,TPs!P$3:P$9)</f>
        <v>58.121325827555687</v>
      </c>
      <c r="T255" s="2">
        <f>MMULT($N254:$T254,TPs!Q$3:Q$9)</f>
        <v>129878.53541720277</v>
      </c>
      <c r="U255" s="2">
        <f t="shared" si="7"/>
        <v>999999.9999999901</v>
      </c>
    </row>
    <row r="256" spans="1:21" x14ac:dyDescent="0.25">
      <c r="A256" s="1">
        <v>56</v>
      </c>
      <c r="B256" s="1">
        <v>254</v>
      </c>
      <c r="C256" s="2">
        <f>MMULT($C255:$I255,TPs!B$3:B$9)</f>
        <v>970922.39563143614</v>
      </c>
      <c r="D256" s="2">
        <f>MMULT($C255:$I255,TPs!C$3:C$9)</f>
        <v>8.6497197804117274</v>
      </c>
      <c r="E256" s="2">
        <f>MMULT($C255:$I255,TPs!D$3:D$9)</f>
        <v>9.2277569864759421</v>
      </c>
      <c r="F256" s="2">
        <f>MMULT($C255:$I255,TPs!E$3:E$9)</f>
        <v>969.19371774800641</v>
      </c>
      <c r="G256" s="2">
        <f>MMULT($C255:$I255,TPs!F$3:F$9)</f>
        <v>344.04531271080037</v>
      </c>
      <c r="H256" s="2">
        <f>MMULT($C255:$I255,TPs!G$3:G$9)</f>
        <v>1.7914597587777952</v>
      </c>
      <c r="I256" s="2">
        <f>MMULT($C255:$I255,TPs!H$3:H$9)</f>
        <v>27744.696401571793</v>
      </c>
      <c r="J256" s="2">
        <f t="shared" si="6"/>
        <v>999999.99999999243</v>
      </c>
      <c r="K256" s="2"/>
      <c r="L256" s="1">
        <v>56</v>
      </c>
      <c r="M256" s="1">
        <v>254</v>
      </c>
      <c r="N256" s="2">
        <f>MMULT($N255:$T255,TPs!K$3:K$9)</f>
        <v>867794.66397553985</v>
      </c>
      <c r="O256" s="2">
        <f>MMULT($N255:$T255,TPs!L$3:L$9)</f>
        <v>7.7309790196397277</v>
      </c>
      <c r="P256" s="2">
        <f>MMULT($N255:$T255,TPs!M$3:M$9)</f>
        <v>8.2489624557689769</v>
      </c>
      <c r="Q256" s="2">
        <f>MMULT($N255:$T255,TPs!N$3:N$9)</f>
        <v>866.63856656541634</v>
      </c>
      <c r="R256" s="2">
        <f>MMULT($N255:$T255,TPs!O$3:O$9)</f>
        <v>911.42805936079196</v>
      </c>
      <c r="S256" s="2">
        <f>MMULT($N255:$T255,TPs!P$3:P$9)</f>
        <v>58.561142230829624</v>
      </c>
      <c r="T256" s="2">
        <f>MMULT($N255:$T255,TPs!Q$3:Q$9)</f>
        <v>130352.72831481764</v>
      </c>
      <c r="U256" s="2">
        <f t="shared" si="7"/>
        <v>999999.9999999901</v>
      </c>
    </row>
    <row r="257" spans="1:21" x14ac:dyDescent="0.25">
      <c r="A257" s="1">
        <v>56</v>
      </c>
      <c r="B257" s="1">
        <v>255</v>
      </c>
      <c r="C257" s="2">
        <f>MMULT($C256:$I256,TPs!B$3:B$9)</f>
        <v>970809.60418086511</v>
      </c>
      <c r="D257" s="2">
        <f>MMULT($C256:$I256,TPs!C$3:C$9)</f>
        <v>8.6487149478468837</v>
      </c>
      <c r="E257" s="2">
        <f>MMULT($C256:$I256,TPs!D$3:D$9)</f>
        <v>9.2399750938348593</v>
      </c>
      <c r="F257" s="2">
        <f>MMULT($C256:$I256,TPs!E$3:E$9)</f>
        <v>972.95547489402702</v>
      </c>
      <c r="G257" s="2">
        <f>MMULT($C256:$I256,TPs!F$3:F$9)</f>
        <v>346.72950910992296</v>
      </c>
      <c r="H257" s="2">
        <f>MMULT($C256:$I256,TPs!G$3:G$9)</f>
        <v>1.8054843953331943</v>
      </c>
      <c r="I257" s="2">
        <f>MMULT($C256:$I256,TPs!H$3:H$9)</f>
        <v>27851.016660686313</v>
      </c>
      <c r="J257" s="2">
        <f t="shared" si="6"/>
        <v>999999.99999999255</v>
      </c>
      <c r="K257" s="2"/>
      <c r="L257" s="1">
        <v>56</v>
      </c>
      <c r="M257" s="1">
        <v>255</v>
      </c>
      <c r="N257" s="2">
        <f>MMULT($N256:$T256,TPs!K$3:K$9)</f>
        <v>867310.33690685744</v>
      </c>
      <c r="O257" s="2">
        <f>MMULT($N256:$T256,TPs!L$3:L$9)</f>
        <v>7.7266642634398295</v>
      </c>
      <c r="P257" s="2">
        <f>MMULT($N256:$T256,TPs!M$3:M$9)</f>
        <v>8.2562276763632703</v>
      </c>
      <c r="Q257" s="2">
        <f>MMULT($N256:$T256,TPs!N$3:N$9)</f>
        <v>869.61772478927367</v>
      </c>
      <c r="R257" s="2">
        <f>MMULT($N256:$T256,TPs!O$3:O$9)</f>
        <v>918.43245459733873</v>
      </c>
      <c r="S257" s="2">
        <f>MMULT($N256:$T256,TPs!P$3:P$9)</f>
        <v>59.002451484850035</v>
      </c>
      <c r="T257" s="2">
        <f>MMULT($N256:$T256,TPs!Q$3:Q$9)</f>
        <v>130826.6275703212</v>
      </c>
      <c r="U257" s="2">
        <f t="shared" si="7"/>
        <v>999999.99999998999</v>
      </c>
    </row>
    <row r="258" spans="1:21" x14ac:dyDescent="0.25">
      <c r="A258" s="1">
        <v>56</v>
      </c>
      <c r="B258" s="1">
        <v>256</v>
      </c>
      <c r="C258" s="2">
        <f>MMULT($C257:$I257,TPs!B$3:B$9)</f>
        <v>970696.82583320665</v>
      </c>
      <c r="D258" s="2">
        <f>MMULT($C257:$I257,TPs!C$3:C$9)</f>
        <v>8.6477102320128143</v>
      </c>
      <c r="E258" s="2">
        <f>MMULT($C257:$I257,TPs!D$3:D$9)</f>
        <v>9.2520972604516789</v>
      </c>
      <c r="F258" s="2">
        <f>MMULT($C257:$I257,TPs!E$3:E$9)</f>
        <v>976.71645348651202</v>
      </c>
      <c r="G258" s="2">
        <f>MMULT($C257:$I257,TPs!F$3:F$9)</f>
        <v>349.42385780599125</v>
      </c>
      <c r="H258" s="2">
        <f>MMULT($C257:$I257,TPs!G$3:G$9)</f>
        <v>1.8195626395099891</v>
      </c>
      <c r="I258" s="2">
        <f>MMULT($C257:$I257,TPs!H$3:H$9)</f>
        <v>27957.314485361181</v>
      </c>
      <c r="J258" s="2">
        <f t="shared" si="6"/>
        <v>999999.99999999232</v>
      </c>
      <c r="K258" s="2"/>
      <c r="L258" s="1">
        <v>56</v>
      </c>
      <c r="M258" s="1">
        <v>256</v>
      </c>
      <c r="N258" s="2">
        <f>MMULT($N257:$T257,TPs!K$3:K$9)</f>
        <v>866826.28014717693</v>
      </c>
      <c r="O258" s="2">
        <f>MMULT($N257:$T257,TPs!L$3:L$9)</f>
        <v>7.7223519153593969</v>
      </c>
      <c r="P258" s="2">
        <f>MMULT($N257:$T257,TPs!M$3:M$9)</f>
        <v>8.2633991818578956</v>
      </c>
      <c r="Q258" s="2">
        <f>MMULT($N257:$T257,TPs!N$3:N$9)</f>
        <v>872.59338458806963</v>
      </c>
      <c r="R258" s="2">
        <f>MMULT($N257:$T257,TPs!O$3:O$9)</f>
        <v>925.4621146923871</v>
      </c>
      <c r="S258" s="2">
        <f>MMULT($N257:$T257,TPs!P$3:P$9)</f>
        <v>59.445251793214574</v>
      </c>
      <c r="T258" s="2">
        <f>MMULT($N257:$T257,TPs!Q$3:Q$9)</f>
        <v>131300.23335064208</v>
      </c>
      <c r="U258" s="2">
        <f t="shared" si="7"/>
        <v>999999.99999998999</v>
      </c>
    </row>
    <row r="259" spans="1:21" x14ac:dyDescent="0.25">
      <c r="A259" s="1">
        <v>56</v>
      </c>
      <c r="B259" s="1">
        <v>257</v>
      </c>
      <c r="C259" s="2">
        <f>MMULT($C258:$I258,TPs!B$3:B$9)</f>
        <v>970584.06058693875</v>
      </c>
      <c r="D259" s="2">
        <f>MMULT($C258:$I258,TPs!C$3:C$9)</f>
        <v>8.6467056328959586</v>
      </c>
      <c r="E259" s="2">
        <f>MMULT($C258:$I258,TPs!D$3:D$9)</f>
        <v>9.2641241697237895</v>
      </c>
      <c r="F259" s="2">
        <f>MMULT($C258:$I258,TPs!E$3:E$9)</f>
        <v>980.47665299256789</v>
      </c>
      <c r="G259" s="2">
        <f>MMULT($C258:$I258,TPs!F$3:F$9)</f>
        <v>352.12835560677456</v>
      </c>
      <c r="H259" s="2">
        <f>MMULT($C258:$I258,TPs!G$3:G$9)</f>
        <v>1.833694478884732</v>
      </c>
      <c r="I259" s="2">
        <f>MMULT($C258:$I258,TPs!H$3:H$9)</f>
        <v>28063.589880172716</v>
      </c>
      <c r="J259" s="2">
        <f t="shared" si="6"/>
        <v>999999.99999999232</v>
      </c>
      <c r="K259" s="2"/>
      <c r="L259" s="1">
        <v>56</v>
      </c>
      <c r="M259" s="1">
        <v>257</v>
      </c>
      <c r="N259" s="2">
        <f>MMULT($N258:$T258,TPs!K$3:K$9)</f>
        <v>866342.49354563549</v>
      </c>
      <c r="O259" s="2">
        <f>MMULT($N258:$T258,TPs!L$3:L$9)</f>
        <v>7.7180419740544277</v>
      </c>
      <c r="P259" s="2">
        <f>MMULT($N258:$T258,TPs!M$3:M$9)</f>
        <v>8.2704777018603366</v>
      </c>
      <c r="Q259" s="2">
        <f>MMULT($N258:$T258,TPs!N$3:N$9)</f>
        <v>875.56554830389234</v>
      </c>
      <c r="R259" s="2">
        <f>MMULT($N258:$T258,TPs!O$3:O$9)</f>
        <v>932.51702239810959</v>
      </c>
      <c r="S259" s="2">
        <f>MMULT($N258:$T258,TPs!P$3:P$9)</f>
        <v>59.889541361057219</v>
      </c>
      <c r="T259" s="2">
        <f>MMULT($N258:$T258,TPs!Q$3:Q$9)</f>
        <v>131773.54582261544</v>
      </c>
      <c r="U259" s="2">
        <f t="shared" si="7"/>
        <v>999999.99999998976</v>
      </c>
    </row>
    <row r="260" spans="1:21" x14ac:dyDescent="0.25">
      <c r="A260" s="1">
        <v>56</v>
      </c>
      <c r="B260" s="1">
        <v>258</v>
      </c>
      <c r="C260" s="2">
        <f>MMULT($C259:$I259,TPs!B$3:B$9)</f>
        <v>970471.30844053929</v>
      </c>
      <c r="D260" s="2">
        <f>MMULT($C259:$I259,TPs!C$3:C$9)</f>
        <v>8.6457011504827577</v>
      </c>
      <c r="E260" s="2">
        <f>MMULT($C259:$I259,TPs!D$3:D$9)</f>
        <v>9.2760565001880124</v>
      </c>
      <c r="F260" s="2">
        <f>MMULT($C259:$I259,TPs!E$3:E$9)</f>
        <v>984.23607288413825</v>
      </c>
      <c r="G260" s="2">
        <f>MMULT($C259:$I259,TPs!F$3:F$9)</f>
        <v>354.84299932080302</v>
      </c>
      <c r="H260" s="2">
        <f>MMULT($C259:$I259,TPs!G$3:G$9)</f>
        <v>1.8478799010361135</v>
      </c>
      <c r="I260" s="2">
        <f>MMULT($C259:$I259,TPs!H$3:H$9)</f>
        <v>28169.842849696328</v>
      </c>
      <c r="J260" s="2">
        <f t="shared" si="6"/>
        <v>999999.99999999232</v>
      </c>
      <c r="K260" s="2"/>
      <c r="L260" s="1">
        <v>56</v>
      </c>
      <c r="M260" s="1">
        <v>258</v>
      </c>
      <c r="N260" s="2">
        <f>MMULT($N259:$T259,TPs!K$3:K$9)</f>
        <v>865858.97695145442</v>
      </c>
      <c r="O260" s="2">
        <f>MMULT($N259:$T259,TPs!L$3:L$9)</f>
        <v>7.713734438181671</v>
      </c>
      <c r="P260" s="2">
        <f>MMULT($N259:$T259,TPs!M$3:M$9)</f>
        <v>8.277463960454444</v>
      </c>
      <c r="Q260" s="2">
        <f>MMULT($N259:$T259,TPs!N$3:N$9)</f>
        <v>878.53421828204785</v>
      </c>
      <c r="R260" s="2">
        <f>MMULT($N259:$T259,TPs!O$3:O$9)</f>
        <v>939.59716047663971</v>
      </c>
      <c r="S260" s="2">
        <f>MMULT($N259:$T259,TPs!P$3:P$9)</f>
        <v>60.335318395047125</v>
      </c>
      <c r="T260" s="2">
        <f>MMULT($N259:$T259,TPs!Q$3:Q$9)</f>
        <v>132246.56515298309</v>
      </c>
      <c r="U260" s="2">
        <f t="shared" si="7"/>
        <v>999999.99999998987</v>
      </c>
    </row>
    <row r="261" spans="1:21" x14ac:dyDescent="0.25">
      <c r="A261" s="1">
        <v>56</v>
      </c>
      <c r="B261" s="1">
        <v>259</v>
      </c>
      <c r="C261" s="2">
        <f>MMULT($C260:$I260,TPs!B$3:B$9)</f>
        <v>970358.56939248659</v>
      </c>
      <c r="D261" s="2">
        <f>MMULT($C260:$I260,TPs!C$3:C$9)</f>
        <v>8.6446967847596525</v>
      </c>
      <c r="E261" s="2">
        <f>MMULT($C260:$I260,TPs!D$3:D$9)</f>
        <v>9.2878949255551841</v>
      </c>
      <c r="F261" s="2">
        <f>MMULT($C260:$I260,TPs!E$3:E$9)</f>
        <v>987.99471263797</v>
      </c>
      <c r="G261" s="2">
        <f>MMULT($C260:$I260,TPs!F$3:F$9)</f>
        <v>357.5677857573678</v>
      </c>
      <c r="H261" s="2">
        <f>MMULT($C260:$I260,TPs!G$3:G$9)</f>
        <v>1.8621188935449622</v>
      </c>
      <c r="I261" s="2">
        <f>MMULT($C260:$I260,TPs!H$3:H$9)</f>
        <v>28276.073398506502</v>
      </c>
      <c r="J261" s="2">
        <f t="shared" ref="J261:J324" si="8">SUM(C261:I261)</f>
        <v>999999.99999999232</v>
      </c>
      <c r="K261" s="2"/>
      <c r="L261" s="1">
        <v>56</v>
      </c>
      <c r="M261" s="1">
        <v>259</v>
      </c>
      <c r="N261" s="2">
        <f>MMULT($N260:$T260,TPs!K$3:K$9)</f>
        <v>865375.73021393921</v>
      </c>
      <c r="O261" s="2">
        <f>MMULT($N260:$T260,TPs!L$3:L$9)</f>
        <v>7.7094293063986248</v>
      </c>
      <c r="P261" s="2">
        <f>MMULT($N260:$T260,TPs!M$3:M$9)</f>
        <v>8.2843586762421673</v>
      </c>
      <c r="Q261" s="2">
        <f>MMULT($N260:$T260,TPs!N$3:N$9)</f>
        <v>881.49939687102017</v>
      </c>
      <c r="R261" s="2">
        <f>MMULT($N260:$T260,TPs!O$3:O$9)</f>
        <v>946.70251170006691</v>
      </c>
      <c r="S261" s="2">
        <f>MMULT($N260:$T260,TPs!P$3:P$9)</f>
        <v>60.782581103387464</v>
      </c>
      <c r="T261" s="2">
        <f>MMULT($N260:$T260,TPs!Q$3:Q$9)</f>
        <v>132719.29150839348</v>
      </c>
      <c r="U261" s="2">
        <f t="shared" ref="U261:U324" si="9">SUM(N261:T261)</f>
        <v>999999.99999998999</v>
      </c>
    </row>
    <row r="262" spans="1:21" x14ac:dyDescent="0.25">
      <c r="A262" s="1">
        <v>56</v>
      </c>
      <c r="B262" s="1">
        <v>260</v>
      </c>
      <c r="C262" s="2">
        <f>MMULT($C261:$I261,TPs!B$3:B$9)</f>
        <v>970245.84344125888</v>
      </c>
      <c r="D262" s="2">
        <f>MMULT($C261:$I261,TPs!C$3:C$9)</f>
        <v>8.6436925357130896</v>
      </c>
      <c r="E262" s="2">
        <f>MMULT($C261:$I261,TPs!D$3:D$9)</f>
        <v>9.2996401147444683</v>
      </c>
      <c r="F262" s="2">
        <f>MMULT($C261:$I261,TPs!E$3:E$9)</f>
        <v>991.75257173557873</v>
      </c>
      <c r="G262" s="2">
        <f>MMULT($C261:$I261,TPs!F$3:F$9)</f>
        <v>360.30271172652078</v>
      </c>
      <c r="H262" s="2">
        <f>MMULT($C261:$I261,TPs!G$3:G$9)</f>
        <v>1.8764114439942441</v>
      </c>
      <c r="I262" s="2">
        <f>MMULT($C261:$I261,TPs!H$3:H$9)</f>
        <v>28382.281531176806</v>
      </c>
      <c r="J262" s="2">
        <f t="shared" si="8"/>
        <v>999999.9999999922</v>
      </c>
      <c r="K262" s="2"/>
      <c r="L262" s="1">
        <v>56</v>
      </c>
      <c r="M262" s="1">
        <v>260</v>
      </c>
      <c r="N262" s="2">
        <f>MMULT($N261:$T261,TPs!K$3:K$9)</f>
        <v>864892.75318247953</v>
      </c>
      <c r="O262" s="2">
        <f>MMULT($N261:$T261,TPs!L$3:L$9)</f>
        <v>7.7051265773635365</v>
      </c>
      <c r="P262" s="2">
        <f>MMULT($N261:$T261,TPs!M$3:M$9)</f>
        <v>8.2911625623849741</v>
      </c>
      <c r="Q262" s="2">
        <f>MMULT($N261:$T261,TPs!N$3:N$9)</f>
        <v>884.46108642243178</v>
      </c>
      <c r="R262" s="2">
        <f>MMULT($N261:$T261,TPs!O$3:O$9)</f>
        <v>953.83305885043023</v>
      </c>
      <c r="S262" s="2">
        <f>MMULT($N261:$T261,TPs!P$3:P$9)</f>
        <v>61.231327695814294</v>
      </c>
      <c r="T262" s="2">
        <f>MMULT($N261:$T261,TPs!Q$3:Q$9)</f>
        <v>133191.72505540177</v>
      </c>
      <c r="U262" s="2">
        <f t="shared" si="9"/>
        <v>999999.99999998976</v>
      </c>
    </row>
    <row r="263" spans="1:21" x14ac:dyDescent="0.25">
      <c r="A263" s="1">
        <v>56</v>
      </c>
      <c r="B263" s="1">
        <v>261</v>
      </c>
      <c r="C263" s="2">
        <f>MMULT($C262:$I262,TPs!B$3:B$9)</f>
        <v>970133.13058533485</v>
      </c>
      <c r="D263" s="2">
        <f>MMULT($C262:$I262,TPs!C$3:C$9)</f>
        <v>8.6426884033295135</v>
      </c>
      <c r="E263" s="2">
        <f>MMULT($C262:$I262,TPs!D$3:D$9)</f>
        <v>9.3112927319174457</v>
      </c>
      <c r="F263" s="2">
        <f>MMULT($C262:$I262,TPs!E$3:E$9)</f>
        <v>995.50964966321453</v>
      </c>
      <c r="G263" s="2">
        <f>MMULT($C262:$I262,TPs!F$3:F$9)</f>
        <v>363.04777403907423</v>
      </c>
      <c r="H263" s="2">
        <f>MMULT($C262:$I262,TPs!G$3:G$9)</f>
        <v>1.8907575399690624</v>
      </c>
      <c r="I263" s="2">
        <f>MMULT($C262:$I262,TPs!H$3:H$9)</f>
        <v>28488.467252279897</v>
      </c>
      <c r="J263" s="2">
        <f t="shared" si="8"/>
        <v>999999.99999999232</v>
      </c>
      <c r="K263" s="2"/>
      <c r="L263" s="1">
        <v>56</v>
      </c>
      <c r="M263" s="1">
        <v>261</v>
      </c>
      <c r="N263" s="2">
        <f>MMULT($N262:$T262,TPs!K$3:K$9)</f>
        <v>864410.04570654908</v>
      </c>
      <c r="O263" s="2">
        <f>MMULT($N262:$T262,TPs!L$3:L$9)</f>
        <v>7.7008262497354023</v>
      </c>
      <c r="P263" s="2">
        <f>MMULT($N262:$T262,TPs!M$3:M$9)</f>
        <v>8.2978763266449533</v>
      </c>
      <c r="Q263" s="2">
        <f>MMULT($N262:$T262,TPs!N$3:N$9)</f>
        <v>887.41928929100357</v>
      </c>
      <c r="R263" s="2">
        <f>MMULT($N262:$T262,TPs!O$3:O$9)</f>
        <v>960.98878471971352</v>
      </c>
      <c r="S263" s="2">
        <f>MMULT($N262:$T262,TPs!P$3:P$9)</f>
        <v>61.681556383595385</v>
      </c>
      <c r="T263" s="2">
        <f>MMULT($N262:$T262,TPs!Q$3:Q$9)</f>
        <v>133663.86596046991</v>
      </c>
      <c r="U263" s="2">
        <f t="shared" si="9"/>
        <v>999999.99999998976</v>
      </c>
    </row>
    <row r="264" spans="1:21" x14ac:dyDescent="0.25">
      <c r="A264" s="1">
        <v>56</v>
      </c>
      <c r="B264" s="1">
        <v>262</v>
      </c>
      <c r="C264" s="2">
        <f>MMULT($C263:$I263,TPs!B$3:B$9)</f>
        <v>970020.43082319316</v>
      </c>
      <c r="D264" s="2">
        <f>MMULT($C263:$I263,TPs!C$3:C$9)</f>
        <v>8.6416843875953724</v>
      </c>
      <c r="E264" s="2">
        <f>MMULT($C263:$I263,TPs!D$3:D$9)</f>
        <v>9.3228534365119415</v>
      </c>
      <c r="F264" s="2">
        <f>MMULT($C263:$I263,TPs!E$3:E$9)</f>
        <v>999.26594591182834</v>
      </c>
      <c r="G264" s="2">
        <f>MMULT($C263:$I263,TPs!F$3:F$9)</f>
        <v>365.80296950660079</v>
      </c>
      <c r="H264" s="2">
        <f>MMULT($C263:$I263,TPs!G$3:G$9)</f>
        <v>1.9051571690566571</v>
      </c>
      <c r="I264" s="2">
        <f>MMULT($C263:$I263,TPs!H$3:H$9)</f>
        <v>28594.630566387514</v>
      </c>
      <c r="J264" s="2">
        <f t="shared" si="8"/>
        <v>999999.99999999232</v>
      </c>
      <c r="K264" s="2"/>
      <c r="L264" s="1">
        <v>56</v>
      </c>
      <c r="M264" s="1">
        <v>262</v>
      </c>
      <c r="N264" s="2">
        <f>MMULT($N263:$T263,TPs!K$3:K$9)</f>
        <v>863927.6076357055</v>
      </c>
      <c r="O264" s="2">
        <f>MMULT($N263:$T263,TPs!L$3:L$9)</f>
        <v>7.6965283221739664</v>
      </c>
      <c r="P264" s="2">
        <f>MMULT($N263:$T263,TPs!M$3:M$9)</f>
        <v>8.3045006714256111</v>
      </c>
      <c r="Q264" s="2">
        <f>MMULT($N263:$T263,TPs!N$3:N$9)</f>
        <v>890.37400783451596</v>
      </c>
      <c r="R264" s="2">
        <f>MMULT($N263:$T263,TPs!O$3:O$9)</f>
        <v>968.16967210983921</v>
      </c>
      <c r="S264" s="2">
        <f>MMULT($N263:$T263,TPs!P$3:P$9)</f>
        <v>62.133265379529078</v>
      </c>
      <c r="T264" s="2">
        <f>MMULT($N263:$T263,TPs!Q$3:Q$9)</f>
        <v>134135.71438996663</v>
      </c>
      <c r="U264" s="2">
        <f t="shared" si="9"/>
        <v>999999.99999998976</v>
      </c>
    </row>
    <row r="265" spans="1:21" x14ac:dyDescent="0.25">
      <c r="A265" s="1">
        <v>56</v>
      </c>
      <c r="B265" s="1">
        <v>263</v>
      </c>
      <c r="C265" s="2">
        <f>MMULT($C264:$I264,TPs!B$3:B$9)</f>
        <v>969907.74415331264</v>
      </c>
      <c r="D265" s="2">
        <f>MMULT($C264:$I264,TPs!C$3:C$9)</f>
        <v>8.6406804884971127</v>
      </c>
      <c r="E265" s="2">
        <f>MMULT($C264:$I264,TPs!D$3:D$9)</f>
        <v>9.3343228832756289</v>
      </c>
      <c r="F265" s="2">
        <f>MMULT($C264:$I264,TPs!E$3:E$9)</f>
        <v>1003.0214599770384</v>
      </c>
      <c r="G265" s="2">
        <f>MMULT($C264:$I264,TPs!F$3:F$9)</f>
        <v>368.56829494143341</v>
      </c>
      <c r="H265" s="2">
        <f>MMULT($C264:$I264,TPs!G$3:G$9)</f>
        <v>1.9196103188464051</v>
      </c>
      <c r="I265" s="2">
        <f>MMULT($C264:$I264,TPs!H$3:H$9)</f>
        <v>28700.771478070477</v>
      </c>
      <c r="J265" s="2">
        <f t="shared" si="8"/>
        <v>999999.99999999232</v>
      </c>
      <c r="K265" s="2"/>
      <c r="L265" s="1">
        <v>56</v>
      </c>
      <c r="M265" s="1">
        <v>263</v>
      </c>
      <c r="N265" s="2">
        <f>MMULT($N264:$T264,TPs!K$3:K$9)</f>
        <v>863445.43881959049</v>
      </c>
      <c r="O265" s="2">
        <f>MMULT($N264:$T264,TPs!L$3:L$9)</f>
        <v>7.6922327933397225</v>
      </c>
      <c r="P265" s="2">
        <f>MMULT($N264:$T264,TPs!M$3:M$9)</f>
        <v>8.311036293812359</v>
      </c>
      <c r="Q265" s="2">
        <f>MMULT($N264:$T264,TPs!N$3:N$9)</f>
        <v>893.32524441377018</v>
      </c>
      <c r="R265" s="2">
        <f>MMULT($N264:$T264,TPs!O$3:O$9)</f>
        <v>975.37570383266302</v>
      </c>
      <c r="S265" s="2">
        <f>MMULT($N264:$T264,TPs!P$3:P$9)</f>
        <v>62.586452897943133</v>
      </c>
      <c r="T265" s="2">
        <f>MMULT($N264:$T264,TPs!Q$3:Q$9)</f>
        <v>134607.27051016755</v>
      </c>
      <c r="U265" s="2">
        <f t="shared" si="9"/>
        <v>999999.99999998976</v>
      </c>
    </row>
    <row r="266" spans="1:21" ht="15.75" thickBot="1" x14ac:dyDescent="0.3">
      <c r="A266" s="23">
        <v>56</v>
      </c>
      <c r="B266" s="23">
        <v>264</v>
      </c>
      <c r="C266" s="24">
        <f>MMULT($C265:$I265,TPs!B$3:B$9)</f>
        <v>969795.07057417242</v>
      </c>
      <c r="D266" s="24">
        <f>MMULT($C265:$I265,TPs!C$3:C$9)</f>
        <v>8.6396767060211879</v>
      </c>
      <c r="E266" s="24">
        <f>MMULT($C265:$I265,TPs!D$3:D$9)</f>
        <v>9.3457017222993795</v>
      </c>
      <c r="F266" s="24">
        <f>MMULT($C265:$I265,TPs!E$3:E$9)</f>
        <v>1006.7761913590966</v>
      </c>
      <c r="G266" s="24">
        <f>MMULT($C265:$I265,TPs!F$3:F$9)</f>
        <v>371.3437471566649</v>
      </c>
      <c r="H266" s="24">
        <f>MMULT($C265:$I265,TPs!G$3:G$9)</f>
        <v>1.9341169769298194</v>
      </c>
      <c r="I266" s="24">
        <f>MMULT($C265:$I265,TPs!H$3:H$9)</f>
        <v>28806.889991898694</v>
      </c>
      <c r="J266" s="24">
        <f t="shared" si="8"/>
        <v>999999.9999999922</v>
      </c>
      <c r="K266" s="2"/>
      <c r="L266" s="23">
        <v>56</v>
      </c>
      <c r="M266" s="23">
        <v>264</v>
      </c>
      <c r="N266" s="24">
        <f>MMULT($N265:$T265,TPs!K$3:K$9)</f>
        <v>862963.53910792957</v>
      </c>
      <c r="O266" s="24">
        <f>MMULT($N265:$T265,TPs!L$3:L$9)</f>
        <v>7.6879396618939113</v>
      </c>
      <c r="P266" s="24">
        <f>MMULT($N265:$T265,TPs!M$3:M$9)</f>
        <v>8.3174838856126847</v>
      </c>
      <c r="Q266" s="24">
        <f>MMULT($N265:$T265,TPs!N$3:N$9)</f>
        <v>896.27300139254953</v>
      </c>
      <c r="R266" s="24">
        <f>MMULT($N265:$T265,TPs!O$3:O$9)</f>
        <v>982.60686270996848</v>
      </c>
      <c r="S266" s="24">
        <f>MMULT($N265:$T265,TPs!P$3:P$9)</f>
        <v>63.041117154693595</v>
      </c>
      <c r="T266" s="24">
        <f>MMULT($N265:$T265,TPs!Q$3:Q$9)</f>
        <v>135078.53448725524</v>
      </c>
      <c r="U266" s="24">
        <f t="shared" si="9"/>
        <v>999999.99999998952</v>
      </c>
    </row>
    <row r="267" spans="1:21" x14ac:dyDescent="0.25">
      <c r="A267" s="1">
        <v>57</v>
      </c>
      <c r="B267" s="1">
        <v>265</v>
      </c>
      <c r="C267" s="2">
        <f>MMULT($C266:$I266,TPs!B$3:B$9)</f>
        <v>969682.41008425178</v>
      </c>
      <c r="D267" s="2">
        <f>MMULT($C266:$I266,TPs!C$3:C$9)</f>
        <v>8.6386730401540479</v>
      </c>
      <c r="E267" s="2">
        <f>MMULT($C266:$I266,TPs!D$3:D$9)</f>
        <v>9.3569905990503859</v>
      </c>
      <c r="F267" s="2">
        <f>MMULT($C266:$I266,TPs!E$3:E$9)</f>
        <v>1010.5301395628558</v>
      </c>
      <c r="G267" s="2">
        <f>MMULT($C266:$I266,TPs!F$3:F$9)</f>
        <v>374.1293229661481</v>
      </c>
      <c r="H267" s="2">
        <f>MMULT($C266:$I266,TPs!G$3:G$9)</f>
        <v>1.9486771309005491</v>
      </c>
      <c r="I267" s="2">
        <f>MMULT($C266:$I266,TPs!H$3:H$9)</f>
        <v>28912.986112441151</v>
      </c>
      <c r="J267" s="2">
        <f t="shared" si="8"/>
        <v>999999.99999999208</v>
      </c>
      <c r="K267" s="2"/>
      <c r="L267" s="1">
        <v>57</v>
      </c>
      <c r="M267" s="1">
        <v>265</v>
      </c>
      <c r="N267" s="2">
        <f>MMULT($N266:$T266,TPs!K$3:K$9)</f>
        <v>862481.90835053218</v>
      </c>
      <c r="O267" s="2">
        <f>MMULT($N266:$T266,TPs!L$3:L$9)</f>
        <v>7.6836489264985195</v>
      </c>
      <c r="P267" s="2">
        <f>MMULT($N266:$T266,TPs!M$3:M$9)</f>
        <v>8.323844133396042</v>
      </c>
      <c r="Q267" s="2">
        <f>MMULT($N266:$T266,TPs!N$3:N$9)</f>
        <v>899.21728113758093</v>
      </c>
      <c r="R267" s="2">
        <f>MMULT($N266:$T266,TPs!O$3:O$9)</f>
        <v>989.86313157346126</v>
      </c>
      <c r="S267" s="2">
        <f>MMULT($N266:$T266,TPs!P$3:P$9)</f>
        <v>63.497256367163622</v>
      </c>
      <c r="T267" s="2">
        <f>MMULT($N266:$T266,TPs!Q$3:Q$9)</f>
        <v>135549.50648731919</v>
      </c>
      <c r="U267" s="2">
        <f t="shared" si="9"/>
        <v>999999.99999998952</v>
      </c>
    </row>
    <row r="268" spans="1:21" x14ac:dyDescent="0.25">
      <c r="A268" s="1">
        <v>57</v>
      </c>
      <c r="B268" s="1">
        <v>266</v>
      </c>
      <c r="C268" s="2">
        <f>MMULT($C267:$I267,TPs!B$3:B$9)</f>
        <v>969569.76268203021</v>
      </c>
      <c r="D268" s="2">
        <f>MMULT($C267:$I267,TPs!C$3:C$9)</f>
        <v>8.6376694908821463</v>
      </c>
      <c r="E268" s="2">
        <f>MMULT($C267:$I267,TPs!D$3:D$9)</f>
        <v>9.3681901544050508</v>
      </c>
      <c r="F268" s="2">
        <f>MMULT($C267:$I267,TPs!E$3:E$9)</f>
        <v>1014.2833040977364</v>
      </c>
      <c r="G268" s="2">
        <f>MMULT($C267:$I267,TPs!F$3:F$9)</f>
        <v>376.92501918449545</v>
      </c>
      <c r="H268" s="2">
        <f>MMULT($C267:$I267,TPs!G$3:G$9)</f>
        <v>1.9632907683543783</v>
      </c>
      <c r="I268" s="2">
        <f>MMULT($C267:$I267,TPs!H$3:H$9)</f>
        <v>29019.059844265928</v>
      </c>
      <c r="J268" s="2">
        <f t="shared" si="8"/>
        <v>999999.99999999197</v>
      </c>
      <c r="K268" s="2"/>
      <c r="L268" s="1">
        <v>57</v>
      </c>
      <c r="M268" s="1">
        <v>266</v>
      </c>
      <c r="N268" s="2">
        <f>MMULT($N267:$T267,TPs!K$3:K$9)</f>
        <v>862000.54639729159</v>
      </c>
      <c r="O268" s="2">
        <f>MMULT($N267:$T267,TPs!L$3:L$9)</f>
        <v>7.6793605858162808</v>
      </c>
      <c r="P268" s="2">
        <f>MMULT($N267:$T267,TPs!M$3:M$9)</f>
        <v>8.3301177185334154</v>
      </c>
      <c r="Q268" s="2">
        <f>MMULT($N267:$T267,TPs!N$3:N$9)</f>
        <v>902.15808601849722</v>
      </c>
      <c r="R268" s="2">
        <f>MMULT($N267:$T267,TPs!O$3:O$9)</f>
        <v>997.14449326476336</v>
      </c>
      <c r="S268" s="2">
        <f>MMULT($N267:$T267,TPs!P$3:P$9)</f>
        <v>63.954868754262357</v>
      </c>
      <c r="T268" s="2">
        <f>MMULT($N267:$T267,TPs!Q$3:Q$9)</f>
        <v>136020.18667635598</v>
      </c>
      <c r="U268" s="2">
        <f t="shared" si="9"/>
        <v>999999.99999998952</v>
      </c>
    </row>
    <row r="269" spans="1:21" x14ac:dyDescent="0.25">
      <c r="A269" s="1">
        <v>57</v>
      </c>
      <c r="B269" s="1">
        <v>267</v>
      </c>
      <c r="C269" s="2">
        <f>MMULT($C268:$I268,TPs!B$3:B$9)</f>
        <v>969457.12836598721</v>
      </c>
      <c r="D269" s="2">
        <f>MMULT($C268:$I268,TPs!C$3:C$9)</f>
        <v>8.6366660581919401</v>
      </c>
      <c r="E269" s="2">
        <f>MMULT($C268:$I268,TPs!D$3:D$9)</f>
        <v>9.3793010246816308</v>
      </c>
      <c r="F269" s="2">
        <f>MMULT($C268:$I268,TPs!E$3:E$9)</f>
        <v>1018.0356844776943</v>
      </c>
      <c r="G269" s="2">
        <f>MMULT($C268:$I268,TPs!F$3:F$9)</f>
        <v>379.73083262707905</v>
      </c>
      <c r="H269" s="2">
        <f>MMULT($C268:$I268,TPs!G$3:G$9)</f>
        <v>1.9779578768892272</v>
      </c>
      <c r="I269" s="2">
        <f>MMULT($C268:$I268,TPs!H$3:H$9)</f>
        <v>29125.111191940185</v>
      </c>
      <c r="J269" s="2">
        <f t="shared" si="8"/>
        <v>999999.99999999185</v>
      </c>
      <c r="K269" s="2"/>
      <c r="L269" s="1">
        <v>57</v>
      </c>
      <c r="M269" s="1">
        <v>267</v>
      </c>
      <c r="N269" s="2">
        <f>MMULT($N268:$T268,TPs!K$3:K$9)</f>
        <v>861519.45309818478</v>
      </c>
      <c r="O269" s="2">
        <f>MMULT($N268:$T268,TPs!L$3:L$9)</f>
        <v>7.6750746385106758</v>
      </c>
      <c r="P269" s="2">
        <f>MMULT($N268:$T268,TPs!M$3:M$9)</f>
        <v>8.3363053172366044</v>
      </c>
      <c r="Q269" s="2">
        <f>MMULT($N268:$T268,TPs!N$3:N$9)</f>
        <v>905.09541840779934</v>
      </c>
      <c r="R269" s="2">
        <f>MMULT($N268:$T268,TPs!O$3:O$9)</f>
        <v>1004.450930635408</v>
      </c>
      <c r="S269" s="2">
        <f>MMULT($N268:$T268,TPs!P$3:P$9)</f>
        <v>64.413952536423778</v>
      </c>
      <c r="T269" s="2">
        <f>MMULT($N268:$T268,TPs!Q$3:Q$9)</f>
        <v>136490.57522026921</v>
      </c>
      <c r="U269" s="2">
        <f t="shared" si="9"/>
        <v>999999.99999998952</v>
      </c>
    </row>
    <row r="270" spans="1:21" x14ac:dyDescent="0.25">
      <c r="A270" s="1">
        <v>57</v>
      </c>
      <c r="B270" s="1">
        <v>268</v>
      </c>
      <c r="C270" s="2">
        <f>MMULT($C269:$I269,TPs!B$3:B$9)</f>
        <v>969344.50713460264</v>
      </c>
      <c r="D270" s="2">
        <f>MMULT($C269:$I269,TPs!C$3:C$9)</f>
        <v>8.6356627420698864</v>
      </c>
      <c r="E270" s="2">
        <f>MMULT($C269:$I269,TPs!D$3:D$9)</f>
        <v>9.3903238416726573</v>
      </c>
      <c r="F270" s="2">
        <f>MMULT($C269:$I269,TPs!E$3:E$9)</f>
        <v>1021.7872802211881</v>
      </c>
      <c r="G270" s="2">
        <f>MMULT($C269:$I269,TPs!F$3:F$9)</f>
        <v>382.54676011003022</v>
      </c>
      <c r="H270" s="2">
        <f>MMULT($C269:$I269,TPs!G$3:G$9)</f>
        <v>1.9926784441051502</v>
      </c>
      <c r="I270" s="2">
        <f>MMULT($C269:$I269,TPs!H$3:H$9)</f>
        <v>29231.140160030161</v>
      </c>
      <c r="J270" s="2">
        <f t="shared" si="8"/>
        <v>999999.99999999208</v>
      </c>
      <c r="K270" s="2"/>
      <c r="L270" s="1">
        <v>57</v>
      </c>
      <c r="M270" s="1">
        <v>268</v>
      </c>
      <c r="N270" s="2">
        <f>MMULT($N269:$T269,TPs!K$3:K$9)</f>
        <v>861038.62830327265</v>
      </c>
      <c r="O270" s="2">
        <f>MMULT($N269:$T269,TPs!L$3:L$9)</f>
        <v>7.6707910832459323</v>
      </c>
      <c r="P270" s="2">
        <f>MMULT($N269:$T269,TPs!M$3:M$9)</f>
        <v>8.3424076005971965</v>
      </c>
      <c r="Q270" s="2">
        <f>MMULT($N269:$T269,TPs!N$3:N$9)</f>
        <v>908.02928068081894</v>
      </c>
      <c r="R270" s="2">
        <f>MMULT($N269:$T269,TPs!O$3:O$9)</f>
        <v>1011.7824265468336</v>
      </c>
      <c r="S270" s="2">
        <f>MMULT($N269:$T269,TPs!P$3:P$9)</f>
        <v>64.874505935605555</v>
      </c>
      <c r="T270" s="2">
        <f>MMULT($N269:$T269,TPs!Q$3:Q$9)</f>
        <v>136960.67228486962</v>
      </c>
      <c r="U270" s="2">
        <f t="shared" si="9"/>
        <v>999999.99999998929</v>
      </c>
    </row>
    <row r="271" spans="1:21" x14ac:dyDescent="0.25">
      <c r="A271" s="1">
        <v>57</v>
      </c>
      <c r="B271" s="1">
        <v>269</v>
      </c>
      <c r="C271" s="2">
        <f>MMULT($C270:$I270,TPs!B$3:B$9)</f>
        <v>969231.89898635645</v>
      </c>
      <c r="D271" s="2">
        <f>MMULT($C270:$I270,TPs!C$3:C$9)</f>
        <v>8.6346595425024404</v>
      </c>
      <c r="E271" s="2">
        <f>MMULT($C270:$I270,TPs!D$3:D$9)</f>
        <v>9.4012592326771252</v>
      </c>
      <c r="F271" s="2">
        <f>MMULT($C270:$I270,TPs!E$3:E$9)</f>
        <v>1025.5380908511468</v>
      </c>
      <c r="G271" s="2">
        <f>MMULT($C270:$I270,TPs!F$3:F$9)</f>
        <v>385.37279845023949</v>
      </c>
      <c r="H271" s="2">
        <f>MMULT($C270:$I270,TPs!G$3:G$9)</f>
        <v>2.0074524576043369</v>
      </c>
      <c r="I271" s="2">
        <f>MMULT($C270:$I270,TPs!H$3:H$9)</f>
        <v>29337.146753101188</v>
      </c>
      <c r="J271" s="2">
        <f t="shared" si="8"/>
        <v>999999.99999999173</v>
      </c>
      <c r="K271" s="2"/>
      <c r="L271" s="1">
        <v>57</v>
      </c>
      <c r="M271" s="1">
        <v>269</v>
      </c>
      <c r="N271" s="2">
        <f>MMULT($N270:$T270,TPs!K$3:K$9)</f>
        <v>860558.07186269946</v>
      </c>
      <c r="O271" s="2">
        <f>MMULT($N270:$T270,TPs!L$3:L$9)</f>
        <v>7.6665099186870211</v>
      </c>
      <c r="P271" s="2">
        <f>MMULT($N270:$T270,TPs!M$3:M$9)</f>
        <v>8.3484252346252568</v>
      </c>
      <c r="Q271" s="2">
        <f>MMULT($N270:$T270,TPs!N$3:N$9)</f>
        <v>910.95967521568173</v>
      </c>
      <c r="R271" s="2">
        <f>MMULT($N270:$T270,TPs!O$3:O$9)</f>
        <v>1019.1389638703785</v>
      </c>
      <c r="S271" s="2">
        <f>MMULT($N270:$T270,TPs!P$3:P$9)</f>
        <v>65.336527175287884</v>
      </c>
      <c r="T271" s="2">
        <f>MMULT($N270:$T270,TPs!Q$3:Q$9)</f>
        <v>137430.47803587516</v>
      </c>
      <c r="U271" s="2">
        <f t="shared" si="9"/>
        <v>999999.99999998917</v>
      </c>
    </row>
    <row r="272" spans="1:21" x14ac:dyDescent="0.25">
      <c r="A272" s="1">
        <v>57</v>
      </c>
      <c r="B272" s="1">
        <v>270</v>
      </c>
      <c r="C272" s="2">
        <f>MMULT($C271:$I271,TPs!B$3:B$9)</f>
        <v>969119.30391972885</v>
      </c>
      <c r="D272" s="2">
        <f>MMULT($C271:$I271,TPs!C$3:C$9)</f>
        <v>8.6336564594760645</v>
      </c>
      <c r="E272" s="2">
        <f>MMULT($C271:$I271,TPs!D$3:D$9)</f>
        <v>9.4121078205324498</v>
      </c>
      <c r="F272" s="2">
        <f>MMULT($C271:$I271,TPs!E$3:E$9)</f>
        <v>1029.2881158949383</v>
      </c>
      <c r="G272" s="2">
        <f>MMULT($C271:$I271,TPs!F$3:F$9)</f>
        <v>388.20894446535652</v>
      </c>
      <c r="H272" s="2">
        <f>MMULT($C271:$I271,TPs!G$3:G$9)</f>
        <v>2.0222799049911111</v>
      </c>
      <c r="I272" s="2">
        <f>MMULT($C271:$I271,TPs!H$3:H$9)</f>
        <v>29443.130975717679</v>
      </c>
      <c r="J272" s="2">
        <f t="shared" si="8"/>
        <v>999999.99999999185</v>
      </c>
      <c r="K272" s="2"/>
      <c r="L272" s="1">
        <v>57</v>
      </c>
      <c r="M272" s="1">
        <v>270</v>
      </c>
      <c r="N272" s="2">
        <f>MMULT($N271:$T271,TPs!K$3:K$9)</f>
        <v>860077.78362669342</v>
      </c>
      <c r="O272" s="2">
        <f>MMULT($N271:$T271,TPs!L$3:L$9)</f>
        <v>7.6622311434996604</v>
      </c>
      <c r="P272" s="2">
        <f>MMULT($N271:$T271,TPs!M$3:M$9)</f>
        <v>8.3543588802877213</v>
      </c>
      <c r="Q272" s="2">
        <f>MMULT($N271:$T271,TPs!N$3:N$9)</f>
        <v>913.88660439326998</v>
      </c>
      <c r="R272" s="2">
        <f>MMULT($N271:$T271,TPs!O$3:O$9)</f>
        <v>1026.5205254872753</v>
      </c>
      <c r="S272" s="2">
        <f>MMULT($N271:$T271,TPs!P$3:P$9)</f>
        <v>65.800014480472385</v>
      </c>
      <c r="T272" s="2">
        <f>MMULT($N271:$T271,TPs!Q$3:Q$9)</f>
        <v>137899.992638911</v>
      </c>
      <c r="U272" s="2">
        <f t="shared" si="9"/>
        <v>999999.99999998917</v>
      </c>
    </row>
    <row r="273" spans="1:21" x14ac:dyDescent="0.25">
      <c r="A273" s="1">
        <v>57</v>
      </c>
      <c r="B273" s="1">
        <v>271</v>
      </c>
      <c r="C273" s="2">
        <f>MMULT($C272:$I272,TPs!B$3:B$9)</f>
        <v>969006.72193320002</v>
      </c>
      <c r="D273" s="2">
        <f>MMULT($C272:$I272,TPs!C$3:C$9)</f>
        <v>8.6326534929772194</v>
      </c>
      <c r="E273" s="2">
        <f>MMULT($C272:$I272,TPs!D$3:D$9)</f>
        <v>9.4228702236461999</v>
      </c>
      <c r="F273" s="2">
        <f>MMULT($C272:$I272,TPs!E$3:E$9)</f>
        <v>1033.0373548843374</v>
      </c>
      <c r="G273" s="2">
        <f>MMULT($C272:$I272,TPs!F$3:F$9)</f>
        <v>391.05519497378987</v>
      </c>
      <c r="H273" s="2">
        <f>MMULT($C272:$I272,TPs!G$3:G$9)</f>
        <v>2.0371607738719302</v>
      </c>
      <c r="I273" s="2">
        <f>MMULT($C272:$I272,TPs!H$3:H$9)</f>
        <v>29549.092832443137</v>
      </c>
      <c r="J273" s="2">
        <f t="shared" si="8"/>
        <v>999999.99999999185</v>
      </c>
      <c r="K273" s="2"/>
      <c r="L273" s="1">
        <v>57</v>
      </c>
      <c r="M273" s="1">
        <v>271</v>
      </c>
      <c r="N273" s="2">
        <f>MMULT($N272:$T272,TPs!K$3:K$9)</f>
        <v>859597.76344556618</v>
      </c>
      <c r="O273" s="2">
        <f>MMULT($N272:$T272,TPs!L$3:L$9)</f>
        <v>7.6579547563503123</v>
      </c>
      <c r="P273" s="2">
        <f>MMULT($N272:$T272,TPs!M$3:M$9)</f>
        <v>8.3602091935464991</v>
      </c>
      <c r="Q273" s="2">
        <f>MMULT($N272:$T272,TPs!N$3:N$9)</f>
        <v>916.8100705971865</v>
      </c>
      <c r="R273" s="2">
        <f>MMULT($N272:$T272,TPs!O$3:O$9)</f>
        <v>1033.9270942886458</v>
      </c>
      <c r="S273" s="2">
        <f>MMULT($N272:$T272,TPs!P$3:P$9)</f>
        <v>66.26496607768091</v>
      </c>
      <c r="T273" s="2">
        <f>MMULT($N272:$T272,TPs!Q$3:Q$9)</f>
        <v>138369.21625950962</v>
      </c>
      <c r="U273" s="2">
        <f t="shared" si="9"/>
        <v>999999.99999998929</v>
      </c>
    </row>
    <row r="274" spans="1:21" x14ac:dyDescent="0.25">
      <c r="A274" s="1">
        <v>57</v>
      </c>
      <c r="B274" s="1">
        <v>272</v>
      </c>
      <c r="C274" s="2">
        <f>MMULT($C273:$I273,TPs!B$3:B$9)</f>
        <v>968894.15302525053</v>
      </c>
      <c r="D274" s="2">
        <f>MMULT($C273:$I273,TPs!C$3:C$9)</f>
        <v>8.6316506429923692</v>
      </c>
      <c r="E274" s="2">
        <f>MMULT($C273:$I273,TPs!D$3:D$9)</f>
        <v>9.4335470560276047</v>
      </c>
      <c r="F274" s="2">
        <f>MMULT($C273:$I273,TPs!E$3:E$9)</f>
        <v>1036.7858073554942</v>
      </c>
      <c r="G274" s="2">
        <f>MMULT($C273:$I273,TPs!F$3:F$9)</f>
        <v>393.91154679470674</v>
      </c>
      <c r="H274" s="2">
        <f>MMULT($C273:$I273,TPs!G$3:G$9)</f>
        <v>2.0520950518553853</v>
      </c>
      <c r="I274" s="2">
        <f>MMULT($C273:$I273,TPs!H$3:H$9)</f>
        <v>29655.032327840145</v>
      </c>
      <c r="J274" s="2">
        <f t="shared" si="8"/>
        <v>999999.99999999173</v>
      </c>
      <c r="K274" s="2"/>
      <c r="L274" s="1">
        <v>57</v>
      </c>
      <c r="M274" s="1">
        <v>272</v>
      </c>
      <c r="N274" s="2">
        <f>MMULT($N273:$T273,TPs!K$3:K$9)</f>
        <v>859118.01116971299</v>
      </c>
      <c r="O274" s="2">
        <f>MMULT($N273:$T273,TPs!L$3:L$9)</f>
        <v>7.6536807559061817</v>
      </c>
      <c r="P274" s="2">
        <f>MMULT($N273:$T273,TPs!M$3:M$9)</f>
        <v>8.3659768253962845</v>
      </c>
      <c r="Q274" s="2">
        <f>MMULT($N273:$T273,TPs!N$3:N$9)</f>
        <v>919.73007621371823</v>
      </c>
      <c r="R274" s="2">
        <f>MMULT($N273:$T273,TPs!O$3:O$9)</f>
        <v>1041.3586531754941</v>
      </c>
      <c r="S274" s="2">
        <f>MMULT($N273:$T273,TPs!P$3:P$9)</f>
        <v>66.731380194954454</v>
      </c>
      <c r="T274" s="2">
        <f>MMULT($N273:$T273,TPs!Q$3:Q$9)</f>
        <v>138838.14906311076</v>
      </c>
      <c r="U274" s="2">
        <f t="shared" si="9"/>
        <v>999999.99999998929</v>
      </c>
    </row>
    <row r="275" spans="1:21" x14ac:dyDescent="0.25">
      <c r="A275" s="1">
        <v>57</v>
      </c>
      <c r="B275" s="1">
        <v>273</v>
      </c>
      <c r="C275" s="2">
        <f>MMULT($C274:$I274,TPs!B$3:B$9)</f>
        <v>968781.59719436103</v>
      </c>
      <c r="D275" s="2">
        <f>MMULT($C274:$I274,TPs!C$3:C$9)</f>
        <v>8.6306479095079762</v>
      </c>
      <c r="E275" s="2">
        <f>MMULT($C274:$I274,TPs!D$3:D$9)</f>
        <v>9.4441389273188303</v>
      </c>
      <c r="F275" s="2">
        <f>MMULT($C274:$I274,TPs!E$3:E$9)</f>
        <v>1040.5334728489031</v>
      </c>
      <c r="G275" s="2">
        <f>MMULT($C274:$I274,TPs!F$3:F$9)</f>
        <v>396.77799674803293</v>
      </c>
      <c r="H275" s="2">
        <f>MMULT($C274:$I274,TPs!G$3:G$9)</f>
        <v>2.0670827265522016</v>
      </c>
      <c r="I275" s="2">
        <f>MMULT($C274:$I274,TPs!H$3:H$9)</f>
        <v>29760.949466470378</v>
      </c>
      <c r="J275" s="2">
        <f t="shared" si="8"/>
        <v>999999.99999999162</v>
      </c>
      <c r="K275" s="2"/>
      <c r="L275" s="1">
        <v>57</v>
      </c>
      <c r="M275" s="1">
        <v>273</v>
      </c>
      <c r="N275" s="2">
        <f>MMULT($N274:$T274,TPs!K$3:K$9)</f>
        <v>858638.52664961247</v>
      </c>
      <c r="O275" s="2">
        <f>MMULT($N274:$T274,TPs!L$3:L$9)</f>
        <v>7.6494091408352194</v>
      </c>
      <c r="P275" s="2">
        <f>MMULT($N274:$T274,TPs!M$3:M$9)</f>
        <v>8.3716624219020943</v>
      </c>
      <c r="Q275" s="2">
        <f>MMULT($N274:$T274,TPs!N$3:N$9)</f>
        <v>922.64662363180037</v>
      </c>
      <c r="R275" s="2">
        <f>MMULT($N274:$T274,TPs!O$3:O$9)</f>
        <v>1048.8151850587026</v>
      </c>
      <c r="S275" s="2">
        <f>MMULT($N274:$T274,TPs!P$3:P$9)</f>
        <v>67.199255061851972</v>
      </c>
      <c r="T275" s="2">
        <f>MMULT($N274:$T274,TPs!Q$3:Q$9)</f>
        <v>139306.79121506162</v>
      </c>
      <c r="U275" s="2">
        <f t="shared" si="9"/>
        <v>999999.99999998906</v>
      </c>
    </row>
    <row r="276" spans="1:21" x14ac:dyDescent="0.25">
      <c r="A276" s="1">
        <v>57</v>
      </c>
      <c r="B276" s="1">
        <v>274</v>
      </c>
      <c r="C276" s="2">
        <f>MMULT($C275:$I275,TPs!B$3:B$9)</f>
        <v>968669.05443901243</v>
      </c>
      <c r="D276" s="2">
        <f>MMULT($C275:$I275,TPs!C$3:C$9)</f>
        <v>8.62964529251051</v>
      </c>
      <c r="E276" s="2">
        <f>MMULT($C275:$I275,TPs!D$3:D$9)</f>
        <v>9.4546464428260446</v>
      </c>
      <c r="F276" s="2">
        <f>MMULT($C275:$I275,TPs!E$3:E$9)</f>
        <v>1044.2803509093712</v>
      </c>
      <c r="G276" s="2">
        <f>MMULT($C275:$I275,TPs!F$3:F$9)</f>
        <v>399.65454165445266</v>
      </c>
      <c r="H276" s="2">
        <f>MMULT($C275:$I275,TPs!G$3:G$9)</f>
        <v>2.0821237855752361</v>
      </c>
      <c r="I276" s="2">
        <f>MMULT($C275:$I275,TPs!H$3:H$9)</f>
        <v>29866.844252894589</v>
      </c>
      <c r="J276" s="2">
        <f t="shared" si="8"/>
        <v>999999.99999999173</v>
      </c>
      <c r="K276" s="2"/>
      <c r="L276" s="1">
        <v>57</v>
      </c>
      <c r="M276" s="1">
        <v>274</v>
      </c>
      <c r="N276" s="2">
        <f>MMULT($N275:$T275,TPs!K$3:K$9)</f>
        <v>858159.3097358268</v>
      </c>
      <c r="O276" s="2">
        <f>MMULT($N275:$T275,TPs!L$3:L$9)</f>
        <v>7.6451399098061179</v>
      </c>
      <c r="P276" s="2">
        <f>MMULT($N275:$T275,TPs!M$3:M$9)</f>
        <v>8.3772666242365048</v>
      </c>
      <c r="Q276" s="2">
        <f>MMULT($N275:$T275,TPs!N$3:N$9)</f>
        <v>925.55971524298081</v>
      </c>
      <c r="R276" s="2">
        <f>MMULT($N275:$T275,TPs!O$3:O$9)</f>
        <v>1056.2966728590256</v>
      </c>
      <c r="S276" s="2">
        <f>MMULT($N275:$T275,TPs!P$3:P$9)</f>
        <v>67.668588909449241</v>
      </c>
      <c r="T276" s="2">
        <f>MMULT($N275:$T275,TPs!Q$3:Q$9)</f>
        <v>139775.1428806168</v>
      </c>
      <c r="U276" s="2">
        <f t="shared" si="9"/>
        <v>999999.99999998906</v>
      </c>
    </row>
    <row r="277" spans="1:21" x14ac:dyDescent="0.25">
      <c r="A277" s="1">
        <v>57</v>
      </c>
      <c r="B277" s="1">
        <v>275</v>
      </c>
      <c r="C277" s="2">
        <f>MMULT($C276:$I276,TPs!B$3:B$9)</f>
        <v>968556.52475768561</v>
      </c>
      <c r="D277" s="2">
        <f>MMULT($C276:$I276,TPs!C$3:C$9)</f>
        <v>8.6286427919864366</v>
      </c>
      <c r="E277" s="2">
        <f>MMULT($C276:$I276,TPs!D$3:D$9)</f>
        <v>9.4650702035502565</v>
      </c>
      <c r="F277" s="2">
        <f>MMULT($C276:$I276,TPs!E$3:E$9)</f>
        <v>1048.0264410859886</v>
      </c>
      <c r="G277" s="2">
        <f>MMULT($C276:$I276,TPs!F$3:F$9)</f>
        <v>402.54117833540829</v>
      </c>
      <c r="H277" s="2">
        <f>MMULT($C276:$I276,TPs!G$3:G$9)</f>
        <v>2.0972182165394795</v>
      </c>
      <c r="I277" s="2">
        <f>MMULT($C276:$I276,TPs!H$3:H$9)</f>
        <v>29972.71669167262</v>
      </c>
      <c r="J277" s="2">
        <f t="shared" si="8"/>
        <v>999999.99999999162</v>
      </c>
      <c r="K277" s="2"/>
      <c r="L277" s="1">
        <v>57</v>
      </c>
      <c r="M277" s="1">
        <v>275</v>
      </c>
      <c r="N277" s="2">
        <f>MMULT($N276:$T276,TPs!K$3:K$9)</f>
        <v>857680.36027900164</v>
      </c>
      <c r="O277" s="2">
        <f>MMULT($N276:$T276,TPs!L$3:L$9)</f>
        <v>7.640873061488314</v>
      </c>
      <c r="P277" s="2">
        <f>MMULT($N276:$T276,TPs!M$3:M$9)</f>
        <v>8.3827900687166217</v>
      </c>
      <c r="Q277" s="2">
        <f>MMULT($N276:$T276,TPs!N$3:N$9)</f>
        <v>928.46935344138467</v>
      </c>
      <c r="R277" s="2">
        <f>MMULT($N276:$T276,TPs!O$3:O$9)</f>
        <v>1063.803099507084</v>
      </c>
      <c r="S277" s="2">
        <f>MMULT($N276:$T276,TPs!P$3:P$9)</f>
        <v>68.139379970337757</v>
      </c>
      <c r="T277" s="2">
        <f>MMULT($N276:$T276,TPs!Q$3:Q$9)</f>
        <v>140243.20422493844</v>
      </c>
      <c r="U277" s="2">
        <f t="shared" si="9"/>
        <v>999999.99999998917</v>
      </c>
    </row>
    <row r="278" spans="1:21" ht="15.75" thickBot="1" x14ac:dyDescent="0.3">
      <c r="A278" s="23">
        <v>57</v>
      </c>
      <c r="B278" s="23">
        <v>276</v>
      </c>
      <c r="C278" s="24">
        <f>MMULT($C277:$I277,TPs!B$3:B$9)</f>
        <v>968444.00814886182</v>
      </c>
      <c r="D278" s="24">
        <f>MMULT($C277:$I277,TPs!C$3:C$9)</f>
        <v>8.6276404079222235</v>
      </c>
      <c r="E278" s="24">
        <f>MMULT($C277:$I277,TPs!D$3:D$9)</f>
        <v>9.4754108062179263</v>
      </c>
      <c r="F278" s="24">
        <f>MMULT($C277:$I277,TPs!E$3:E$9)</f>
        <v>1051.771742932096</v>
      </c>
      <c r="G278" s="24">
        <f>MMULT($C277:$I277,TPs!F$3:F$9)</f>
        <v>405.43790361310033</v>
      </c>
      <c r="H278" s="24">
        <f>MMULT($C277:$I277,TPs!G$3:G$9)</f>
        <v>2.1123660070620547</v>
      </c>
      <c r="I278" s="24">
        <f>MMULT($C277:$I277,TPs!H$3:H$9)</f>
        <v>30078.566787363401</v>
      </c>
      <c r="J278" s="24">
        <f t="shared" si="8"/>
        <v>999999.99999999162</v>
      </c>
      <c r="K278" s="2"/>
      <c r="L278" s="23">
        <v>57</v>
      </c>
      <c r="M278" s="23">
        <v>276</v>
      </c>
      <c r="N278" s="24">
        <f>MMULT($N277:$T277,TPs!K$3:K$9)</f>
        <v>857201.67812986579</v>
      </c>
      <c r="O278" s="24">
        <f>MMULT($N277:$T277,TPs!L$3:L$9)</f>
        <v>7.636608594551987</v>
      </c>
      <c r="P278" s="24">
        <f>MMULT($N277:$T277,TPs!M$3:M$9)</f>
        <v>8.3882333868407652</v>
      </c>
      <c r="Q278" s="24">
        <f>MMULT($N277:$T277,TPs!N$3:N$9)</f>
        <v>931.37554062367917</v>
      </c>
      <c r="R278" s="24">
        <f>MMULT($N277:$T277,TPs!O$3:O$9)</f>
        <v>1071.3344479433595</v>
      </c>
      <c r="S278" s="24">
        <f>MMULT($N277:$T277,TPs!P$3:P$9)</f>
        <v>68.611626478623549</v>
      </c>
      <c r="T278" s="24">
        <f>MMULT($N277:$T277,TPs!Q$3:Q$9)</f>
        <v>140710.97541309617</v>
      </c>
      <c r="U278" s="24">
        <f t="shared" si="9"/>
        <v>999999.99999998894</v>
      </c>
    </row>
    <row r="279" spans="1:21" x14ac:dyDescent="0.25">
      <c r="A279" s="1">
        <v>58</v>
      </c>
      <c r="B279" s="1">
        <v>277</v>
      </c>
      <c r="C279" s="2">
        <f>MMULT($C278:$I278,TPs!B$3:B$9)</f>
        <v>968331.50461102254</v>
      </c>
      <c r="D279" s="2">
        <f>MMULT($C278:$I278,TPs!C$3:C$9)</f>
        <v>8.6266381403043439</v>
      </c>
      <c r="E279" s="2">
        <f>MMULT($C278:$I278,TPs!D$3:D$9)</f>
        <v>9.4856688433113785</v>
      </c>
      <c r="F279" s="2">
        <f>MMULT($C278:$I278,TPs!E$3:E$9)</f>
        <v>1055.5162560052563</v>
      </c>
      <c r="G279" s="2">
        <f>MMULT($C278:$I278,TPs!F$3:F$9)</f>
        <v>408.34471431048712</v>
      </c>
      <c r="H279" s="2">
        <f>MMULT($C278:$I278,TPs!G$3:G$9)</f>
        <v>2.127567144762216</v>
      </c>
      <c r="I279" s="2">
        <f>MMULT($C278:$I278,TPs!H$3:H$9)</f>
        <v>30184.394544524948</v>
      </c>
      <c r="J279" s="2">
        <f t="shared" si="8"/>
        <v>999999.99999999162</v>
      </c>
      <c r="K279" s="2"/>
      <c r="L279" s="1">
        <v>58</v>
      </c>
      <c r="M279" s="1">
        <v>277</v>
      </c>
      <c r="N279" s="2">
        <f>MMULT($N278:$T278,TPs!K$3:K$9)</f>
        <v>856723.2631392316</v>
      </c>
      <c r="O279" s="2">
        <f>MMULT($N278:$T278,TPs!L$3:L$9)</f>
        <v>7.632346507668057</v>
      </c>
      <c r="P279" s="2">
        <f>MMULT($N278:$T278,TPs!M$3:M$9)</f>
        <v>8.3935972053248769</v>
      </c>
      <c r="Q279" s="2">
        <f>MMULT($N278:$T278,TPs!N$3:N$9)</f>
        <v>934.27827918903893</v>
      </c>
      <c r="R279" s="2">
        <f>MMULT($N278:$T278,TPs!O$3:O$9)</f>
        <v>1078.8907011181893</v>
      </c>
      <c r="S279" s="2">
        <f>MMULT($N278:$T278,TPs!P$3:P$9)</f>
        <v>69.08532666992609</v>
      </c>
      <c r="T279" s="2">
        <f>MMULT($N278:$T278,TPs!Q$3:Q$9)</f>
        <v>141178.45661006728</v>
      </c>
      <c r="U279" s="2">
        <f t="shared" si="9"/>
        <v>999999.99999998894</v>
      </c>
    </row>
    <row r="280" spans="1:21" x14ac:dyDescent="0.25">
      <c r="A280" s="1">
        <v>58</v>
      </c>
      <c r="B280" s="1">
        <v>278</v>
      </c>
      <c r="C280" s="2">
        <f>MMULT($C279:$I279,TPs!B$3:B$9)</f>
        <v>968219.01414264925</v>
      </c>
      <c r="D280" s="2">
        <f>MMULT($C279:$I279,TPs!C$3:C$9)</f>
        <v>8.6256359891192709</v>
      </c>
      <c r="E280" s="2">
        <f>MMULT($C279:$I279,TPs!D$3:D$9)</f>
        <v>9.4958449030989787</v>
      </c>
      <c r="F280" s="2">
        <f>MMULT($C279:$I279,TPs!E$3:E$9)</f>
        <v>1059.2599798672229</v>
      </c>
      <c r="G280" s="2">
        <f>MMULT($C279:$I279,TPs!F$3:F$9)</f>
        <v>411.26160725128477</v>
      </c>
      <c r="H280" s="2">
        <f>MMULT($C279:$I279,TPs!G$3:G$9)</f>
        <v>2.1428216172613497</v>
      </c>
      <c r="I280" s="2">
        <f>MMULT($C279:$I279,TPs!H$3:H$9)</f>
        <v>30290.199967714361</v>
      </c>
      <c r="J280" s="2">
        <f t="shared" si="8"/>
        <v>999999.99999999162</v>
      </c>
      <c r="K280" s="2"/>
      <c r="L280" s="1">
        <v>58</v>
      </c>
      <c r="M280" s="1">
        <v>278</v>
      </c>
      <c r="N280" s="2">
        <f>MMULT($N279:$T279,TPs!K$3:K$9)</f>
        <v>856245.11515799444</v>
      </c>
      <c r="O280" s="2">
        <f>MMULT($N279:$T279,TPs!L$3:L$9)</f>
        <v>7.6280867995081874</v>
      </c>
      <c r="P280" s="2">
        <f>MMULT($N279:$T279,TPs!M$3:M$9)</f>
        <v>8.3988821461386554</v>
      </c>
      <c r="Q280" s="2">
        <f>MMULT($N279:$T279,TPs!N$3:N$9)</f>
        <v>937.17757153911134</v>
      </c>
      <c r="R280" s="2">
        <f>MMULT($N279:$T279,TPs!O$3:O$9)</f>
        <v>1086.471841991761</v>
      </c>
      <c r="S280" s="2">
        <f>MMULT($N279:$T279,TPs!P$3:P$9)</f>
        <v>69.5604787813771</v>
      </c>
      <c r="T280" s="2">
        <f>MMULT($N279:$T279,TPs!Q$3:Q$9)</f>
        <v>141645.64798073663</v>
      </c>
      <c r="U280" s="2">
        <f t="shared" si="9"/>
        <v>999999.99999998882</v>
      </c>
    </row>
    <row r="281" spans="1:21" x14ac:dyDescent="0.25">
      <c r="A281" s="1">
        <v>58</v>
      </c>
      <c r="B281" s="1">
        <v>279</v>
      </c>
      <c r="C281" s="2">
        <f>MMULT($C280:$I280,TPs!B$3:B$9)</f>
        <v>968106.53674222366</v>
      </c>
      <c r="D281" s="2">
        <f>MMULT($C280:$I280,TPs!C$3:C$9)</f>
        <v>8.6246339543534773</v>
      </c>
      <c r="E281" s="2">
        <f>MMULT($C280:$I280,TPs!D$3:D$9)</f>
        <v>9.5059395696651041</v>
      </c>
      <c r="F281" s="2">
        <f>MMULT($C280:$I280,TPs!E$3:E$9)</f>
        <v>1063.0029140839104</v>
      </c>
      <c r="G281" s="2">
        <f>MMULT($C280:$I280,TPs!F$3:F$9)</f>
        <v>414.1885792599669</v>
      </c>
      <c r="H281" s="2">
        <f>MMULT($C280:$I280,TPs!G$3:G$9)</f>
        <v>2.1581294121829733</v>
      </c>
      <c r="I281" s="2">
        <f>MMULT($C280:$I280,TPs!H$3:H$9)</f>
        <v>30395.98306148783</v>
      </c>
      <c r="J281" s="2">
        <f t="shared" si="8"/>
        <v>999999.99999999162</v>
      </c>
      <c r="K281" s="2"/>
      <c r="L281" s="1">
        <v>58</v>
      </c>
      <c r="M281" s="1">
        <v>279</v>
      </c>
      <c r="N281" s="2">
        <f>MMULT($N280:$T280,TPs!K$3:K$9)</f>
        <v>855767.23403713317</v>
      </c>
      <c r="O281" s="2">
        <f>MMULT($N280:$T280,TPs!L$3:L$9)</f>
        <v>7.6238294687447832</v>
      </c>
      <c r="P281" s="2">
        <f>MMULT($N280:$T280,TPs!M$3:M$9)</f>
        <v>8.4040888265414146</v>
      </c>
      <c r="Q281" s="2">
        <f>MMULT($N280:$T280,TPs!N$3:N$9)</f>
        <v>940.07342007798229</v>
      </c>
      <c r="R281" s="2">
        <f>MMULT($N280:$T280,TPs!O$3:O$9)</f>
        <v>1094.077853534106</v>
      </c>
      <c r="S281" s="2">
        <f>MMULT($N280:$T280,TPs!P$3:P$9)</f>
        <v>70.037081051619481</v>
      </c>
      <c r="T281" s="2">
        <f>MMULT($N280:$T280,TPs!Q$3:Q$9)</f>
        <v>142112.54968989681</v>
      </c>
      <c r="U281" s="2">
        <f t="shared" si="9"/>
        <v>999999.99999998906</v>
      </c>
    </row>
    <row r="282" spans="1:21" x14ac:dyDescent="0.25">
      <c r="A282" s="1">
        <v>58</v>
      </c>
      <c r="B282" s="1">
        <v>280</v>
      </c>
      <c r="C282" s="2">
        <f>MMULT($C281:$I281,TPs!B$3:B$9)</f>
        <v>967994.07240822772</v>
      </c>
      <c r="D282" s="2">
        <f>MMULT($C281:$I281,TPs!C$3:C$9)</f>
        <v>8.6236320359934382</v>
      </c>
      <c r="E282" s="2">
        <f>MMULT($C281:$I281,TPs!D$3:D$9)</f>
        <v>9.5159534229399068</v>
      </c>
      <c r="F282" s="2">
        <f>MMULT($C281:$I281,TPs!E$3:E$9)</f>
        <v>1066.7450582253648</v>
      </c>
      <c r="G282" s="2">
        <f>MMULT($C281:$I281,TPs!F$3:F$9)</f>
        <v>417.12562716176461</v>
      </c>
      <c r="H282" s="2">
        <f>MMULT($C281:$I281,TPs!G$3:G$9)</f>
        <v>2.1734905171527359</v>
      </c>
      <c r="I282" s="2">
        <f>MMULT($C281:$I281,TPs!H$3:H$9)</f>
        <v>30501.743830400635</v>
      </c>
      <c r="J282" s="2">
        <f t="shared" si="8"/>
        <v>999999.99999999173</v>
      </c>
      <c r="K282" s="2"/>
      <c r="L282" s="1">
        <v>58</v>
      </c>
      <c r="M282" s="1">
        <v>280</v>
      </c>
      <c r="N282" s="2">
        <f>MMULT($N281:$T281,TPs!K$3:K$9)</f>
        <v>855289.6196277095</v>
      </c>
      <c r="O282" s="2">
        <f>MMULT($N281:$T281,TPs!L$3:L$9)</f>
        <v>7.6195745140509903</v>
      </c>
      <c r="P282" s="2">
        <f>MMULT($N281:$T281,TPs!M$3:M$9)</f>
        <v>8.4092178591176729</v>
      </c>
      <c r="Q282" s="2">
        <f>MMULT($N281:$T281,TPs!N$3:N$9)</f>
        <v>942.96582721214236</v>
      </c>
      <c r="R282" s="2">
        <f>MMULT($N281:$T281,TPs!O$3:O$9)</f>
        <v>1101.708718725095</v>
      </c>
      <c r="S282" s="2">
        <f>MMULT($N281:$T281,TPs!P$3:P$9)</f>
        <v>70.51513172080611</v>
      </c>
      <c r="T282" s="2">
        <f>MMULT($N281:$T281,TPs!Q$3:Q$9)</f>
        <v>142579.16190224819</v>
      </c>
      <c r="U282" s="2">
        <f t="shared" si="9"/>
        <v>999999.99999998894</v>
      </c>
    </row>
    <row r="283" spans="1:21" x14ac:dyDescent="0.25">
      <c r="A283" s="1">
        <v>58</v>
      </c>
      <c r="B283" s="1">
        <v>281</v>
      </c>
      <c r="C283" s="2">
        <f>MMULT($C282:$I282,TPs!B$3:B$9)</f>
        <v>967881.62113914348</v>
      </c>
      <c r="D283" s="2">
        <f>MMULT($C282:$I282,TPs!C$3:C$9)</f>
        <v>8.6226302340256318</v>
      </c>
      <c r="E283" s="2">
        <f>MMULT($C282:$I282,TPs!D$3:D$9)</f>
        <v>9.5258870387288539</v>
      </c>
      <c r="F283" s="2">
        <f>MMULT($C282:$I282,TPs!E$3:E$9)</f>
        <v>1070.4864118657338</v>
      </c>
      <c r="G283" s="2">
        <f>MMULT($C282:$I282,TPs!F$3:F$9)</f>
        <v>420.07274778266623</v>
      </c>
      <c r="H283" s="2">
        <f>MMULT($C282:$I282,TPs!G$3:G$9)</f>
        <v>2.1889049197984169</v>
      </c>
      <c r="I283" s="2">
        <f>MMULT($C282:$I282,TPs!H$3:H$9)</f>
        <v>30607.482279007138</v>
      </c>
      <c r="J283" s="2">
        <f t="shared" si="8"/>
        <v>999999.99999999139</v>
      </c>
      <c r="K283" s="2"/>
      <c r="L283" s="1">
        <v>58</v>
      </c>
      <c r="M283" s="1">
        <v>281</v>
      </c>
      <c r="N283" s="2">
        <f>MMULT($N282:$T282,TPs!K$3:K$9)</f>
        <v>854812.27178086853</v>
      </c>
      <c r="O283" s="2">
        <f>MMULT($N282:$T282,TPs!L$3:L$9)</f>
        <v>7.6153219341006917</v>
      </c>
      <c r="P283" s="2">
        <f>MMULT($N282:$T282,TPs!M$3:M$9)</f>
        <v>8.4142698518124774</v>
      </c>
      <c r="Q283" s="2">
        <f>MMULT($N282:$T282,TPs!N$3:N$9)</f>
        <v>945.85479535045272</v>
      </c>
      <c r="R283" s="2">
        <f>MMULT($N282:$T282,TPs!O$3:O$9)</f>
        <v>1109.3644205544319</v>
      </c>
      <c r="S283" s="2">
        <f>MMULT($N282:$T282,TPs!P$3:P$9)</f>
        <v>70.994629030598759</v>
      </c>
      <c r="T283" s="2">
        <f>MMULT($N282:$T282,TPs!Q$3:Q$9)</f>
        <v>143045.48478239891</v>
      </c>
      <c r="U283" s="2">
        <f t="shared" si="9"/>
        <v>999999.99999998894</v>
      </c>
    </row>
    <row r="284" spans="1:21" x14ac:dyDescent="0.25">
      <c r="A284" s="1">
        <v>58</v>
      </c>
      <c r="B284" s="1">
        <v>282</v>
      </c>
      <c r="C284" s="2">
        <f>MMULT($C283:$I283,TPs!B$3:B$9)</f>
        <v>967769.18293345312</v>
      </c>
      <c r="D284" s="2">
        <f>MMULT($C283:$I283,TPs!C$3:C$9)</f>
        <v>8.6216285484365365</v>
      </c>
      <c r="E284" s="2">
        <f>MMULT($C283:$I283,TPs!D$3:D$9)</f>
        <v>9.5357409887420665</v>
      </c>
      <c r="F284" s="2">
        <f>MMULT($C283:$I283,TPs!E$3:E$9)</f>
        <v>1074.2269745832375</v>
      </c>
      <c r="G284" s="2">
        <f>MMULT($C283:$I283,TPs!F$3:F$9)</f>
        <v>423.02993794941716</v>
      </c>
      <c r="H284" s="2">
        <f>MMULT($C283:$I283,TPs!G$3:G$9)</f>
        <v>2.2043726077499262</v>
      </c>
      <c r="I284" s="2">
        <f>MMULT($C283:$I283,TPs!H$3:H$9)</f>
        <v>30713.198411860787</v>
      </c>
      <c r="J284" s="2">
        <f t="shared" si="8"/>
        <v>999999.9999999915</v>
      </c>
      <c r="K284" s="2"/>
      <c r="L284" s="1">
        <v>58</v>
      </c>
      <c r="M284" s="1">
        <v>282</v>
      </c>
      <c r="N284" s="2">
        <f>MMULT($N283:$T283,TPs!K$3:K$9)</f>
        <v>854335.19034783833</v>
      </c>
      <c r="O284" s="2">
        <f>MMULT($N283:$T283,TPs!L$3:L$9)</f>
        <v>7.6110717275685165</v>
      </c>
      <c r="P284" s="2">
        <f>MMULT($N283:$T283,TPs!M$3:M$9)</f>
        <v>8.4192454079664518</v>
      </c>
      <c r="Q284" s="2">
        <f>MMULT($N283:$T283,TPs!N$3:N$9)</f>
        <v>948.74032690411218</v>
      </c>
      <c r="R284" s="2">
        <f>MMULT($N283:$T283,TPs!O$3:O$9)</f>
        <v>1117.0449420216485</v>
      </c>
      <c r="S284" s="2">
        <f>MMULT($N283:$T283,TPs!P$3:P$9)</f>
        <v>71.475571224166941</v>
      </c>
      <c r="T284" s="2">
        <f>MMULT($N283:$T283,TPs!Q$3:Q$9)</f>
        <v>143511.51849486498</v>
      </c>
      <c r="U284" s="2">
        <f t="shared" si="9"/>
        <v>999999.99999998859</v>
      </c>
    </row>
    <row r="285" spans="1:21" x14ac:dyDescent="0.25">
      <c r="A285" s="1">
        <v>58</v>
      </c>
      <c r="B285" s="1">
        <v>283</v>
      </c>
      <c r="C285" s="2">
        <f>MMULT($C284:$I284,TPs!B$3:B$9)</f>
        <v>967656.75778963917</v>
      </c>
      <c r="D285" s="2">
        <f>MMULT($C284:$I284,TPs!C$3:C$9)</f>
        <v>8.6206269792126342</v>
      </c>
      <c r="E285" s="2">
        <f>MMULT($C284:$I284,TPs!D$3:D$9)</f>
        <v>9.5455158406234428</v>
      </c>
      <c r="F285" s="2">
        <f>MMULT($C284:$I284,TPs!E$3:E$9)</f>
        <v>1077.9667459601396</v>
      </c>
      <c r="G285" s="2">
        <f>MMULT($C284:$I284,TPs!F$3:F$9)</f>
        <v>425.9971944895197</v>
      </c>
      <c r="H285" s="2">
        <f>MMULT($C284:$I284,TPs!G$3:G$9)</f>
        <v>2.2198935686393035</v>
      </c>
      <c r="I285" s="2">
        <f>MMULT($C284:$I284,TPs!H$3:H$9)</f>
        <v>30818.892233514121</v>
      </c>
      <c r="J285" s="2">
        <f t="shared" si="8"/>
        <v>999999.99999999139</v>
      </c>
      <c r="K285" s="2"/>
      <c r="L285" s="1">
        <v>58</v>
      </c>
      <c r="M285" s="1">
        <v>283</v>
      </c>
      <c r="N285" s="2">
        <f>MMULT($N284:$T284,TPs!K$3:K$9)</f>
        <v>853858.37517993001</v>
      </c>
      <c r="O285" s="2">
        <f>MMULT($N284:$T284,TPs!L$3:L$9)</f>
        <v>7.6068238931298282</v>
      </c>
      <c r="P285" s="2">
        <f>MMULT($N284:$T284,TPs!M$3:M$9)</f>
        <v>8.424145126350588</v>
      </c>
      <c r="Q285" s="2">
        <f>MMULT($N284:$T284,TPs!N$3:N$9)</f>
        <v>951.6224242866233</v>
      </c>
      <c r="R285" s="2">
        <f>MMULT($N284:$T284,TPs!O$3:O$9)</f>
        <v>1124.7502661360984</v>
      </c>
      <c r="S285" s="2">
        <f>MMULT($N284:$T284,TPs!P$3:P$9)</f>
        <v>71.957956546186765</v>
      </c>
      <c r="T285" s="2">
        <f>MMULT($N284:$T284,TPs!Q$3:Q$9)</f>
        <v>143977.2632040703</v>
      </c>
      <c r="U285" s="2">
        <f t="shared" si="9"/>
        <v>999999.99999998882</v>
      </c>
    </row>
    <row r="286" spans="1:21" x14ac:dyDescent="0.25">
      <c r="A286" s="1">
        <v>58</v>
      </c>
      <c r="B286" s="1">
        <v>284</v>
      </c>
      <c r="C286" s="2">
        <f>MMULT($C285:$I285,TPs!B$3:B$9)</f>
        <v>967544.34570618428</v>
      </c>
      <c r="D286" s="2">
        <f>MMULT($C285:$I285,TPs!C$3:C$9)</f>
        <v>8.6196255263404034</v>
      </c>
      <c r="E286" s="2">
        <f>MMULT($C285:$I285,TPs!D$3:D$9)</f>
        <v>9.5552121579795806</v>
      </c>
      <c r="F286" s="2">
        <f>MMULT($C285:$I285,TPs!E$3:E$9)</f>
        <v>1081.7057255827181</v>
      </c>
      <c r="G286" s="2">
        <f>MMULT($C285:$I285,TPs!F$3:F$9)</f>
        <v>428.97451423123289</v>
      </c>
      <c r="H286" s="2">
        <f>MMULT($C285:$I285,TPs!G$3:G$9)</f>
        <v>2.2354677901007189</v>
      </c>
      <c r="I286" s="2">
        <f>MMULT($C285:$I285,TPs!H$3:H$9)</f>
        <v>30924.563748518765</v>
      </c>
      <c r="J286" s="2">
        <f t="shared" si="8"/>
        <v>999999.99999999139</v>
      </c>
      <c r="K286" s="2"/>
      <c r="L286" s="1">
        <v>58</v>
      </c>
      <c r="M286" s="1">
        <v>284</v>
      </c>
      <c r="N286" s="2">
        <f>MMULT($N285:$T285,TPs!K$3:K$9)</f>
        <v>853381.82612853777</v>
      </c>
      <c r="O286" s="2">
        <f>MMULT($N285:$T285,TPs!L$3:L$9)</f>
        <v>7.602578429460733</v>
      </c>
      <c r="P286" s="2">
        <f>MMULT($N285:$T285,TPs!M$3:M$9)</f>
        <v>8.4289696012007749</v>
      </c>
      <c r="Q286" s="2">
        <f>MMULT($N285:$T285,TPs!N$3:N$9)</f>
        <v>954.50108991376021</v>
      </c>
      <c r="R286" s="2">
        <f>MMULT($N285:$T285,TPs!O$3:O$9)</f>
        <v>1132.4803759169527</v>
      </c>
      <c r="S286" s="2">
        <f>MMULT($N285:$T285,TPs!P$3:P$9)</f>
        <v>72.441783242839819</v>
      </c>
      <c r="T286" s="2">
        <f>MMULT($N285:$T285,TPs!Q$3:Q$9)</f>
        <v>144442.71907434671</v>
      </c>
      <c r="U286" s="2">
        <f t="shared" si="9"/>
        <v>999999.99999998871</v>
      </c>
    </row>
    <row r="287" spans="1:21" x14ac:dyDescent="0.25">
      <c r="A287" s="1">
        <v>58</v>
      </c>
      <c r="B287" s="1">
        <v>285</v>
      </c>
      <c r="C287" s="2">
        <f>MMULT($C286:$I286,TPs!B$3:B$9)</f>
        <v>967431.94668157119</v>
      </c>
      <c r="D287" s="2">
        <f>MMULT($C286:$I286,TPs!C$3:C$9)</f>
        <v>8.6186241898063312</v>
      </c>
      <c r="E287" s="2">
        <f>MMULT($C286:$I286,TPs!D$3:D$9)</f>
        <v>9.5648305004084904</v>
      </c>
      <c r="F287" s="2">
        <f>MMULT($C286:$I286,TPs!E$3:E$9)</f>
        <v>1085.4439130412363</v>
      </c>
      <c r="G287" s="2">
        <f>MMULT($C286:$I286,TPs!F$3:F$9)</f>
        <v>431.96189400357247</v>
      </c>
      <c r="H287" s="2">
        <f>MMULT($C286:$I286,TPs!G$3:G$9)</f>
        <v>2.2510952597704716</v>
      </c>
      <c r="I287" s="2">
        <f>MMULT($C286:$I286,TPs!H$3:H$9)</f>
        <v>31030.212961425434</v>
      </c>
      <c r="J287" s="2">
        <f t="shared" si="8"/>
        <v>999999.99999999139</v>
      </c>
      <c r="K287" s="2"/>
      <c r="L287" s="1">
        <v>58</v>
      </c>
      <c r="M287" s="1">
        <v>285</v>
      </c>
      <c r="N287" s="2">
        <f>MMULT($N286:$T286,TPs!K$3:K$9)</f>
        <v>852905.54304513847</v>
      </c>
      <c r="O287" s="2">
        <f>MMULT($N286:$T286,TPs!L$3:L$9)</f>
        <v>7.5983353352380743</v>
      </c>
      <c r="P287" s="2">
        <f>MMULT($N286:$T286,TPs!M$3:M$9)</f>
        <v>8.4337194222520608</v>
      </c>
      <c r="Q287" s="2">
        <f>MMULT($N286:$T286,TPs!N$3:N$9)</f>
        <v>957.37632620353543</v>
      </c>
      <c r="R287" s="2">
        <f>MMULT($N286:$T286,TPs!O$3:O$9)</f>
        <v>1140.2352543931936</v>
      </c>
      <c r="S287" s="2">
        <f>MMULT($N286:$T286,TPs!P$3:P$9)</f>
        <v>72.927049561812026</v>
      </c>
      <c r="T287" s="2">
        <f>MMULT($N286:$T286,TPs!Q$3:Q$9)</f>
        <v>144907.8862699341</v>
      </c>
      <c r="U287" s="2">
        <f t="shared" si="9"/>
        <v>999999.99999998871</v>
      </c>
    </row>
    <row r="288" spans="1:21" x14ac:dyDescent="0.25">
      <c r="A288" s="1">
        <v>58</v>
      </c>
      <c r="B288" s="1">
        <v>286</v>
      </c>
      <c r="C288" s="2">
        <f>MMULT($C287:$I287,TPs!B$3:B$9)</f>
        <v>967319.56071428279</v>
      </c>
      <c r="D288" s="2">
        <f>MMULT($C287:$I287,TPs!C$3:C$9)</f>
        <v>8.6176229695969013</v>
      </c>
      <c r="E288" s="2">
        <f>MMULT($C287:$I287,TPs!D$3:D$9)</f>
        <v>9.5743714235281061</v>
      </c>
      <c r="F288" s="2">
        <f>MMULT($C287:$I287,TPs!E$3:E$9)</f>
        <v>1089.1813079299154</v>
      </c>
      <c r="G288" s="2">
        <f>MMULT($C287:$I287,TPs!F$3:F$9)</f>
        <v>434.95933063631048</v>
      </c>
      <c r="H288" s="2">
        <f>MMULT($C287:$I287,TPs!G$3:G$9)</f>
        <v>2.2667759652869894</v>
      </c>
      <c r="I288" s="2">
        <f>MMULT($C287:$I287,TPs!H$3:H$9)</f>
        <v>31135.839876783932</v>
      </c>
      <c r="J288" s="2">
        <f t="shared" si="8"/>
        <v>999999.99999999139</v>
      </c>
      <c r="K288" s="2"/>
      <c r="L288" s="1">
        <v>58</v>
      </c>
      <c r="M288" s="1">
        <v>286</v>
      </c>
      <c r="N288" s="2">
        <f>MMULT($N287:$T287,TPs!K$3:K$9)</f>
        <v>852429.52578129224</v>
      </c>
      <c r="O288" s="2">
        <f>MMULT($N287:$T287,TPs!L$3:L$9)</f>
        <v>7.5940946091394341</v>
      </c>
      <c r="P288" s="2">
        <f>MMULT($N287:$T287,TPs!M$3:M$9)</f>
        <v>8.4383951747726602</v>
      </c>
      <c r="Q288" s="2">
        <f>MMULT($N287:$T287,TPs!N$3:N$9)</f>
        <v>960.24813557616744</v>
      </c>
      <c r="R288" s="2">
        <f>MMULT($N287:$T287,TPs!O$3:O$9)</f>
        <v>1148.0148846036088</v>
      </c>
      <c r="S288" s="2">
        <f>MMULT($N287:$T287,TPs!P$3:P$9)</f>
        <v>73.413753752292536</v>
      </c>
      <c r="T288" s="2">
        <f>MMULT($N287:$T287,TPs!Q$3:Q$9)</f>
        <v>145372.76495498038</v>
      </c>
      <c r="U288" s="2">
        <f t="shared" si="9"/>
        <v>999999.99999998847</v>
      </c>
    </row>
    <row r="289" spans="1:21" x14ac:dyDescent="0.25">
      <c r="A289" s="1">
        <v>58</v>
      </c>
      <c r="B289" s="1">
        <v>287</v>
      </c>
      <c r="C289" s="2">
        <f>MMULT($C288:$I288,TPs!B$3:B$9)</f>
        <v>967207.18780280231</v>
      </c>
      <c r="D289" s="2">
        <f>MMULT($C288:$I288,TPs!C$3:C$9)</f>
        <v>8.6166218656985993</v>
      </c>
      <c r="E289" s="2">
        <f>MMULT($C288:$I288,TPs!D$3:D$9)</f>
        <v>9.5838354790045912</v>
      </c>
      <c r="F289" s="2">
        <f>MMULT($C288:$I288,TPs!E$3:E$9)</f>
        <v>1092.9179098469051</v>
      </c>
      <c r="G289" s="2">
        <f>MMULT($C288:$I288,TPs!F$3:F$9)</f>
        <v>437.96682095997522</v>
      </c>
      <c r="H289" s="2">
        <f>MMULT($C288:$I288,TPs!G$3:G$9)</f>
        <v>2.2825098942908295</v>
      </c>
      <c r="I289" s="2">
        <f>MMULT($C288:$I288,TPs!H$3:H$9)</f>
        <v>31241.444499143145</v>
      </c>
      <c r="J289" s="2">
        <f t="shared" si="8"/>
        <v>999999.99999999127</v>
      </c>
      <c r="K289" s="2"/>
      <c r="L289" s="1">
        <v>58</v>
      </c>
      <c r="M289" s="1">
        <v>287</v>
      </c>
      <c r="N289" s="2">
        <f>MMULT($N288:$T288,TPs!K$3:K$9)</f>
        <v>851953.77418864169</v>
      </c>
      <c r="O289" s="2">
        <f>MMULT($N288:$T288,TPs!L$3:L$9)</f>
        <v>7.5898562498431321</v>
      </c>
      <c r="P289" s="2">
        <f>MMULT($N288:$T288,TPs!M$3:M$9)</f>
        <v>8.4429974395977059</v>
      </c>
      <c r="Q289" s="2">
        <f>MMULT($N288:$T288,TPs!N$3:N$9)</f>
        <v>963.1165204540489</v>
      </c>
      <c r="R289" s="2">
        <f>MMULT($N288:$T288,TPs!O$3:O$9)</f>
        <v>1155.8192495967864</v>
      </c>
      <c r="S289" s="2">
        <f>MMULT($N288:$T288,TPs!P$3:P$9)</f>
        <v>73.901894064972581</v>
      </c>
      <c r="T289" s="2">
        <f>MMULT($N288:$T288,TPs!Q$3:Q$9)</f>
        <v>145837.35529354162</v>
      </c>
      <c r="U289" s="2">
        <f t="shared" si="9"/>
        <v>999999.99999998859</v>
      </c>
    </row>
    <row r="290" spans="1:21" ht="15.75" thickBot="1" x14ac:dyDescent="0.3">
      <c r="A290" s="23">
        <v>58</v>
      </c>
      <c r="B290" s="23">
        <v>288</v>
      </c>
      <c r="C290" s="24">
        <f>MMULT($C289:$I289,TPs!B$3:B$9)</f>
        <v>967094.82794561307</v>
      </c>
      <c r="D290" s="24">
        <f>MMULT($C289:$I289,TPs!C$3:C$9)</f>
        <v>8.6156208780979142</v>
      </c>
      <c r="E290" s="24">
        <f>MMULT($C289:$I289,TPs!D$3:D$9)</f>
        <v>9.5932232145804424</v>
      </c>
      <c r="F290" s="24">
        <f>MMULT($C289:$I289,TPs!E$3:E$9)</f>
        <v>1096.6537183942557</v>
      </c>
      <c r="G290" s="24">
        <f>MMULT($C289:$I289,TPs!F$3:F$9)</f>
        <v>440.98436180585117</v>
      </c>
      <c r="H290" s="24">
        <f>MMULT($C289:$I289,TPs!G$3:G$9)</f>
        <v>2.2982970344246771</v>
      </c>
      <c r="I290" s="24">
        <f>MMULT($C289:$I289,TPs!H$3:H$9)</f>
        <v>31347.026833051055</v>
      </c>
      <c r="J290" s="24">
        <f t="shared" si="8"/>
        <v>999999.99999999127</v>
      </c>
      <c r="K290" s="2"/>
      <c r="L290" s="23">
        <v>58</v>
      </c>
      <c r="M290" s="23">
        <v>288</v>
      </c>
      <c r="N290" s="24">
        <f>MMULT($N289:$T289,TPs!K$3:K$9)</f>
        <v>851478.28811891249</v>
      </c>
      <c r="O290" s="24">
        <f>MMULT($N289:$T289,TPs!L$3:L$9)</f>
        <v>7.5856202560282275</v>
      </c>
      <c r="P290" s="24">
        <f>MMULT($N289:$T289,TPs!M$3:M$9)</f>
        <v>8.4475267931627389</v>
      </c>
      <c r="Q290" s="24">
        <f>MMULT($N289:$T289,TPs!N$3:N$9)</f>
        <v>965.98148326171452</v>
      </c>
      <c r="R290" s="24">
        <f>MMULT($N289:$T289,TPs!O$3:O$9)</f>
        <v>1163.6483324311096</v>
      </c>
      <c r="S290" s="24">
        <f>MMULT($N289:$T289,TPs!P$3:P$9)</f>
        <v>74.391468752044332</v>
      </c>
      <c r="T290" s="24">
        <f>MMULT($N289:$T289,TPs!Q$3:Q$9)</f>
        <v>146301.65744958198</v>
      </c>
      <c r="U290" s="24">
        <f t="shared" si="9"/>
        <v>999999.99999998847</v>
      </c>
    </row>
    <row r="291" spans="1:21" x14ac:dyDescent="0.25">
      <c r="A291" s="1">
        <v>59</v>
      </c>
      <c r="B291" s="1">
        <v>289</v>
      </c>
      <c r="C291" s="2">
        <f>MMULT($C290:$I290,TPs!B$3:B$9)</f>
        <v>966982.48114119854</v>
      </c>
      <c r="D291" s="2">
        <f>MMULT($C290:$I290,TPs!C$3:C$9)</f>
        <v>8.6146200067813368</v>
      </c>
      <c r="E291" s="2">
        <f>MMULT($C290:$I290,TPs!D$3:D$9)</f>
        <v>9.6025351741023979</v>
      </c>
      <c r="F291" s="2">
        <f>MMULT($C290:$I290,TPs!E$3:E$9)</f>
        <v>1100.388733177891</v>
      </c>
      <c r="G291" s="2">
        <f>MMULT($C290:$I290,TPs!F$3:F$9)</f>
        <v>444.01195000597869</v>
      </c>
      <c r="H291" s="2">
        <f>MMULT($C290:$I290,TPs!G$3:G$9)</f>
        <v>2.3141373733333457</v>
      </c>
      <c r="I291" s="2">
        <f>MMULT($C290:$I290,TPs!H$3:H$9)</f>
        <v>31452.586883054726</v>
      </c>
      <c r="J291" s="2">
        <f t="shared" si="8"/>
        <v>999999.99999999139</v>
      </c>
      <c r="K291" s="2"/>
      <c r="L291" s="1">
        <v>59</v>
      </c>
      <c r="M291" s="1">
        <v>289</v>
      </c>
      <c r="N291" s="2">
        <f>MMULT($N290:$T290,TPs!K$3:K$9)</f>
        <v>851003.06742391293</v>
      </c>
      <c r="O291" s="2">
        <f>MMULT($N290:$T290,TPs!L$3:L$9)</f>
        <v>7.5813866263745151</v>
      </c>
      <c r="P291" s="2">
        <f>MMULT($N290:$T290,TPs!M$3:M$9)</f>
        <v>8.4519838075369549</v>
      </c>
      <c r="Q291" s="2">
        <f>MMULT($N290:$T290,TPs!N$3:N$9)</f>
        <v>968.84302642580894</v>
      </c>
      <c r="R291" s="2">
        <f>MMULT($N290:$T290,TPs!O$3:O$9)</f>
        <v>1171.5021161747507</v>
      </c>
      <c r="S291" s="2">
        <f>MMULT($N290:$T290,TPs!P$3:P$9)</f>
        <v>74.882476067199789</v>
      </c>
      <c r="T291" s="2">
        <f>MMULT($N290:$T290,TPs!Q$3:Q$9)</f>
        <v>146765.67158697388</v>
      </c>
      <c r="U291" s="2">
        <f t="shared" si="9"/>
        <v>999999.99999998836</v>
      </c>
    </row>
    <row r="292" spans="1:21" x14ac:dyDescent="0.25">
      <c r="A292" s="1">
        <v>59</v>
      </c>
      <c r="B292" s="1">
        <v>290</v>
      </c>
      <c r="C292" s="2">
        <f>MMULT($C291:$I291,TPs!B$3:B$9)</f>
        <v>966870.1473880423</v>
      </c>
      <c r="D292" s="2">
        <f>MMULT($C291:$I291,TPs!C$3:C$9)</f>
        <v>8.6136192517353578</v>
      </c>
      <c r="E292" s="2">
        <f>MMULT($C291:$I291,TPs!D$3:D$9)</f>
        <v>9.6117718975491453</v>
      </c>
      <c r="F292" s="2">
        <f>MMULT($C291:$I291,TPs!E$3:E$9)</f>
        <v>1104.1229538075793</v>
      </c>
      <c r="G292" s="2">
        <f>MMULT($C291:$I291,TPs!F$3:F$9)</f>
        <v>447.04958239315391</v>
      </c>
      <c r="H292" s="2">
        <f>MMULT($C291:$I291,TPs!G$3:G$9)</f>
        <v>2.3300308986637766</v>
      </c>
      <c r="I292" s="2">
        <f>MMULT($C291:$I291,TPs!H$3:H$9)</f>
        <v>31558.124653700317</v>
      </c>
      <c r="J292" s="2">
        <f t="shared" si="8"/>
        <v>999999.99999999127</v>
      </c>
      <c r="K292" s="2"/>
      <c r="L292" s="1">
        <v>59</v>
      </c>
      <c r="M292" s="1">
        <v>290</v>
      </c>
      <c r="N292" s="2">
        <f>MMULT($N291:$T291,TPs!K$3:K$9)</f>
        <v>850528.11195553408</v>
      </c>
      <c r="O292" s="2">
        <f>MMULT($N291:$T291,TPs!L$3:L$9)</f>
        <v>7.5771553595625267</v>
      </c>
      <c r="P292" s="2">
        <f>MMULT($N291:$T291,TPs!M$3:M$9)</f>
        <v>8.4563690504561908</v>
      </c>
      <c r="Q292" s="2">
        <f>MMULT($N291:$T291,TPs!N$3:N$9)</f>
        <v>971.70115237505638</v>
      </c>
      <c r="R292" s="2">
        <f>MMULT($N291:$T291,TPs!O$3:O$9)</f>
        <v>1179.3805839056654</v>
      </c>
      <c r="S292" s="2">
        <f>MMULT($N291:$T291,TPs!P$3:P$9)</f>
        <v>75.374914265629656</v>
      </c>
      <c r="T292" s="2">
        <f>MMULT($N291:$T291,TPs!Q$3:Q$9)</f>
        <v>147229.39786949797</v>
      </c>
      <c r="U292" s="2">
        <f t="shared" si="9"/>
        <v>999999.99999998836</v>
      </c>
    </row>
    <row r="293" spans="1:21" x14ac:dyDescent="0.25">
      <c r="A293" s="1">
        <v>59</v>
      </c>
      <c r="B293" s="1">
        <v>291</v>
      </c>
      <c r="C293" s="2">
        <f>MMULT($C292:$I292,TPs!B$3:B$9)</f>
        <v>966757.82668462826</v>
      </c>
      <c r="D293" s="2">
        <f>MMULT($C292:$I292,TPs!C$3:C$9)</f>
        <v>8.6126186129464681</v>
      </c>
      <c r="E293" s="2">
        <f>MMULT($C292:$I292,TPs!D$3:D$9)</f>
        <v>9.6209339210588283</v>
      </c>
      <c r="F293" s="2">
        <f>MMULT($C292:$I292,TPs!E$3:E$9)</f>
        <v>1107.8563798969069</v>
      </c>
      <c r="G293" s="2">
        <f>MMULT($C292:$I292,TPs!F$3:F$9)</f>
        <v>450.09725580092868</v>
      </c>
      <c r="H293" s="2">
        <f>MMULT($C292:$I292,TPs!G$3:G$9)</f>
        <v>2.3459775980650388</v>
      </c>
      <c r="I293" s="2">
        <f>MMULT($C292:$I292,TPs!H$3:H$9)</f>
        <v>31663.640149533068</v>
      </c>
      <c r="J293" s="2">
        <f t="shared" si="8"/>
        <v>999999.99999999127</v>
      </c>
      <c r="K293" s="2"/>
      <c r="L293" s="1">
        <v>59</v>
      </c>
      <c r="M293" s="1">
        <v>291</v>
      </c>
      <c r="N293" s="2">
        <f>MMULT($N292:$T292,TPs!K$3:K$9)</f>
        <v>850053.42156574968</v>
      </c>
      <c r="O293" s="2">
        <f>MMULT($N292:$T292,TPs!L$3:L$9)</f>
        <v>7.5729264542735315</v>
      </c>
      <c r="P293" s="2">
        <f>MMULT($N292:$T292,TPs!M$3:M$9)</f>
        <v>8.4606830853556705</v>
      </c>
      <c r="Q293" s="2">
        <f>MMULT($N292:$T292,TPs!N$3:N$9)</f>
        <v>974.5558635402283</v>
      </c>
      <c r="R293" s="2">
        <f>MMULT($N292:$T292,TPs!O$3:O$9)</f>
        <v>1187.2837187115881</v>
      </c>
      <c r="S293" s="2">
        <f>MMULT($N292:$T292,TPs!P$3:P$9)</f>
        <v>75.868781604022189</v>
      </c>
      <c r="T293" s="2">
        <f>MMULT($N292:$T292,TPs!Q$3:Q$9)</f>
        <v>147692.83646084327</v>
      </c>
      <c r="U293" s="2">
        <f t="shared" si="9"/>
        <v>999999.99999998836</v>
      </c>
    </row>
    <row r="294" spans="1:21" x14ac:dyDescent="0.25">
      <c r="A294" s="1">
        <v>59</v>
      </c>
      <c r="B294" s="1">
        <v>292</v>
      </c>
      <c r="C294" s="2">
        <f>MMULT($C293:$I293,TPs!B$3:B$9)</f>
        <v>966645.51902944047</v>
      </c>
      <c r="D294" s="2">
        <f>MMULT($C293:$I293,TPs!C$3:C$9)</f>
        <v>8.6116180904011657</v>
      </c>
      <c r="E294" s="2">
        <f>MMULT($C293:$I293,TPs!D$3:D$9)</f>
        <v>9.6300217769563687</v>
      </c>
      <c r="F294" s="2">
        <f>MMULT($C293:$I293,TPs!E$3:E$9)</f>
        <v>1111.5890110632506</v>
      </c>
      <c r="G294" s="2">
        <f>MMULT($C293:$I293,TPs!F$3:F$9)</f>
        <v>453.15496706361012</v>
      </c>
      <c r="H294" s="2">
        <f>MMULT($C293:$I293,TPs!G$3:G$9)</f>
        <v>2.3619774591883278</v>
      </c>
      <c r="I294" s="2">
        <f>MMULT($C293:$I293,TPs!H$3:H$9)</f>
        <v>31769.133375097314</v>
      </c>
      <c r="J294" s="2">
        <f t="shared" si="8"/>
        <v>999999.99999999115</v>
      </c>
      <c r="K294" s="2"/>
      <c r="L294" s="1">
        <v>59</v>
      </c>
      <c r="M294" s="1">
        <v>292</v>
      </c>
      <c r="N294" s="2">
        <f>MMULT($N293:$T293,TPs!K$3:K$9)</f>
        <v>849578.99610661599</v>
      </c>
      <c r="O294" s="2">
        <f>MMULT($N293:$T293,TPs!L$3:L$9)</f>
        <v>7.5686999091895331</v>
      </c>
      <c r="P294" s="2">
        <f>MMULT($N293:$T293,TPs!M$3:M$9)</f>
        <v>8.4649264714024941</v>
      </c>
      <c r="Q294" s="2">
        <f>MMULT($N293:$T293,TPs!N$3:N$9)</f>
        <v>977.40716235411355</v>
      </c>
      <c r="R294" s="2">
        <f>MMULT($N293:$T293,TPs!O$3:O$9)</f>
        <v>1195.2115036900257</v>
      </c>
      <c r="S294" s="2">
        <f>MMULT($N293:$T293,TPs!P$3:P$9)</f>
        <v>76.364076340562121</v>
      </c>
      <c r="T294" s="2">
        <f>MMULT($N293:$T293,TPs!Q$3:Q$9)</f>
        <v>148155.98752460713</v>
      </c>
      <c r="U294" s="2">
        <f t="shared" si="9"/>
        <v>999999.99999998824</v>
      </c>
    </row>
    <row r="295" spans="1:21" x14ac:dyDescent="0.25">
      <c r="A295" s="1">
        <v>59</v>
      </c>
      <c r="B295" s="1">
        <v>293</v>
      </c>
      <c r="C295" s="2">
        <f>MMULT($C294:$I294,TPs!B$3:B$9)</f>
        <v>966533.22442096309</v>
      </c>
      <c r="D295" s="2">
        <f>MMULT($C294:$I294,TPs!C$3:C$9)</f>
        <v>8.610617684085943</v>
      </c>
      <c r="E295" s="2">
        <f>MMULT($C294:$I294,TPs!D$3:D$9)</f>
        <v>9.6390359937805759</v>
      </c>
      <c r="F295" s="2">
        <f>MMULT($C294:$I294,TPs!E$3:E$9)</f>
        <v>1115.3208469277504</v>
      </c>
      <c r="G295" s="2">
        <f>MMULT($C294:$I294,TPs!F$3:F$9)</f>
        <v>456.22271301626074</v>
      </c>
      <c r="H295" s="2">
        <f>MMULT($C294:$I294,TPs!G$3:G$9)</f>
        <v>2.378030469686967</v>
      </c>
      <c r="I295" s="2">
        <f>MMULT($C294:$I294,TPs!H$3:H$9)</f>
        <v>31874.604334936481</v>
      </c>
      <c r="J295" s="2">
        <f t="shared" si="8"/>
        <v>999999.99999999104</v>
      </c>
      <c r="K295" s="2"/>
      <c r="L295" s="1">
        <v>59</v>
      </c>
      <c r="M295" s="1">
        <v>293</v>
      </c>
      <c r="N295" s="2">
        <f>MMULT($N294:$T294,TPs!K$3:K$9)</f>
        <v>849104.83543027181</v>
      </c>
      <c r="O295" s="2">
        <f>MMULT($N294:$T294,TPs!L$3:L$9)</f>
        <v>7.5644757229932722</v>
      </c>
      <c r="P295" s="2">
        <f>MMULT($N294:$T294,TPs!M$3:M$9)</f>
        <v>8.469099763527888</v>
      </c>
      <c r="Q295" s="2">
        <f>MMULT($N294:$T294,TPs!N$3:N$9)</f>
        <v>980.25505125148675</v>
      </c>
      <c r="R295" s="2">
        <f>MMULT($N294:$T294,TPs!O$3:O$9)</f>
        <v>1203.1639219482527</v>
      </c>
      <c r="S295" s="2">
        <f>MMULT($N294:$T294,TPs!P$3:P$9)</f>
        <v>76.86079673492948</v>
      </c>
      <c r="T295" s="2">
        <f>MMULT($N294:$T294,TPs!Q$3:Q$9)</f>
        <v>148618.85122429533</v>
      </c>
      <c r="U295" s="2">
        <f t="shared" si="9"/>
        <v>999999.99999998836</v>
      </c>
    </row>
    <row r="296" spans="1:21" x14ac:dyDescent="0.25">
      <c r="A296" s="1">
        <v>59</v>
      </c>
      <c r="B296" s="1">
        <v>294</v>
      </c>
      <c r="C296" s="2">
        <f>MMULT($C295:$I295,TPs!B$3:B$9)</f>
        <v>966420.94285768049</v>
      </c>
      <c r="D296" s="2">
        <f>MMULT($C295:$I295,TPs!C$3:C$9)</f>
        <v>8.6096173939872997</v>
      </c>
      <c r="E296" s="2">
        <f>MMULT($C295:$I295,TPs!D$3:D$9)</f>
        <v>9.6479770963110845</v>
      </c>
      <c r="F296" s="2">
        <f>MMULT($C295:$I295,TPs!E$3:E$9)</f>
        <v>1119.0518871152822</v>
      </c>
      <c r="G296" s="2">
        <f>MMULT($C295:$I295,TPs!F$3:F$9)</f>
        <v>459.30049049469818</v>
      </c>
      <c r="H296" s="2">
        <f>MMULT($C295:$I295,TPs!G$3:G$9)</f>
        <v>2.3941366172164051</v>
      </c>
      <c r="I296" s="2">
        <f>MMULT($C295:$I295,TPs!H$3:H$9)</f>
        <v>31980.053033593082</v>
      </c>
      <c r="J296" s="2">
        <f t="shared" si="8"/>
        <v>999999.99999999092</v>
      </c>
      <c r="K296" s="2"/>
      <c r="L296" s="1">
        <v>59</v>
      </c>
      <c r="M296" s="1">
        <v>294</v>
      </c>
      <c r="N296" s="2">
        <f>MMULT($N295:$T295,TPs!K$3:K$9)</f>
        <v>848630.93938893871</v>
      </c>
      <c r="O296" s="2">
        <f>MMULT($N295:$T295,TPs!L$3:L$9)</f>
        <v>7.5602538943682234</v>
      </c>
      <c r="P296" s="2">
        <f>MMULT($N295:$T295,TPs!M$3:M$9)</f>
        <v>8.4732035124592127</v>
      </c>
      <c r="Q296" s="2">
        <f>MMULT($N295:$T295,TPs!N$3:N$9)</f>
        <v>983.09953266907849</v>
      </c>
      <c r="R296" s="2">
        <f>MMULT($N295:$T295,TPs!O$3:O$9)</f>
        <v>1211.1409566033051</v>
      </c>
      <c r="S296" s="2">
        <f>MMULT($N295:$T295,TPs!P$3:P$9)</f>
        <v>77.35894104829849</v>
      </c>
      <c r="T296" s="2">
        <f>MMULT($N295:$T295,TPs!Q$3:Q$9)</f>
        <v>149081.42772332209</v>
      </c>
      <c r="U296" s="2">
        <f t="shared" si="9"/>
        <v>999999.99999998836</v>
      </c>
    </row>
    <row r="297" spans="1:21" x14ac:dyDescent="0.25">
      <c r="A297" s="1">
        <v>59</v>
      </c>
      <c r="B297" s="1">
        <v>295</v>
      </c>
      <c r="C297" s="2">
        <f>MMULT($C296:$I296,TPs!B$3:B$9)</f>
        <v>966308.67433807731</v>
      </c>
      <c r="D297" s="2">
        <f>MMULT($C296:$I296,TPs!C$3:C$9)</f>
        <v>8.6086172200917339</v>
      </c>
      <c r="E297" s="2">
        <f>MMULT($C296:$I296,TPs!D$3:D$9)</f>
        <v>9.656845605595084</v>
      </c>
      <c r="F297" s="2">
        <f>MMULT($C296:$I296,TPs!E$3:E$9)</f>
        <v>1122.782131254432</v>
      </c>
      <c r="G297" s="2">
        <f>MMULT($C296:$I296,TPs!F$3:F$9)</f>
        <v>462.38829633549494</v>
      </c>
      <c r="H297" s="2">
        <f>MMULT($C296:$I296,TPs!G$3:G$9)</f>
        <v>2.4102958894342179</v>
      </c>
      <c r="I297" s="2">
        <f>MMULT($C296:$I296,TPs!H$3:H$9)</f>
        <v>32085.479475608718</v>
      </c>
      <c r="J297" s="2">
        <f t="shared" si="8"/>
        <v>999999.99999999104</v>
      </c>
      <c r="K297" s="2"/>
      <c r="L297" s="1">
        <v>59</v>
      </c>
      <c r="M297" s="1">
        <v>295</v>
      </c>
      <c r="N297" s="2">
        <f>MMULT($N296:$T296,TPs!K$3:K$9)</f>
        <v>848157.30783492047</v>
      </c>
      <c r="O297" s="2">
        <f>MMULT($N296:$T296,TPs!L$3:L$9)</f>
        <v>7.5560344219985973</v>
      </c>
      <c r="P297" s="2">
        <f>MMULT($N296:$T296,TPs!M$3:M$9)</f>
        <v>8.4772382647517226</v>
      </c>
      <c r="Q297" s="2">
        <f>MMULT($N296:$T296,TPs!N$3:N$9)</f>
        <v>985.94060904554499</v>
      </c>
      <c r="R297" s="2">
        <f>MMULT($N296:$T296,TPs!O$3:O$9)</f>
        <v>1219.1425907819755</v>
      </c>
      <c r="S297" s="2">
        <f>MMULT($N296:$T296,TPs!P$3:P$9)</f>
        <v>77.858507543336444</v>
      </c>
      <c r="T297" s="2">
        <f>MMULT($N296:$T296,TPs!Q$3:Q$9)</f>
        <v>149543.71718501017</v>
      </c>
      <c r="U297" s="2">
        <f t="shared" si="9"/>
        <v>999999.99999998836</v>
      </c>
    </row>
    <row r="298" spans="1:21" x14ac:dyDescent="0.25">
      <c r="A298" s="1">
        <v>59</v>
      </c>
      <c r="B298" s="1">
        <v>296</v>
      </c>
      <c r="C298" s="2">
        <f>MMULT($C297:$I297,TPs!B$3:B$9)</f>
        <v>966196.41886063816</v>
      </c>
      <c r="D298" s="2">
        <f>MMULT($C297:$I297,TPs!C$3:C$9)</f>
        <v>8.6076171623857487</v>
      </c>
      <c r="E298" s="2">
        <f>MMULT($C297:$I297,TPs!D$3:D$9)</f>
        <v>9.6656420389738678</v>
      </c>
      <c r="F298" s="2">
        <f>MMULT($C297:$I297,TPs!E$3:E$9)</f>
        <v>1126.5115789774688</v>
      </c>
      <c r="G298" s="2">
        <f>MMULT($C297:$I297,TPs!F$3:F$9)</f>
        <v>465.48612737597847</v>
      </c>
      <c r="H298" s="2">
        <f>MMULT($C297:$I297,TPs!G$3:G$9)</f>
        <v>2.4265082740001063</v>
      </c>
      <c r="I298" s="2">
        <f>MMULT($C297:$I297,TPs!H$3:H$9)</f>
        <v>32190.883665524081</v>
      </c>
      <c r="J298" s="2">
        <f t="shared" si="8"/>
        <v>999999.99999999104</v>
      </c>
      <c r="K298" s="2"/>
      <c r="L298" s="1">
        <v>59</v>
      </c>
      <c r="M298" s="1">
        <v>296</v>
      </c>
      <c r="N298" s="2">
        <f>MMULT($N297:$T297,TPs!K$3:K$9)</f>
        <v>847683.94062060351</v>
      </c>
      <c r="O298" s="2">
        <f>MMULT($N297:$T297,TPs!L$3:L$9)</f>
        <v>7.5518173045693366</v>
      </c>
      <c r="P298" s="2">
        <f>MMULT($N297:$T297,TPs!M$3:M$9)</f>
        <v>8.4812045628200874</v>
      </c>
      <c r="Q298" s="2">
        <f>MMULT($N297:$T297,TPs!N$3:N$9)</f>
        <v>988.77828282143821</v>
      </c>
      <c r="R298" s="2">
        <f>MMULT($N297:$T297,TPs!O$3:O$9)</f>
        <v>1227.1688076208072</v>
      </c>
      <c r="S298" s="2">
        <f>MMULT($N297:$T297,TPs!P$3:P$9)</f>
        <v>78.359494484202585</v>
      </c>
      <c r="T298" s="2">
        <f>MMULT($N297:$T297,TPs!Q$3:Q$9)</f>
        <v>150005.71977259091</v>
      </c>
      <c r="U298" s="2">
        <f t="shared" si="9"/>
        <v>999999.99999998813</v>
      </c>
    </row>
    <row r="299" spans="1:21" x14ac:dyDescent="0.25">
      <c r="A299" s="1">
        <v>59</v>
      </c>
      <c r="B299" s="1">
        <v>297</v>
      </c>
      <c r="C299" s="2">
        <f>MMULT($C298:$I298,TPs!B$3:B$9)</f>
        <v>966084.17642384802</v>
      </c>
      <c r="D299" s="2">
        <f>MMULT($C298:$I298,TPs!C$3:C$9)</f>
        <v>8.6066172208558456</v>
      </c>
      <c r="E299" s="2">
        <f>MMULT($C298:$I298,TPs!D$3:D$9)</f>
        <v>9.6743669101091871</v>
      </c>
      <c r="F299" s="2">
        <f>MMULT($C298:$I298,TPs!E$3:E$9)</f>
        <v>1130.2402299203179</v>
      </c>
      <c r="G299" s="2">
        <f>MMULT($C298:$I298,TPs!F$3:F$9)</f>
        <v>468.59398045423063</v>
      </c>
      <c r="H299" s="2">
        <f>MMULT($C298:$I298,TPs!G$3:G$9)</f>
        <v>2.4427737585758971</v>
      </c>
      <c r="I299" s="2">
        <f>MMULT($C298:$I298,TPs!H$3:H$9)</f>
        <v>32296.265607878955</v>
      </c>
      <c r="J299" s="2">
        <f t="shared" si="8"/>
        <v>999999.99999999115</v>
      </c>
      <c r="K299" s="2"/>
      <c r="L299" s="1">
        <v>59</v>
      </c>
      <c r="M299" s="1">
        <v>297</v>
      </c>
      <c r="N299" s="2">
        <f>MMULT($N298:$T298,TPs!K$3:K$9)</f>
        <v>847210.83759845642</v>
      </c>
      <c r="O299" s="2">
        <f>MMULT($N298:$T298,TPs!L$3:L$9)</f>
        <v>7.5476025407661229</v>
      </c>
      <c r="P299" s="2">
        <f>MMULT($N298:$T298,TPs!M$3:M$9)</f>
        <v>8.4851029449696842</v>
      </c>
      <c r="Q299" s="2">
        <f>MMULT($N298:$T298,TPs!N$3:N$9)</f>
        <v>991.61255643917582</v>
      </c>
      <c r="R299" s="2">
        <f>MMULT($N298:$T298,TPs!O$3:O$9)</f>
        <v>1235.2195902660892</v>
      </c>
      <c r="S299" s="2">
        <f>MMULT($N298:$T298,TPs!P$3:P$9)</f>
        <v>78.861900136546993</v>
      </c>
      <c r="T299" s="2">
        <f>MMULT($N298:$T298,TPs!Q$3:Q$9)</f>
        <v>150467.43564920424</v>
      </c>
      <c r="U299" s="2">
        <f t="shared" si="9"/>
        <v>999999.99999998836</v>
      </c>
    </row>
    <row r="300" spans="1:21" x14ac:dyDescent="0.25">
      <c r="A300" s="1">
        <v>59</v>
      </c>
      <c r="B300" s="1">
        <v>298</v>
      </c>
      <c r="C300" s="2">
        <f>MMULT($C299:$I299,TPs!B$3:B$9)</f>
        <v>965971.94702619186</v>
      </c>
      <c r="D300" s="2">
        <f>MMULT($C299:$I299,TPs!C$3:C$9)</f>
        <v>8.6056173954885278</v>
      </c>
      <c r="E300" s="2">
        <f>MMULT($C299:$I299,TPs!D$3:D$9)</f>
        <v>9.6830207290094243</v>
      </c>
      <c r="F300" s="2">
        <f>MMULT($C299:$I299,TPs!E$3:E$9)</f>
        <v>1133.9680837225358</v>
      </c>
      <c r="G300" s="2">
        <f>MMULT($C299:$I299,TPs!F$3:F$9)</f>
        <v>471.71185240908795</v>
      </c>
      <c r="H300" s="2">
        <f>MMULT($C299:$I299,TPs!G$3:G$9)</f>
        <v>2.4590923308255426</v>
      </c>
      <c r="I300" s="2">
        <f>MMULT($C299:$I299,TPs!H$3:H$9)</f>
        <v>32401.625307212209</v>
      </c>
      <c r="J300" s="2">
        <f t="shared" si="8"/>
        <v>999999.99999999092</v>
      </c>
      <c r="K300" s="2"/>
      <c r="L300" s="1">
        <v>59</v>
      </c>
      <c r="M300" s="1">
        <v>298</v>
      </c>
      <c r="N300" s="2">
        <f>MMULT($N299:$T299,TPs!K$3:K$9)</f>
        <v>846737.99862103036</v>
      </c>
      <c r="O300" s="2">
        <f>MMULT($N299:$T299,TPs!L$3:L$9)</f>
        <v>7.5433901292753642</v>
      </c>
      <c r="P300" s="2">
        <f>MMULT($N299:$T299,TPs!M$3:M$9)</f>
        <v>8.4889339454276396</v>
      </c>
      <c r="Q300" s="2">
        <f>MMULT($N299:$T299,TPs!N$3:N$9)</f>
        <v>994.44343234301209</v>
      </c>
      <c r="R300" s="2">
        <f>MMULT($N299:$T299,TPs!O$3:O$9)</f>
        <v>1243.2949218738499</v>
      </c>
      <c r="S300" s="2">
        <f>MMULT($N299:$T299,TPs!P$3:P$9)</f>
        <v>79.365722767509453</v>
      </c>
      <c r="T300" s="2">
        <f>MMULT($N299:$T299,TPs!Q$3:Q$9)</f>
        <v>150928.86497789877</v>
      </c>
      <c r="U300" s="2">
        <f t="shared" si="9"/>
        <v>999999.99999998813</v>
      </c>
    </row>
    <row r="301" spans="1:21" x14ac:dyDescent="0.25">
      <c r="A301" s="1">
        <v>59</v>
      </c>
      <c r="B301" s="1">
        <v>299</v>
      </c>
      <c r="C301" s="2">
        <f>MMULT($C300:$I300,TPs!B$3:B$9)</f>
        <v>965859.730666155</v>
      </c>
      <c r="D301" s="2">
        <f>MMULT($C300:$I300,TPs!C$3:C$9)</f>
        <v>8.6046176862702985</v>
      </c>
      <c r="E301" s="2">
        <f>MMULT($C300:$I300,TPs!D$3:D$9)</f>
        <v>9.6916040020555716</v>
      </c>
      <c r="F301" s="2">
        <f>MMULT($C300:$I300,TPs!E$3:E$9)</f>
        <v>1137.6951400272828</v>
      </c>
      <c r="G301" s="2">
        <f>MMULT($C300:$I300,TPs!F$3:F$9)</f>
        <v>474.83974008014115</v>
      </c>
      <c r="H301" s="2">
        <f>MMULT($C300:$I300,TPs!G$3:G$9)</f>
        <v>2.4754639784151191</v>
      </c>
      <c r="I301" s="2">
        <f>MMULT($C300:$I300,TPs!H$3:H$9)</f>
        <v>32506.962768061814</v>
      </c>
      <c r="J301" s="2">
        <f t="shared" si="8"/>
        <v>999999.99999999092</v>
      </c>
      <c r="K301" s="2"/>
      <c r="L301" s="1">
        <v>59</v>
      </c>
      <c r="M301" s="1">
        <v>299</v>
      </c>
      <c r="N301" s="2">
        <f>MMULT($N300:$T300,TPs!K$3:K$9)</f>
        <v>846265.42354095855</v>
      </c>
      <c r="O301" s="2">
        <f>MMULT($N300:$T300,TPs!L$3:L$9)</f>
        <v>7.5391800687842085</v>
      </c>
      <c r="P301" s="2">
        <f>MMULT($N300:$T300,TPs!M$3:M$9)</f>
        <v>8.4926980943736456</v>
      </c>
      <c r="Q301" s="2">
        <f>MMULT($N300:$T300,TPs!N$3:N$9)</f>
        <v>997.27091297900847</v>
      </c>
      <c r="R301" s="2">
        <f>MMULT($N300:$T300,TPs!O$3:O$9)</f>
        <v>1251.3947856098525</v>
      </c>
      <c r="S301" s="2">
        <f>MMULT($N300:$T300,TPs!P$3:P$9)</f>
        <v>79.870960645718313</v>
      </c>
      <c r="T301" s="2">
        <f>MMULT($N300:$T300,TPs!Q$3:Q$9)</f>
        <v>151390.00792163188</v>
      </c>
      <c r="U301" s="2">
        <f t="shared" si="9"/>
        <v>999999.99999998813</v>
      </c>
    </row>
    <row r="302" spans="1:21" ht="15.75" thickBot="1" x14ac:dyDescent="0.3">
      <c r="A302" s="23">
        <v>59</v>
      </c>
      <c r="B302" s="23">
        <v>300</v>
      </c>
      <c r="C302" s="24">
        <f>MMULT($C301:$I301,TPs!B$3:B$9)</f>
        <v>965747.52734222286</v>
      </c>
      <c r="D302" s="24">
        <f>MMULT($C301:$I301,TPs!C$3:C$9)</f>
        <v>8.60361809318767</v>
      </c>
      <c r="E302" s="24">
        <f>MMULT($C301:$I301,TPs!D$3:D$9)</f>
        <v>9.7001172320270364</v>
      </c>
      <c r="F302" s="24">
        <f>MMULT($C301:$I301,TPs!E$3:E$9)</f>
        <v>1141.4213984812984</v>
      </c>
      <c r="G302" s="24">
        <f>MMULT($C301:$I301,TPs!F$3:F$9)</f>
        <v>477.97764030773516</v>
      </c>
      <c r="H302" s="24">
        <f>MMULT($C301:$I301,TPs!G$3:G$9)</f>
        <v>2.4918886890128285</v>
      </c>
      <c r="I302" s="24">
        <f>MMULT($C301:$I301,TPs!H$3:H$9)</f>
        <v>32612.277994964817</v>
      </c>
      <c r="J302" s="24">
        <f t="shared" si="8"/>
        <v>999999.99999999104</v>
      </c>
      <c r="K302" s="2"/>
      <c r="L302" s="23">
        <v>59</v>
      </c>
      <c r="M302" s="23">
        <v>300</v>
      </c>
      <c r="N302" s="24">
        <f>MMULT($N301:$T301,TPs!K$3:K$9)</f>
        <v>845793.11221095663</v>
      </c>
      <c r="O302" s="24">
        <f>MMULT($N301:$T301,TPs!L$3:L$9)</f>
        <v>7.5349723579805321</v>
      </c>
      <c r="P302" s="24">
        <f>MMULT($N301:$T301,TPs!M$3:M$9)</f>
        <v>8.4963959179705437</v>
      </c>
      <c r="Q302" s="24">
        <f>MMULT($N301:$T301,TPs!N$3:N$9)</f>
        <v>1000.0950007950046</v>
      </c>
      <c r="R302" s="24">
        <f>MMULT($N301:$T301,TPs!O$3:O$9)</f>
        <v>1259.5191646495891</v>
      </c>
      <c r="S302" s="24">
        <f>MMULT($N301:$T301,TPs!P$3:P$9)</f>
        <v>80.377612041289396</v>
      </c>
      <c r="T302" s="24">
        <f>MMULT($N301:$T301,TPs!Q$3:Q$9)</f>
        <v>151850.86464326968</v>
      </c>
      <c r="U302" s="24">
        <f t="shared" si="9"/>
        <v>999999.99999998813</v>
      </c>
    </row>
    <row r="303" spans="1:21" x14ac:dyDescent="0.25">
      <c r="A303" s="1">
        <v>60</v>
      </c>
      <c r="B303" s="1">
        <v>301</v>
      </c>
      <c r="C303" s="2">
        <f>MMULT($C302:$I302,TPs!B$3:B$9)</f>
        <v>965635.33705288102</v>
      </c>
      <c r="D303" s="2">
        <f>MMULT($C302:$I302,TPs!C$3:C$9)</f>
        <v>8.6026186162271454</v>
      </c>
      <c r="E303" s="2">
        <f>MMULT($C302:$I302,TPs!D$3:D$9)</f>
        <v>9.7085609181272474</v>
      </c>
      <c r="F303" s="2">
        <f>MMULT($C302:$I302,TPs!E$3:E$9)</f>
        <v>1145.1468587348752</v>
      </c>
      <c r="G303" s="2">
        <f>MMULT($C302:$I302,TPs!F$3:F$9)</f>
        <v>481.12554993296885</v>
      </c>
      <c r="H303" s="2">
        <f>MMULT($C302:$I302,TPs!G$3:G$9)</f>
        <v>2.508366450288996</v>
      </c>
      <c r="I303" s="2">
        <f>MMULT($C302:$I302,TPs!H$3:H$9)</f>
        <v>32717.570992457364</v>
      </c>
      <c r="J303" s="2">
        <f t="shared" si="8"/>
        <v>999999.9999999908</v>
      </c>
      <c r="K303" s="2"/>
      <c r="L303" s="1">
        <v>60</v>
      </c>
      <c r="M303" s="1">
        <v>301</v>
      </c>
      <c r="N303" s="2">
        <f>MMULT($N302:$T302,TPs!K$3:K$9)</f>
        <v>845321.06448382232</v>
      </c>
      <c r="O303" s="2">
        <f>MMULT($N302:$T302,TPs!L$3:L$9)</f>
        <v>7.5307669955529439</v>
      </c>
      <c r="P303" s="2">
        <f>MMULT($N302:$T302,TPs!M$3:M$9)</f>
        <v>8.5000279383946697</v>
      </c>
      <c r="Q303" s="2">
        <f>MMULT($N302:$T302,TPs!N$3:N$9)</f>
        <v>1002.9156982405894</v>
      </c>
      <c r="R303" s="2">
        <f>MMULT($N302:$T302,TPs!O$3:O$9)</f>
        <v>1267.6680421782753</v>
      </c>
      <c r="S303" s="2">
        <f>MMULT($N302:$T302,TPs!P$3:P$9)</f>
        <v>80.885675225824869</v>
      </c>
      <c r="T303" s="2">
        <f>MMULT($N302:$T302,TPs!Q$3:Q$9)</f>
        <v>152311.4353055871</v>
      </c>
      <c r="U303" s="2">
        <f t="shared" si="9"/>
        <v>999999.99999998813</v>
      </c>
    </row>
    <row r="304" spans="1:21" x14ac:dyDescent="0.25">
      <c r="A304" s="1">
        <v>60</v>
      </c>
      <c r="B304" s="1">
        <v>302</v>
      </c>
      <c r="C304" s="2">
        <f>MMULT($C303:$I303,TPs!B$3:B$9)</f>
        <v>965523.15979661536</v>
      </c>
      <c r="D304" s="2">
        <f>MMULT($C303:$I303,TPs!C$3:C$9)</f>
        <v>8.6016192553752386</v>
      </c>
      <c r="E304" s="2">
        <f>MMULT($C303:$I303,TPs!D$3:D$9)</f>
        <v>9.716935556009096</v>
      </c>
      <c r="F304" s="2">
        <f>MMULT($C303:$I303,TPs!E$3:E$9)</f>
        <v>1148.8715204418334</v>
      </c>
      <c r="G304" s="2">
        <f>MMULT($C303:$I303,TPs!F$3:F$9)</f>
        <v>484.28346579769487</v>
      </c>
      <c r="H304" s="2">
        <f>MMULT($C303:$I303,TPs!G$3:G$9)</f>
        <v>2.5248972499160711</v>
      </c>
      <c r="I304" s="2">
        <f>MMULT($C303:$I303,TPs!H$3:H$9)</f>
        <v>32822.841765074685</v>
      </c>
      <c r="J304" s="2">
        <f t="shared" si="8"/>
        <v>999999.9999999908</v>
      </c>
      <c r="K304" s="2"/>
      <c r="L304" s="1">
        <v>60</v>
      </c>
      <c r="M304" s="1">
        <v>302</v>
      </c>
      <c r="N304" s="2">
        <f>MMULT($N303:$T303,TPs!K$3:K$9)</f>
        <v>844849.28021243564</v>
      </c>
      <c r="O304" s="2">
        <f>MMULT($N303:$T303,TPs!L$3:L$9)</f>
        <v>7.5265639801907875</v>
      </c>
      <c r="P304" s="2">
        <f>MMULT($N303:$T303,TPs!M$3:M$9)</f>
        <v>8.5035946738659813</v>
      </c>
      <c r="Q304" s="2">
        <f>MMULT($N303:$T303,TPs!N$3:N$9)</f>
        <v>1005.7330077670732</v>
      </c>
      <c r="R304" s="2">
        <f>MMULT($N303:$T303,TPs!O$3:O$9)</f>
        <v>1275.8414013908446</v>
      </c>
      <c r="S304" s="2">
        <f>MMULT($N303:$T303,TPs!P$3:P$9)</f>
        <v>81.395148472412131</v>
      </c>
      <c r="T304" s="2">
        <f>MMULT($N303:$T303,TPs!Q$3:Q$9)</f>
        <v>152771.72007126801</v>
      </c>
      <c r="U304" s="2">
        <f t="shared" si="9"/>
        <v>999999.99999998801</v>
      </c>
    </row>
    <row r="305" spans="1:21" x14ac:dyDescent="0.25">
      <c r="A305" s="1">
        <v>60</v>
      </c>
      <c r="B305" s="1">
        <v>303</v>
      </c>
      <c r="C305" s="2">
        <f>MMULT($C304:$I304,TPs!B$3:B$9)</f>
        <v>965410.99557191168</v>
      </c>
      <c r="D305" s="2">
        <f>MMULT($C304:$I304,TPs!C$3:C$9)</f>
        <v>8.60062001061846</v>
      </c>
      <c r="E305" s="2">
        <f>MMULT($C304:$I304,TPs!D$3:D$9)</f>
        <v>9.7252416378001847</v>
      </c>
      <c r="F305" s="2">
        <f>MMULT($C304:$I304,TPs!E$3:E$9)</f>
        <v>1152.595383259496</v>
      </c>
      <c r="G305" s="2">
        <f>MMULT($C304:$I304,TPs!F$3:F$9)</f>
        <v>487.4513847445196</v>
      </c>
      <c r="H305" s="2">
        <f>MMULT($C304:$I304,TPs!G$3:G$9)</f>
        <v>2.5414810755686275</v>
      </c>
      <c r="I305" s="2">
        <f>MMULT($C304:$I304,TPs!H$3:H$9)</f>
        <v>32928.090317351118</v>
      </c>
      <c r="J305" s="2">
        <f t="shared" si="8"/>
        <v>999999.9999999908</v>
      </c>
      <c r="K305" s="2"/>
      <c r="L305" s="1">
        <v>60</v>
      </c>
      <c r="M305" s="1">
        <v>303</v>
      </c>
      <c r="N305" s="2">
        <f>MMULT($N304:$T304,TPs!K$3:K$9)</f>
        <v>844377.75924975856</v>
      </c>
      <c r="O305" s="2">
        <f>MMULT($N304:$T304,TPs!L$3:L$9)</f>
        <v>7.5223633105841365</v>
      </c>
      <c r="P305" s="2">
        <f>MMULT($N304:$T304,TPs!M$3:M$9)</f>
        <v>8.507096638677945</v>
      </c>
      <c r="Q305" s="2">
        <f>MMULT($N304:$T304,TPs!N$3:N$9)</f>
        <v>1008.5469318274584</v>
      </c>
      <c r="R305" s="2">
        <f>MMULT($N304:$T304,TPs!O$3:O$9)</f>
        <v>1284.0392254919434</v>
      </c>
      <c r="S305" s="2">
        <f>MMULT($N304:$T304,TPs!P$3:P$9)</f>
        <v>81.906030055622693</v>
      </c>
      <c r="T305" s="2">
        <f>MMULT($N304:$T304,TPs!Q$3:Q$9)</f>
        <v>153231.7191029051</v>
      </c>
      <c r="U305" s="2">
        <f t="shared" si="9"/>
        <v>999999.99999998789</v>
      </c>
    </row>
    <row r="306" spans="1:21" x14ac:dyDescent="0.25">
      <c r="A306" s="1">
        <v>60</v>
      </c>
      <c r="B306" s="1">
        <v>304</v>
      </c>
      <c r="C306" s="2">
        <f>MMULT($C305:$I305,TPs!B$3:B$9)</f>
        <v>965298.84437725623</v>
      </c>
      <c r="D306" s="2">
        <f>MMULT($C305:$I305,TPs!C$3:C$9)</f>
        <v>8.5996208819433235</v>
      </c>
      <c r="E306" s="2">
        <f>MMULT($C305:$I305,TPs!D$3:D$9)</f>
        <v>9.7334796521278992</v>
      </c>
      <c r="F306" s="2">
        <f>MMULT($C305:$I305,TPs!E$3:E$9)</f>
        <v>1156.3184468486629</v>
      </c>
      <c r="G306" s="2">
        <f>MMULT($C305:$I305,TPs!F$3:F$9)</f>
        <v>490.62930361680282</v>
      </c>
      <c r="H306" s="2">
        <f>MMULT($C305:$I305,TPs!G$3:G$9)</f>
        <v>2.5581179149233608</v>
      </c>
      <c r="I306" s="2">
        <f>MMULT($C305:$I305,TPs!H$3:H$9)</f>
        <v>33033.316653820075</v>
      </c>
      <c r="J306" s="2">
        <f t="shared" si="8"/>
        <v>999999.9999999908</v>
      </c>
      <c r="K306" s="2"/>
      <c r="L306" s="1">
        <v>60</v>
      </c>
      <c r="M306" s="1">
        <v>304</v>
      </c>
      <c r="N306" s="2">
        <f>MMULT($N305:$T305,TPs!K$3:K$9)</f>
        <v>843906.50144883525</v>
      </c>
      <c r="O306" s="2">
        <f>MMULT($N305:$T305,TPs!L$3:L$9)</f>
        <v>7.5181649854237937</v>
      </c>
      <c r="P306" s="2">
        <f>MMULT($N305:$T305,TPs!M$3:M$9)</f>
        <v>8.5105343432272118</v>
      </c>
      <c r="Q306" s="2">
        <f>MMULT($N305:$T305,TPs!N$3:N$9)</f>
        <v>1011.3574728764119</v>
      </c>
      <c r="R306" s="2">
        <f>MMULT($N305:$T305,TPs!O$3:O$9)</f>
        <v>1292.2614976959251</v>
      </c>
      <c r="S306" s="2">
        <f>MMULT($N305:$T305,TPs!P$3:P$9)</f>
        <v>82.418318251511053</v>
      </c>
      <c r="T306" s="2">
        <f>MMULT($N305:$T305,TPs!Q$3:Q$9)</f>
        <v>153691.43256300013</v>
      </c>
      <c r="U306" s="2">
        <f t="shared" si="9"/>
        <v>999999.99999998789</v>
      </c>
    </row>
    <row r="307" spans="1:21" x14ac:dyDescent="0.25">
      <c r="A307" s="1">
        <v>60</v>
      </c>
      <c r="B307" s="1">
        <v>305</v>
      </c>
      <c r="C307" s="2">
        <f>MMULT($C306:$I306,TPs!B$3:B$9)</f>
        <v>965186.70621113526</v>
      </c>
      <c r="D307" s="2">
        <f>MMULT($C306:$I306,TPs!C$3:C$9)</f>
        <v>8.598621869336343</v>
      </c>
      <c r="E307" s="2">
        <f>MMULT($C306:$I306,TPs!D$3:D$9)</f>
        <v>9.7416500841443003</v>
      </c>
      <c r="F307" s="2">
        <f>MMULT($C306:$I306,TPs!E$3:E$9)</f>
        <v>1160.0407108735869</v>
      </c>
      <c r="G307" s="2">
        <f>MMULT($C306:$I306,TPs!F$3:F$9)</f>
        <v>493.81721925865776</v>
      </c>
      <c r="H307" s="2">
        <f>MMULT($C306:$I306,TPs!G$3:G$9)</f>
        <v>2.5748077556590907</v>
      </c>
      <c r="I307" s="2">
        <f>MMULT($C306:$I306,TPs!H$3:H$9)</f>
        <v>33138.520779014063</v>
      </c>
      <c r="J307" s="2">
        <f t="shared" si="8"/>
        <v>999999.99999999069</v>
      </c>
      <c r="K307" s="2"/>
      <c r="L307" s="1">
        <v>60</v>
      </c>
      <c r="M307" s="1">
        <v>305</v>
      </c>
      <c r="N307" s="2">
        <f>MMULT($N306:$T306,TPs!K$3:K$9)</f>
        <v>843435.50666279183</v>
      </c>
      <c r="O307" s="2">
        <f>MMULT($N306:$T306,TPs!L$3:L$9)</f>
        <v>7.5139690034012947</v>
      </c>
      <c r="P307" s="2">
        <f>MMULT($N306:$T306,TPs!M$3:M$9)</f>
        <v>8.5139082940430519</v>
      </c>
      <c r="Q307" s="2">
        <f>MMULT($N306:$T306,TPs!N$3:N$9)</f>
        <v>1014.1646333702372</v>
      </c>
      <c r="R307" s="2">
        <f>MMULT($N306:$T306,TPs!O$3:O$9)</f>
        <v>1300.5082012268447</v>
      </c>
      <c r="S307" s="2">
        <f>MMULT($N306:$T306,TPs!P$3:P$9)</f>
        <v>82.932011337613588</v>
      </c>
      <c r="T307" s="2">
        <f>MMULT($N306:$T306,TPs!Q$3:Q$9)</f>
        <v>154150.86061396383</v>
      </c>
      <c r="U307" s="2">
        <f t="shared" si="9"/>
        <v>999999.99999998778</v>
      </c>
    </row>
    <row r="308" spans="1:21" x14ac:dyDescent="0.25">
      <c r="A308" s="1">
        <v>60</v>
      </c>
      <c r="B308" s="1">
        <v>306</v>
      </c>
      <c r="C308" s="2">
        <f>MMULT($C307:$I307,TPs!B$3:B$9)</f>
        <v>965074.58107203525</v>
      </c>
      <c r="D308" s="2">
        <f>MMULT($C307:$I307,TPs!C$3:C$9)</f>
        <v>8.5976229727840341</v>
      </c>
      <c r="E308" s="2">
        <f>MMULT($C307:$I307,TPs!D$3:D$9)</f>
        <v>9.749753415550849</v>
      </c>
      <c r="F308" s="2">
        <f>MMULT($C307:$I307,TPs!E$3:E$9)</f>
        <v>1163.7621750019482</v>
      </c>
      <c r="G308" s="2">
        <f>MMULT($C307:$I307,TPs!F$3:F$9)</f>
        <v>497.01512851495067</v>
      </c>
      <c r="H308" s="2">
        <f>MMULT($C307:$I307,TPs!G$3:G$9)</f>
        <v>2.5915505854567584</v>
      </c>
      <c r="I308" s="2">
        <f>MMULT($C307:$I307,TPs!H$3:H$9)</f>
        <v>33243.702697464687</v>
      </c>
      <c r="J308" s="2">
        <f t="shared" si="8"/>
        <v>999999.99999999069</v>
      </c>
      <c r="K308" s="2"/>
      <c r="L308" s="1">
        <v>60</v>
      </c>
      <c r="M308" s="1">
        <v>306</v>
      </c>
      <c r="N308" s="2">
        <f>MMULT($N307:$T307,TPs!K$3:K$9)</f>
        <v>842964.7747448365</v>
      </c>
      <c r="O308" s="2">
        <f>MMULT($N307:$T307,TPs!L$3:L$9)</f>
        <v>7.5097753632089059</v>
      </c>
      <c r="P308" s="2">
        <f>MMULT($N307:$T307,TPs!M$3:M$9)</f>
        <v>8.5172189938165808</v>
      </c>
      <c r="Q308" s="2">
        <f>MMULT($N307:$T307,TPs!N$3:N$9)</f>
        <v>1016.9684157668468</v>
      </c>
      <c r="R308" s="2">
        <f>MMULT($N307:$T307,TPs!O$3:O$9)</f>
        <v>1308.7793193184534</v>
      </c>
      <c r="S308" s="2">
        <f>MMULT($N307:$T307,TPs!P$3:P$9)</f>
        <v>83.447107592947432</v>
      </c>
      <c r="T308" s="2">
        <f>MMULT($N307:$T307,TPs!Q$3:Q$9)</f>
        <v>154610.00341811604</v>
      </c>
      <c r="U308" s="2">
        <f t="shared" si="9"/>
        <v>999999.99999998789</v>
      </c>
    </row>
    <row r="309" spans="1:21" x14ac:dyDescent="0.25">
      <c r="A309" s="1">
        <v>60</v>
      </c>
      <c r="B309" s="1">
        <v>307</v>
      </c>
      <c r="C309" s="2">
        <f>MMULT($C308:$I308,TPs!B$3:B$9)</f>
        <v>964962.46895844291</v>
      </c>
      <c r="D309" s="2">
        <f>MMULT($C308:$I308,TPs!C$3:C$9)</f>
        <v>8.5966241922729179</v>
      </c>
      <c r="E309" s="2">
        <f>MMULT($C308:$I308,TPs!D$3:D$9)</f>
        <v>9.7577901246229395</v>
      </c>
      <c r="F309" s="2">
        <f>MMULT($C308:$I308,TPs!E$3:E$9)</f>
        <v>1167.4828389048307</v>
      </c>
      <c r="G309" s="2">
        <f>MMULT($C308:$I308,TPs!F$3:F$9)</f>
        <v>500.22302823130087</v>
      </c>
      <c r="H309" s="2">
        <f>MMULT($C308:$I308,TPs!G$3:G$9)</f>
        <v>2.6083463919994285</v>
      </c>
      <c r="I309" s="2">
        <f>MMULT($C308:$I308,TPs!H$3:H$9)</f>
        <v>33348.862413702642</v>
      </c>
      <c r="J309" s="2">
        <f t="shared" si="8"/>
        <v>999999.99999999069</v>
      </c>
      <c r="K309" s="2"/>
      <c r="L309" s="1">
        <v>60</v>
      </c>
      <c r="M309" s="1">
        <v>307</v>
      </c>
      <c r="N309" s="2">
        <f>MMULT($N308:$T308,TPs!K$3:K$9)</f>
        <v>842494.30554825917</v>
      </c>
      <c r="O309" s="2">
        <f>MMULT($N308:$T308,TPs!L$3:L$9)</f>
        <v>7.5055840635396223</v>
      </c>
      <c r="P309" s="2">
        <f>MMULT($N308:$T308,TPs!M$3:M$9)</f>
        <v>8.5204669414297634</v>
      </c>
      <c r="Q309" s="2">
        <f>MMULT($N308:$T308,TPs!N$3:N$9)</f>
        <v>1019.7688225257345</v>
      </c>
      <c r="R309" s="2">
        <f>MMULT($N308:$T308,TPs!O$3:O$9)</f>
        <v>1317.0748352141934</v>
      </c>
      <c r="S309" s="2">
        <f>MMULT($N308:$T308,TPs!P$3:P$9)</f>
        <v>83.963605298009369</v>
      </c>
      <c r="T309" s="2">
        <f>MMULT($N308:$T308,TPs!Q$3:Q$9)</f>
        <v>155068.86113768574</v>
      </c>
      <c r="U309" s="2">
        <f t="shared" si="9"/>
        <v>999999.99999998778</v>
      </c>
    </row>
    <row r="310" spans="1:21" x14ac:dyDescent="0.25">
      <c r="A310" s="1">
        <v>60</v>
      </c>
      <c r="B310" s="1">
        <v>308</v>
      </c>
      <c r="C310" s="2">
        <f>MMULT($C309:$I309,TPs!B$3:B$9)</f>
        <v>964850.3698688451</v>
      </c>
      <c r="D310" s="2">
        <f>MMULT($C309:$I309,TPs!C$3:C$9)</f>
        <v>8.5956255277895117</v>
      </c>
      <c r="E310" s="2">
        <f>MMULT($C309:$I309,TPs!D$3:D$9)</f>
        <v>9.7657606862342696</v>
      </c>
      <c r="F310" s="2">
        <f>MMULT($C309:$I309,TPs!E$3:E$9)</f>
        <v>1171.202702256697</v>
      </c>
      <c r="G310" s="2">
        <f>MMULT($C309:$I309,TPs!F$3:F$9)</f>
        <v>503.44091525408049</v>
      </c>
      <c r="H310" s="2">
        <f>MMULT($C309:$I309,TPs!G$3:G$9)</f>
        <v>2.6251951629722874</v>
      </c>
      <c r="I310" s="2">
        <f>MMULT($C309:$I309,TPs!H$3:H$9)</f>
        <v>33453.999932257706</v>
      </c>
      <c r="J310" s="2">
        <f t="shared" si="8"/>
        <v>999999.99999999057</v>
      </c>
      <c r="K310" s="2"/>
      <c r="L310" s="1">
        <v>60</v>
      </c>
      <c r="M310" s="1">
        <v>308</v>
      </c>
      <c r="N310" s="2">
        <f>MMULT($N309:$T309,TPs!K$3:K$9)</f>
        <v>842024.09892643173</v>
      </c>
      <c r="O310" s="2">
        <f>MMULT($N309:$T309,TPs!L$3:L$9)</f>
        <v>7.5013951030871695</v>
      </c>
      <c r="P310" s="2">
        <f>MMULT($N309:$T309,TPs!M$3:M$9)</f>
        <v>8.5236526319841843</v>
      </c>
      <c r="Q310" s="2">
        <f>MMULT($N309:$T309,TPs!N$3:N$9)</f>
        <v>1022.5658561079488</v>
      </c>
      <c r="R310" s="2">
        <f>MMULT($N309:$T309,TPs!O$3:O$9)</f>
        <v>1325.3947321671922</v>
      </c>
      <c r="S310" s="2">
        <f>MMULT($N309:$T309,TPs!P$3:P$9)</f>
        <v>84.481502734774722</v>
      </c>
      <c r="T310" s="2">
        <f>MMULT($N309:$T309,TPs!Q$3:Q$9)</f>
        <v>155527.43393481107</v>
      </c>
      <c r="U310" s="2">
        <f t="shared" si="9"/>
        <v>999999.99999998789</v>
      </c>
    </row>
    <row r="311" spans="1:21" x14ac:dyDescent="0.25">
      <c r="A311" s="1">
        <v>60</v>
      </c>
      <c r="B311" s="1">
        <v>309</v>
      </c>
      <c r="C311" s="2">
        <f>MMULT($C310:$I310,TPs!B$3:B$9)</f>
        <v>964738.28380172874</v>
      </c>
      <c r="D311" s="2">
        <f>MMULT($C310:$I310,TPs!C$3:C$9)</f>
        <v>8.5946269793203385</v>
      </c>
      <c r="E311" s="2">
        <f>MMULT($C310:$I310,TPs!D$3:D$9)</f>
        <v>9.7736655718810326</v>
      </c>
      <c r="F311" s="2">
        <f>MMULT($C310:$I310,TPs!E$3:E$9)</f>
        <v>1174.9217647353641</v>
      </c>
      <c r="G311" s="2">
        <f>MMULT($C310:$I310,TPs!F$3:F$9)</f>
        <v>506.66878643041446</v>
      </c>
      <c r="H311" s="2">
        <f>MMULT($C310:$I310,TPs!G$3:G$9)</f>
        <v>2.6420968860626424</v>
      </c>
      <c r="I311" s="2">
        <f>MMULT($C310:$I310,TPs!H$3:H$9)</f>
        <v>33559.115257658756</v>
      </c>
      <c r="J311" s="2">
        <f t="shared" si="8"/>
        <v>999999.99999999057</v>
      </c>
      <c r="K311" s="2"/>
      <c r="L311" s="1">
        <v>60</v>
      </c>
      <c r="M311" s="1">
        <v>309</v>
      </c>
      <c r="N311" s="2">
        <f>MMULT($N310:$T310,TPs!K$3:K$9)</f>
        <v>841554.15473280801</v>
      </c>
      <c r="O311" s="2">
        <f>MMULT($N310:$T310,TPs!L$3:L$9)</f>
        <v>7.497208480546</v>
      </c>
      <c r="P311" s="2">
        <f>MMULT($N310:$T310,TPs!M$3:M$9)</f>
        <v>8.5267765568296259</v>
      </c>
      <c r="Q311" s="2">
        <f>MMULT($N310:$T310,TPs!N$3:N$9)</f>
        <v>1025.3595189760649</v>
      </c>
      <c r="R311" s="2">
        <f>MMULT($N310:$T310,TPs!O$3:O$9)</f>
        <v>1333.7389934402572</v>
      </c>
      <c r="S311" s="2">
        <f>MMULT($N310:$T310,TPs!P$3:P$9)</f>
        <v>85.00079818669623</v>
      </c>
      <c r="T311" s="2">
        <f>MMULT($N310:$T310,TPs!Q$3:Q$9)</f>
        <v>155985.7219715394</v>
      </c>
      <c r="U311" s="2">
        <f t="shared" si="9"/>
        <v>999999.99999998789</v>
      </c>
    </row>
    <row r="312" spans="1:21" x14ac:dyDescent="0.25">
      <c r="A312" s="1">
        <v>60</v>
      </c>
      <c r="B312" s="1">
        <v>310</v>
      </c>
      <c r="C312" s="2">
        <f>MMULT($C311:$I311,TPs!B$3:B$9)</f>
        <v>964626.21075558104</v>
      </c>
      <c r="D312" s="2">
        <f>MMULT($C311:$I311,TPs!C$3:C$9)</f>
        <v>8.5936285468519173</v>
      </c>
      <c r="E312" s="2">
        <f>MMULT($C311:$I311,TPs!D$3:D$9)</f>
        <v>9.7815052497059405</v>
      </c>
      <c r="F312" s="2">
        <f>MMULT($C311:$I311,TPs!E$3:E$9)</f>
        <v>1178.6400260219802</v>
      </c>
      <c r="G312" s="2">
        <f>MMULT($C311:$I311,TPs!F$3:F$9)</f>
        <v>509.90663860818006</v>
      </c>
      <c r="H312" s="2">
        <f>MMULT($C311:$I311,TPs!G$3:G$9)</f>
        <v>2.6590515489599222</v>
      </c>
      <c r="I312" s="2">
        <f>MMULT($C311:$I311,TPs!H$3:H$9)</f>
        <v>33664.208394433765</v>
      </c>
      <c r="J312" s="2">
        <f t="shared" si="8"/>
        <v>999999.99999999034</v>
      </c>
      <c r="K312" s="2"/>
      <c r="L312" s="1">
        <v>60</v>
      </c>
      <c r="M312" s="1">
        <v>310</v>
      </c>
      <c r="N312" s="2">
        <f>MMULT($N311:$T311,TPs!K$3:K$9)</f>
        <v>841084.47282092343</v>
      </c>
      <c r="O312" s="2">
        <f>MMULT($N311:$T311,TPs!L$3:L$9)</f>
        <v>7.4930241946112961</v>
      </c>
      <c r="P312" s="2">
        <f>MMULT($N311:$T311,TPs!M$3:M$9)</f>
        <v>8.5298392035924024</v>
      </c>
      <c r="Q312" s="2">
        <f>MMULT($N311:$T311,TPs!N$3:N$9)</f>
        <v>1028.1498135941586</v>
      </c>
      <c r="R312" s="2">
        <f>MMULT($N311:$T311,TPs!O$3:O$9)</f>
        <v>1342.1076023058704</v>
      </c>
      <c r="S312" s="2">
        <f>MMULT($N311:$T311,TPs!P$3:P$9)</f>
        <v>85.521489938702956</v>
      </c>
      <c r="T312" s="2">
        <f>MMULT($N311:$T311,TPs!Q$3:Q$9)</f>
        <v>156443.7254098274</v>
      </c>
      <c r="U312" s="2">
        <f t="shared" si="9"/>
        <v>999999.99999998778</v>
      </c>
    </row>
    <row r="313" spans="1:21" x14ac:dyDescent="0.25">
      <c r="A313" s="1">
        <v>60</v>
      </c>
      <c r="B313" s="1">
        <v>311</v>
      </c>
      <c r="C313" s="2">
        <f>MMULT($C312:$I312,TPs!B$3:B$9)</f>
        <v>964514.15072888939</v>
      </c>
      <c r="D313" s="2">
        <f>MMULT($C312:$I312,TPs!C$3:C$9)</f>
        <v>8.5926302303707764</v>
      </c>
      <c r="E313" s="2">
        <f>MMULT($C312:$I312,TPs!D$3:D$9)</f>
        <v>9.7892801845220756</v>
      </c>
      <c r="F313" s="2">
        <f>MMULT($C312:$I312,TPs!E$3:E$9)</f>
        <v>1182.3574858010002</v>
      </c>
      <c r="G313" s="2">
        <f>MMULT($C312:$I312,TPs!F$3:F$9)</f>
        <v>513.15446863600698</v>
      </c>
      <c r="H313" s="2">
        <f>MMULT($C312:$I312,TPs!G$3:G$9)</f>
        <v>2.6760591393556772</v>
      </c>
      <c r="I313" s="2">
        <f>MMULT($C312:$I312,TPs!H$3:H$9)</f>
        <v>33769.279347109798</v>
      </c>
      <c r="J313" s="2">
        <f t="shared" si="8"/>
        <v>999999.99999999045</v>
      </c>
      <c r="K313" s="2"/>
      <c r="L313" s="1">
        <v>60</v>
      </c>
      <c r="M313" s="1">
        <v>311</v>
      </c>
      <c r="N313" s="2">
        <f>MMULT($N312:$T312,TPs!K$3:K$9)</f>
        <v>840615.0530443954</v>
      </c>
      <c r="O313" s="2">
        <f>MMULT($N312:$T312,TPs!L$3:L$9)</f>
        <v>7.4888422439789686</v>
      </c>
      <c r="P313" s="2">
        <f>MMULT($N312:$T312,TPs!M$3:M$9)</f>
        <v>8.5328410562035053</v>
      </c>
      <c r="Q313" s="2">
        <f>MMULT($N312:$T312,TPs!N$3:N$9)</f>
        <v>1030.9367424277798</v>
      </c>
      <c r="R313" s="2">
        <f>MMULT($N312:$T312,TPs!O$3:O$9)</f>
        <v>1350.5005420461825</v>
      </c>
      <c r="S313" s="2">
        <f>MMULT($N312:$T312,TPs!P$3:P$9)</f>
        <v>86.043576277199136</v>
      </c>
      <c r="T313" s="2">
        <f>MMULT($N312:$T312,TPs!Q$3:Q$9)</f>
        <v>156901.44441154102</v>
      </c>
      <c r="U313" s="2">
        <f t="shared" si="9"/>
        <v>999999.99999998778</v>
      </c>
    </row>
    <row r="314" spans="1:21" ht="15.75" thickBot="1" x14ac:dyDescent="0.3">
      <c r="A314" s="23">
        <v>60</v>
      </c>
      <c r="B314" s="23">
        <v>312</v>
      </c>
      <c r="C314" s="24">
        <f>MMULT($C313:$I313,TPs!B$3:B$9)</f>
        <v>964402.10372014134</v>
      </c>
      <c r="D314" s="24">
        <f>MMULT($C313:$I313,TPs!C$3:C$9)</f>
        <v>8.5916320298634385</v>
      </c>
      <c r="E314" s="24">
        <f>MMULT($C313:$I313,TPs!D$3:D$9)</f>
        <v>9.7969908378365673</v>
      </c>
      <c r="F314" s="24">
        <f>MMULT($C313:$I313,TPs!E$3:E$9)</f>
        <v>1186.0741437601616</v>
      </c>
      <c r="G314" s="24">
        <f>MMULT($C313:$I313,TPs!F$3:F$9)</f>
        <v>516.41227336327711</v>
      </c>
      <c r="H314" s="24">
        <f>MMULT($C313:$I313,TPs!G$3:G$9)</f>
        <v>2.6931196449435779</v>
      </c>
      <c r="I314" s="24">
        <f>MMULT($C313:$I313,TPs!H$3:H$9)</f>
        <v>33874.328120213009</v>
      </c>
      <c r="J314" s="24">
        <f t="shared" si="8"/>
        <v>999999.99999999034</v>
      </c>
      <c r="K314" s="2"/>
      <c r="L314" s="23">
        <v>60</v>
      </c>
      <c r="M314" s="23">
        <v>312</v>
      </c>
      <c r="N314" s="24">
        <f>MMULT($N313:$T313,TPs!K$3:K$9)</f>
        <v>840145.89525692281</v>
      </c>
      <c r="O314" s="24">
        <f>MMULT($N313:$T313,TPs!L$3:L$9)</f>
        <v>7.4846626273456582</v>
      </c>
      <c r="P314" s="24">
        <f>MMULT($N313:$T313,TPs!M$3:M$9)</f>
        <v>8.535782594926518</v>
      </c>
      <c r="Q314" s="24">
        <f>MMULT($N313:$T313,TPs!N$3:N$9)</f>
        <v>1033.7203079439259</v>
      </c>
      <c r="R314" s="24">
        <f>MMULT($N313:$T313,TPs!O$3:O$9)</f>
        <v>1358.9177959530082</v>
      </c>
      <c r="S314" s="24">
        <f>MMULT($N313:$T313,TPs!P$3:P$9)</f>
        <v>86.567055490063112</v>
      </c>
      <c r="T314" s="24">
        <f>MMULT($N313:$T313,TPs!Q$3:Q$9)</f>
        <v>157358.87913845567</v>
      </c>
      <c r="U314" s="24">
        <f t="shared" si="9"/>
        <v>999999.99999998766</v>
      </c>
    </row>
    <row r="315" spans="1:21" x14ac:dyDescent="0.25">
      <c r="A315" s="1">
        <v>61</v>
      </c>
      <c r="B315" s="1">
        <v>313</v>
      </c>
      <c r="C315" s="2">
        <f>MMULT($C314:$I314,TPs!B$3:B$9)</f>
        <v>964290.06972782454</v>
      </c>
      <c r="D315" s="2">
        <f>MMULT($C314:$I314,TPs!C$3:C$9)</f>
        <v>8.5906339453164335</v>
      </c>
      <c r="E315" s="2">
        <f>MMULT($C314:$I314,TPs!D$3:D$9)</f>
        <v>9.8046376678741076</v>
      </c>
      <c r="F315" s="2">
        <f>MMULT($C314:$I314,TPs!E$3:E$9)</f>
        <v>1189.7899995904625</v>
      </c>
      <c r="G315" s="2">
        <f>MMULT($C314:$I314,TPs!F$3:F$9)</f>
        <v>519.68004964012437</v>
      </c>
      <c r="H315" s="2">
        <f>MMULT($C314:$I314,TPs!G$3:G$9)</f>
        <v>2.7102330534194152</v>
      </c>
      <c r="I315" s="2">
        <f>MMULT($C314:$I314,TPs!H$3:H$9)</f>
        <v>33979.354718268645</v>
      </c>
      <c r="J315" s="2">
        <f t="shared" si="8"/>
        <v>999999.99999999034</v>
      </c>
      <c r="K315" s="2"/>
      <c r="L315" s="1">
        <v>61</v>
      </c>
      <c r="M315" s="1">
        <v>313</v>
      </c>
      <c r="N315" s="2">
        <f>MMULT($N314:$T314,TPs!K$3:K$9)</f>
        <v>839676.99931228627</v>
      </c>
      <c r="O315" s="2">
        <f>MMULT($N314:$T314,TPs!L$3:L$9)</f>
        <v>7.4804853434087279</v>
      </c>
      <c r="P315" s="2">
        <f>MMULT($N314:$T314,TPs!M$3:M$9)</f>
        <v>8.5386642963853276</v>
      </c>
      <c r="Q315" s="2">
        <f>MMULT($N314:$T314,TPs!N$3:N$9)</f>
        <v>1036.5005126110154</v>
      </c>
      <c r="R315" s="2">
        <f>MMULT($N314:$T314,TPs!O$3:O$9)</f>
        <v>1367.3593473278202</v>
      </c>
      <c r="S315" s="2">
        <f>MMULT($N314:$T314,TPs!P$3:P$9)</f>
        <v>87.091925866646207</v>
      </c>
      <c r="T315" s="2">
        <f>MMULT($N314:$T314,TPs!Q$3:Q$9)</f>
        <v>157816.02975225615</v>
      </c>
      <c r="U315" s="2">
        <f t="shared" si="9"/>
        <v>999999.99999998766</v>
      </c>
    </row>
    <row r="316" spans="1:21" x14ac:dyDescent="0.25">
      <c r="A316" s="1">
        <v>61</v>
      </c>
      <c r="B316" s="1">
        <v>314</v>
      </c>
      <c r="C316" s="2">
        <f>MMULT($C315:$I315,TPs!B$3:B$9)</f>
        <v>964178.04875042697</v>
      </c>
      <c r="D316" s="2">
        <f>MMULT($C315:$I315,TPs!C$3:C$9)</f>
        <v>8.5896359767162895</v>
      </c>
      <c r="E316" s="2">
        <f>MMULT($C315:$I315,TPs!D$3:D$9)</f>
        <v>9.8122211296002941</v>
      </c>
      <c r="F316" s="2">
        <f>MMULT($C315:$I315,TPs!E$3:E$9)</f>
        <v>1193.5050529861364</v>
      </c>
      <c r="G316" s="2">
        <f>MMULT($C315:$I315,TPs!F$3:F$9)</f>
        <v>522.9577943174346</v>
      </c>
      <c r="H316" s="2">
        <f>MMULT($C315:$I315,TPs!G$3:G$9)</f>
        <v>2.7273993524811004</v>
      </c>
      <c r="I316" s="2">
        <f>MMULT($C315:$I315,TPs!H$3:H$9)</f>
        <v>34084.359145801049</v>
      </c>
      <c r="J316" s="2">
        <f t="shared" si="8"/>
        <v>999999.99999999034</v>
      </c>
      <c r="K316" s="2"/>
      <c r="L316" s="1">
        <v>61</v>
      </c>
      <c r="M316" s="1">
        <v>314</v>
      </c>
      <c r="N316" s="2">
        <f>MMULT($N315:$T315,TPs!K$3:K$9)</f>
        <v>839208.36506434809</v>
      </c>
      <c r="O316" s="2">
        <f>MMULT($N315:$T315,TPs!L$3:L$9)</f>
        <v>7.4763103908662707</v>
      </c>
      <c r="P316" s="2">
        <f>MMULT($N315:$T315,TPs!M$3:M$9)</f>
        <v>8.5414866335916315</v>
      </c>
      <c r="Q316" s="2">
        <f>MMULT($N315:$T315,TPs!N$3:N$9)</f>
        <v>1039.2773588988625</v>
      </c>
      <c r="R316" s="2">
        <f>MMULT($N315:$T315,TPs!O$3:O$9)</f>
        <v>1375.825179481744</v>
      </c>
      <c r="S316" s="2">
        <f>MMULT($N315:$T315,TPs!P$3:P$9)</f>
        <v>87.618185697771608</v>
      </c>
      <c r="T316" s="2">
        <f>MMULT($N315:$T315,TPs!Q$3:Q$9)</f>
        <v>158272.89641453675</v>
      </c>
      <c r="U316" s="2">
        <f t="shared" si="9"/>
        <v>999999.99999998778</v>
      </c>
    </row>
    <row r="317" spans="1:21" x14ac:dyDescent="0.25">
      <c r="A317" s="1">
        <v>61</v>
      </c>
      <c r="B317" s="1">
        <v>315</v>
      </c>
      <c r="C317" s="2">
        <f>MMULT($C316:$I316,TPs!B$3:B$9)</f>
        <v>964066.04078643664</v>
      </c>
      <c r="D317" s="2">
        <f>MMULT($C316:$I316,TPs!C$3:C$9)</f>
        <v>8.5886381240495364</v>
      </c>
      <c r="E317" s="2">
        <f>MMULT($C316:$I316,TPs!D$3:D$9)</f>
        <v>9.8197416747448134</v>
      </c>
      <c r="F317" s="2">
        <f>MMULT($C316:$I316,TPs!E$3:E$9)</f>
        <v>1197.2193036446308</v>
      </c>
      <c r="G317" s="2">
        <f>MMULT($C316:$I316,TPs!F$3:F$9)</f>
        <v>526.24550424684503</v>
      </c>
      <c r="H317" s="2">
        <f>MMULT($C316:$I316,TPs!G$3:G$9)</f>
        <v>2.7446185298286641</v>
      </c>
      <c r="I317" s="2">
        <f>MMULT($C316:$I316,TPs!H$3:H$9)</f>
        <v>34189.341407333646</v>
      </c>
      <c r="J317" s="2">
        <f t="shared" si="8"/>
        <v>999999.99999999022</v>
      </c>
      <c r="K317" s="2"/>
      <c r="L317" s="1">
        <v>61</v>
      </c>
      <c r="M317" s="1">
        <v>315</v>
      </c>
      <c r="N317" s="2">
        <f>MMULT($N316:$T316,TPs!K$3:K$9)</f>
        <v>838739.99236705201</v>
      </c>
      <c r="O317" s="2">
        <f>MMULT($N316:$T316,TPs!L$3:L$9)</f>
        <v>7.4721377684171086</v>
      </c>
      <c r="P317" s="2">
        <f>MMULT($N316:$T316,TPs!M$3:M$9)</f>
        <v>8.5442500759722204</v>
      </c>
      <c r="Q317" s="2">
        <f>MMULT($N316:$T316,TPs!N$3:N$9)</f>
        <v>1042.050849278651</v>
      </c>
      <c r="R317" s="2">
        <f>MMULT($N316:$T316,TPs!O$3:O$9)</f>
        <v>1384.3152757355526</v>
      </c>
      <c r="S317" s="2">
        <f>MMULT($N316:$T316,TPs!P$3:P$9)</f>
        <v>88.145833275733267</v>
      </c>
      <c r="T317" s="2">
        <f>MMULT($N316:$T316,TPs!Q$3:Q$9)</f>
        <v>158729.47928680133</v>
      </c>
      <c r="U317" s="2">
        <f t="shared" si="9"/>
        <v>999999.99999998766</v>
      </c>
    </row>
    <row r="318" spans="1:21" x14ac:dyDescent="0.25">
      <c r="A318" s="1">
        <v>61</v>
      </c>
      <c r="B318" s="1">
        <v>316</v>
      </c>
      <c r="C318" s="2">
        <f>MMULT($C317:$I317,TPs!B$3:B$9)</f>
        <v>963954.04583434178</v>
      </c>
      <c r="D318" s="2">
        <f>MMULT($C317:$I317,TPs!C$3:C$9)</f>
        <v>8.5876403873027076</v>
      </c>
      <c r="E318" s="2">
        <f>MMULT($C317:$I317,TPs!D$3:D$9)</f>
        <v>9.8271997518244518</v>
      </c>
      <c r="F318" s="2">
        <f>MMULT($C317:$I317,TPs!E$3:E$9)</f>
        <v>1200.9327512665825</v>
      </c>
      <c r="G318" s="2">
        <f>MMULT($C317:$I317,TPs!F$3:F$9)</f>
        <v>529.54317628074489</v>
      </c>
      <c r="H318" s="2">
        <f>MMULT($C317:$I317,TPs!G$3:G$9)</f>
        <v>2.7618905731642562</v>
      </c>
      <c r="I318" s="2">
        <f>MMULT($C317:$I317,TPs!H$3:H$9)</f>
        <v>34294.301507388969</v>
      </c>
      <c r="J318" s="2">
        <f t="shared" si="8"/>
        <v>999999.99999999057</v>
      </c>
      <c r="K318" s="2"/>
      <c r="L318" s="1">
        <v>61</v>
      </c>
      <c r="M318" s="1">
        <v>316</v>
      </c>
      <c r="N318" s="2">
        <f>MMULT($N317:$T317,TPs!K$3:K$9)</f>
        <v>838271.88107442332</v>
      </c>
      <c r="O318" s="2">
        <f>MMULT($N317:$T317,TPs!L$3:L$9)</f>
        <v>7.4679674747607852</v>
      </c>
      <c r="P318" s="2">
        <f>MMULT($N317:$T317,TPs!M$3:M$9)</f>
        <v>8.5469550893960751</v>
      </c>
      <c r="Q318" s="2">
        <f>MMULT($N317:$T317,TPs!N$3:N$9)</f>
        <v>1044.8209862229089</v>
      </c>
      <c r="R318" s="2">
        <f>MMULT($N317:$T317,TPs!O$3:O$9)</f>
        <v>1392.8296194196605</v>
      </c>
      <c r="S318" s="2">
        <f>MMULT($N317:$T317,TPs!P$3:P$9)</f>
        <v>88.67486689429478</v>
      </c>
      <c r="T318" s="2">
        <f>MMULT($N317:$T317,TPs!Q$3:Q$9)</f>
        <v>159185.77853046329</v>
      </c>
      <c r="U318" s="2">
        <f t="shared" si="9"/>
        <v>999999.99999998766</v>
      </c>
    </row>
    <row r="319" spans="1:21" x14ac:dyDescent="0.25">
      <c r="A319" s="1">
        <v>61</v>
      </c>
      <c r="B319" s="1">
        <v>317</v>
      </c>
      <c r="C319" s="2">
        <f>MMULT($C318:$I318,TPs!B$3:B$9)</f>
        <v>963842.06389263086</v>
      </c>
      <c r="D319" s="2">
        <f>MMULT($C318:$I318,TPs!C$3:C$9)</f>
        <v>8.5866427664623348</v>
      </c>
      <c r="E319" s="2">
        <f>MMULT($C318:$I318,TPs!D$3:D$9)</f>
        <v>9.8345958061659449</v>
      </c>
      <c r="F319" s="2">
        <f>MMULT($C318:$I318,TPs!E$3:E$9)</f>
        <v>1204.6453955557959</v>
      </c>
      <c r="G319" s="2">
        <f>MMULT($C318:$I318,TPs!F$3:F$9)</f>
        <v>532.85080727227455</v>
      </c>
      <c r="H319" s="2">
        <f>MMULT($C318:$I318,TPs!G$3:G$9)</f>
        <v>2.7792154701921459</v>
      </c>
      <c r="I319" s="2">
        <f>MMULT($C318:$I318,TPs!H$3:H$9)</f>
        <v>34399.239450488647</v>
      </c>
      <c r="J319" s="2">
        <f t="shared" si="8"/>
        <v>999999.99999999045</v>
      </c>
      <c r="K319" s="2"/>
      <c r="L319" s="1">
        <v>61</v>
      </c>
      <c r="M319" s="1">
        <v>317</v>
      </c>
      <c r="N319" s="2">
        <f>MMULT($N318:$T318,TPs!K$3:K$9)</f>
        <v>837804.03104056884</v>
      </c>
      <c r="O319" s="2">
        <f>MMULT($N318:$T318,TPs!L$3:L$9)</f>
        <v>7.4637995085975728</v>
      </c>
      <c r="P319" s="2">
        <f>MMULT($N318:$T318,TPs!M$3:M$9)</f>
        <v>8.5496021362012442</v>
      </c>
      <c r="Q319" s="2">
        <f>MMULT($N318:$T318,TPs!N$3:N$9)</f>
        <v>1047.5877722054829</v>
      </c>
      <c r="R319" s="2">
        <f>MMULT($N318:$T318,TPs!O$3:O$9)</f>
        <v>1401.3681938741192</v>
      </c>
      <c r="S319" s="2">
        <f>MMULT($N318:$T318,TPs!P$3:P$9)</f>
        <v>89.205284848688308</v>
      </c>
      <c r="T319" s="2">
        <f>MMULT($N318:$T318,TPs!Q$3:Q$9)</f>
        <v>159641.79430684564</v>
      </c>
      <c r="U319" s="2">
        <f t="shared" si="9"/>
        <v>999999.99999998766</v>
      </c>
    </row>
    <row r="320" spans="1:21" x14ac:dyDescent="0.25">
      <c r="A320" s="1">
        <v>61</v>
      </c>
      <c r="B320" s="1">
        <v>318</v>
      </c>
      <c r="C320" s="2">
        <f>MMULT($C319:$I319,TPs!B$3:B$9)</f>
        <v>963730.09495979233</v>
      </c>
      <c r="D320" s="2">
        <f>MMULT($C319:$I319,TPs!C$3:C$9)</f>
        <v>8.585645261514955</v>
      </c>
      <c r="E320" s="2">
        <f>MMULT($C319:$I319,TPs!D$3:D$9)</f>
        <v>9.8419302799286701</v>
      </c>
      <c r="F320" s="2">
        <f>MMULT($C319:$I319,TPs!E$3:E$9)</f>
        <v>1208.3572362192201</v>
      </c>
      <c r="G320" s="2">
        <f>MMULT($C319:$I319,TPs!F$3:F$9)</f>
        <v>536.16839407532552</v>
      </c>
      <c r="H320" s="2">
        <f>MMULT($C319:$I319,TPs!G$3:G$9)</f>
        <v>2.7965932086187206</v>
      </c>
      <c r="I320" s="2">
        <f>MMULT($C319:$I319,TPs!H$3:H$9)</f>
        <v>34504.155241153385</v>
      </c>
      <c r="J320" s="2">
        <f t="shared" si="8"/>
        <v>999999.99999999045</v>
      </c>
      <c r="K320" s="2"/>
      <c r="L320" s="1">
        <v>61</v>
      </c>
      <c r="M320" s="1">
        <v>318</v>
      </c>
      <c r="N320" s="2">
        <f>MMULT($N319:$T319,TPs!K$3:K$9)</f>
        <v>837336.44211967685</v>
      </c>
      <c r="O320" s="2">
        <f>MMULT($N319:$T319,TPs!L$3:L$9)</f>
        <v>7.459633868628468</v>
      </c>
      <c r="P320" s="2">
        <f>MMULT($N319:$T319,TPs!M$3:M$9)</f>
        <v>8.5521916752215272</v>
      </c>
      <c r="Q320" s="2">
        <f>MMULT($N319:$T319,TPs!N$3:N$9)</f>
        <v>1050.3512097015134</v>
      </c>
      <c r="R320" s="2">
        <f>MMULT($N319:$T319,TPs!O$3:O$9)</f>
        <v>1409.9309824486113</v>
      </c>
      <c r="S320" s="2">
        <f>MMULT($N319:$T319,TPs!P$3:P$9)</f>
        <v>89.737085435613452</v>
      </c>
      <c r="T320" s="2">
        <f>MMULT($N319:$T319,TPs!Q$3:Q$9)</f>
        <v>160097.52677718116</v>
      </c>
      <c r="U320" s="2">
        <f t="shared" si="9"/>
        <v>999999.99999998766</v>
      </c>
    </row>
    <row r="321" spans="1:21" x14ac:dyDescent="0.25">
      <c r="A321" s="1">
        <v>61</v>
      </c>
      <c r="B321" s="1">
        <v>319</v>
      </c>
      <c r="C321" s="2">
        <f>MMULT($C320:$I320,TPs!B$3:B$9)</f>
        <v>963618.13903431513</v>
      </c>
      <c r="D321" s="2">
        <f>MMULT($C320:$I320,TPs!C$3:C$9)</f>
        <v>8.5846478724471034</v>
      </c>
      <c r="E321" s="2">
        <f>MMULT($C320:$I320,TPs!D$3:D$9)</f>
        <v>9.8492036121271731</v>
      </c>
      <c r="F321" s="2">
        <f>MMULT($C320:$I320,TPs!E$3:E$9)</f>
        <v>1212.0682729669261</v>
      </c>
      <c r="G321" s="2">
        <f>MMULT($C320:$I320,TPs!F$3:F$9)</f>
        <v>539.49593354454032</v>
      </c>
      <c r="H321" s="2">
        <f>MMULT($C320:$I320,TPs!G$3:G$9)</f>
        <v>2.8140237761524869</v>
      </c>
      <c r="I321" s="2">
        <f>MMULT($C320:$I320,TPs!H$3:H$9)</f>
        <v>34609.048883903</v>
      </c>
      <c r="J321" s="2">
        <f t="shared" si="8"/>
        <v>999999.99999999022</v>
      </c>
      <c r="K321" s="2"/>
      <c r="L321" s="1">
        <v>61</v>
      </c>
      <c r="M321" s="1">
        <v>319</v>
      </c>
      <c r="N321" s="2">
        <f>MMULT($N320:$T320,TPs!K$3:K$9)</f>
        <v>836869.11416601681</v>
      </c>
      <c r="O321" s="2">
        <f>MMULT($N320:$T320,TPs!L$3:L$9)</f>
        <v>7.4554705535551928</v>
      </c>
      <c r="P321" s="2">
        <f>MMULT($N320:$T320,TPs!M$3:M$9)</f>
        <v>8.554724161812949</v>
      </c>
      <c r="Q321" s="2">
        <f>MMULT($N320:$T320,TPs!N$3:N$9)</f>
        <v>1053.1113011874097</v>
      </c>
      <c r="R321" s="2">
        <f>MMULT($N320:$T320,TPs!O$3:O$9)</f>
        <v>1418.5179685024448</v>
      </c>
      <c r="S321" s="2">
        <f>MMULT($N320:$T320,TPs!P$3:P$9)</f>
        <v>90.270266953236131</v>
      </c>
      <c r="T321" s="2">
        <f>MMULT($N320:$T320,TPs!Q$3:Q$9)</f>
        <v>160552.9761026123</v>
      </c>
      <c r="U321" s="2">
        <f t="shared" si="9"/>
        <v>999999.99999998778</v>
      </c>
    </row>
    <row r="322" spans="1:21" x14ac:dyDescent="0.25">
      <c r="A322" s="1">
        <v>61</v>
      </c>
      <c r="B322" s="1">
        <v>320</v>
      </c>
      <c r="C322" s="2">
        <f>MMULT($C321:$I321,TPs!B$3:B$9)</f>
        <v>963506.19611468806</v>
      </c>
      <c r="D322" s="2">
        <f>MMULT($C321:$I321,TPs!C$3:C$9)</f>
        <v>8.5836505992453205</v>
      </c>
      <c r="E322" s="2">
        <f>MMULT($C321:$I321,TPs!D$3:D$9)</f>
        <v>9.8564162386535266</v>
      </c>
      <c r="F322" s="2">
        <f>MMULT($C321:$I321,TPs!E$3:E$9)</f>
        <v>1215.7785055120848</v>
      </c>
      <c r="G322" s="2">
        <f>MMULT($C321:$I321,TPs!F$3:F$9)</f>
        <v>542.83342253531271</v>
      </c>
      <c r="H322" s="2">
        <f>MMULT($C321:$I321,TPs!G$3:G$9)</f>
        <v>2.8315071605040685</v>
      </c>
      <c r="I322" s="2">
        <f>MMULT($C321:$I321,TPs!H$3:H$9)</f>
        <v>34713.920383256387</v>
      </c>
      <c r="J322" s="2">
        <f t="shared" si="8"/>
        <v>999999.99999999034</v>
      </c>
      <c r="K322" s="2"/>
      <c r="L322" s="1">
        <v>61</v>
      </c>
      <c r="M322" s="1">
        <v>320</v>
      </c>
      <c r="N322" s="2">
        <f>MMULT($N321:$T321,TPs!K$3:K$9)</f>
        <v>836402.04703393974</v>
      </c>
      <c r="O322" s="2">
        <f>MMULT($N321:$T321,TPs!L$3:L$9)</f>
        <v>7.4513095620801941</v>
      </c>
      <c r="P322" s="2">
        <f>MMULT($N321:$T321,TPs!M$3:M$9)</f>
        <v>8.5572000478800394</v>
      </c>
      <c r="Q322" s="2">
        <f>MMULT($N321:$T321,TPs!N$3:N$9)</f>
        <v>1055.868049140825</v>
      </c>
      <c r="R322" s="2">
        <f>MMULT($N321:$T321,TPs!O$3:O$9)</f>
        <v>1427.1291354045482</v>
      </c>
      <c r="S322" s="2">
        <f>MMULT($N321:$T321,TPs!P$3:P$9)</f>
        <v>90.80482770118752</v>
      </c>
      <c r="T322" s="2">
        <f>MMULT($N321:$T321,TPs!Q$3:Q$9)</f>
        <v>161008.14244419133</v>
      </c>
      <c r="U322" s="2">
        <f t="shared" si="9"/>
        <v>999999.99999998766</v>
      </c>
    </row>
    <row r="323" spans="1:21" x14ac:dyDescent="0.25">
      <c r="A323" s="1">
        <v>61</v>
      </c>
      <c r="B323" s="1">
        <v>321</v>
      </c>
      <c r="C323" s="2">
        <f>MMULT($C322:$I322,TPs!B$3:B$9)</f>
        <v>963394.26619940042</v>
      </c>
      <c r="D323" s="2">
        <f>MMULT($C322:$I322,TPs!C$3:C$9)</f>
        <v>8.5826534418961433</v>
      </c>
      <c r="E323" s="2">
        <f>MMULT($C322:$I322,TPs!D$3:D$9)</f>
        <v>9.8635685922995506</v>
      </c>
      <c r="F323" s="2">
        <f>MMULT($C322:$I322,TPs!E$3:E$9)</f>
        <v>1219.4879335709443</v>
      </c>
      <c r="G323" s="2">
        <f>MMULT($C322:$I322,TPs!F$3:F$9)</f>
        <v>546.18085790378689</v>
      </c>
      <c r="H323" s="2">
        <f>MMULT($C322:$I322,TPs!G$3:G$9)</f>
        <v>2.849043349386208</v>
      </c>
      <c r="I323" s="2">
        <f>MMULT($C322:$I322,TPs!H$3:H$9)</f>
        <v>34818.769743731551</v>
      </c>
      <c r="J323" s="2">
        <f t="shared" si="8"/>
        <v>999999.99999999045</v>
      </c>
      <c r="K323" s="2"/>
      <c r="L323" s="1">
        <v>61</v>
      </c>
      <c r="M323" s="1">
        <v>321</v>
      </c>
      <c r="N323" s="2">
        <f>MMULT($N322:$T322,TPs!K$3:K$9)</f>
        <v>835935.24057787773</v>
      </c>
      <c r="O323" s="2">
        <f>MMULT($N322:$T322,TPs!L$3:L$9)</f>
        <v>7.4471508929066434</v>
      </c>
      <c r="P323" s="2">
        <f>MMULT($N322:$T322,TPs!M$3:M$9)</f>
        <v>8.55961978190191</v>
      </c>
      <c r="Q323" s="2">
        <f>MMULT($N322:$T322,TPs!N$3:N$9)</f>
        <v>1058.6214560406322</v>
      </c>
      <c r="R323" s="2">
        <f>MMULT($N322:$T322,TPs!O$3:O$9)</f>
        <v>1435.7644665334647</v>
      </c>
      <c r="S323" s="2">
        <f>MMULT($N322:$T322,TPs!P$3:P$9)</f>
        <v>91.340765980562907</v>
      </c>
      <c r="T323" s="2">
        <f>MMULT($N322:$T322,TPs!Q$3:Q$9)</f>
        <v>161463.02596288032</v>
      </c>
      <c r="U323" s="2">
        <f t="shared" si="9"/>
        <v>999999.99999998754</v>
      </c>
    </row>
    <row r="324" spans="1:21" x14ac:dyDescent="0.25">
      <c r="A324" s="1">
        <v>61</v>
      </c>
      <c r="B324" s="1">
        <v>322</v>
      </c>
      <c r="C324" s="2">
        <f>MMULT($C323:$I323,TPs!B$3:B$9)</f>
        <v>963282.34928694135</v>
      </c>
      <c r="D324" s="2">
        <f>MMULT($C323:$I323,TPs!C$3:C$9)</f>
        <v>8.581656400386116</v>
      </c>
      <c r="E324" s="2">
        <f>MMULT($C323:$I323,TPs!D$3:D$9)</f>
        <v>9.8706611027788522</v>
      </c>
      <c r="F324" s="2">
        <f>MMULT($C323:$I323,TPs!E$3:E$9)</f>
        <v>1223.1965568628084</v>
      </c>
      <c r="G324" s="2">
        <f>MMULT($C323:$I323,TPs!F$3:F$9)</f>
        <v>549.53823650685763</v>
      </c>
      <c r="H324" s="2">
        <f>MMULT($C323:$I323,TPs!G$3:G$9)</f>
        <v>2.8666323305137644</v>
      </c>
      <c r="I324" s="2">
        <f>MMULT($C323:$I323,TPs!H$3:H$9)</f>
        <v>34923.596969845581</v>
      </c>
      <c r="J324" s="2">
        <f t="shared" si="8"/>
        <v>999999.99999999022</v>
      </c>
      <c r="K324" s="2"/>
      <c r="L324" s="1">
        <v>61</v>
      </c>
      <c r="M324" s="1">
        <v>322</v>
      </c>
      <c r="N324" s="2">
        <f>MMULT($N323:$T323,TPs!K$3:K$9)</f>
        <v>835468.69465234433</v>
      </c>
      <c r="O324" s="2">
        <f>MMULT($N323:$T323,TPs!L$3:L$9)</f>
        <v>7.4429945447384336</v>
      </c>
      <c r="P324" s="2">
        <f>MMULT($N323:$T323,TPs!M$3:M$9)</f>
        <v>8.5619838089581428</v>
      </c>
      <c r="Q324" s="2">
        <f>MMULT($N323:$T323,TPs!N$3:N$9)</f>
        <v>1061.3715243668994</v>
      </c>
      <c r="R324" s="2">
        <f>MMULT($N323:$T323,TPs!O$3:O$9)</f>
        <v>1444.4239452773472</v>
      </c>
      <c r="S324" s="2">
        <f>MMULT($N323:$T323,TPs!P$3:P$9)</f>
        <v>91.87808009392063</v>
      </c>
      <c r="T324" s="2">
        <f>MMULT($N323:$T323,TPs!Q$3:Q$9)</f>
        <v>161917.62681955128</v>
      </c>
      <c r="U324" s="2">
        <f t="shared" si="9"/>
        <v>999999.99999998743</v>
      </c>
    </row>
    <row r="325" spans="1:21" x14ac:dyDescent="0.25">
      <c r="A325" s="1">
        <v>61</v>
      </c>
      <c r="B325" s="1">
        <v>323</v>
      </c>
      <c r="C325" s="2">
        <f>MMULT($C324:$I324,TPs!B$3:B$9)</f>
        <v>963170.44537580037</v>
      </c>
      <c r="D325" s="2">
        <f>MMULT($C324:$I324,TPs!C$3:C$9)</f>
        <v>8.5806594747017808</v>
      </c>
      <c r="E325" s="2">
        <f>MMULT($C324:$I324,TPs!D$3:D$9)</f>
        <v>9.8776941967487222</v>
      </c>
      <c r="F325" s="2">
        <f>MMULT($C324:$I324,TPs!E$3:E$9)</f>
        <v>1226.9043751100146</v>
      </c>
      <c r="G325" s="2">
        <f>MMULT($C324:$I324,TPs!F$3:F$9)</f>
        <v>552.90555520217015</v>
      </c>
      <c r="H325" s="2">
        <f>MMULT($C324:$I324,TPs!G$3:G$9)</f>
        <v>2.8842740916037144</v>
      </c>
      <c r="I325" s="2">
        <f>MMULT($C324:$I324,TPs!H$3:H$9)</f>
        <v>35028.402066114664</v>
      </c>
      <c r="J325" s="2">
        <f t="shared" ref="J325:J388" si="10">SUM(C325:I325)</f>
        <v>999999.99999999034</v>
      </c>
      <c r="K325" s="2"/>
      <c r="L325" s="1">
        <v>61</v>
      </c>
      <c r="M325" s="1">
        <v>323</v>
      </c>
      <c r="N325" s="2">
        <f>MMULT($N324:$T324,TPs!K$3:K$9)</f>
        <v>835002.40911193413</v>
      </c>
      <c r="O325" s="2">
        <f>MMULT($N324:$T324,TPs!L$3:L$9)</f>
        <v>7.4388405162801821</v>
      </c>
      <c r="P325" s="2">
        <f>MMULT($N324:$T324,TPs!M$3:M$9)</f>
        <v>8.5642925707544748</v>
      </c>
      <c r="Q325" s="2">
        <f>MMULT($N324:$T324,TPs!N$3:N$9)</f>
        <v>1064.1182566008654</v>
      </c>
      <c r="R325" s="2">
        <f>MMULT($N324:$T324,TPs!O$3:O$9)</f>
        <v>1453.1075550339524</v>
      </c>
      <c r="S325" s="2">
        <f>MMULT($N324:$T324,TPs!P$3:P$9)</f>
        <v>92.416768345280929</v>
      </c>
      <c r="T325" s="2">
        <f>MMULT($N324:$T324,TPs!Q$3:Q$9)</f>
        <v>162371.94517498615</v>
      </c>
      <c r="U325" s="2">
        <f t="shared" ref="U325:U388" si="11">SUM(N325:T325)</f>
        <v>999999.99999998754</v>
      </c>
    </row>
    <row r="326" spans="1:21" ht="15.75" thickBot="1" x14ac:dyDescent="0.3">
      <c r="A326" s="23">
        <v>61</v>
      </c>
      <c r="B326" s="23">
        <v>324</v>
      </c>
      <c r="C326" s="24">
        <f>MMULT($C325:$I325,TPs!B$3:B$9)</f>
        <v>963058.5544644671</v>
      </c>
      <c r="D326" s="24">
        <f>MMULT($C325:$I325,TPs!C$3:C$9)</f>
        <v>8.5796626648296801</v>
      </c>
      <c r="E326" s="24">
        <f>MMULT($C325:$I325,TPs!D$3:D$9)</f>
        <v>9.884668297831869</v>
      </c>
      <c r="F326" s="24">
        <f>MMULT($C325:$I325,TPs!E$3:E$9)</f>
        <v>1230.6113880379116</v>
      </c>
      <c r="G326" s="24">
        <f>MMULT($C325:$I325,TPs!F$3:F$9)</f>
        <v>556.28281084811988</v>
      </c>
      <c r="H326" s="24">
        <f>MMULT($C325:$I325,TPs!G$3:G$9)</f>
        <v>2.9019686203751509</v>
      </c>
      <c r="I326" s="24">
        <f>MMULT($C325:$I325,TPs!H$3:H$9)</f>
        <v>35133.185037054085</v>
      </c>
      <c r="J326" s="24">
        <f t="shared" si="10"/>
        <v>999999.99999999022</v>
      </c>
      <c r="K326" s="2"/>
      <c r="L326" s="23">
        <v>61</v>
      </c>
      <c r="M326" s="23">
        <v>324</v>
      </c>
      <c r="N326" s="24">
        <f>MMULT($N325:$T325,TPs!K$3:K$9)</f>
        <v>834536.38381132297</v>
      </c>
      <c r="O326" s="24">
        <f>MMULT($N325:$T325,TPs!L$3:L$9)</f>
        <v>7.4346888062372321</v>
      </c>
      <c r="P326" s="24">
        <f>MMULT($N325:$T325,TPs!M$3:M$9)</f>
        <v>8.5665465056482848</v>
      </c>
      <c r="Q326" s="24">
        <f>MMULT($N325:$T325,TPs!N$3:N$9)</f>
        <v>1066.8616552249164</v>
      </c>
      <c r="R326" s="24">
        <f>MMULT($N325:$T325,TPs!O$3:O$9)</f>
        <v>1461.8152792106362</v>
      </c>
      <c r="S326" s="24">
        <f>MMULT($N325:$T325,TPs!P$3:P$9)</f>
        <v>92.956829040124873</v>
      </c>
      <c r="T326" s="24">
        <f>MMULT($N325:$T325,TPs!Q$3:Q$9)</f>
        <v>162825.98118987679</v>
      </c>
      <c r="U326" s="24">
        <f t="shared" si="11"/>
        <v>999999.99999998731</v>
      </c>
    </row>
    <row r="327" spans="1:21" x14ac:dyDescent="0.25">
      <c r="A327" s="1">
        <v>62</v>
      </c>
      <c r="B327" s="1">
        <v>325</v>
      </c>
      <c r="C327" s="2">
        <f>MMULT($C326:$I326,TPs!B$3:B$9)</f>
        <v>962946.67655143142</v>
      </c>
      <c r="D327" s="2">
        <f>MMULT($C326:$I326,TPs!C$3:C$9)</f>
        <v>8.5786659707563633</v>
      </c>
      <c r="E327" s="2">
        <f>MMULT($C326:$I326,TPs!D$3:D$9)</f>
        <v>9.891583826638005</v>
      </c>
      <c r="F327" s="2">
        <f>MMULT($C326:$I326,TPs!E$3:E$9)</f>
        <v>1234.3175953748389</v>
      </c>
      <c r="G327" s="2">
        <f>MMULT($C326:$I326,TPs!F$3:F$9)</f>
        <v>559.67000030385248</v>
      </c>
      <c r="H327" s="2">
        <f>MMULT($C326:$I326,TPs!G$3:G$9)</f>
        <v>2.919715904549284</v>
      </c>
      <c r="I327" s="2">
        <f>MMULT($C326:$I326,TPs!H$3:H$9)</f>
        <v>35237.945887178219</v>
      </c>
      <c r="J327" s="2">
        <f t="shared" si="10"/>
        <v>999999.99999999022</v>
      </c>
      <c r="K327" s="2"/>
      <c r="L327" s="1">
        <v>62</v>
      </c>
      <c r="M327" s="1">
        <v>325</v>
      </c>
      <c r="N327" s="2">
        <f>MMULT($N326:$T326,TPs!K$3:K$9)</f>
        <v>834070.61860526784</v>
      </c>
      <c r="O327" s="2">
        <f>MMULT($N326:$T326,TPs!L$3:L$9)</f>
        <v>7.4305394133156453</v>
      </c>
      <c r="P327" s="2">
        <f>MMULT($N326:$T326,TPs!M$3:M$9)</f>
        <v>8.5687460486739049</v>
      </c>
      <c r="Q327" s="2">
        <f>MMULT($N326:$T326,TPs!N$3:N$9)</f>
        <v>1069.6017227225616</v>
      </c>
      <c r="R327" s="2">
        <f>MMULT($N326:$T326,TPs!O$3:O$9)</f>
        <v>1470.5471012243474</v>
      </c>
      <c r="S327" s="2">
        <f>MMULT($N326:$T326,TPs!P$3:P$9)</f>
        <v>93.498260485393274</v>
      </c>
      <c r="T327" s="2">
        <f>MMULT($N326:$T326,TPs!Q$3:Q$9)</f>
        <v>163279.73502482523</v>
      </c>
      <c r="U327" s="2">
        <f t="shared" si="11"/>
        <v>999999.99999998731</v>
      </c>
    </row>
    <row r="328" spans="1:21" x14ac:dyDescent="0.25">
      <c r="A328" s="1">
        <v>62</v>
      </c>
      <c r="B328" s="1">
        <v>326</v>
      </c>
      <c r="C328" s="2">
        <f>MMULT($C327:$I327,TPs!B$3:B$9)</f>
        <v>962834.81163518329</v>
      </c>
      <c r="D328" s="2">
        <f>MMULT($C327:$I327,TPs!C$3:C$9)</f>
        <v>8.577669392468378</v>
      </c>
      <c r="E328" s="2">
        <f>MMULT($C327:$I327,TPs!D$3:D$9)</f>
        <v>9.8984412007852765</v>
      </c>
      <c r="F328" s="2">
        <f>MMULT($C327:$I327,TPs!E$3:E$9)</f>
        <v>1238.0229968521046</v>
      </c>
      <c r="G328" s="2">
        <f>MMULT($C327:$I327,TPs!F$3:F$9)</f>
        <v>563.06712042926324</v>
      </c>
      <c r="H328" s="2">
        <f>MMULT($C327:$I327,TPs!G$3:G$9)</f>
        <v>2.9375159318494393</v>
      </c>
      <c r="I328" s="2">
        <f>MMULT($C327:$I327,TPs!H$3:H$9)</f>
        <v>35342.684621000539</v>
      </c>
      <c r="J328" s="2">
        <f t="shared" si="10"/>
        <v>999999.99999999034</v>
      </c>
      <c r="K328" s="2"/>
      <c r="L328" s="1">
        <v>62</v>
      </c>
      <c r="M328" s="1">
        <v>326</v>
      </c>
      <c r="N328" s="2">
        <f>MMULT($N327:$T327,TPs!K$3:K$9)</f>
        <v>833605.11334860662</v>
      </c>
      <c r="O328" s="2">
        <f>MMULT($N327:$T327,TPs!L$3:L$9)</f>
        <v>7.4263923362222073</v>
      </c>
      <c r="P328" s="2">
        <f>MMULT($N327:$T327,TPs!M$3:M$9)</f>
        <v>8.5708916315677151</v>
      </c>
      <c r="Q328" s="2">
        <f>MMULT($N327:$T327,TPs!N$3:N$9)</f>
        <v>1072.3384615784103</v>
      </c>
      <c r="R328" s="2">
        <f>MMULT($N327:$T327,TPs!O$3:O$9)</f>
        <v>1479.303004501623</v>
      </c>
      <c r="S328" s="2">
        <f>MMULT($N327:$T327,TPs!P$3:P$9)</f>
        <v>94.041060989485544</v>
      </c>
      <c r="T328" s="2">
        <f>MMULT($N327:$T327,TPs!Q$3:Q$9)</f>
        <v>163733.20684034345</v>
      </c>
      <c r="U328" s="2">
        <f t="shared" si="11"/>
        <v>999999.99999998731</v>
      </c>
    </row>
    <row r="329" spans="1:21" x14ac:dyDescent="0.25">
      <c r="A329" s="1">
        <v>62</v>
      </c>
      <c r="B329" s="1">
        <v>327</v>
      </c>
      <c r="C329" s="2">
        <f>MMULT($C328:$I328,TPs!B$3:B$9)</f>
        <v>962722.9597142128</v>
      </c>
      <c r="D329" s="2">
        <f>MMULT($C328:$I328,TPs!C$3:C$9)</f>
        <v>8.5766729299522719</v>
      </c>
      <c r="E329" s="2">
        <f>MMULT($C328:$I328,TPs!D$3:D$9)</f>
        <v>9.905240834921532</v>
      </c>
      <c r="F329" s="2">
        <f>MMULT($C328:$I328,TPs!E$3:E$9)</f>
        <v>1241.7275922039646</v>
      </c>
      <c r="G329" s="2">
        <f>MMULT($C328:$I328,TPs!F$3:F$9)</f>
        <v>566.47416808499747</v>
      </c>
      <c r="H329" s="2">
        <f>MMULT($C328:$I328,TPs!G$3:G$9)</f>
        <v>2.955368690001059</v>
      </c>
      <c r="I329" s="2">
        <f>MMULT($C328:$I328,TPs!H$3:H$9)</f>
        <v>35447.401243033615</v>
      </c>
      <c r="J329" s="2">
        <f t="shared" si="10"/>
        <v>999999.99999999022</v>
      </c>
      <c r="K329" s="2"/>
      <c r="L329" s="1">
        <v>62</v>
      </c>
      <c r="M329" s="1">
        <v>327</v>
      </c>
      <c r="N329" s="2">
        <f>MMULT($N328:$T328,TPs!K$3:K$9)</f>
        <v>833139.86789625825</v>
      </c>
      <c r="O329" s="2">
        <f>MMULT($N328:$T328,TPs!L$3:L$9)</f>
        <v>7.4222475736644267</v>
      </c>
      <c r="P329" s="2">
        <f>MMULT($N328:$T328,TPs!M$3:M$9)</f>
        <v>8.5729836827930797</v>
      </c>
      <c r="Q329" s="2">
        <f>MMULT($N328:$T328,TPs!N$3:N$9)</f>
        <v>1075.071874278148</v>
      </c>
      <c r="R329" s="2">
        <f>MMULT($N328:$T328,TPs!O$3:O$9)</f>
        <v>1488.0829724785824</v>
      </c>
      <c r="S329" s="2">
        <f>MMULT($N328:$T328,TPs!P$3:P$9)</f>
        <v>94.585228862258646</v>
      </c>
      <c r="T329" s="2">
        <f>MMULT($N328:$T328,TPs!Q$3:Q$9)</f>
        <v>164186.39679685366</v>
      </c>
      <c r="U329" s="2">
        <f t="shared" si="11"/>
        <v>999999.99999998719</v>
      </c>
    </row>
    <row r="330" spans="1:21" x14ac:dyDescent="0.25">
      <c r="A330" s="1">
        <v>62</v>
      </c>
      <c r="B330" s="1">
        <v>328</v>
      </c>
      <c r="C330" s="2">
        <f>MMULT($C329:$I329,TPs!B$3:B$9)</f>
        <v>962611.12078701041</v>
      </c>
      <c r="D330" s="2">
        <f>MMULT($C329:$I329,TPs!C$3:C$9)</f>
        <v>8.5756765831945962</v>
      </c>
      <c r="E330" s="2">
        <f>MMULT($C329:$I329,TPs!D$3:D$9)</f>
        <v>9.9119831407454591</v>
      </c>
      <c r="F330" s="2">
        <f>MMULT($C329:$I329,TPs!E$3:E$9)</f>
        <v>1245.4313811676011</v>
      </c>
      <c r="G330" s="2">
        <f>MMULT($C329:$I329,TPs!F$3:F$9)</f>
        <v>569.89114013244989</v>
      </c>
      <c r="H330" s="2">
        <f>MMULT($C329:$I329,TPs!G$3:G$9)</f>
        <v>2.9732741667316995</v>
      </c>
      <c r="I330" s="2">
        <f>MMULT($C329:$I329,TPs!H$3:H$9)</f>
        <v>35552.095757789109</v>
      </c>
      <c r="J330" s="2">
        <f t="shared" si="10"/>
        <v>999999.99999999022</v>
      </c>
      <c r="K330" s="2"/>
      <c r="L330" s="1">
        <v>62</v>
      </c>
      <c r="M330" s="1">
        <v>328</v>
      </c>
      <c r="N330" s="2">
        <f>MMULT($N329:$T329,TPs!K$3:K$9)</f>
        <v>832674.88210322277</v>
      </c>
      <c r="O330" s="2">
        <f>MMULT($N329:$T329,TPs!L$3:L$9)</f>
        <v>7.4181051243505305</v>
      </c>
      <c r="P330" s="2">
        <f>MMULT($N329:$T329,TPs!M$3:M$9)</f>
        <v>8.5750226275650672</v>
      </c>
      <c r="Q330" s="2">
        <f>MMULT($N329:$T329,TPs!N$3:N$9)</f>
        <v>1077.8019633085135</v>
      </c>
      <c r="R330" s="2">
        <f>MMULT($N329:$T329,TPs!O$3:O$9)</f>
        <v>1496.886988600922</v>
      </c>
      <c r="S330" s="2">
        <f>MMULT($N329:$T329,TPs!P$3:P$9)</f>
        <v>95.130762415025941</v>
      </c>
      <c r="T330" s="2">
        <f>MMULT($N329:$T329,TPs!Q$3:Q$9)</f>
        <v>164639.30505468819</v>
      </c>
      <c r="U330" s="2">
        <f t="shared" si="11"/>
        <v>999999.99999998743</v>
      </c>
    </row>
    <row r="331" spans="1:21" x14ac:dyDescent="0.25">
      <c r="A331" s="1">
        <v>62</v>
      </c>
      <c r="B331" s="1">
        <v>329</v>
      </c>
      <c r="C331" s="2">
        <f>MMULT($C330:$I330,TPs!B$3:B$9)</f>
        <v>962499.29485206655</v>
      </c>
      <c r="D331" s="2">
        <f>MMULT($C330:$I330,TPs!C$3:C$9)</f>
        <v>8.5746803521819022</v>
      </c>
      <c r="E331" s="2">
        <f>MMULT($C330:$I330,TPs!D$3:D$9)</f>
        <v>9.9186685270275508</v>
      </c>
      <c r="F331" s="2">
        <f>MMULT($C330:$I330,TPs!E$3:E$9)</f>
        <v>1249.1343634831014</v>
      </c>
      <c r="G331" s="2">
        <f>MMULT($C330:$I330,TPs!F$3:F$9)</f>
        <v>573.31803343376475</v>
      </c>
      <c r="H331" s="2">
        <f>MMULT($C330:$I330,TPs!G$3:G$9)</f>
        <v>2.9912323497710336</v>
      </c>
      <c r="I331" s="2">
        <f>MMULT($C330:$I330,TPs!H$3:H$9)</f>
        <v>35656.768169777781</v>
      </c>
      <c r="J331" s="2">
        <f t="shared" si="10"/>
        <v>999999.99999999022</v>
      </c>
      <c r="K331" s="2"/>
      <c r="L331" s="1">
        <v>62</v>
      </c>
      <c r="M331" s="1">
        <v>329</v>
      </c>
      <c r="N331" s="2">
        <f>MMULT($N330:$T330,TPs!K$3:K$9)</f>
        <v>832210.15582458104</v>
      </c>
      <c r="O331" s="2">
        <f>MMULT($N330:$T330,TPs!L$3:L$9)</f>
        <v>7.4139649869894697</v>
      </c>
      <c r="P331" s="2">
        <f>MMULT($N330:$T330,TPs!M$3:M$9)</f>
        <v>8.5770088878749942</v>
      </c>
      <c r="Q331" s="2">
        <f>MMULT($N330:$T330,TPs!N$3:N$9)</f>
        <v>1080.5287311572758</v>
      </c>
      <c r="R331" s="2">
        <f>MMULT($N330:$T330,TPs!O$3:O$9)</f>
        <v>1505.7150363239102</v>
      </c>
      <c r="S331" s="2">
        <f>MMULT($N330:$T330,TPs!P$3:P$9)</f>
        <v>95.677659960556156</v>
      </c>
      <c r="T331" s="2">
        <f>MMULT($N330:$T330,TPs!Q$3:Q$9)</f>
        <v>165091.93177408969</v>
      </c>
      <c r="U331" s="2">
        <f t="shared" si="11"/>
        <v>999999.99999998743</v>
      </c>
    </row>
    <row r="332" spans="1:21" x14ac:dyDescent="0.25">
      <c r="A332" s="1">
        <v>62</v>
      </c>
      <c r="B332" s="1">
        <v>330</v>
      </c>
      <c r="C332" s="2">
        <f>MMULT($C331:$I331,TPs!B$3:B$9)</f>
        <v>962387.48190787202</v>
      </c>
      <c r="D332" s="2">
        <f>MMULT($C331:$I331,TPs!C$3:C$9)</f>
        <v>8.5736842369007462</v>
      </c>
      <c r="E332" s="2">
        <f>MMULT($C331:$I331,TPs!D$3:D$9)</f>
        <v>9.9252973996309333</v>
      </c>
      <c r="F332" s="2">
        <f>MMULT($C331:$I331,TPs!E$3:E$9)</f>
        <v>1252.836538893438</v>
      </c>
      <c r="G332" s="2">
        <f>MMULT($C331:$I331,TPs!F$3:F$9)</f>
        <v>576.75484485183551</v>
      </c>
      <c r="H332" s="2">
        <f>MMULT($C331:$I331,TPs!G$3:G$9)</f>
        <v>3.009243226850848</v>
      </c>
      <c r="I332" s="2">
        <f>MMULT($C331:$I331,TPs!H$3:H$9)</f>
        <v>35761.418483509478</v>
      </c>
      <c r="J332" s="2">
        <f t="shared" si="10"/>
        <v>999999.99999998999</v>
      </c>
      <c r="K332" s="2"/>
      <c r="L332" s="1">
        <v>62</v>
      </c>
      <c r="M332" s="1">
        <v>330</v>
      </c>
      <c r="N332" s="2">
        <f>MMULT($N331:$T331,TPs!K$3:K$9)</f>
        <v>831745.68891549483</v>
      </c>
      <c r="O332" s="2">
        <f>MMULT($N331:$T331,TPs!L$3:L$9)</f>
        <v>7.4098271602909147</v>
      </c>
      <c r="P332" s="2">
        <f>MMULT($N331:$T331,TPs!M$3:M$9)</f>
        <v>8.5789428825147933</v>
      </c>
      <c r="Q332" s="2">
        <f>MMULT($N331:$T331,TPs!N$3:N$9)</f>
        <v>1083.2521803132113</v>
      </c>
      <c r="R332" s="2">
        <f>MMULT($N331:$T331,TPs!O$3:O$9)</f>
        <v>1514.5670991123818</v>
      </c>
      <c r="S332" s="2">
        <f>MMULT($N331:$T331,TPs!P$3:P$9)</f>
        <v>96.225919813072224</v>
      </c>
      <c r="T332" s="2">
        <f>MMULT($N331:$T331,TPs!Q$3:Q$9)</f>
        <v>165544.27711521104</v>
      </c>
      <c r="U332" s="2">
        <f t="shared" si="11"/>
        <v>999999.99999998731</v>
      </c>
    </row>
    <row r="333" spans="1:21" x14ac:dyDescent="0.25">
      <c r="A333" s="1">
        <v>62</v>
      </c>
      <c r="B333" s="1">
        <v>331</v>
      </c>
      <c r="C333" s="2">
        <f>MMULT($C332:$I332,TPs!B$3:B$9)</f>
        <v>962275.6819529176</v>
      </c>
      <c r="D333" s="2">
        <f>MMULT($C332:$I332,TPs!C$3:C$9)</f>
        <v>8.5726882373376814</v>
      </c>
      <c r="E333" s="2">
        <f>MMULT($C332:$I332,TPs!D$3:D$9)</f>
        <v>9.9318701615320482</v>
      </c>
      <c r="F333" s="2">
        <f>MMULT($C332:$I332,TPs!E$3:E$9)</f>
        <v>1256.537907144447</v>
      </c>
      <c r="G333" s="2">
        <f>MMULT($C332:$I332,TPs!F$3:F$9)</f>
        <v>580.20157125030482</v>
      </c>
      <c r="H333" s="2">
        <f>MMULT($C332:$I332,TPs!G$3:G$9)</f>
        <v>3.0273067857050449</v>
      </c>
      <c r="I333" s="2">
        <f>MMULT($C332:$I332,TPs!H$3:H$9)</f>
        <v>35866.046703493164</v>
      </c>
      <c r="J333" s="2">
        <f t="shared" si="10"/>
        <v>999999.99999998999</v>
      </c>
      <c r="K333" s="2"/>
      <c r="L333" s="1">
        <v>62</v>
      </c>
      <c r="M333" s="1">
        <v>331</v>
      </c>
      <c r="N333" s="2">
        <f>MMULT($N332:$T332,TPs!K$3:K$9)</f>
        <v>831281.48123120668</v>
      </c>
      <c r="O333" s="2">
        <f>MMULT($N332:$T332,TPs!L$3:L$9)</f>
        <v>7.4056916429652535</v>
      </c>
      <c r="P333" s="2">
        <f>MMULT($N332:$T332,TPs!M$3:M$9)</f>
        <v>8.580825027101179</v>
      </c>
      <c r="Q333" s="2">
        <f>MMULT($N332:$T332,TPs!N$3:N$9)</f>
        <v>1085.9723132660808</v>
      </c>
      <c r="R333" s="2">
        <f>MMULT($N332:$T332,TPs!O$3:O$9)</f>
        <v>1523.4431604407328</v>
      </c>
      <c r="S333" s="2">
        <f>MMULT($N332:$T332,TPs!P$3:P$9)</f>
        <v>96.775540288250227</v>
      </c>
      <c r="T333" s="2">
        <f>MMULT($N332:$T332,TPs!Q$3:Q$9)</f>
        <v>165996.34123811545</v>
      </c>
      <c r="U333" s="2">
        <f t="shared" si="11"/>
        <v>999999.99999998743</v>
      </c>
    </row>
    <row r="334" spans="1:21" x14ac:dyDescent="0.25">
      <c r="A334" s="1">
        <v>62</v>
      </c>
      <c r="B334" s="1">
        <v>332</v>
      </c>
      <c r="C334" s="2">
        <f>MMULT($C333:$I333,TPs!B$3:B$9)</f>
        <v>962163.89498569444</v>
      </c>
      <c r="D334" s="2">
        <f>MMULT($C333:$I333,TPs!C$3:C$9)</f>
        <v>8.5716923534792677</v>
      </c>
      <c r="E334" s="2">
        <f>MMULT($C333:$I333,TPs!D$3:D$9)</f>
        <v>9.9383872128411745</v>
      </c>
      <c r="F334" s="2">
        <f>MMULT($C333:$I333,TPs!E$3:E$9)</f>
        <v>1260.2384679848076</v>
      </c>
      <c r="G334" s="2">
        <f>MMULT($C333:$I333,TPs!F$3:F$9)</f>
        <v>583.6582094935643</v>
      </c>
      <c r="H334" s="2">
        <f>MMULT($C333:$I333,TPs!G$3:G$9)</f>
        <v>3.0454230140696397</v>
      </c>
      <c r="I334" s="2">
        <f>MMULT($C333:$I333,TPs!H$3:H$9)</f>
        <v>35970.652834236884</v>
      </c>
      <c r="J334" s="2">
        <f t="shared" si="10"/>
        <v>999999.9999999901</v>
      </c>
      <c r="K334" s="2"/>
      <c r="L334" s="1">
        <v>62</v>
      </c>
      <c r="M334" s="1">
        <v>332</v>
      </c>
      <c r="N334" s="2">
        <f>MMULT($N333:$T333,TPs!K$3:K$9)</f>
        <v>830817.53262704005</v>
      </c>
      <c r="O334" s="2">
        <f>MMULT($N333:$T333,TPs!L$3:L$9)</f>
        <v>7.401558433723598</v>
      </c>
      <c r="P334" s="2">
        <f>MMULT($N333:$T333,TPs!M$3:M$9)</f>
        <v>8.5826557340996441</v>
      </c>
      <c r="Q334" s="2">
        <f>MMULT($N333:$T333,TPs!N$3:N$9)</f>
        <v>1088.6891325066078</v>
      </c>
      <c r="R334" s="2">
        <f>MMULT($N333:$T333,TPs!O$3:O$9)</f>
        <v>1532.3432037929144</v>
      </c>
      <c r="S334" s="2">
        <f>MMULT($N333:$T333,TPs!P$3:P$9)</f>
        <v>97.326519703218295</v>
      </c>
      <c r="T334" s="2">
        <f>MMULT($N333:$T333,TPs!Q$3:Q$9)</f>
        <v>166448.12430277659</v>
      </c>
      <c r="U334" s="2">
        <f t="shared" si="11"/>
        <v>999999.99999998743</v>
      </c>
    </row>
    <row r="335" spans="1:21" x14ac:dyDescent="0.25">
      <c r="A335" s="1">
        <v>62</v>
      </c>
      <c r="B335" s="1">
        <v>333</v>
      </c>
      <c r="C335" s="2">
        <f>MMULT($C334:$I334,TPs!B$3:B$9)</f>
        <v>962052.12100469368</v>
      </c>
      <c r="D335" s="2">
        <f>MMULT($C334:$I334,TPs!C$3:C$9)</f>
        <v>8.5706965853120618</v>
      </c>
      <c r="E335" s="2">
        <f>MMULT($C334:$I334,TPs!D$3:D$9)</f>
        <v>9.9448489508228217</v>
      </c>
      <c r="F335" s="2">
        <f>MMULT($C334:$I334,TPs!E$3:E$9)</f>
        <v>1263.9382211660229</v>
      </c>
      <c r="G335" s="2">
        <f>MMULT($C334:$I334,TPs!F$3:F$9)</f>
        <v>587.12475644675408</v>
      </c>
      <c r="H335" s="2">
        <f>MMULT($C334:$I334,TPs!G$3:G$9)</f>
        <v>3.0635918996827618</v>
      </c>
      <c r="I335" s="2">
        <f>MMULT($C334:$I334,TPs!H$3:H$9)</f>
        <v>36075.236880247779</v>
      </c>
      <c r="J335" s="2">
        <f t="shared" si="10"/>
        <v>999999.99999999022</v>
      </c>
      <c r="K335" s="2"/>
      <c r="L335" s="1">
        <v>62</v>
      </c>
      <c r="M335" s="1">
        <v>333</v>
      </c>
      <c r="N335" s="2">
        <f>MMULT($N334:$T334,TPs!K$3:K$9)</f>
        <v>830353.84295839909</v>
      </c>
      <c r="O335" s="2">
        <f>MMULT($N334:$T334,TPs!L$3:L$9)</f>
        <v>7.3974275312777777</v>
      </c>
      <c r="P335" s="2">
        <f>MMULT($N334:$T334,TPs!M$3:M$9)</f>
        <v>8.5844354128482721</v>
      </c>
      <c r="Q335" s="2">
        <f>MMULT($N334:$T334,TPs!N$3:N$9)</f>
        <v>1091.402640526456</v>
      </c>
      <c r="R335" s="2">
        <f>MMULT($N334:$T334,TPs!O$3:O$9)</f>
        <v>1541.2672126624284</v>
      </c>
      <c r="S335" s="2">
        <f>MMULT($N334:$T334,TPs!P$3:P$9)</f>
        <v>97.878856376555504</v>
      </c>
      <c r="T335" s="2">
        <f>MMULT($N334:$T334,TPs!Q$3:Q$9)</f>
        <v>166899.6264690785</v>
      </c>
      <c r="U335" s="2">
        <f t="shared" si="11"/>
        <v>999999.99999998708</v>
      </c>
    </row>
    <row r="336" spans="1:21" x14ac:dyDescent="0.25">
      <c r="A336" s="1">
        <v>62</v>
      </c>
      <c r="B336" s="1">
        <v>334</v>
      </c>
      <c r="C336" s="2">
        <f>MMULT($C335:$I335,TPs!B$3:B$9)</f>
        <v>961940.36000840669</v>
      </c>
      <c r="D336" s="2">
        <f>MMULT($C335:$I335,TPs!C$3:C$9)</f>
        <v>8.5697009328226237</v>
      </c>
      <c r="E336" s="2">
        <f>MMULT($C335:$I335,TPs!D$3:D$9)</f>
        <v>9.9512557699159636</v>
      </c>
      <c r="F336" s="2">
        <f>MMULT($C335:$I335,TPs!E$3:E$9)</f>
        <v>1267.6371664423982</v>
      </c>
      <c r="G336" s="2">
        <f>MMULT($C335:$I335,TPs!F$3:F$9)</f>
        <v>590.60120897576314</v>
      </c>
      <c r="H336" s="2">
        <f>MMULT($C335:$I335,TPs!G$3:G$9)</f>
        <v>3.0818134302846549</v>
      </c>
      <c r="I336" s="2">
        <f>MMULT($C335:$I335,TPs!H$3:H$9)</f>
        <v>36179.798846032099</v>
      </c>
      <c r="J336" s="2">
        <f t="shared" si="10"/>
        <v>999999.99999998999</v>
      </c>
      <c r="K336" s="2"/>
      <c r="L336" s="1">
        <v>62</v>
      </c>
      <c r="M336" s="1">
        <v>334</v>
      </c>
      <c r="N336" s="2">
        <f>MMULT($N335:$T335,TPs!K$3:K$9)</f>
        <v>829890.41208076861</v>
      </c>
      <c r="O336" s="2">
        <f>MMULT($N335:$T335,TPs!L$3:L$9)</f>
        <v>7.3932989343403399</v>
      </c>
      <c r="P336" s="2">
        <f>MMULT($N335:$T335,TPs!M$3:M$9)</f>
        <v>8.5861644695813677</v>
      </c>
      <c r="Q336" s="2">
        <f>MMULT($N335:$T335,TPs!N$3:N$9)</f>
        <v>1094.1128398182063</v>
      </c>
      <c r="R336" s="2">
        <f>MMULT($N335:$T335,TPs!O$3:O$9)</f>
        <v>1550.2151705523215</v>
      </c>
      <c r="S336" s="2">
        <f>MMULT($N335:$T335,TPs!P$3:P$9)</f>
        <v>98.432548628290789</v>
      </c>
      <c r="T336" s="2">
        <f>MMULT($N335:$T335,TPs!Q$3:Q$9)</f>
        <v>167350.84789681577</v>
      </c>
      <c r="U336" s="2">
        <f t="shared" si="11"/>
        <v>999999.99999998719</v>
      </c>
    </row>
    <row r="337" spans="1:21" x14ac:dyDescent="0.25">
      <c r="A337" s="1">
        <v>62</v>
      </c>
      <c r="B337" s="1">
        <v>335</v>
      </c>
      <c r="C337" s="2">
        <f>MMULT($C336:$I336,TPs!B$3:B$9)</f>
        <v>961828.61199532519</v>
      </c>
      <c r="D337" s="2">
        <f>MMULT($C336:$I336,TPs!C$3:C$9)</f>
        <v>8.5687053959975152</v>
      </c>
      <c r="E337" s="2">
        <f>MMULT($C336:$I336,TPs!D$3:D$9)</f>
        <v>9.9576080617541365</v>
      </c>
      <c r="F337" s="2">
        <f>MMULT($C336:$I336,TPs!E$3:E$9)</f>
        <v>1271.3353035710218</v>
      </c>
      <c r="G337" s="2">
        <f>MMULT($C336:$I336,TPs!F$3:F$9)</f>
        <v>594.08756394722889</v>
      </c>
      <c r="H337" s="2">
        <f>MMULT($C336:$I336,TPs!G$3:G$9)</f>
        <v>3.1000875936176753</v>
      </c>
      <c r="I337" s="2">
        <f>MMULT($C336:$I336,TPs!H$3:H$9)</f>
        <v>36284.338736095175</v>
      </c>
      <c r="J337" s="2">
        <f t="shared" si="10"/>
        <v>999999.99999998999</v>
      </c>
      <c r="K337" s="2"/>
      <c r="L337" s="1">
        <v>62</v>
      </c>
      <c r="M337" s="1">
        <v>335</v>
      </c>
      <c r="N337" s="2">
        <f>MMULT($N336:$T336,TPs!K$3:K$9)</f>
        <v>829427.2398497141</v>
      </c>
      <c r="O337" s="2">
        <f>MMULT($N336:$T336,TPs!L$3:L$9)</f>
        <v>7.3891726416245511</v>
      </c>
      <c r="P337" s="2">
        <f>MMULT($N336:$T336,TPs!M$3:M$9)</f>
        <v>8.5878433074529088</v>
      </c>
      <c r="Q337" s="2">
        <f>MMULT($N336:$T336,TPs!N$3:N$9)</f>
        <v>1096.8197328753358</v>
      </c>
      <c r="R337" s="2">
        <f>MMULT($N336:$T336,TPs!O$3:O$9)</f>
        <v>1559.18706097518</v>
      </c>
      <c r="S337" s="2">
        <f>MMULT($N336:$T336,TPs!P$3:P$9)</f>
        <v>98.987594779901855</v>
      </c>
      <c r="T337" s="2">
        <f>MMULT($N336:$T336,TPs!Q$3:Q$9)</f>
        <v>167801.78874569345</v>
      </c>
      <c r="U337" s="2">
        <f t="shared" si="11"/>
        <v>999999.99999998719</v>
      </c>
    </row>
    <row r="338" spans="1:21" ht="15.75" thickBot="1" x14ac:dyDescent="0.3">
      <c r="A338" s="23">
        <v>62</v>
      </c>
      <c r="B338" s="23">
        <v>336</v>
      </c>
      <c r="C338" s="24">
        <f>MMULT($C337:$I337,TPs!B$3:B$9)</f>
        <v>961716.8769639408</v>
      </c>
      <c r="D338" s="24">
        <f>MMULT($C337:$I337,TPs!C$3:C$9)</f>
        <v>8.5677099748233001</v>
      </c>
      <c r="E338" s="24">
        <f>MMULT($C337:$I337,TPs!D$3:D$9)</f>
        <v>9.9639062151853928</v>
      </c>
      <c r="F338" s="24">
        <f>MMULT($C337:$I337,TPs!E$3:E$9)</f>
        <v>1275.0326323117445</v>
      </c>
      <c r="G338" s="24">
        <f>MMULT($C337:$I337,TPs!F$3:F$9)</f>
        <v>597.58381822853698</v>
      </c>
      <c r="H338" s="24">
        <f>MMULT($C337:$I337,TPs!G$3:G$9)</f>
        <v>3.1184143774262925</v>
      </c>
      <c r="I338" s="24">
        <f>MMULT($C337:$I337,TPs!H$3:H$9)</f>
        <v>36388.856554941434</v>
      </c>
      <c r="J338" s="24">
        <f t="shared" si="10"/>
        <v>999999.99999998987</v>
      </c>
      <c r="K338" s="2"/>
      <c r="L338" s="23">
        <v>62</v>
      </c>
      <c r="M338" s="23">
        <v>336</v>
      </c>
      <c r="N338" s="24">
        <f>MMULT($N337:$T337,TPs!K$3:K$9)</f>
        <v>828964.32612088171</v>
      </c>
      <c r="O338" s="24">
        <f>MMULT($N337:$T337,TPs!L$3:L$9)</f>
        <v>7.3850486518443974</v>
      </c>
      <c r="P338" s="24">
        <f>MMULT($N337:$T337,TPs!M$3:M$9)</f>
        <v>8.5894723265598181</v>
      </c>
      <c r="Q338" s="24">
        <f>MMULT($N337:$T337,TPs!N$3:N$9)</f>
        <v>1099.5233221921962</v>
      </c>
      <c r="R338" s="24">
        <f>MMULT($N337:$T337,TPs!O$3:O$9)</f>
        <v>1568.1828674531243</v>
      </c>
      <c r="S338" s="24">
        <f>MMULT($N337:$T337,TPs!P$3:P$9)</f>
        <v>99.543993154314066</v>
      </c>
      <c r="T338" s="24">
        <f>MMULT($N337:$T337,TPs!Q$3:Q$9)</f>
        <v>168252.44917532726</v>
      </c>
      <c r="U338" s="24">
        <f t="shared" si="11"/>
        <v>999999.99999998696</v>
      </c>
    </row>
    <row r="339" spans="1:21" x14ac:dyDescent="0.25">
      <c r="A339" s="1">
        <v>63</v>
      </c>
      <c r="B339" s="1">
        <v>337</v>
      </c>
      <c r="C339" s="2">
        <f>MMULT($C338:$I338,TPs!B$3:B$9)</f>
        <v>961605.15491274546</v>
      </c>
      <c r="D339" s="2">
        <f>MMULT($C338:$I338,TPs!C$3:C$9)</f>
        <v>8.5667146692865437</v>
      </c>
      <c r="E339" s="2">
        <f>MMULT($C338:$I338,TPs!D$3:D$9)</f>
        <v>9.970150616292111</v>
      </c>
      <c r="F339" s="2">
        <f>MMULT($C338:$I338,TPs!E$3:E$9)</f>
        <v>1278.7291524271602</v>
      </c>
      <c r="G339" s="2">
        <f>MMULT($C338:$I338,TPs!F$3:F$9)</f>
        <v>601.08996868782128</v>
      </c>
      <c r="H339" s="2">
        <f>MMULT($C338:$I338,TPs!G$3:G$9)</f>
        <v>3.1367937694570882</v>
      </c>
      <c r="I339" s="2">
        <f>MMULT($C338:$I338,TPs!H$3:H$9)</f>
        <v>36493.35230707442</v>
      </c>
      <c r="J339" s="2">
        <f t="shared" si="10"/>
        <v>999999.99999998987</v>
      </c>
      <c r="K339" s="2"/>
      <c r="L339" s="1">
        <v>63</v>
      </c>
      <c r="M339" s="1">
        <v>337</v>
      </c>
      <c r="N339" s="2">
        <f>MMULT($N338:$T338,TPs!K$3:K$9)</f>
        <v>828501.67074999807</v>
      </c>
      <c r="O339" s="2">
        <f>MMULT($N338:$T338,TPs!L$3:L$9)</f>
        <v>7.3809269637145825</v>
      </c>
      <c r="P339" s="2">
        <f>MMULT($N338:$T338,TPs!M$3:M$9)</f>
        <v>8.59105192396507</v>
      </c>
      <c r="Q339" s="2">
        <f>MMULT($N338:$T338,TPs!N$3:N$9)</f>
        <v>1102.2236102639915</v>
      </c>
      <c r="R339" s="2">
        <f>MMULT($N338:$T338,TPs!O$3:O$9)</f>
        <v>1577.202573517804</v>
      </c>
      <c r="S339" s="2">
        <f>MMULT($N338:$T338,TPs!P$3:P$9)</f>
        <v>100.10174207589937</v>
      </c>
      <c r="T339" s="2">
        <f>MMULT($N338:$T338,TPs!Q$3:Q$9)</f>
        <v>168702.82934524349</v>
      </c>
      <c r="U339" s="2">
        <f t="shared" si="11"/>
        <v>999999.99999998696</v>
      </c>
    </row>
    <row r="340" spans="1:21" x14ac:dyDescent="0.25">
      <c r="A340" s="1">
        <v>63</v>
      </c>
      <c r="B340" s="1">
        <v>338</v>
      </c>
      <c r="C340" s="2">
        <f>MMULT($C339:$I339,TPs!B$3:B$9)</f>
        <v>961493.44584023126</v>
      </c>
      <c r="D340" s="2">
        <f>MMULT($C339:$I339,TPs!C$3:C$9)</f>
        <v>8.5657194793738132</v>
      </c>
      <c r="E340" s="2">
        <f>MMULT($C339:$I339,TPs!D$3:D$9)</f>
        <v>9.9763416484106653</v>
      </c>
      <c r="F340" s="2">
        <f>MMULT($C339:$I339,TPs!E$3:E$9)</f>
        <v>1282.4248636825862</v>
      </c>
      <c r="G340" s="2">
        <f>MMULT($C339:$I339,TPs!F$3:F$9)</f>
        <v>604.60601219396358</v>
      </c>
      <c r="H340" s="2">
        <f>MMULT($C339:$I339,TPs!G$3:G$9)</f>
        <v>3.1552257574587568</v>
      </c>
      <c r="I340" s="2">
        <f>MMULT($C339:$I339,TPs!H$3:H$9)</f>
        <v>36597.825996996755</v>
      </c>
      <c r="J340" s="2">
        <f t="shared" si="10"/>
        <v>999999.99999998976</v>
      </c>
      <c r="K340" s="2"/>
      <c r="L340" s="1">
        <v>63</v>
      </c>
      <c r="M340" s="1">
        <v>338</v>
      </c>
      <c r="N340" s="2">
        <f>MMULT($N339:$T339,TPs!K$3:K$9)</f>
        <v>828039.27359287045</v>
      </c>
      <c r="O340" s="2">
        <f>MMULT($N339:$T339,TPs!L$3:L$9)</f>
        <v>7.3768075759505258</v>
      </c>
      <c r="P340" s="2">
        <f>MMULT($N339:$T339,TPs!M$3:M$9)</f>
        <v>8.5925824937206166</v>
      </c>
      <c r="Q340" s="2">
        <f>MMULT($N339:$T339,TPs!N$3:N$9)</f>
        <v>1104.9205995867576</v>
      </c>
      <c r="R340" s="2">
        <f>MMULT($N339:$T339,TPs!O$3:O$9)</f>
        <v>1586.2461627103919</v>
      </c>
      <c r="S340" s="2">
        <f>MMULT($N339:$T339,TPs!P$3:P$9)</f>
        <v>100.6608398704752</v>
      </c>
      <c r="T340" s="2">
        <f>MMULT($N339:$T339,TPs!Q$3:Q$9)</f>
        <v>169152.92941487918</v>
      </c>
      <c r="U340" s="2">
        <f t="shared" si="11"/>
        <v>999999.99999998685</v>
      </c>
    </row>
    <row r="341" spans="1:21" x14ac:dyDescent="0.25">
      <c r="A341" s="1">
        <v>63</v>
      </c>
      <c r="B341" s="1">
        <v>339</v>
      </c>
      <c r="C341" s="2">
        <f>MMULT($C340:$I340,TPs!B$3:B$9)</f>
        <v>961381.74974489061</v>
      </c>
      <c r="D341" s="2">
        <f>MMULT($C340:$I340,TPs!C$3:C$9)</f>
        <v>8.564724405071674</v>
      </c>
      <c r="E341" s="2">
        <f>MMULT($C340:$I340,TPs!D$3:D$9)</f>
        <v>9.9824796921509549</v>
      </c>
      <c r="F341" s="2">
        <f>MMULT($C340:$I340,TPs!E$3:E$9)</f>
        <v>1286.1197658460435</v>
      </c>
      <c r="G341" s="2">
        <f>MMULT($C340:$I340,TPs!F$3:F$9)</f>
        <v>608.1319456165935</v>
      </c>
      <c r="H341" s="2">
        <f>MMULT($C340:$I340,TPs!G$3:G$9)</f>
        <v>3.1737103291821041</v>
      </c>
      <c r="I341" s="2">
        <f>MMULT($C340:$I340,TPs!H$3:H$9)</f>
        <v>36702.277629210177</v>
      </c>
      <c r="J341" s="2">
        <f t="shared" si="10"/>
        <v>999999.99999998987</v>
      </c>
      <c r="K341" s="2"/>
      <c r="L341" s="1">
        <v>63</v>
      </c>
      <c r="M341" s="1">
        <v>339</v>
      </c>
      <c r="N341" s="2">
        <f>MMULT($N340:$T340,TPs!K$3:K$9)</f>
        <v>827577.13450538646</v>
      </c>
      <c r="O341" s="2">
        <f>MMULT($N340:$T340,TPs!L$3:L$9)</f>
        <v>7.372690487268363</v>
      </c>
      <c r="P341" s="2">
        <f>MMULT($N340:$T340,TPs!M$3:M$9)</f>
        <v>8.5940644268901298</v>
      </c>
      <c r="Q341" s="2">
        <f>MMULT($N340:$T340,TPs!N$3:N$9)</f>
        <v>1107.6142926573398</v>
      </c>
      <c r="R341" s="2">
        <f>MMULT($N340:$T340,TPs!O$3:O$9)</f>
        <v>1595.3136185815788</v>
      </c>
      <c r="S341" s="2">
        <f>MMULT($N340:$T340,TPs!P$3:P$9)</f>
        <v>101.22128486530342</v>
      </c>
      <c r="T341" s="2">
        <f>MMULT($N340:$T340,TPs!Q$3:Q$9)</f>
        <v>169602.74954358206</v>
      </c>
      <c r="U341" s="2">
        <f t="shared" si="11"/>
        <v>999999.99999998696</v>
      </c>
    </row>
    <row r="342" spans="1:21" x14ac:dyDescent="0.25">
      <c r="A342" s="1">
        <v>63</v>
      </c>
      <c r="B342" s="1">
        <v>340</v>
      </c>
      <c r="C342" s="2">
        <f>MMULT($C341:$I341,TPs!B$3:B$9)</f>
        <v>961270.06662521581</v>
      </c>
      <c r="D342" s="2">
        <f>MMULT($C341:$I341,TPs!C$3:C$9)</f>
        <v>8.5637294463666986</v>
      </c>
      <c r="E342" s="2">
        <f>MMULT($C341:$I341,TPs!D$3:D$9)</f>
        <v>9.9885651254157946</v>
      </c>
      <c r="F342" s="2">
        <f>MMULT($C341:$I341,TPs!E$3:E$9)</f>
        <v>1289.8138586882374</v>
      </c>
      <c r="G342" s="2">
        <f>MMULT($C341:$I341,TPs!F$3:F$9)</f>
        <v>611.66776582608816</v>
      </c>
      <c r="H342" s="2">
        <f>MMULT($C341:$I341,TPs!G$3:G$9)</f>
        <v>3.192247472380048</v>
      </c>
      <c r="I342" s="2">
        <f>MMULT($C341:$I341,TPs!H$3:H$9)</f>
        <v>36806.707208215506</v>
      </c>
      <c r="J342" s="2">
        <f t="shared" si="10"/>
        <v>999999.99999998976</v>
      </c>
      <c r="K342" s="2"/>
      <c r="L342" s="1">
        <v>63</v>
      </c>
      <c r="M342" s="1">
        <v>340</v>
      </c>
      <c r="N342" s="2">
        <f>MMULT($N341:$T341,TPs!K$3:K$9)</f>
        <v>827115.25334351417</v>
      </c>
      <c r="O342" s="2">
        <f>MMULT($N341:$T341,TPs!L$3:L$9)</f>
        <v>7.3685756963849496</v>
      </c>
      <c r="P342" s="2">
        <f>MMULT($N341:$T341,TPs!M$3:M$9)</f>
        <v>8.5954981115715903</v>
      </c>
      <c r="Q342" s="2">
        <f>MMULT($N341:$T341,TPs!N$3:N$9)</f>
        <v>1110.3046919733724</v>
      </c>
      <c r="R342" s="2">
        <f>MMULT($N341:$T341,TPs!O$3:O$9)</f>
        <v>1604.404924691569</v>
      </c>
      <c r="S342" s="2">
        <f>MMULT($N341:$T341,TPs!P$3:P$9)</f>
        <v>101.78307538908916</v>
      </c>
      <c r="T342" s="2">
        <f>MMULT($N341:$T341,TPs!Q$3:Q$9)</f>
        <v>170052.2898906107</v>
      </c>
      <c r="U342" s="2">
        <f t="shared" si="11"/>
        <v>999999.99999998685</v>
      </c>
    </row>
    <row r="343" spans="1:21" x14ac:dyDescent="0.25">
      <c r="A343" s="1">
        <v>63</v>
      </c>
      <c r="B343" s="1">
        <v>341</v>
      </c>
      <c r="C343" s="2">
        <f>MMULT($C342:$I342,TPs!B$3:B$9)</f>
        <v>961158.39647969953</v>
      </c>
      <c r="D343" s="2">
        <f>MMULT($C342:$I342,TPs!C$3:C$9)</f>
        <v>8.5627346032454561</v>
      </c>
      <c r="E343" s="2">
        <f>MMULT($C342:$I342,TPs!D$3:D$9)</f>
        <v>9.9945983234201741</v>
      </c>
      <c r="F343" s="2">
        <f>MMULT($C342:$I342,TPs!E$3:E$9)</f>
        <v>1293.5071419825383</v>
      </c>
      <c r="G343" s="2">
        <f>MMULT($C342:$I342,TPs!F$3:F$9)</f>
        <v>615.21346969357251</v>
      </c>
      <c r="H343" s="2">
        <f>MMULT($C342:$I342,TPs!G$3:G$9)</f>
        <v>3.2108371748076174</v>
      </c>
      <c r="I343" s="2">
        <f>MMULT($C342:$I342,TPs!H$3:H$9)</f>
        <v>36911.114738512661</v>
      </c>
      <c r="J343" s="2">
        <f t="shared" si="10"/>
        <v>999999.99999998976</v>
      </c>
      <c r="K343" s="2"/>
      <c r="L343" s="1">
        <v>63</v>
      </c>
      <c r="M343" s="1">
        <v>341</v>
      </c>
      <c r="N343" s="2">
        <f>MMULT($N342:$T342,TPs!K$3:K$9)</f>
        <v>826653.62996330205</v>
      </c>
      <c r="O343" s="2">
        <f>MMULT($N342:$T342,TPs!L$3:L$9)</f>
        <v>7.3644632020178538</v>
      </c>
      <c r="P343" s="2">
        <f>MMULT($N342:$T342,TPs!M$3:M$9)</f>
        <v>8.5968839329196953</v>
      </c>
      <c r="Q343" s="2">
        <f>MMULT($N342:$T342,TPs!N$3:N$9)</f>
        <v>1112.9918000332584</v>
      </c>
      <c r="R343" s="2">
        <f>MMULT($N342:$T342,TPs!O$3:O$9)</f>
        <v>1613.5200646100736</v>
      </c>
      <c r="S343" s="2">
        <f>MMULT($N342:$T342,TPs!P$3:P$9)</f>
        <v>102.34620977197983</v>
      </c>
      <c r="T343" s="2">
        <f>MMULT($N342:$T342,TPs!Q$3:Q$9)</f>
        <v>170501.55061513445</v>
      </c>
      <c r="U343" s="2">
        <f t="shared" si="11"/>
        <v>999999.99999998673</v>
      </c>
    </row>
    <row r="344" spans="1:21" x14ac:dyDescent="0.25">
      <c r="A344" s="1">
        <v>63</v>
      </c>
      <c r="B344" s="1">
        <v>342</v>
      </c>
      <c r="C344" s="2">
        <f>MMULT($C343:$I343,TPs!B$3:B$9)</f>
        <v>961046.73930683453</v>
      </c>
      <c r="D344" s="2">
        <f>MMULT($C343:$I343,TPs!C$3:C$9)</f>
        <v>8.5617398756945207</v>
      </c>
      <c r="E344" s="2">
        <f>MMULT($C343:$I343,TPs!D$3:D$9)</f>
        <v>10.000579658710365</v>
      </c>
      <c r="F344" s="2">
        <f>MMULT($C343:$I343,TPs!E$3:E$9)</f>
        <v>1297.1996155049628</v>
      </c>
      <c r="G344" s="2">
        <f>MMULT($C343:$I343,TPs!F$3:F$9)</f>
        <v>618.76905409091842</v>
      </c>
      <c r="H344" s="2">
        <f>MMULT($C343:$I343,TPs!G$3:G$9)</f>
        <v>3.2294794242219522</v>
      </c>
      <c r="I344" s="2">
        <f>MMULT($C343:$I343,TPs!H$3:H$9)</f>
        <v>37015.50022460067</v>
      </c>
      <c r="J344" s="2">
        <f t="shared" si="10"/>
        <v>999999.99999998964</v>
      </c>
      <c r="K344" s="2"/>
      <c r="L344" s="1">
        <v>63</v>
      </c>
      <c r="M344" s="1">
        <v>342</v>
      </c>
      <c r="N344" s="2">
        <f>MMULT($N343:$T343,TPs!K$3:K$9)</f>
        <v>826192.26422087906</v>
      </c>
      <c r="O344" s="2">
        <f>MMULT($N343:$T343,TPs!L$3:L$9)</f>
        <v>7.360353002885363</v>
      </c>
      <c r="P344" s="2">
        <f>MMULT($N343:$T343,TPs!M$3:M$9)</f>
        <v>8.598222273168096</v>
      </c>
      <c r="Q344" s="2">
        <f>MMULT($N343:$T343,TPs!N$3:N$9)</f>
        <v>1115.6756193361477</v>
      </c>
      <c r="R344" s="2">
        <f>MMULT($N343:$T343,TPs!O$3:O$9)</f>
        <v>1622.6590219163063</v>
      </c>
      <c r="S344" s="2">
        <f>MMULT($N343:$T343,TPs!P$3:P$9)</f>
        <v>102.91068634556393</v>
      </c>
      <c r="T344" s="2">
        <f>MMULT($N343:$T343,TPs!Q$3:Q$9)</f>
        <v>170950.53187623361</v>
      </c>
      <c r="U344" s="2">
        <f t="shared" si="11"/>
        <v>999999.99999998685</v>
      </c>
    </row>
    <row r="345" spans="1:21" x14ac:dyDescent="0.25">
      <c r="A345" s="1">
        <v>63</v>
      </c>
      <c r="B345" s="1">
        <v>343</v>
      </c>
      <c r="C345" s="2">
        <f>MMULT($C344:$I344,TPs!B$3:B$9)</f>
        <v>960935.09510511381</v>
      </c>
      <c r="D345" s="2">
        <f>MMULT($C344:$I344,TPs!C$3:C$9)</f>
        <v>8.5607452637004666</v>
      </c>
      <c r="E345" s="2">
        <f>MMULT($C344:$I344,TPs!D$3:D$9)</f>
        <v>10.006509501182908</v>
      </c>
      <c r="F345" s="2">
        <f>MMULT($C344:$I344,TPs!E$3:E$9)</f>
        <v>1300.8912790341546</v>
      </c>
      <c r="G345" s="2">
        <f>MMULT($C344:$I344,TPs!F$3:F$9)</f>
        <v>622.33451589074514</v>
      </c>
      <c r="H345" s="2">
        <f>MMULT($C344:$I344,TPs!G$3:G$9)</f>
        <v>3.2481742083823031</v>
      </c>
      <c r="I345" s="2">
        <f>MMULT($C344:$I344,TPs!H$3:H$9)</f>
        <v>37119.863670977647</v>
      </c>
      <c r="J345" s="2">
        <f t="shared" si="10"/>
        <v>999999.99999998952</v>
      </c>
      <c r="K345" s="2"/>
      <c r="L345" s="1">
        <v>63</v>
      </c>
      <c r="M345" s="1">
        <v>343</v>
      </c>
      <c r="N345" s="2">
        <f>MMULT($N344:$T344,TPs!K$3:K$9)</f>
        <v>825731.15597245423</v>
      </c>
      <c r="O345" s="2">
        <f>MMULT($N344:$T344,TPs!L$3:L$9)</f>
        <v>7.3562450977064762</v>
      </c>
      <c r="P345" s="2">
        <f>MMULT($N344:$T344,TPs!M$3:M$9)</f>
        <v>8.5995135116514767</v>
      </c>
      <c r="Q345" s="2">
        <f>MMULT($N344:$T344,TPs!N$3:N$9)</f>
        <v>1118.3561523819174</v>
      </c>
      <c r="R345" s="2">
        <f>MMULT($N344:$T344,TPs!O$3:O$9)</f>
        <v>1631.8217801989772</v>
      </c>
      <c r="S345" s="2">
        <f>MMULT($N344:$T344,TPs!P$3:P$9)</f>
        <v>103.47650344287003</v>
      </c>
      <c r="T345" s="2">
        <f>MMULT($N344:$T344,TPs!Q$3:Q$9)</f>
        <v>171399.23383289936</v>
      </c>
      <c r="U345" s="2">
        <f t="shared" si="11"/>
        <v>999999.99999998661</v>
      </c>
    </row>
    <row r="346" spans="1:21" x14ac:dyDescent="0.25">
      <c r="A346" s="1">
        <v>63</v>
      </c>
      <c r="B346" s="1">
        <v>344</v>
      </c>
      <c r="C346" s="2">
        <f>MMULT($C345:$I345,TPs!B$3:B$9)</f>
        <v>960823.46387303062</v>
      </c>
      <c r="D346" s="2">
        <f>MMULT($C345:$I345,TPs!C$3:C$9)</f>
        <v>8.5597507672498683</v>
      </c>
      <c r="E346" s="2">
        <f>MMULT($C345:$I345,TPs!D$3:D$9)</f>
        <v>10.012388218103457</v>
      </c>
      <c r="F346" s="2">
        <f>MMULT($C345:$I345,TPs!E$3:E$9)</f>
        <v>1304.5821323513653</v>
      </c>
      <c r="G346" s="2">
        <f>MMULT($C345:$I345,TPs!F$3:F$9)</f>
        <v>625.90985196641896</v>
      </c>
      <c r="H346" s="2">
        <f>MMULT($C345:$I345,TPs!G$3:G$9)</f>
        <v>3.266921515050031</v>
      </c>
      <c r="I346" s="2">
        <f>MMULT($C345:$I345,TPs!H$3:H$9)</f>
        <v>37224.205082140812</v>
      </c>
      <c r="J346" s="2">
        <f t="shared" si="10"/>
        <v>999999.99999998952</v>
      </c>
      <c r="K346" s="2"/>
      <c r="L346" s="1">
        <v>63</v>
      </c>
      <c r="M346" s="1">
        <v>344</v>
      </c>
      <c r="N346" s="2">
        <f>MMULT($N345:$T345,TPs!K$3:K$9)</f>
        <v>825270.30507431692</v>
      </c>
      <c r="O346" s="2">
        <f>MMULT($N345:$T345,TPs!L$3:L$9)</f>
        <v>7.3521394852009099</v>
      </c>
      <c r="P346" s="2">
        <f>MMULT($N345:$T345,TPs!M$3:M$9)</f>
        <v>8.6007580248274511</v>
      </c>
      <c r="Q346" s="2">
        <f>MMULT($N345:$T345,TPs!N$3:N$9)</f>
        <v>1121.0334016711508</v>
      </c>
      <c r="R346" s="2">
        <f>MMULT($N345:$T345,TPs!O$3:O$9)</f>
        <v>1641.008323056288</v>
      </c>
      <c r="S346" s="2">
        <f>MMULT($N345:$T345,TPs!P$3:P$9)</f>
        <v>104.04365939836566</v>
      </c>
      <c r="T346" s="2">
        <f>MMULT($N345:$T345,TPs!Q$3:Q$9)</f>
        <v>171847.65664403391</v>
      </c>
      <c r="U346" s="2">
        <f t="shared" si="11"/>
        <v>999999.9999999865</v>
      </c>
    </row>
    <row r="347" spans="1:21" x14ac:dyDescent="0.25">
      <c r="A347" s="1">
        <v>63</v>
      </c>
      <c r="B347" s="1">
        <v>345</v>
      </c>
      <c r="C347" s="2">
        <f>MMULT($C346:$I346,TPs!B$3:B$9)</f>
        <v>960711.84560907818</v>
      </c>
      <c r="D347" s="2">
        <f>MMULT($C346:$I346,TPs!C$3:C$9)</f>
        <v>8.5587563863293035</v>
      </c>
      <c r="E347" s="2">
        <f>MMULT($C346:$I346,TPs!D$3:D$9)</f>
        <v>10.018216174125486</v>
      </c>
      <c r="F347" s="2">
        <f>MMULT($C346:$I346,TPs!E$3:E$9)</f>
        <v>1308.2721752404361</v>
      </c>
      <c r="G347" s="2">
        <f>MMULT($C346:$I346,TPs!F$3:F$9)</f>
        <v>629.49505919205296</v>
      </c>
      <c r="H347" s="2">
        <f>MMULT($C346:$I346,TPs!G$3:G$9)</f>
        <v>3.2857213319886069</v>
      </c>
      <c r="I347" s="2">
        <f>MMULT($C346:$I346,TPs!H$3:H$9)</f>
        <v>37328.52446258648</v>
      </c>
      <c r="J347" s="2">
        <f t="shared" si="10"/>
        <v>999999.99999998952</v>
      </c>
      <c r="K347" s="2"/>
      <c r="L347" s="1">
        <v>63</v>
      </c>
      <c r="M347" s="1">
        <v>345</v>
      </c>
      <c r="N347" s="2">
        <f>MMULT($N346:$T346,TPs!K$3:K$9)</f>
        <v>824809.7113828368</v>
      </c>
      <c r="O347" s="2">
        <f>MMULT($N346:$T346,TPs!L$3:L$9)</f>
        <v>7.3480361640890948</v>
      </c>
      <c r="P347" s="2">
        <f>MMULT($N346:$T346,TPs!M$3:M$9)</f>
        <v>8.6019561862983078</v>
      </c>
      <c r="Q347" s="2">
        <f>MMULT($N346:$T346,TPs!N$3:N$9)</f>
        <v>1123.7073697051178</v>
      </c>
      <c r="R347" s="2">
        <f>MMULT($N346:$T346,TPs!O$3:O$9)</f>
        <v>1650.2186340959267</v>
      </c>
      <c r="S347" s="2">
        <f>MMULT($N346:$T346,TPs!P$3:P$9)</f>
        <v>104.61215254795626</v>
      </c>
      <c r="T347" s="2">
        <f>MMULT($N346:$T346,TPs!Q$3:Q$9)</f>
        <v>172295.80046845047</v>
      </c>
      <c r="U347" s="2">
        <f t="shared" si="11"/>
        <v>999999.99999998673</v>
      </c>
    </row>
    <row r="348" spans="1:21" x14ac:dyDescent="0.25">
      <c r="A348" s="1">
        <v>63</v>
      </c>
      <c r="B348" s="1">
        <v>346</v>
      </c>
      <c r="C348" s="2">
        <f>MMULT($C347:$I347,TPs!B$3:B$9)</f>
        <v>960600.24031174998</v>
      </c>
      <c r="D348" s="2">
        <f>MMULT($C347:$I347,TPs!C$3:C$9)</f>
        <v>8.5577621209253518</v>
      </c>
      <c r="E348" s="2">
        <f>MMULT($C347:$I347,TPs!D$3:D$9)</f>
        <v>10.023993731308876</v>
      </c>
      <c r="F348" s="2">
        <f>MMULT($C347:$I347,TPs!E$3:E$9)</f>
        <v>1311.9614074877791</v>
      </c>
      <c r="G348" s="2">
        <f>MMULT($C347:$I347,TPs!F$3:F$9)</f>
        <v>633.09013444250684</v>
      </c>
      <c r="H348" s="2">
        <f>MMULT($C347:$I347,TPs!G$3:G$9)</f>
        <v>3.3045736469636111</v>
      </c>
      <c r="I348" s="2">
        <f>MMULT($C347:$I347,TPs!H$3:H$9)</f>
        <v>37432.821816810072</v>
      </c>
      <c r="J348" s="2">
        <f t="shared" si="10"/>
        <v>999999.99999998964</v>
      </c>
      <c r="K348" s="2"/>
      <c r="L348" s="1">
        <v>63</v>
      </c>
      <c r="M348" s="1">
        <v>346</v>
      </c>
      <c r="N348" s="2">
        <f>MMULT($N347:$T347,TPs!K$3:K$9)</f>
        <v>824349.37475446356</v>
      </c>
      <c r="O348" s="2">
        <f>MMULT($N347:$T347,TPs!L$3:L$9)</f>
        <v>7.3439351330921747</v>
      </c>
      <c r="P348" s="2">
        <f>MMULT($N347:$T347,TPs!M$3:M$9)</f>
        <v>8.6031083668325881</v>
      </c>
      <c r="Q348" s="2">
        <f>MMULT($N347:$T347,TPs!N$3:N$9)</f>
        <v>1126.378058985754</v>
      </c>
      <c r="R348" s="2">
        <f>MMULT($N347:$T347,TPs!O$3:O$9)</f>
        <v>1659.4526969350622</v>
      </c>
      <c r="S348" s="2">
        <f>MMULT($N347:$T347,TPs!P$3:P$9)</f>
        <v>105.18198122898401</v>
      </c>
      <c r="T348" s="2">
        <f>MMULT($N347:$T347,TPs!Q$3:Q$9)</f>
        <v>172743.6654648734</v>
      </c>
      <c r="U348" s="2">
        <f t="shared" si="11"/>
        <v>999999.99999998673</v>
      </c>
    </row>
    <row r="349" spans="1:21" x14ac:dyDescent="0.25">
      <c r="A349" s="1">
        <v>63</v>
      </c>
      <c r="B349" s="1">
        <v>347</v>
      </c>
      <c r="C349" s="2">
        <f>MMULT($C348:$I348,TPs!B$3:B$9)</f>
        <v>960488.6479795397</v>
      </c>
      <c r="D349" s="2">
        <f>MMULT($C348:$I348,TPs!C$3:C$9)</f>
        <v>8.5567679710245947</v>
      </c>
      <c r="E349" s="2">
        <f>MMULT($C348:$I348,TPs!D$3:D$9)</f>
        <v>10.029721249138351</v>
      </c>
      <c r="F349" s="2">
        <f>MMULT($C348:$I348,TPs!E$3:E$9)</f>
        <v>1315.6498288823589</v>
      </c>
      <c r="G349" s="2">
        <f>MMULT($C348:$I348,TPs!F$3:F$9)</f>
        <v>636.69507459338683</v>
      </c>
      <c r="H349" s="2">
        <f>MMULT($C348:$I348,TPs!G$3:G$9)</f>
        <v>3.3234784477427337</v>
      </c>
      <c r="I349" s="2">
        <f>MMULT($C348:$I348,TPs!H$3:H$9)</f>
        <v>37537.097149306101</v>
      </c>
      <c r="J349" s="2">
        <f t="shared" si="10"/>
        <v>999999.99999998941</v>
      </c>
      <c r="K349" s="2"/>
      <c r="L349" s="1">
        <v>63</v>
      </c>
      <c r="M349" s="1">
        <v>347</v>
      </c>
      <c r="N349" s="2">
        <f>MMULT($N348:$T348,TPs!K$3:K$9)</f>
        <v>823889.29504572705</v>
      </c>
      <c r="O349" s="2">
        <f>MMULT($N348:$T348,TPs!L$3:L$9)</f>
        <v>7.3398363909320086</v>
      </c>
      <c r="P349" s="2">
        <f>MMULT($N348:$T348,TPs!M$3:M$9)</f>
        <v>8.6042149343864924</v>
      </c>
      <c r="Q349" s="2">
        <f>MMULT($N348:$T348,TPs!N$3:N$9)</f>
        <v>1129.0454720156422</v>
      </c>
      <c r="R349" s="2">
        <f>MMULT($N348:$T348,TPs!O$3:O$9)</f>
        <v>1668.7104952003388</v>
      </c>
      <c r="S349" s="2">
        <f>MMULT($N348:$T348,TPs!P$3:P$9)</f>
        <v>105.75314378022685</v>
      </c>
      <c r="T349" s="2">
        <f>MMULT($N348:$T348,TPs!Q$3:Q$9)</f>
        <v>173191.25179193812</v>
      </c>
      <c r="U349" s="2">
        <f t="shared" si="11"/>
        <v>999999.99999998673</v>
      </c>
    </row>
    <row r="350" spans="1:21" ht="15.75" thickBot="1" x14ac:dyDescent="0.3">
      <c r="A350" s="23">
        <v>63</v>
      </c>
      <c r="B350" s="23">
        <v>348</v>
      </c>
      <c r="C350" s="24">
        <f>MMULT($C349:$I349,TPs!B$3:B$9)</f>
        <v>960377.06861094129</v>
      </c>
      <c r="D350" s="24">
        <f>MMULT($C349:$I349,TPs!C$3:C$9)</f>
        <v>8.5557739366136119</v>
      </c>
      <c r="E350" s="24">
        <f>MMULT($C349:$I349,TPs!D$3:D$9)</f>
        <v>10.035399084541803</v>
      </c>
      <c r="F350" s="24">
        <f>MMULT($C349:$I349,TPs!E$3:E$9)</f>
        <v>1319.3374392156745</v>
      </c>
      <c r="G350" s="24">
        <f>MMULT($C349:$I349,TPs!F$3:F$9)</f>
        <v>640.30987652104557</v>
      </c>
      <c r="H350" s="24">
        <f>MMULT($C349:$I349,TPs!G$3:G$9)</f>
        <v>3.3424357220957739</v>
      </c>
      <c r="I350" s="24">
        <f>MMULT($C349:$I349,TPs!H$3:H$9)</f>
        <v>37641.350464568182</v>
      </c>
      <c r="J350" s="24">
        <f t="shared" si="10"/>
        <v>999999.99999998929</v>
      </c>
      <c r="K350" s="2"/>
      <c r="L350" s="23">
        <v>63</v>
      </c>
      <c r="M350" s="23">
        <v>348</v>
      </c>
      <c r="N350" s="24">
        <f>MMULT($N349:$T349,TPs!K$3:K$9)</f>
        <v>823429.47211323713</v>
      </c>
      <c r="O350" s="24">
        <f>MMULT($N349:$T349,TPs!L$3:L$9)</f>
        <v>7.3357399363311675</v>
      </c>
      <c r="P350" s="24">
        <f>MMULT($N349:$T349,TPs!M$3:M$9)</f>
        <v>8.6052762541251404</v>
      </c>
      <c r="Q350" s="24">
        <f>MMULT($N349:$T349,TPs!N$3:N$9)</f>
        <v>1131.7096112979907</v>
      </c>
      <c r="R350" s="24">
        <f>MMULT($N349:$T349,TPs!O$3:O$9)</f>
        <v>1677.9920125278704</v>
      </c>
      <c r="S350" s="24">
        <f>MMULT($N349:$T349,TPs!P$3:P$9)</f>
        <v>106.32563854189733</v>
      </c>
      <c r="T350" s="24">
        <f>MMULT($N349:$T349,TPs!Q$3:Q$9)</f>
        <v>173638.55960819128</v>
      </c>
      <c r="U350" s="24">
        <f t="shared" si="11"/>
        <v>999999.99999998661</v>
      </c>
    </row>
    <row r="351" spans="1:21" x14ac:dyDescent="0.25">
      <c r="A351" s="1">
        <v>64</v>
      </c>
      <c r="B351" s="1">
        <v>349</v>
      </c>
      <c r="C351" s="2">
        <f>MMULT($C350:$I350,TPs!B$3:B$9)</f>
        <v>960265.50220444868</v>
      </c>
      <c r="D351" s="2">
        <f>MMULT($C350:$I350,TPs!C$3:C$9)</f>
        <v>8.5547800176789881</v>
      </c>
      <c r="E351" s="2">
        <f>MMULT($C350:$I350,TPs!D$3:D$9)</f>
        <v>10.041027591908467</v>
      </c>
      <c r="F351" s="2">
        <f>MMULT($C350:$I350,TPs!E$3:E$9)</f>
        <v>1323.0242382817405</v>
      </c>
      <c r="G351" s="2">
        <f>MMULT($C350:$I350,TPs!F$3:F$9)</f>
        <v>643.93453710258188</v>
      </c>
      <c r="H351" s="2">
        <f>MMULT($C350:$I350,TPs!G$3:G$9)</f>
        <v>3.3614454577946389</v>
      </c>
      <c r="I351" s="2">
        <f>MMULT($C350:$I350,TPs!H$3:H$9)</f>
        <v>37745.581767089025</v>
      </c>
      <c r="J351" s="2">
        <f t="shared" si="10"/>
        <v>999999.99999998952</v>
      </c>
      <c r="K351" s="2"/>
      <c r="L351" s="1">
        <v>64</v>
      </c>
      <c r="M351" s="1">
        <v>349</v>
      </c>
      <c r="N351" s="2">
        <f>MMULT($N350:$T350,TPs!K$3:K$9)</f>
        <v>822969.90581368387</v>
      </c>
      <c r="O351" s="2">
        <f>MMULT($N350:$T350,TPs!L$3:L$9)</f>
        <v>7.331645768012935</v>
      </c>
      <c r="P351" s="2">
        <f>MMULT($N350:$T350,TPs!M$3:M$9)</f>
        <v>8.6062926884436521</v>
      </c>
      <c r="Q351" s="2">
        <f>MMULT($N350:$T350,TPs!N$3:N$9)</f>
        <v>1134.370479336616</v>
      </c>
      <c r="R351" s="2">
        <f>MMULT($N350:$T350,TPs!O$3:O$9)</f>
        <v>1687.2972325632368</v>
      </c>
      <c r="S351" s="2">
        <f>MMULT($N350:$T350,TPs!P$3:P$9)</f>
        <v>106.89946385564156</v>
      </c>
      <c r="T351" s="2">
        <f>MMULT($N350:$T350,TPs!Q$3:Q$9)</f>
        <v>174085.58907209078</v>
      </c>
      <c r="U351" s="2">
        <f t="shared" si="11"/>
        <v>999999.99999998661</v>
      </c>
    </row>
    <row r="352" spans="1:21" x14ac:dyDescent="0.25">
      <c r="A352" s="1">
        <v>64</v>
      </c>
      <c r="B352" s="1">
        <v>350</v>
      </c>
      <c r="C352" s="2">
        <f>MMULT($C351:$I351,TPs!B$3:B$9)</f>
        <v>960153.94875855604</v>
      </c>
      <c r="D352" s="2">
        <f>MMULT($C351:$I351,TPs!C$3:C$9)</f>
        <v>8.5537862142073067</v>
      </c>
      <c r="E352" s="2">
        <f>MMULT($C351:$I351,TPs!D$3:D$9)</f>
        <v>10.046607123106986</v>
      </c>
      <c r="F352" s="2">
        <f>MMULT($C351:$I351,TPs!E$3:E$9)</f>
        <v>1326.7102258770697</v>
      </c>
      <c r="G352" s="2">
        <f>MMULT($C351:$I351,TPs!F$3:F$9)</f>
        <v>647.56905321584077</v>
      </c>
      <c r="H352" s="2">
        <f>MMULT($C351:$I351,TPs!G$3:G$9)</f>
        <v>3.3805076426133449</v>
      </c>
      <c r="I352" s="2">
        <f>MMULT($C351:$I351,TPs!H$3:H$9)</f>
        <v>37849.791061360447</v>
      </c>
      <c r="J352" s="2">
        <f t="shared" si="10"/>
        <v>999999.99999998929</v>
      </c>
      <c r="K352" s="2"/>
      <c r="L352" s="1">
        <v>64</v>
      </c>
      <c r="M352" s="1">
        <v>350</v>
      </c>
      <c r="N352" s="2">
        <f>MMULT($N351:$T351,TPs!K$3:K$9)</f>
        <v>822510.59600383718</v>
      </c>
      <c r="O352" s="2">
        <f>MMULT($N351:$T351,TPs!L$3:L$9)</f>
        <v>7.3275538847013095</v>
      </c>
      <c r="P352" s="2">
        <f>MMULT($N351:$T351,TPs!M$3:M$9)</f>
        <v>8.6072645969880881</v>
      </c>
      <c r="Q352" s="2">
        <f>MMULT($N351:$T351,TPs!N$3:N$9)</f>
        <v>1137.0280786359212</v>
      </c>
      <c r="R352" s="2">
        <f>MMULT($N351:$T351,TPs!O$3:O$9)</f>
        <v>1696.6261389614763</v>
      </c>
      <c r="S352" s="2">
        <f>MMULT($N351:$T351,TPs!P$3:P$9)</f>
        <v>107.47461806453809</v>
      </c>
      <c r="T352" s="2">
        <f>MMULT($N351:$T351,TPs!Q$3:Q$9)</f>
        <v>174532.34034200577</v>
      </c>
      <c r="U352" s="2">
        <f t="shared" si="11"/>
        <v>999999.99999998673</v>
      </c>
    </row>
    <row r="353" spans="1:21" x14ac:dyDescent="0.25">
      <c r="A353" s="1">
        <v>64</v>
      </c>
      <c r="B353" s="1">
        <v>351</v>
      </c>
      <c r="C353" s="2">
        <f>MMULT($C352:$I352,TPs!B$3:B$9)</f>
        <v>960042.40827175789</v>
      </c>
      <c r="D353" s="2">
        <f>MMULT($C352:$I352,TPs!C$3:C$9)</f>
        <v>8.5527925261851578</v>
      </c>
      <c r="E353" s="2">
        <f>MMULT($C352:$I352,TPs!D$3:D$9)</f>
        <v>10.052138027503325</v>
      </c>
      <c r="F353" s="2">
        <f>MMULT($C352:$I352,TPs!E$3:E$9)</f>
        <v>1330.3954018006546</v>
      </c>
      <c r="G353" s="2">
        <f>MMULT($C352:$I352,TPs!F$3:F$9)</f>
        <v>651.21342173941264</v>
      </c>
      <c r="H353" s="2">
        <f>MMULT($C352:$I352,TPs!G$3:G$9)</f>
        <v>3.3996222643280158</v>
      </c>
      <c r="I353" s="2">
        <f>MMULT($C352:$I352,TPs!H$3:H$9)</f>
        <v>37953.97835187336</v>
      </c>
      <c r="J353" s="2">
        <f t="shared" si="10"/>
        <v>999999.99999998929</v>
      </c>
      <c r="K353" s="2"/>
      <c r="L353" s="1">
        <v>64</v>
      </c>
      <c r="M353" s="1">
        <v>351</v>
      </c>
      <c r="N353" s="2">
        <f>MMULT($N352:$T352,TPs!K$3:K$9)</f>
        <v>822051.54254054697</v>
      </c>
      <c r="O353" s="2">
        <f>MMULT($N352:$T352,TPs!L$3:L$9)</f>
        <v>7.3234642851209983</v>
      </c>
      <c r="P353" s="2">
        <f>MMULT($N352:$T352,TPs!M$3:M$9)</f>
        <v>8.608192336676213</v>
      </c>
      <c r="Q353" s="2">
        <f>MMULT($N352:$T352,TPs!N$3:N$9)</f>
        <v>1139.6824117008784</v>
      </c>
      <c r="R353" s="2">
        <f>MMULT($N352:$T352,TPs!O$3:O$9)</f>
        <v>1705.978715387082</v>
      </c>
      <c r="S353" s="2">
        <f>MMULT($N352:$T352,TPs!P$3:P$9)</f>
        <v>108.0510995130969</v>
      </c>
      <c r="T353" s="2">
        <f>MMULT($N352:$T352,TPs!Q$3:Q$9)</f>
        <v>174978.81357621675</v>
      </c>
      <c r="U353" s="2">
        <f t="shared" si="11"/>
        <v>999999.9999999865</v>
      </c>
    </row>
    <row r="354" spans="1:21" x14ac:dyDescent="0.25">
      <c r="A354" s="1">
        <v>64</v>
      </c>
      <c r="B354" s="1">
        <v>352</v>
      </c>
      <c r="C354" s="2">
        <f>MMULT($C353:$I353,TPs!B$3:B$9)</f>
        <v>959930.88074254862</v>
      </c>
      <c r="D354" s="2">
        <f>MMULT($C353:$I353,TPs!C$3:C$9)</f>
        <v>8.5517989535991283</v>
      </c>
      <c r="E354" s="2">
        <f>MMULT($C353:$I353,TPs!D$3:D$9)</f>
        <v>10.057620651978587</v>
      </c>
      <c r="F354" s="2">
        <f>MMULT($C353:$I353,TPs!E$3:E$9)</f>
        <v>1334.07976585395</v>
      </c>
      <c r="G354" s="2">
        <f>MMULT($C353:$I353,TPs!F$3:F$9)</f>
        <v>654.86763955263405</v>
      </c>
      <c r="H354" s="2">
        <f>MMULT($C353:$I353,TPs!G$3:G$9)</f>
        <v>3.4187893107168836</v>
      </c>
      <c r="I354" s="2">
        <f>MMULT($C353:$I353,TPs!H$3:H$9)</f>
        <v>38058.143643117772</v>
      </c>
      <c r="J354" s="2">
        <f t="shared" si="10"/>
        <v>999999.99999998929</v>
      </c>
      <c r="K354" s="2"/>
      <c r="L354" s="1">
        <v>64</v>
      </c>
      <c r="M354" s="1">
        <v>352</v>
      </c>
      <c r="N354" s="2">
        <f>MMULT($N353:$T353,TPs!K$3:K$9)</f>
        <v>821592.74528074299</v>
      </c>
      <c r="O354" s="2">
        <f>MMULT($N353:$T353,TPs!L$3:L$9)</f>
        <v>7.3193769679974245</v>
      </c>
      <c r="P354" s="2">
        <f>MMULT($N353:$T353,TPs!M$3:M$9)</f>
        <v>8.6090762617181209</v>
      </c>
      <c r="Q354" s="2">
        <f>MMULT($N353:$T353,TPs!N$3:N$9)</f>
        <v>1142.3334810370086</v>
      </c>
      <c r="R354" s="2">
        <f>MMULT($N353:$T353,TPs!O$3:O$9)</f>
        <v>1715.3549455139962</v>
      </c>
      <c r="S354" s="2">
        <f>MMULT($N353:$T353,TPs!P$3:P$9)</f>
        <v>108.62890654725824</v>
      </c>
      <c r="T354" s="2">
        <f>MMULT($N353:$T353,TPs!Q$3:Q$9)</f>
        <v>175425.0089329156</v>
      </c>
      <c r="U354" s="2">
        <f t="shared" si="11"/>
        <v>999999.99999998661</v>
      </c>
    </row>
    <row r="355" spans="1:21" x14ac:dyDescent="0.25">
      <c r="A355" s="1">
        <v>64</v>
      </c>
      <c r="B355" s="1">
        <v>353</v>
      </c>
      <c r="C355" s="2">
        <f>MMULT($C354:$I354,TPs!B$3:B$9)</f>
        <v>959819.3661694231</v>
      </c>
      <c r="D355" s="2">
        <f>MMULT($C354:$I354,TPs!C$3:C$9)</f>
        <v>8.5508054964358067</v>
      </c>
      <c r="E355" s="2">
        <f>MMULT($C354:$I354,TPs!D$3:D$9)</f>
        <v>10.06305534094667</v>
      </c>
      <c r="F355" s="2">
        <f>MMULT($C354:$I354,TPs!E$3:E$9)</f>
        <v>1337.7633178408555</v>
      </c>
      <c r="G355" s="2">
        <f>MMULT($C354:$I354,TPs!F$3:F$9)</f>
        <v>658.53170353558698</v>
      </c>
      <c r="H355" s="2">
        <f>MMULT($C354:$I354,TPs!G$3:G$9)</f>
        <v>3.4380087695602879</v>
      </c>
      <c r="I355" s="2">
        <f>MMULT($C354:$I354,TPs!H$3:H$9)</f>
        <v>38162.286939582795</v>
      </c>
      <c r="J355" s="2">
        <f t="shared" si="10"/>
        <v>999999.99999998917</v>
      </c>
      <c r="K355" s="2"/>
      <c r="L355" s="1">
        <v>64</v>
      </c>
      <c r="M355" s="1">
        <v>353</v>
      </c>
      <c r="N355" s="2">
        <f>MMULT($N354:$T354,TPs!K$3:K$9)</f>
        <v>821134.20408143487</v>
      </c>
      <c r="O355" s="2">
        <f>MMULT($N354:$T354,TPs!L$3:L$9)</f>
        <v>7.3152919320567209</v>
      </c>
      <c r="P355" s="2">
        <f>MMULT($N354:$T354,TPs!M$3:M$9)</f>
        <v>8.6099167236366885</v>
      </c>
      <c r="Q355" s="2">
        <f>MMULT($N354:$T354,TPs!N$3:N$9)</f>
        <v>1144.9812891503632</v>
      </c>
      <c r="R355" s="2">
        <f>MMULT($N354:$T354,TPs!O$3:O$9)</f>
        <v>1724.7548130256039</v>
      </c>
      <c r="S355" s="2">
        <f>MMULT($N354:$T354,TPs!P$3:P$9)</f>
        <v>109.20803751439161</v>
      </c>
      <c r="T355" s="2">
        <f>MMULT($N354:$T354,TPs!Q$3:Q$9)</f>
        <v>175870.92657020563</v>
      </c>
      <c r="U355" s="2">
        <f t="shared" si="11"/>
        <v>999999.9999999865</v>
      </c>
    </row>
    <row r="356" spans="1:21" x14ac:dyDescent="0.25">
      <c r="A356" s="1">
        <v>64</v>
      </c>
      <c r="B356" s="1">
        <v>354</v>
      </c>
      <c r="C356" s="2">
        <f>MMULT($C355:$I355,TPs!B$3:B$9)</f>
        <v>959707.86455087608</v>
      </c>
      <c r="D356" s="2">
        <f>MMULT($C355:$I355,TPs!C$3:C$9)</f>
        <v>8.5498121546817867</v>
      </c>
      <c r="E356" s="2">
        <f>MMULT($C355:$I355,TPs!D$3:D$9)</f>
        <v>10.068442436371829</v>
      </c>
      <c r="F356" s="2">
        <f>MMULT($C355:$I355,TPs!E$3:E$9)</f>
        <v>1341.4460575676978</v>
      </c>
      <c r="G356" s="2">
        <f>MMULT($C355:$I355,TPs!F$3:F$9)</f>
        <v>662.20561056909889</v>
      </c>
      <c r="H356" s="2">
        <f>MMULT($C355:$I355,TPs!G$3:G$9)</f>
        <v>3.4572806286406745</v>
      </c>
      <c r="I356" s="2">
        <f>MMULT($C355:$I355,TPs!H$3:H$9)</f>
        <v>38266.408245756647</v>
      </c>
      <c r="J356" s="2">
        <f t="shared" si="10"/>
        <v>999999.99999998929</v>
      </c>
      <c r="K356" s="2"/>
      <c r="L356" s="1">
        <v>64</v>
      </c>
      <c r="M356" s="1">
        <v>354</v>
      </c>
      <c r="N356" s="2">
        <f>MMULT($N355:$T355,TPs!K$3:K$9)</f>
        <v>820675.91879971197</v>
      </c>
      <c r="O356" s="2">
        <f>MMULT($N355:$T355,TPs!L$3:L$9)</f>
        <v>7.311209176025729</v>
      </c>
      <c r="P356" s="2">
        <f>MMULT($N355:$T355,TPs!M$3:M$9)</f>
        <v>8.6107140712878856</v>
      </c>
      <c r="Q356" s="2">
        <f>MMULT($N355:$T355,TPs!N$3:N$9)</f>
        <v>1147.6258385475053</v>
      </c>
      <c r="R356" s="2">
        <f>MMULT($N355:$T355,TPs!O$3:O$9)</f>
        <v>1734.1783016147292</v>
      </c>
      <c r="S356" s="2">
        <f>MMULT($N355:$T355,TPs!P$3:P$9)</f>
        <v>109.78849076329463</v>
      </c>
      <c r="T356" s="2">
        <f>MMULT($N355:$T355,TPs!Q$3:Q$9)</f>
        <v>176316.56664610165</v>
      </c>
      <c r="U356" s="2">
        <f t="shared" si="11"/>
        <v>999999.99999998638</v>
      </c>
    </row>
    <row r="357" spans="1:21" x14ac:dyDescent="0.25">
      <c r="A357" s="1">
        <v>64</v>
      </c>
      <c r="B357" s="1">
        <v>355</v>
      </c>
      <c r="C357" s="2">
        <f>MMULT($C356:$I356,TPs!B$3:B$9)</f>
        <v>959596.37588540278</v>
      </c>
      <c r="D357" s="2">
        <f>MMULT($C356:$I356,TPs!C$3:C$9)</f>
        <v>8.5488189283236604</v>
      </c>
      <c r="E357" s="2">
        <f>MMULT($C356:$I356,TPs!D$3:D$9)</f>
        <v>10.073782277786083</v>
      </c>
      <c r="F357" s="2">
        <f>MMULT($C356:$I356,TPs!E$3:E$9)</f>
        <v>1345.1279848432127</v>
      </c>
      <c r="G357" s="2">
        <f>MMULT($C356:$I356,TPs!F$3:F$9)</f>
        <v>665.88935753474232</v>
      </c>
      <c r="H357" s="2">
        <f>MMULT($C356:$I356,TPs!G$3:G$9)</f>
        <v>3.4766048757425967</v>
      </c>
      <c r="I357" s="2">
        <f>MMULT($C356:$I356,TPs!H$3:H$9)</f>
        <v>38370.507566126646</v>
      </c>
      <c r="J357" s="2">
        <f t="shared" si="10"/>
        <v>999999.99999998917</v>
      </c>
      <c r="K357" s="2"/>
      <c r="L357" s="1">
        <v>64</v>
      </c>
      <c r="M357" s="1">
        <v>355</v>
      </c>
      <c r="N357" s="2">
        <f>MMULT($N356:$T356,TPs!K$3:K$9)</f>
        <v>820217.88929274364</v>
      </c>
      <c r="O357" s="2">
        <f>MMULT($N356:$T356,TPs!L$3:L$9)</f>
        <v>7.3071286986320025</v>
      </c>
      <c r="P357" s="2">
        <f>MMULT($N356:$T356,TPs!M$3:M$9)</f>
        <v>8.6114686508809264</v>
      </c>
      <c r="Q357" s="2">
        <f>MMULT($N356:$T356,TPs!N$3:N$9)</f>
        <v>1150.2671317354907</v>
      </c>
      <c r="R357" s="2">
        <f>MMULT($N356:$T356,TPs!O$3:O$9)</f>
        <v>1743.6253949836289</v>
      </c>
      <c r="S357" s="2">
        <f>MMULT($N356:$T356,TPs!P$3:P$9)</f>
        <v>110.37026464419205</v>
      </c>
      <c r="T357" s="2">
        <f>MMULT($N356:$T356,TPs!Q$3:Q$9)</f>
        <v>176761.92931853002</v>
      </c>
      <c r="U357" s="2">
        <f t="shared" si="11"/>
        <v>999999.9999999865</v>
      </c>
    </row>
    <row r="358" spans="1:21" x14ac:dyDescent="0.25">
      <c r="A358" s="1">
        <v>64</v>
      </c>
      <c r="B358" s="1">
        <v>356</v>
      </c>
      <c r="C358" s="2">
        <f>MMULT($C357:$I357,TPs!B$3:B$9)</f>
        <v>959484.9001714983</v>
      </c>
      <c r="D358" s="2">
        <f>MMULT($C357:$I357,TPs!C$3:C$9)</f>
        <v>8.5478258173480217</v>
      </c>
      <c r="E358" s="2">
        <f>MMULT($C357:$I357,TPs!D$3:D$9)</f>
        <v>10.079075202306525</v>
      </c>
      <c r="F358" s="2">
        <f>MMULT($C357:$I357,TPs!E$3:E$9)</f>
        <v>1348.8090994785284</v>
      </c>
      <c r="G358" s="2">
        <f>MMULT($C357:$I357,TPs!F$3:F$9)</f>
        <v>669.58294131483501</v>
      </c>
      <c r="H358" s="2">
        <f>MMULT($C357:$I357,TPs!G$3:G$9)</f>
        <v>3.4959814986527142</v>
      </c>
      <c r="I358" s="2">
        <f>MMULT($C357:$I357,TPs!H$3:H$9)</f>
        <v>38474.584905179203</v>
      </c>
      <c r="J358" s="2">
        <f t="shared" si="10"/>
        <v>999999.99999998917</v>
      </c>
      <c r="K358" s="2"/>
      <c r="L358" s="1">
        <v>64</v>
      </c>
      <c r="M358" s="1">
        <v>356</v>
      </c>
      <c r="N358" s="2">
        <f>MMULT($N357:$T357,TPs!K$3:K$9)</f>
        <v>819760.11541777861</v>
      </c>
      <c r="O358" s="2">
        <f>MMULT($N357:$T357,TPs!L$3:L$9)</f>
        <v>7.303050498603807</v>
      </c>
      <c r="P358" s="2">
        <f>MMULT($N357:$T357,TPs!M$3:M$9)</f>
        <v>8.6121808059982712</v>
      </c>
      <c r="Q358" s="2">
        <f>MMULT($N357:$T357,TPs!N$3:N$9)</f>
        <v>1152.9051712218497</v>
      </c>
      <c r="R358" s="2">
        <f>MMULT($N357:$T357,TPs!O$3:O$9)</f>
        <v>1753.0960768439875</v>
      </c>
      <c r="S358" s="2">
        <f>MMULT($N357:$T357,TPs!P$3:P$9)</f>
        <v>110.95335750873456</v>
      </c>
      <c r="T358" s="2">
        <f>MMULT($N357:$T357,TPs!Q$3:Q$9)</f>
        <v>177207.01474532863</v>
      </c>
      <c r="U358" s="2">
        <f t="shared" si="11"/>
        <v>999999.9999999865</v>
      </c>
    </row>
    <row r="359" spans="1:21" x14ac:dyDescent="0.25">
      <c r="A359" s="1">
        <v>64</v>
      </c>
      <c r="B359" s="1">
        <v>357</v>
      </c>
      <c r="C359" s="2">
        <f>MMULT($C358:$I358,TPs!B$3:B$9)</f>
        <v>959373.4374076582</v>
      </c>
      <c r="D359" s="2">
        <f>MMULT($C358:$I358,TPs!C$3:C$9)</f>
        <v>8.546832821741468</v>
      </c>
      <c r="E359" s="2">
        <f>MMULT($C358:$I358,TPs!D$3:D$9)</f>
        <v>10.084321544652493</v>
      </c>
      <c r="F359" s="2">
        <f>MMULT($C358:$I358,TPs!E$3:E$9)</f>
        <v>1352.4894012871482</v>
      </c>
      <c r="G359" s="2">
        <f>MMULT($C358:$I358,TPs!F$3:F$9)</f>
        <v>673.28635879243939</v>
      </c>
      <c r="H359" s="2">
        <f>MMULT($C358:$I358,TPs!G$3:G$9)</f>
        <v>3.5154104851597925</v>
      </c>
      <c r="I359" s="2">
        <f>MMULT($C358:$I358,TPs!H$3:H$9)</f>
        <v>38578.640267399824</v>
      </c>
      <c r="J359" s="2">
        <f t="shared" si="10"/>
        <v>999999.99999998929</v>
      </c>
      <c r="K359" s="2"/>
      <c r="L359" s="1">
        <v>64</v>
      </c>
      <c r="M359" s="1">
        <v>357</v>
      </c>
      <c r="N359" s="2">
        <f>MMULT($N358:$T358,TPs!K$3:K$9)</f>
        <v>819302.5970321456</v>
      </c>
      <c r="O359" s="2">
        <f>MMULT($N358:$T358,TPs!L$3:L$9)</f>
        <v>7.2989745746701153</v>
      </c>
      <c r="P359" s="2">
        <f>MMULT($N358:$T358,TPs!M$3:M$9)</f>
        <v>8.6128508776154735</v>
      </c>
      <c r="Q359" s="2">
        <f>MMULT($N358:$T358,TPs!N$3:N$9)</f>
        <v>1155.5399595145686</v>
      </c>
      <c r="R359" s="2">
        <f>MMULT($N358:$T358,TPs!O$3:O$9)</f>
        <v>1762.5903309169119</v>
      </c>
      <c r="S359" s="2">
        <f>MMULT($N358:$T358,TPs!P$3:P$9)</f>
        <v>111.53776770999778</v>
      </c>
      <c r="T359" s="2">
        <f>MMULT($N358:$T358,TPs!Q$3:Q$9)</f>
        <v>177651.82308424704</v>
      </c>
      <c r="U359" s="2">
        <f t="shared" si="11"/>
        <v>999999.99999998638</v>
      </c>
    </row>
    <row r="360" spans="1:21" x14ac:dyDescent="0.25">
      <c r="A360" s="1">
        <v>64</v>
      </c>
      <c r="B360" s="1">
        <v>358</v>
      </c>
      <c r="C360" s="2">
        <f>MMULT($C359:$I359,TPs!B$3:B$9)</f>
        <v>959261.98759237805</v>
      </c>
      <c r="D360" s="2">
        <f>MMULT($C359:$I359,TPs!C$3:C$9)</f>
        <v>8.5458399414905948</v>
      </c>
      <c r="E360" s="2">
        <f>MMULT($C359:$I359,TPs!D$3:D$9)</f>
        <v>10.089521637162624</v>
      </c>
      <c r="F360" s="2">
        <f>MMULT($C359:$I359,TPs!E$3:E$9)</f>
        <v>1356.1688900849335</v>
      </c>
      <c r="G360" s="2">
        <f>MMULT($C359:$I359,TPs!F$3:F$9)</f>
        <v>676.99960685136284</v>
      </c>
      <c r="H360" s="2">
        <f>MMULT($C359:$I359,TPs!G$3:G$9)</f>
        <v>3.5348918230547031</v>
      </c>
      <c r="I360" s="2">
        <f>MMULT($C359:$I359,TPs!H$3:H$9)</f>
        <v>38682.673657273132</v>
      </c>
      <c r="J360" s="2">
        <f t="shared" si="10"/>
        <v>999999.99999998929</v>
      </c>
      <c r="K360" s="2"/>
      <c r="L360" s="1">
        <v>64</v>
      </c>
      <c r="M360" s="1">
        <v>358</v>
      </c>
      <c r="N360" s="2">
        <f>MMULT($N359:$T359,TPs!K$3:K$9)</f>
        <v>818845.33399325272</v>
      </c>
      <c r="O360" s="2">
        <f>MMULT($N359:$T359,TPs!L$3:L$9)</f>
        <v>7.2949009255606097</v>
      </c>
      <c r="P360" s="2">
        <f>MMULT($N359:$T359,TPs!M$3:M$9)</f>
        <v>8.6134792041208783</v>
      </c>
      <c r="Q360" s="2">
        <f>MMULT($N359:$T359,TPs!N$3:N$9)</f>
        <v>1158.1714991220717</v>
      </c>
      <c r="R360" s="2">
        <f>MMULT($N359:$T359,TPs!O$3:O$9)</f>
        <v>1772.1081409329261</v>
      </c>
      <c r="S360" s="2">
        <f>MMULT($N359:$T359,TPs!P$3:P$9)</f>
        <v>112.1234936024812</v>
      </c>
      <c r="T360" s="2">
        <f>MMULT($N359:$T359,TPs!Q$3:Q$9)</f>
        <v>178096.35449294647</v>
      </c>
      <c r="U360" s="2">
        <f t="shared" si="11"/>
        <v>999999.9999999865</v>
      </c>
    </row>
    <row r="361" spans="1:21" x14ac:dyDescent="0.25">
      <c r="A361" s="1">
        <v>64</v>
      </c>
      <c r="B361" s="1">
        <v>359</v>
      </c>
      <c r="C361" s="2">
        <f>MMULT($C360:$I360,TPs!B$3:B$9)</f>
        <v>959150.55072415352</v>
      </c>
      <c r="D361" s="2">
        <f>MMULT($C360:$I360,TPs!C$3:C$9)</f>
        <v>8.5448471765820031</v>
      </c>
      <c r="E361" s="2">
        <f>MMULT($C360:$I360,TPs!D$3:D$9)</f>
        <v>10.094675809811784</v>
      </c>
      <c r="F361" s="2">
        <f>MMULT($C360:$I360,TPs!E$3:E$9)</f>
        <v>1359.8475656900871</v>
      </c>
      <c r="G361" s="2">
        <f>MMULT($C360:$I360,TPs!F$3:F$9)</f>
        <v>680.72268237615731</v>
      </c>
      <c r="H361" s="2">
        <f>MMULT($C360:$I360,TPs!G$3:G$9)</f>
        <v>3.554425500130423</v>
      </c>
      <c r="I361" s="2">
        <f>MMULT($C360:$I360,TPs!H$3:H$9)</f>
        <v>38786.685079282841</v>
      </c>
      <c r="J361" s="2">
        <f t="shared" si="10"/>
        <v>999999.99999998906</v>
      </c>
      <c r="K361" s="2"/>
      <c r="L361" s="1">
        <v>64</v>
      </c>
      <c r="M361" s="1">
        <v>359</v>
      </c>
      <c r="N361" s="2">
        <f>MMULT($N360:$T360,TPs!K$3:K$9)</f>
        <v>818388.32615858782</v>
      </c>
      <c r="O361" s="2">
        <f>MMULT($N360:$T360,TPs!L$3:L$9)</f>
        <v>7.2908295500056832</v>
      </c>
      <c r="P361" s="2">
        <f>MMULT($N360:$T360,TPs!M$3:M$9)</f>
        <v>8.6140661213351741</v>
      </c>
      <c r="Q361" s="2">
        <f>MMULT($N360:$T360,TPs!N$3:N$9)</f>
        <v>1160.7997925532029</v>
      </c>
      <c r="R361" s="2">
        <f>MMULT($N360:$T360,TPs!O$3:O$9)</f>
        <v>1781.649490631966</v>
      </c>
      <c r="S361" s="2">
        <f>MMULT($N360:$T360,TPs!P$3:P$9)</f>
        <v>112.71053354210709</v>
      </c>
      <c r="T361" s="2">
        <f>MMULT($N360:$T360,TPs!Q$3:Q$9)</f>
        <v>178540.60912899987</v>
      </c>
      <c r="U361" s="2">
        <f t="shared" si="11"/>
        <v>999999.99999998626</v>
      </c>
    </row>
    <row r="362" spans="1:21" ht="15.75" thickBot="1" x14ac:dyDescent="0.3">
      <c r="A362" s="23">
        <v>64</v>
      </c>
      <c r="B362" s="23">
        <v>360</v>
      </c>
      <c r="C362" s="24">
        <f>MMULT($C361:$I361,TPs!B$3:B$9)</f>
        <v>959039.12680148066</v>
      </c>
      <c r="D362" s="24">
        <f>MMULT($C361:$I361,TPs!C$3:C$9)</f>
        <v>8.5438545270022939</v>
      </c>
      <c r="E362" s="24">
        <f>MMULT($C361:$I361,TPs!D$3:D$9)</f>
        <v>10.099784390227885</v>
      </c>
      <c r="F362" s="24">
        <f>MMULT($C361:$I361,TPs!E$3:E$9)</f>
        <v>1363.5254279231358</v>
      </c>
      <c r="G362" s="24">
        <f>MMULT($C361:$I361,TPs!F$3:F$9)</f>
        <v>684.45558225211892</v>
      </c>
      <c r="H362" s="24">
        <f>MMULT($C361:$I361,TPs!G$3:G$9)</f>
        <v>3.5740115041820348</v>
      </c>
      <c r="I362" s="24">
        <f>MMULT($C361:$I361,TPs!H$3:H$9)</f>
        <v>38890.674537911786</v>
      </c>
      <c r="J362" s="24">
        <f t="shared" si="10"/>
        <v>999999.99999998917</v>
      </c>
      <c r="K362" s="2"/>
      <c r="L362" s="23">
        <v>64</v>
      </c>
      <c r="M362" s="23">
        <v>360</v>
      </c>
      <c r="N362" s="24">
        <f>MMULT($N361:$T361,TPs!K$3:K$9)</f>
        <v>817931.57338571816</v>
      </c>
      <c r="O362" s="24">
        <f>MMULT($N361:$T361,TPs!L$3:L$9)</f>
        <v>7.2867604467364364</v>
      </c>
      <c r="P362" s="24">
        <f>MMULT($N361:$T361,TPs!M$3:M$9)</f>
        <v>8.6146119625307982</v>
      </c>
      <c r="Q362" s="24">
        <f>MMULT($N361:$T361,TPs!N$3:N$9)</f>
        <v>1163.424842317208</v>
      </c>
      <c r="R362" s="24">
        <f>MMULT($N361:$T361,TPs!O$3:O$9)</f>
        <v>1791.2143637633742</v>
      </c>
      <c r="S362" s="24">
        <f>MMULT($N361:$T361,TPs!P$3:P$9)</f>
        <v>113.29888588621935</v>
      </c>
      <c r="T362" s="24">
        <f>MMULT($N361:$T361,TPs!Q$3:Q$9)</f>
        <v>178984.587149892</v>
      </c>
      <c r="U362" s="24">
        <f t="shared" si="11"/>
        <v>999999.99999998626</v>
      </c>
    </row>
    <row r="363" spans="1:21" x14ac:dyDescent="0.25">
      <c r="A363" s="1">
        <v>65</v>
      </c>
      <c r="B363" s="1">
        <v>361</v>
      </c>
      <c r="C363" s="2">
        <f>MMULT($C362:$I362,TPs!B$3:B$9)</f>
        <v>958927.71582285559</v>
      </c>
      <c r="D363" s="2">
        <f>MMULT($C362:$I362,TPs!C$3:C$9)</f>
        <v>8.542861992738068</v>
      </c>
      <c r="E363" s="2">
        <f>MMULT($C362:$I362,TPs!D$3:D$9)</f>
        <v>10.10484770370857</v>
      </c>
      <c r="F363" s="2">
        <f>MMULT($C362:$I362,TPs!E$3:E$9)</f>
        <v>1367.2024766069142</v>
      </c>
      <c r="G363" s="2">
        <f>MMULT($C362:$I362,TPs!F$3:F$9)</f>
        <v>688.19830336528855</v>
      </c>
      <c r="H363" s="2">
        <f>MMULT($C362:$I362,TPs!G$3:G$9)</f>
        <v>3.5936498230067251</v>
      </c>
      <c r="I363" s="2">
        <f>MMULT($C362:$I362,TPs!H$3:H$9)</f>
        <v>38994.642037641861</v>
      </c>
      <c r="J363" s="2">
        <f t="shared" si="10"/>
        <v>999999.99999998906</v>
      </c>
      <c r="K363" s="2"/>
      <c r="L363" s="1">
        <v>65</v>
      </c>
      <c r="M363" s="1">
        <v>361</v>
      </c>
      <c r="N363" s="2">
        <f>MMULT($N362:$T362,TPs!K$3:K$9)</f>
        <v>817475.07553229062</v>
      </c>
      <c r="O363" s="2">
        <f>MMULT($N362:$T362,TPs!L$3:L$9)</f>
        <v>7.2826936144846783</v>
      </c>
      <c r="P363" s="2">
        <f>MMULT($N362:$T362,TPs!M$3:M$9)</f>
        <v>8.6151170584511885</v>
      </c>
      <c r="Q363" s="2">
        <f>MMULT($N362:$T362,TPs!N$3:N$9)</f>
        <v>1166.0466509237174</v>
      </c>
      <c r="R363" s="2">
        <f>MMULT($N362:$T362,TPs!O$3:O$9)</f>
        <v>1800.8027440858941</v>
      </c>
      <c r="S363" s="2">
        <f>MMULT($N362:$T362,TPs!P$3:P$9)</f>
        <v>113.88854899358259</v>
      </c>
      <c r="T363" s="2">
        <f>MMULT($N362:$T362,TPs!Q$3:Q$9)</f>
        <v>179428.28871301946</v>
      </c>
      <c r="U363" s="2">
        <f t="shared" si="11"/>
        <v>999999.99999998626</v>
      </c>
    </row>
    <row r="364" spans="1:21" x14ac:dyDescent="0.25">
      <c r="A364" s="1">
        <v>65</v>
      </c>
      <c r="B364" s="1">
        <v>362</v>
      </c>
      <c r="C364" s="2">
        <f>MMULT($C363:$I363,TPs!B$3:B$9)</f>
        <v>958816.3177867746</v>
      </c>
      <c r="D364" s="2">
        <f>MMULT($C363:$I363,TPs!C$3:C$9)</f>
        <v>8.54186957377593</v>
      </c>
      <c r="E364" s="2">
        <f>MMULT($C363:$I363,TPs!D$3:D$9)</f>
        <v>10.109866073237788</v>
      </c>
      <c r="F364" s="2">
        <f>MMULT($C363:$I363,TPs!E$3:E$9)</f>
        <v>1370.8787115665477</v>
      </c>
      <c r="G364" s="2">
        <f>MMULT($C363:$I363,TPs!F$3:F$9)</f>
        <v>691.95084260245062</v>
      </c>
      <c r="H364" s="2">
        <f>MMULT($C363:$I363,TPs!G$3:G$9)</f>
        <v>3.6133404444037853</v>
      </c>
      <c r="I364" s="2">
        <f>MMULT($C363:$I363,TPs!H$3:H$9)</f>
        <v>39098.587582954104</v>
      </c>
      <c r="J364" s="2">
        <f t="shared" si="10"/>
        <v>999999.99999998906</v>
      </c>
      <c r="K364" s="2"/>
      <c r="L364" s="1">
        <v>65</v>
      </c>
      <c r="M364" s="1">
        <v>362</v>
      </c>
      <c r="N364" s="2">
        <f>MMULT($N363:$T363,TPs!K$3:K$9)</f>
        <v>817018.83245603146</v>
      </c>
      <c r="O364" s="2">
        <f>MMULT($N363:$T363,TPs!L$3:L$9)</f>
        <v>7.278629051982926</v>
      </c>
      <c r="P364" s="2">
        <f>MMULT($N363:$T363,TPs!M$3:M$9)</f>
        <v>8.6155817373298955</v>
      </c>
      <c r="Q364" s="2">
        <f>MMULT($N363:$T363,TPs!N$3:N$9)</f>
        <v>1168.6652208827277</v>
      </c>
      <c r="R364" s="2">
        <f>MMULT($N363:$T363,TPs!O$3:O$9)</f>
        <v>1810.4146153676654</v>
      </c>
      <c r="S364" s="2">
        <f>MMULT($N363:$T363,TPs!P$3:P$9)</f>
        <v>114.47952122438092</v>
      </c>
      <c r="T364" s="2">
        <f>MMULT($N363:$T363,TPs!Q$3:Q$9)</f>
        <v>179871.71397569063</v>
      </c>
      <c r="U364" s="2">
        <f t="shared" si="11"/>
        <v>999999.99999998626</v>
      </c>
    </row>
    <row r="365" spans="1:21" x14ac:dyDescent="0.25">
      <c r="A365" s="1">
        <v>65</v>
      </c>
      <c r="B365" s="1">
        <v>363</v>
      </c>
      <c r="C365" s="2">
        <f>MMULT($C364:$I364,TPs!B$3:B$9)</f>
        <v>958704.93269173405</v>
      </c>
      <c r="D365" s="2">
        <f>MMULT($C364:$I364,TPs!C$3:C$9)</f>
        <v>8.5408772701024844</v>
      </c>
      <c r="E365" s="2">
        <f>MMULT($C364:$I364,TPs!D$3:D$9)</f>
        <v>10.114839819502254</v>
      </c>
      <c r="F365" s="2">
        <f>MMULT($C364:$I364,TPs!E$3:E$9)</f>
        <v>1374.5541326294365</v>
      </c>
      <c r="G365" s="2">
        <f>MMULT($C364:$I364,TPs!F$3:F$9)</f>
        <v>695.71319685113372</v>
      </c>
      <c r="H365" s="2">
        <f>MMULT($C364:$I364,TPs!G$3:G$9)</f>
        <v>3.6330833561746112</v>
      </c>
      <c r="I365" s="2">
        <f>MMULT($C364:$I364,TPs!H$3:H$9)</f>
        <v>39202.511178328634</v>
      </c>
      <c r="J365" s="2">
        <f t="shared" si="10"/>
        <v>999999.99999998894</v>
      </c>
      <c r="K365" s="2"/>
      <c r="L365" s="1">
        <v>65</v>
      </c>
      <c r="M365" s="1">
        <v>363</v>
      </c>
      <c r="N365" s="2">
        <f>MMULT($N364:$T364,TPs!K$3:K$9)</f>
        <v>816562.84401474637</v>
      </c>
      <c r="O365" s="2">
        <f>MMULT($N364:$T364,TPs!L$3:L$9)</f>
        <v>7.2745667579644042</v>
      </c>
      <c r="P365" s="2">
        <f>MMULT($N364:$T364,TPs!M$3:M$9)</f>
        <v>8.6160063249095487</v>
      </c>
      <c r="Q365" s="2">
        <f>MMULT($N364:$T364,TPs!N$3:N$9)</f>
        <v>1171.2805547045848</v>
      </c>
      <c r="R365" s="2">
        <f>MMULT($N364:$T364,TPs!O$3:O$9)</f>
        <v>1820.0499613862187</v>
      </c>
      <c r="S365" s="2">
        <f>MMULT($N364:$T364,TPs!P$3:P$9)</f>
        <v>115.07180094021693</v>
      </c>
      <c r="T365" s="2">
        <f>MMULT($N364:$T364,TPs!Q$3:Q$9)</f>
        <v>180314.86309512591</v>
      </c>
      <c r="U365" s="2">
        <f t="shared" si="11"/>
        <v>999999.99999998615</v>
      </c>
    </row>
    <row r="366" spans="1:21" x14ac:dyDescent="0.25">
      <c r="A366" s="1">
        <v>65</v>
      </c>
      <c r="B366" s="1">
        <v>364</v>
      </c>
      <c r="C366" s="2">
        <f>MMULT($C365:$I365,TPs!B$3:B$9)</f>
        <v>958593.56053623068</v>
      </c>
      <c r="D366" s="2">
        <f>MMULT($C365:$I365,TPs!C$3:C$9)</f>
        <v>8.539885081704341</v>
      </c>
      <c r="E366" s="2">
        <f>MMULT($C365:$I365,TPs!D$3:D$9)</f>
        <v>10.119769260907786</v>
      </c>
      <c r="F366" s="2">
        <f>MMULT($C365:$I365,TPs!E$3:E$9)</f>
        <v>1378.2287396252391</v>
      </c>
      <c r="G366" s="2">
        <f>MMULT($C365:$I365,TPs!F$3:F$9)</f>
        <v>699.48536299961052</v>
      </c>
      <c r="H366" s="2">
        <f>MMULT($C365:$I365,TPs!G$3:G$9)</f>
        <v>3.6528785461227025</v>
      </c>
      <c r="I366" s="2">
        <f>MMULT($C365:$I365,TPs!H$3:H$9)</f>
        <v>39306.412828244684</v>
      </c>
      <c r="J366" s="2">
        <f t="shared" si="10"/>
        <v>999999.99999998894</v>
      </c>
      <c r="K366" s="2"/>
      <c r="L366" s="1">
        <v>65</v>
      </c>
      <c r="M366" s="1">
        <v>364</v>
      </c>
      <c r="N366" s="2">
        <f>MMULT($N365:$T365,TPs!K$3:K$9)</f>
        <v>816107.11006632028</v>
      </c>
      <c r="O366" s="2">
        <f>MMULT($N365:$T365,TPs!L$3:L$9)</f>
        <v>7.2705067311630422</v>
      </c>
      <c r="P366" s="2">
        <f>MMULT($N365:$T365,TPs!M$3:M$9)</f>
        <v>8.6163911444606853</v>
      </c>
      <c r="Q366" s="2">
        <f>MMULT($N365:$T365,TPs!N$3:N$9)</f>
        <v>1173.8926548999664</v>
      </c>
      <c r="R366" s="2">
        <f>MMULT($N365:$T365,TPs!O$3:O$9)</f>
        <v>1829.7087659284696</v>
      </c>
      <c r="S366" s="2">
        <f>MMULT($N365:$T365,TPs!P$3:P$9)</f>
        <v>115.66538650411066</v>
      </c>
      <c r="T366" s="2">
        <f>MMULT($N365:$T365,TPs!Q$3:Q$9)</f>
        <v>180757.73622845765</v>
      </c>
      <c r="U366" s="2">
        <f t="shared" si="11"/>
        <v>999999.99999998615</v>
      </c>
    </row>
    <row r="367" spans="1:21" x14ac:dyDescent="0.25">
      <c r="A367" s="1">
        <v>65</v>
      </c>
      <c r="B367" s="1">
        <v>365</v>
      </c>
      <c r="C367" s="2">
        <f>MMULT($C366:$I366,TPs!B$3:B$9)</f>
        <v>958482.20131876133</v>
      </c>
      <c r="D367" s="2">
        <f>MMULT($C366:$I366,TPs!C$3:C$9)</f>
        <v>8.5388930085681061</v>
      </c>
      <c r="E367" s="2">
        <f>MMULT($C366:$I366,TPs!D$3:D$9)</f>
        <v>10.124654713595518</v>
      </c>
      <c r="F367" s="2">
        <f>MMULT($C366:$I366,TPs!E$3:E$9)</f>
        <v>1381.9025323858561</v>
      </c>
      <c r="G367" s="2">
        <f>MMULT($C366:$I366,TPs!F$3:F$9)</f>
        <v>703.26733793689687</v>
      </c>
      <c r="H367" s="2">
        <f>MMULT($C366:$I366,TPs!G$3:G$9)</f>
        <v>3.6727260020536625</v>
      </c>
      <c r="I367" s="2">
        <f>MMULT($C366:$I366,TPs!H$3:H$9)</f>
        <v>39410.292537180576</v>
      </c>
      <c r="J367" s="2">
        <f t="shared" si="10"/>
        <v>999999.99999998894</v>
      </c>
      <c r="K367" s="2"/>
      <c r="L367" s="1">
        <v>65</v>
      </c>
      <c r="M367" s="1">
        <v>365</v>
      </c>
      <c r="N367" s="2">
        <f>MMULT($N366:$T366,TPs!K$3:K$9)</f>
        <v>815651.63046871766</v>
      </c>
      <c r="O367" s="2">
        <f>MMULT($N366:$T366,TPs!L$3:L$9)</f>
        <v>7.2664489703134789</v>
      </c>
      <c r="P367" s="2">
        <f>MMULT($N366:$T366,TPs!M$3:M$9)</f>
        <v>8.6167365168004171</v>
      </c>
      <c r="Q367" s="2">
        <f>MMULT($N366:$T366,TPs!N$3:N$9)</f>
        <v>1176.5015239798645</v>
      </c>
      <c r="R367" s="2">
        <f>MMULT($N366:$T366,TPs!O$3:O$9)</f>
        <v>1839.3910127907141</v>
      </c>
      <c r="S367" s="2">
        <f>MMULT($N366:$T366,TPs!P$3:P$9)</f>
        <v>116.26027628049845</v>
      </c>
      <c r="T367" s="2">
        <f>MMULT($N366:$T366,TPs!Q$3:Q$9)</f>
        <v>181200.33353273023</v>
      </c>
      <c r="U367" s="2">
        <f t="shared" si="11"/>
        <v>999999.99999998603</v>
      </c>
    </row>
    <row r="368" spans="1:21" x14ac:dyDescent="0.25">
      <c r="A368" s="1">
        <v>65</v>
      </c>
      <c r="B368" s="1">
        <v>366</v>
      </c>
      <c r="C368" s="2">
        <f>MMULT($C367:$I367,TPs!B$3:B$9)</f>
        <v>958370.85503782309</v>
      </c>
      <c r="D368" s="2">
        <f>MMULT($C367:$I367,TPs!C$3:C$9)</f>
        <v>8.5379010506803894</v>
      </c>
      <c r="E368" s="2">
        <f>MMULT($C367:$I367,TPs!D$3:D$9)</f>
        <v>10.129496491458024</v>
      </c>
      <c r="F368" s="2">
        <f>MMULT($C367:$I367,TPs!E$3:E$9)</f>
        <v>1385.575510745414</v>
      </c>
      <c r="G368" s="2">
        <f>MMULT($C367:$I367,TPs!F$3:F$9)</f>
        <v>707.05911855275224</v>
      </c>
      <c r="H368" s="2">
        <f>MMULT($C367:$I367,TPs!G$3:G$9)</f>
        <v>3.6926257117751975</v>
      </c>
      <c r="I368" s="2">
        <f>MMULT($C367:$I367,TPs!H$3:H$9)</f>
        <v>39514.150309613739</v>
      </c>
      <c r="J368" s="2">
        <f t="shared" si="10"/>
        <v>999999.99999998894</v>
      </c>
      <c r="K368" s="2"/>
      <c r="L368" s="1">
        <v>65</v>
      </c>
      <c r="M368" s="1">
        <v>366</v>
      </c>
      <c r="N368" s="2">
        <f>MMULT($N367:$T367,TPs!K$3:K$9)</f>
        <v>815196.40507998201</v>
      </c>
      <c r="O368" s="2">
        <f>MMULT($N367:$T367,TPs!L$3:L$9)</f>
        <v>7.2623934741510574</v>
      </c>
      <c r="P368" s="2">
        <f>MMULT($N367:$T367,TPs!M$3:M$9)</f>
        <v>8.6170427603109871</v>
      </c>
      <c r="Q368" s="2">
        <f>MMULT($N367:$T367,TPs!N$3:N$9)</f>
        <v>1179.1071644555693</v>
      </c>
      <c r="R368" s="2">
        <f>MMULT($N367:$T367,TPs!O$3:O$9)</f>
        <v>1849.0966857786229</v>
      </c>
      <c r="S368" s="2">
        <f>MMULT($N367:$T367,TPs!P$3:P$9)</f>
        <v>116.85646863523193</v>
      </c>
      <c r="T368" s="2">
        <f>MMULT($N367:$T367,TPs!Q$3:Q$9)</f>
        <v>181642.65516490009</v>
      </c>
      <c r="U368" s="2">
        <f t="shared" si="11"/>
        <v>999999.99999998603</v>
      </c>
    </row>
    <row r="369" spans="1:21" x14ac:dyDescent="0.25">
      <c r="A369" s="1">
        <v>65</v>
      </c>
      <c r="B369" s="1">
        <v>367</v>
      </c>
      <c r="C369" s="2">
        <f>MMULT($C368:$I368,TPs!B$3:B$9)</f>
        <v>958259.5216919129</v>
      </c>
      <c r="D369" s="2">
        <f>MMULT($C368:$I368,TPs!C$3:C$9)</f>
        <v>8.5369092080278026</v>
      </c>
      <c r="E369" s="2">
        <f>MMULT($C368:$I368,TPs!D$3:D$9)</f>
        <v>10.134294906155292</v>
      </c>
      <c r="F369" s="2">
        <f>MMULT($C368:$I368,TPs!E$3:E$9)</f>
        <v>1389.2476745402491</v>
      </c>
      <c r="G369" s="2">
        <f>MMULT($C368:$I368,TPs!F$3:F$9)</f>
        <v>710.86070173767928</v>
      </c>
      <c r="H369" s="2">
        <f>MMULT($C368:$I368,TPs!G$3:G$9)</f>
        <v>3.7125776630971163</v>
      </c>
      <c r="I369" s="2">
        <f>MMULT($C368:$I368,TPs!H$3:H$9)</f>
        <v>39617.986150020712</v>
      </c>
      <c r="J369" s="2">
        <f t="shared" si="10"/>
        <v>999999.99999998894</v>
      </c>
      <c r="K369" s="2"/>
      <c r="L369" s="1">
        <v>65</v>
      </c>
      <c r="M369" s="1">
        <v>367</v>
      </c>
      <c r="N369" s="2">
        <f>MMULT($N368:$T368,TPs!K$3:K$9)</f>
        <v>814741.43375823635</v>
      </c>
      <c r="O369" s="2">
        <f>MMULT($N368:$T368,TPs!L$3:L$9)</f>
        <v>7.2583402414118279</v>
      </c>
      <c r="P369" s="2">
        <f>MMULT($N368:$T368,TPs!M$3:M$9)</f>
        <v>8.6173101909581575</v>
      </c>
      <c r="Q369" s="2">
        <f>MMULT($N368:$T368,TPs!N$3:N$9)</f>
        <v>1181.7095788386512</v>
      </c>
      <c r="R369" s="2">
        <f>MMULT($N368:$T368,TPs!O$3:O$9)</f>
        <v>1858.8257687072369</v>
      </c>
      <c r="S369" s="2">
        <f>MMULT($N368:$T368,TPs!P$3:P$9)</f>
        <v>117.45396193557696</v>
      </c>
      <c r="T369" s="2">
        <f>MMULT($N368:$T368,TPs!Q$3:Q$9)</f>
        <v>182084.70128183582</v>
      </c>
      <c r="U369" s="2">
        <f t="shared" si="11"/>
        <v>999999.99999998591</v>
      </c>
    </row>
    <row r="370" spans="1:21" x14ac:dyDescent="0.25">
      <c r="A370" s="1">
        <v>65</v>
      </c>
      <c r="B370" s="1">
        <v>368</v>
      </c>
      <c r="C370" s="2">
        <f>MMULT($C369:$I369,TPs!B$3:B$9)</f>
        <v>958148.20127952832</v>
      </c>
      <c r="D370" s="2">
        <f>MMULT($C369:$I369,TPs!C$3:C$9)</f>
        <v>8.5359174805969609</v>
      </c>
      <c r="E370" s="2">
        <f>MMULT($C369:$I369,TPs!D$3:D$9)</f>
        <v>10.139050267130616</v>
      </c>
      <c r="F370" s="2">
        <f>MMULT($C369:$I369,TPs!E$3:E$9)</f>
        <v>1392.9190236088921</v>
      </c>
      <c r="G370" s="2">
        <f>MMULT($C369:$I369,TPs!F$3:F$9)</f>
        <v>714.67208438292403</v>
      </c>
      <c r="H370" s="2">
        <f>MMULT($C369:$I369,TPs!G$3:G$9)</f>
        <v>3.7325818438313312</v>
      </c>
      <c r="I370" s="2">
        <f>MMULT($C369:$I369,TPs!H$3:H$9)</f>
        <v>39721.800062877126</v>
      </c>
      <c r="J370" s="2">
        <f t="shared" si="10"/>
        <v>999999.99999998894</v>
      </c>
      <c r="K370" s="2"/>
      <c r="L370" s="1">
        <v>65</v>
      </c>
      <c r="M370" s="1">
        <v>368</v>
      </c>
      <c r="N370" s="2">
        <f>MMULT($N369:$T369,TPs!K$3:K$9)</f>
        <v>814286.71636168251</v>
      </c>
      <c r="O370" s="2">
        <f>MMULT($N369:$T369,TPs!L$3:L$9)</f>
        <v>7.2542892708325466</v>
      </c>
      <c r="P370" s="2">
        <f>MMULT($N369:$T369,TPs!M$3:M$9)</f>
        <v>8.6175391223094735</v>
      </c>
      <c r="Q370" s="2">
        <f>MMULT($N369:$T369,TPs!N$3:N$9)</f>
        <v>1184.3087696409448</v>
      </c>
      <c r="R370" s="2">
        <f>MMULT($N369:$T369,TPs!O$3:O$9)</f>
        <v>1868.5782454009604</v>
      </c>
      <c r="S370" s="2">
        <f>MMULT($N369:$T369,TPs!P$3:P$9)</f>
        <v>118.05275455021247</v>
      </c>
      <c r="T370" s="2">
        <f>MMULT($N369:$T369,TPs!Q$3:Q$9)</f>
        <v>182526.47204031816</v>
      </c>
      <c r="U370" s="2">
        <f t="shared" si="11"/>
        <v>999999.99999998603</v>
      </c>
    </row>
    <row r="371" spans="1:21" x14ac:dyDescent="0.25">
      <c r="A371" s="1">
        <v>65</v>
      </c>
      <c r="B371" s="1">
        <v>369</v>
      </c>
      <c r="C371" s="2">
        <f>MMULT($C370:$I370,TPs!B$3:B$9)</f>
        <v>958036.89379916678</v>
      </c>
      <c r="D371" s="2">
        <f>MMULT($C370:$I370,TPs!C$3:C$9)</f>
        <v>8.5349258683744775</v>
      </c>
      <c r="E371" s="2">
        <f>MMULT($C370:$I370,TPs!D$3:D$9)</f>
        <v>10.143762881626351</v>
      </c>
      <c r="F371" s="2">
        <f>MMULT($C370:$I370,TPs!E$3:E$9)</f>
        <v>1396.5895577920517</v>
      </c>
      <c r="G371" s="2">
        <f>MMULT($C370:$I370,TPs!F$3:F$9)</f>
        <v>718.49326338047536</v>
      </c>
      <c r="H371" s="2">
        <f>MMULT($C370:$I370,TPs!G$3:G$9)</f>
        <v>3.7526382417918565</v>
      </c>
      <c r="I371" s="2">
        <f>MMULT($C370:$I370,TPs!H$3:H$9)</f>
        <v>39825.592052657725</v>
      </c>
      <c r="J371" s="2">
        <f t="shared" si="10"/>
        <v>999999.99999998882</v>
      </c>
      <c r="K371" s="2"/>
      <c r="L371" s="1">
        <v>65</v>
      </c>
      <c r="M371" s="1">
        <v>369</v>
      </c>
      <c r="N371" s="2">
        <f>MMULT($N370:$T370,TPs!K$3:K$9)</f>
        <v>813832.25274860184</v>
      </c>
      <c r="O371" s="2">
        <f>MMULT($N370:$T370,TPs!L$3:L$9)</f>
        <v>7.2502405611506724</v>
      </c>
      <c r="P371" s="2">
        <f>MMULT($N370:$T370,TPs!M$3:M$9)</f>
        <v>8.6177298655523895</v>
      </c>
      <c r="Q371" s="2">
        <f>MMULT($N370:$T370,TPs!N$3:N$9)</f>
        <v>1186.9047393745318</v>
      </c>
      <c r="R371" s="2">
        <f>MMULT($N370:$T370,TPs!O$3:O$9)</f>
        <v>1878.3540996935578</v>
      </c>
      <c r="S371" s="2">
        <f>MMULT($N370:$T370,TPs!P$3:P$9)</f>
        <v>118.65284484922951</v>
      </c>
      <c r="T371" s="2">
        <f>MMULT($N370:$T370,TPs!Q$3:Q$9)</f>
        <v>182967.96759704009</v>
      </c>
      <c r="U371" s="2">
        <f t="shared" si="11"/>
        <v>999999.99999998615</v>
      </c>
    </row>
    <row r="372" spans="1:21" x14ac:dyDescent="0.25">
      <c r="A372" s="1">
        <v>65</v>
      </c>
      <c r="B372" s="1">
        <v>370</v>
      </c>
      <c r="C372" s="2">
        <f>MMULT($C371:$I371,TPs!B$3:B$9)</f>
        <v>957925.59924932593</v>
      </c>
      <c r="D372" s="2">
        <f>MMULT($C371:$I371,TPs!C$3:C$9)</f>
        <v>8.5339343713469695</v>
      </c>
      <c r="E372" s="2">
        <f>MMULT($C371:$I371,TPs!D$3:D$9)</f>
        <v>10.148433054699579</v>
      </c>
      <c r="F372" s="2">
        <f>MMULT($C371:$I371,TPs!E$3:E$9)</f>
        <v>1400.2592769325993</v>
      </c>
      <c r="G372" s="2">
        <f>MMULT($C371:$I371,TPs!F$3:F$9)</f>
        <v>722.32423562306496</v>
      </c>
      <c r="H372" s="2">
        <f>MMULT($C371:$I371,TPs!G$3:G$9)</f>
        <v>3.772746844794808</v>
      </c>
      <c r="I372" s="2">
        <f>MMULT($C371:$I371,TPs!H$3:H$9)</f>
        <v>39929.362123836341</v>
      </c>
      <c r="J372" s="2">
        <f t="shared" si="10"/>
        <v>999999.99999998871</v>
      </c>
      <c r="K372" s="2"/>
      <c r="L372" s="1">
        <v>65</v>
      </c>
      <c r="M372" s="1">
        <v>370</v>
      </c>
      <c r="N372" s="2">
        <f>MMULT($N371:$T371,TPs!K$3:K$9)</f>
        <v>813378.04277735448</v>
      </c>
      <c r="O372" s="2">
        <f>MMULT($N371:$T371,TPs!L$3:L$9)</f>
        <v>7.2461941111043711</v>
      </c>
      <c r="P372" s="2">
        <f>MMULT($N371:$T371,TPs!M$3:M$9)</f>
        <v>8.6178827295122495</v>
      </c>
      <c r="Q372" s="2">
        <f>MMULT($N371:$T371,TPs!N$3:N$9)</f>
        <v>1189.4974905517249</v>
      </c>
      <c r="R372" s="2">
        <f>MMULT($N371:$T371,TPs!O$3:O$9)</f>
        <v>1888.1533154281465</v>
      </c>
      <c r="S372" s="2">
        <f>MMULT($N371:$T371,TPs!P$3:P$9)</f>
        <v>119.25423120413012</v>
      </c>
      <c r="T372" s="2">
        <f>MMULT($N371:$T371,TPs!Q$3:Q$9)</f>
        <v>183409.18810860679</v>
      </c>
      <c r="U372" s="2">
        <f t="shared" si="11"/>
        <v>999999.9999999858</v>
      </c>
    </row>
    <row r="373" spans="1:21" x14ac:dyDescent="0.25">
      <c r="A373" s="1">
        <v>65</v>
      </c>
      <c r="B373" s="1">
        <v>371</v>
      </c>
      <c r="C373" s="2">
        <f>MMULT($C372:$I372,TPs!B$3:B$9)</f>
        <v>957814.31762850366</v>
      </c>
      <c r="D373" s="2">
        <f>MMULT($C372:$I372,TPs!C$3:C$9)</f>
        <v>8.532942989501052</v>
      </c>
      <c r="E373" s="2">
        <f>MMULT($C372:$I372,TPs!D$3:D$9)</f>
        <v>10.153061089237639</v>
      </c>
      <c r="F373" s="2">
        <f>MMULT($C372:$I372,TPs!E$3:E$9)</f>
        <v>1403.9281808755538</v>
      </c>
      <c r="G373" s="2">
        <f>MMULT($C372:$I372,TPs!F$3:F$9)</f>
        <v>726.16499800416727</v>
      </c>
      <c r="H373" s="2">
        <f>MMULT($C372:$I372,TPs!G$3:G$9)</f>
        <v>3.7929076406584037</v>
      </c>
      <c r="I373" s="2">
        <f>MMULT($C372:$I372,TPs!H$3:H$9)</f>
        <v>40033.110280885929</v>
      </c>
      <c r="J373" s="2">
        <f t="shared" si="10"/>
        <v>999999.99999998882</v>
      </c>
      <c r="K373" s="2"/>
      <c r="L373" s="1">
        <v>65</v>
      </c>
      <c r="M373" s="1">
        <v>371</v>
      </c>
      <c r="N373" s="2">
        <f>MMULT($N372:$T372,TPs!K$3:K$9)</f>
        <v>812924.08630637976</v>
      </c>
      <c r="O373" s="2">
        <f>MMULT($N372:$T372,TPs!L$3:L$9)</f>
        <v>7.2421499194325101</v>
      </c>
      <c r="P373" s="2">
        <f>MMULT($N372:$T372,TPs!M$3:M$9)</f>
        <v>8.6179980206701376</v>
      </c>
      <c r="Q373" s="2">
        <f>MMULT($N372:$T372,TPs!N$3:N$9)</f>
        <v>1192.0870256850508</v>
      </c>
      <c r="R373" s="2">
        <f>MMULT($N372:$T372,TPs!O$3:O$9)</f>
        <v>1897.975876457193</v>
      </c>
      <c r="S373" s="2">
        <f>MMULT($N372:$T372,TPs!P$3:P$9)</f>
        <v>119.85691198782629</v>
      </c>
      <c r="T373" s="2">
        <f>MMULT($N372:$T372,TPs!Q$3:Q$9)</f>
        <v>183850.13373153587</v>
      </c>
      <c r="U373" s="2">
        <f t="shared" si="11"/>
        <v>999999.9999999858</v>
      </c>
    </row>
    <row r="374" spans="1:21" ht="15.75" thickBot="1" x14ac:dyDescent="0.3">
      <c r="A374" s="23">
        <v>65</v>
      </c>
      <c r="B374" s="23">
        <v>372</v>
      </c>
      <c r="C374" s="24">
        <f>MMULT($C373:$I373,TPs!B$3:B$9)</f>
        <v>957703.04893519811</v>
      </c>
      <c r="D374" s="24">
        <f>MMULT($C373:$I373,TPs!C$3:C$9)</f>
        <v>8.5319517228233472</v>
      </c>
      <c r="E374" s="24">
        <f>MMULT($C373:$I373,TPs!D$3:D$9)</f>
        <v>10.157647285973566</v>
      </c>
      <c r="F374" s="24">
        <f>MMULT($C373:$I373,TPs!E$3:E$9)</f>
        <v>1407.5962694680654</v>
      </c>
      <c r="G374" s="24">
        <f>MMULT($C373:$I373,TPs!F$3:F$9)</f>
        <v>730.01554741799896</v>
      </c>
      <c r="H374" s="24">
        <f>MMULT($C373:$I373,TPs!G$3:G$9)</f>
        <v>3.8131206172029626</v>
      </c>
      <c r="I374" s="24">
        <f>MMULT($C373:$I373,TPs!H$3:H$9)</f>
        <v>40136.836528278531</v>
      </c>
      <c r="J374" s="24">
        <f t="shared" si="10"/>
        <v>999999.99999998871</v>
      </c>
      <c r="K374" s="2"/>
      <c r="L374" s="23">
        <v>65</v>
      </c>
      <c r="M374" s="23">
        <v>372</v>
      </c>
      <c r="N374" s="24">
        <f>MMULT($N373:$T373,TPs!K$3:K$9)</f>
        <v>812470.38319419604</v>
      </c>
      <c r="O374" s="24">
        <f>MMULT($N373:$T373,TPs!L$3:L$9)</f>
        <v>7.238107984874663</v>
      </c>
      <c r="P374" s="24">
        <f>MMULT($N373:$T373,TPs!M$3:M$9)</f>
        <v>8.6180760431805989</v>
      </c>
      <c r="Q374" s="24">
        <f>MMULT($N373:$T373,TPs!N$3:N$9)</f>
        <v>1194.6733472872352</v>
      </c>
      <c r="R374" s="24">
        <f>MMULT($N373:$T373,TPs!O$3:O$9)</f>
        <v>1907.8217666425071</v>
      </c>
      <c r="S374" s="24">
        <f>MMULT($N373:$T373,TPs!P$3:P$9)</f>
        <v>120.46088557463887</v>
      </c>
      <c r="T374" s="24">
        <f>MMULT($N373:$T373,TPs!Q$3:Q$9)</f>
        <v>184290.80462225724</v>
      </c>
      <c r="U374" s="24">
        <f t="shared" si="11"/>
        <v>999999.9999999858</v>
      </c>
    </row>
    <row r="375" spans="1:21" x14ac:dyDescent="0.25">
      <c r="A375" s="1">
        <v>66</v>
      </c>
      <c r="B375" s="1">
        <v>373</v>
      </c>
      <c r="C375" s="2">
        <f>MMULT($C374:$I374,TPs!B$3:B$9)</f>
        <v>957591.7931679074</v>
      </c>
      <c r="D375" s="2">
        <f>MMULT($C374:$I374,TPs!C$3:C$9)</f>
        <v>8.5309605713004757</v>
      </c>
      <c r="E375" s="2">
        <f>MMULT($C374:$I374,TPs!D$3:D$9)</f>
        <v>10.162191943501407</v>
      </c>
      <c r="F375" s="2">
        <f>MMULT($C374:$I374,TPs!E$3:E$9)</f>
        <v>1411.263542559401</v>
      </c>
      <c r="G375" s="2">
        <f>MMULT($C374:$I374,TPs!F$3:F$9)</f>
        <v>733.8758807595193</v>
      </c>
      <c r="H375" s="2">
        <f>MMULT($C374:$I374,TPs!G$3:G$9)</f>
        <v>3.8333857622509049</v>
      </c>
      <c r="I375" s="2">
        <f>MMULT($C374:$I374,TPs!H$3:H$9)</f>
        <v>40240.540870485296</v>
      </c>
      <c r="J375" s="2">
        <f t="shared" si="10"/>
        <v>999999.99999998859</v>
      </c>
      <c r="K375" s="2"/>
      <c r="L375" s="1">
        <v>66</v>
      </c>
      <c r="M375" s="1">
        <v>373</v>
      </c>
      <c r="N375" s="2">
        <f>MMULT($N374:$T374,TPs!K$3:K$9)</f>
        <v>812016.93329940061</v>
      </c>
      <c r="O375" s="2">
        <f>MMULT($N374:$T374,TPs!L$3:L$9)</f>
        <v>7.2340683061711069</v>
      </c>
      <c r="P375" s="2">
        <f>MMULT($N374:$T374,TPs!M$3:M$9)</f>
        <v>8.6181170988892184</v>
      </c>
      <c r="Q375" s="2">
        <f>MMULT($N374:$T374,TPs!N$3:N$9)</f>
        <v>1197.2564578711854</v>
      </c>
      <c r="R375" s="2">
        <f>MMULT($N374:$T374,TPs!O$3:O$9)</f>
        <v>1917.6909698552367</v>
      </c>
      <c r="S375" s="2">
        <f>MMULT($N374:$T374,TPs!P$3:P$9)</f>
        <v>121.06615034029652</v>
      </c>
      <c r="T375" s="2">
        <f>MMULT($N374:$T374,TPs!Q$3:Q$9)</f>
        <v>184731.20093711329</v>
      </c>
      <c r="U375" s="2">
        <f t="shared" si="11"/>
        <v>999999.99999998568</v>
      </c>
    </row>
    <row r="376" spans="1:21" x14ac:dyDescent="0.25">
      <c r="A376" s="1">
        <v>66</v>
      </c>
      <c r="B376" s="1">
        <v>374</v>
      </c>
      <c r="C376" s="2">
        <f>MMULT($C375:$I375,TPs!B$3:B$9)</f>
        <v>957480.55032513</v>
      </c>
      <c r="D376" s="2">
        <f>MMULT($C375:$I375,TPs!C$3:C$9)</f>
        <v>8.5299695349190614</v>
      </c>
      <c r="E376" s="2">
        <f>MMULT($C375:$I375,TPs!D$3:D$9)</f>
        <v>10.16669535829144</v>
      </c>
      <c r="F376" s="2">
        <f>MMULT($C375:$I375,TPs!E$3:E$9)</f>
        <v>1414.9300000009282</v>
      </c>
      <c r="G376" s="2">
        <f>MMULT($C375:$I375,TPs!F$3:F$9)</f>
        <v>737.74599492442951</v>
      </c>
      <c r="H376" s="2">
        <f>MMULT($C375:$I375,TPs!G$3:G$9)</f>
        <v>3.8537030636267509</v>
      </c>
      <c r="I376" s="2">
        <f>MMULT($C375:$I375,TPs!H$3:H$9)</f>
        <v>40344.223311976493</v>
      </c>
      <c r="J376" s="2">
        <f t="shared" si="10"/>
        <v>999999.99999998894</v>
      </c>
      <c r="K376" s="2"/>
      <c r="L376" s="1">
        <v>66</v>
      </c>
      <c r="M376" s="1">
        <v>374</v>
      </c>
      <c r="N376" s="2">
        <f>MMULT($N375:$T375,TPs!K$3:K$9)</f>
        <v>811563.7364806697</v>
      </c>
      <c r="O376" s="2">
        <f>MMULT($N375:$T375,TPs!L$3:L$9)</f>
        <v>7.2300308820628221</v>
      </c>
      <c r="P376" s="2">
        <f>MMULT($N375:$T375,TPs!M$3:M$9)</f>
        <v>8.6181214873500629</v>
      </c>
      <c r="Q376" s="2">
        <f>MMULT($N375:$T375,TPs!N$3:N$9)</f>
        <v>1199.8363599499753</v>
      </c>
      <c r="R376" s="2">
        <f>MMULT($N375:$T375,TPs!O$3:O$9)</f>
        <v>1927.5834699758625</v>
      </c>
      <c r="S376" s="2">
        <f>MMULT($N375:$T375,TPs!P$3:P$9)</f>
        <v>121.67270466193465</v>
      </c>
      <c r="T376" s="2">
        <f>MMULT($N375:$T375,TPs!Q$3:Q$9)</f>
        <v>185171.32283235877</v>
      </c>
      <c r="U376" s="2">
        <f t="shared" si="11"/>
        <v>999999.99999998568</v>
      </c>
    </row>
    <row r="377" spans="1:21" x14ac:dyDescent="0.25">
      <c r="A377" s="1">
        <v>66</v>
      </c>
      <c r="B377" s="1">
        <v>375</v>
      </c>
      <c r="C377" s="2">
        <f>MMULT($C376:$I376,TPs!B$3:B$9)</f>
        <v>957369.32040536439</v>
      </c>
      <c r="D377" s="2">
        <f>MMULT($C376:$I376,TPs!C$3:C$9)</f>
        <v>8.5289786136657266</v>
      </c>
      <c r="E377" s="2">
        <f>MMULT($C376:$I376,TPs!D$3:D$9)</f>
        <v>10.171157824705276</v>
      </c>
      <c r="F377" s="2">
        <f>MMULT($C376:$I376,TPs!E$3:E$9)</f>
        <v>1418.5956416461015</v>
      </c>
      <c r="G377" s="2">
        <f>MMULT($C376:$I376,TPs!F$3:F$9)</f>
        <v>741.62588680917304</v>
      </c>
      <c r="H377" s="2">
        <f>MMULT($C376:$I376,TPs!G$3:G$9)</f>
        <v>3.8740725091571218</v>
      </c>
      <c r="I377" s="2">
        <f>MMULT($C376:$I376,TPs!H$3:H$9)</f>
        <v>40447.883857221481</v>
      </c>
      <c r="J377" s="2">
        <f t="shared" si="10"/>
        <v>999999.99999998859</v>
      </c>
      <c r="K377" s="2"/>
      <c r="L377" s="1">
        <v>66</v>
      </c>
      <c r="M377" s="1">
        <v>375</v>
      </c>
      <c r="N377" s="2">
        <f>MMULT($N376:$T376,TPs!K$3:K$9)</f>
        <v>811110.79259675834</v>
      </c>
      <c r="O377" s="2">
        <f>MMULT($N376:$T376,TPs!L$3:L$9)</f>
        <v>7.225995711291489</v>
      </c>
      <c r="P377" s="2">
        <f>MMULT($N376:$T376,TPs!M$3:M$9)</f>
        <v>8.6180895058430043</v>
      </c>
      <c r="Q377" s="2">
        <f>MMULT($N376:$T376,TPs!N$3:N$9)</f>
        <v>1202.4130560368285</v>
      </c>
      <c r="R377" s="2">
        <f>MMULT($N376:$T376,TPs!O$3:O$9)</f>
        <v>1937.4992508941925</v>
      </c>
      <c r="S377" s="2">
        <f>MMULT($N376:$T376,TPs!P$3:P$9)</f>
        <v>122.28054691809434</v>
      </c>
      <c r="T377" s="2">
        <f>MMULT($N376:$T376,TPs!Q$3:Q$9)</f>
        <v>185611.17046416103</v>
      </c>
      <c r="U377" s="2">
        <f t="shared" si="11"/>
        <v>999999.99999998556</v>
      </c>
    </row>
    <row r="378" spans="1:21" x14ac:dyDescent="0.25">
      <c r="A378" s="1">
        <v>66</v>
      </c>
      <c r="B378" s="1">
        <v>376</v>
      </c>
      <c r="C378" s="2">
        <f>MMULT($C377:$I377,TPs!B$3:B$9)</f>
        <v>957258.10340710939</v>
      </c>
      <c r="D378" s="2">
        <f>MMULT($C377:$I377,TPs!C$3:C$9)</f>
        <v>8.5279878075270972</v>
      </c>
      <c r="E378" s="2">
        <f>MMULT($C377:$I377,TPs!D$3:D$9)</f>
        <v>10.175579635010852</v>
      </c>
      <c r="F378" s="2">
        <f>MMULT($C377:$I377,TPs!E$3:E$9)</f>
        <v>1422.2604673504457</v>
      </c>
      <c r="G378" s="2">
        <f>MMULT($C377:$I377,TPs!F$3:F$9)</f>
        <v>745.51555331093516</v>
      </c>
      <c r="H378" s="2">
        <f>MMULT($C377:$I377,TPs!G$3:G$9)</f>
        <v>3.8944940866707385</v>
      </c>
      <c r="I378" s="2">
        <f>MMULT($C377:$I377,TPs!H$3:H$9)</f>
        <v>40551.522510688716</v>
      </c>
      <c r="J378" s="2">
        <f t="shared" si="10"/>
        <v>999999.99999998871</v>
      </c>
      <c r="K378" s="2"/>
      <c r="L378" s="1">
        <v>66</v>
      </c>
      <c r="M378" s="1">
        <v>376</v>
      </c>
      <c r="N378" s="2">
        <f>MMULT($N377:$T377,TPs!K$3:K$9)</f>
        <v>810658.1015065005</v>
      </c>
      <c r="O378" s="2">
        <f>MMULT($N377:$T377,TPs!L$3:L$9)</f>
        <v>7.2219627925994931</v>
      </c>
      <c r="P378" s="2">
        <f>MMULT($N377:$T377,TPs!M$3:M$9)</f>
        <v>8.6180214493909073</v>
      </c>
      <c r="Q378" s="2">
        <f>MMULT($N377:$T377,TPs!N$3:N$9)</f>
        <v>1204.9865486451042</v>
      </c>
      <c r="R378" s="2">
        <f>MMULT($N377:$T377,TPs!O$3:O$9)</f>
        <v>1947.4382965093575</v>
      </c>
      <c r="S378" s="2">
        <f>MMULT($N377:$T377,TPs!P$3:P$9)</f>
        <v>122.88967548872132</v>
      </c>
      <c r="T378" s="2">
        <f>MMULT($N377:$T377,TPs!Q$3:Q$9)</f>
        <v>186050.74398859995</v>
      </c>
      <c r="U378" s="2">
        <f t="shared" si="11"/>
        <v>999999.99999998556</v>
      </c>
    </row>
    <row r="379" spans="1:21" x14ac:dyDescent="0.25">
      <c r="A379" s="1">
        <v>66</v>
      </c>
      <c r="B379" s="1">
        <v>377</v>
      </c>
      <c r="C379" s="2">
        <f>MMULT($C378:$I378,TPs!B$3:B$9)</f>
        <v>957146.89932886383</v>
      </c>
      <c r="D379" s="2">
        <f>MMULT($C378:$I378,TPs!C$3:C$9)</f>
        <v>8.5269971164898006</v>
      </c>
      <c r="E379" s="2">
        <f>MMULT($C378:$I378,TPs!D$3:D$9)</f>
        <v>10.179961079397332</v>
      </c>
      <c r="F379" s="2">
        <f>MMULT($C378:$I378,TPs!E$3:E$9)</f>
        <v>1425.9244769715422</v>
      </c>
      <c r="G379" s="2">
        <f>MMULT($C378:$I378,TPs!F$3:F$9)</f>
        <v>749.41499132764261</v>
      </c>
      <c r="H379" s="2">
        <f>MMULT($C378:$I378,TPs!G$3:G$9)</f>
        <v>3.914967783998422</v>
      </c>
      <c r="I379" s="2">
        <f>MMULT($C378:$I378,TPs!H$3:H$9)</f>
        <v>40655.139276845774</v>
      </c>
      <c r="J379" s="2">
        <f t="shared" si="10"/>
        <v>999999.99999998859</v>
      </c>
      <c r="K379" s="2"/>
      <c r="L379" s="1">
        <v>66</v>
      </c>
      <c r="M379" s="1">
        <v>377</v>
      </c>
      <c r="N379" s="2">
        <f>MMULT($N378:$T378,TPs!K$3:K$9)</f>
        <v>810205.66306880885</v>
      </c>
      <c r="O379" s="2">
        <f>MMULT($N378:$T378,TPs!L$3:L$9)</f>
        <v>7.21793212472992</v>
      </c>
      <c r="P379" s="2">
        <f>MMULT($N378:$T378,TPs!M$3:M$9)</f>
        <v>8.6179176107766793</v>
      </c>
      <c r="Q379" s="2">
        <f>MMULT($N378:$T378,TPs!N$3:N$9)</f>
        <v>1207.5568402882802</v>
      </c>
      <c r="R379" s="2">
        <f>MMULT($N378:$T378,TPs!O$3:O$9)</f>
        <v>1957.4005907298053</v>
      </c>
      <c r="S379" s="2">
        <f>MMULT($N378:$T378,TPs!P$3:P$9)</f>
        <v>123.50008875516487</v>
      </c>
      <c r="T379" s="2">
        <f>MMULT($N378:$T378,TPs!Q$3:Q$9)</f>
        <v>186490.04356166805</v>
      </c>
      <c r="U379" s="2">
        <f t="shared" si="11"/>
        <v>999999.99999998568</v>
      </c>
    </row>
    <row r="380" spans="1:21" x14ac:dyDescent="0.25">
      <c r="A380" s="1">
        <v>66</v>
      </c>
      <c r="B380" s="1">
        <v>378</v>
      </c>
      <c r="C380" s="2">
        <f>MMULT($C379:$I379,TPs!B$3:B$9)</f>
        <v>957035.70816912688</v>
      </c>
      <c r="D380" s="2">
        <f>MMULT($C379:$I379,TPs!C$3:C$9)</f>
        <v>8.5260065405404646</v>
      </c>
      <c r="E380" s="2">
        <f>MMULT($C379:$I379,TPs!D$3:D$9)</f>
        <v>10.18430244598988</v>
      </c>
      <c r="F380" s="2">
        <f>MMULT($C379:$I379,TPs!E$3:E$9)</f>
        <v>1429.5876703690135</v>
      </c>
      <c r="G380" s="2">
        <f>MMULT($C379:$I379,TPs!F$3:F$9)</f>
        <v>753.32419775796404</v>
      </c>
      <c r="H380" s="2">
        <f>MMULT($C379:$I379,TPs!G$3:G$9)</f>
        <v>3.9354935889730926</v>
      </c>
      <c r="I380" s="2">
        <f>MMULT($C379:$I379,TPs!H$3:H$9)</f>
        <v>40758.734160159322</v>
      </c>
      <c r="J380" s="2">
        <f t="shared" si="10"/>
        <v>999999.99999998871</v>
      </c>
      <c r="K380" s="2"/>
      <c r="L380" s="1">
        <v>66</v>
      </c>
      <c r="M380" s="1">
        <v>378</v>
      </c>
      <c r="N380" s="2">
        <f>MMULT($N379:$T379,TPs!K$3:K$9)</f>
        <v>809753.47714267473</v>
      </c>
      <c r="O380" s="2">
        <f>MMULT($N379:$T379,TPs!L$3:L$9)</f>
        <v>7.2139037064265583</v>
      </c>
      <c r="P380" s="2">
        <f>MMULT($N379:$T379,TPs!M$3:M$9)</f>
        <v>8.6177782805602021</v>
      </c>
      <c r="Q380" s="2">
        <f>MMULT($N379:$T379,TPs!N$3:N$9)</f>
        <v>1210.1239334799382</v>
      </c>
      <c r="R380" s="2">
        <f>MMULT($N379:$T379,TPs!O$3:O$9)</f>
        <v>1967.3861174732956</v>
      </c>
      <c r="S380" s="2">
        <f>MMULT($N379:$T379,TPs!P$3:P$9)</f>
        <v>124.11178510017676</v>
      </c>
      <c r="T380" s="2">
        <f>MMULT($N379:$T379,TPs!Q$3:Q$9)</f>
        <v>186929.0693392705</v>
      </c>
      <c r="U380" s="2">
        <f t="shared" si="11"/>
        <v>999999.99999998545</v>
      </c>
    </row>
    <row r="381" spans="1:21" x14ac:dyDescent="0.25">
      <c r="A381" s="1">
        <v>66</v>
      </c>
      <c r="B381" s="1">
        <v>379</v>
      </c>
      <c r="C381" s="2">
        <f>MMULT($C380:$I380,TPs!B$3:B$9)</f>
        <v>956924.52992639772</v>
      </c>
      <c r="D381" s="2">
        <f>MMULT($C380:$I380,TPs!C$3:C$9)</f>
        <v>8.5250160796657202</v>
      </c>
      <c r="E381" s="2">
        <f>MMULT($C380:$I380,TPs!D$3:D$9)</f>
        <v>10.188604020864346</v>
      </c>
      <c r="F381" s="2">
        <f>MMULT($C380:$I380,TPs!E$3:E$9)</f>
        <v>1433.2500474045091</v>
      </c>
      <c r="G381" s="2">
        <f>MMULT($C380:$I380,TPs!F$3:F$9)</f>
        <v>757.24316950130901</v>
      </c>
      <c r="H381" s="2">
        <f>MMULT($C380:$I380,TPs!G$3:G$9)</f>
        <v>3.9560714894297693</v>
      </c>
      <c r="I381" s="2">
        <f>MMULT($C380:$I380,TPs!H$3:H$9)</f>
        <v>40862.307165095146</v>
      </c>
      <c r="J381" s="2">
        <f t="shared" si="10"/>
        <v>999999.99999998859</v>
      </c>
      <c r="K381" s="2"/>
      <c r="L381" s="1">
        <v>66</v>
      </c>
      <c r="M381" s="1">
        <v>379</v>
      </c>
      <c r="N381" s="2">
        <f>MMULT($N380:$T380,TPs!K$3:K$9)</f>
        <v>809301.54358716833</v>
      </c>
      <c r="O381" s="2">
        <f>MMULT($N380:$T380,TPs!L$3:L$9)</f>
        <v>7.2098775364338961</v>
      </c>
      <c r="P381" s="2">
        <f>MMULT($N380:$T380,TPs!M$3:M$9)</f>
        <v>8.6176037470951279</v>
      </c>
      <c r="Q381" s="2">
        <f>MMULT($N380:$T380,TPs!N$3:N$9)</f>
        <v>1212.6878307337477</v>
      </c>
      <c r="R381" s="2">
        <f>MMULT($N380:$T380,TPs!O$3:O$9)</f>
        <v>1977.3948606668948</v>
      </c>
      <c r="S381" s="2">
        <f>MMULT($N380:$T380,TPs!P$3:P$9)</f>
        <v>124.72476290791022</v>
      </c>
      <c r="T381" s="2">
        <f>MMULT($N380:$T380,TPs!Q$3:Q$9)</f>
        <v>187367.82147722514</v>
      </c>
      <c r="U381" s="2">
        <f t="shared" si="11"/>
        <v>999999.99999998556</v>
      </c>
    </row>
    <row r="382" spans="1:21" x14ac:dyDescent="0.25">
      <c r="A382" s="1">
        <v>66</v>
      </c>
      <c r="B382" s="1">
        <v>380</v>
      </c>
      <c r="C382" s="2">
        <f>MMULT($C381:$I381,TPs!B$3:B$9)</f>
        <v>956813.36459917587</v>
      </c>
      <c r="D382" s="2">
        <f>MMULT($C381:$I381,TPs!C$3:C$9)</f>
        <v>8.5240257338522003</v>
      </c>
      <c r="E382" s="2">
        <f>MMULT($C381:$I381,TPs!D$3:D$9)</f>
        <v>10.192866088061843</v>
      </c>
      <c r="F382" s="2">
        <f>MMULT($C381:$I381,TPs!E$3:E$9)</f>
        <v>1436.9116079416908</v>
      </c>
      <c r="G382" s="2">
        <f>MMULT($C381:$I381,TPs!F$3:F$9)</f>
        <v>761.17190345782865</v>
      </c>
      <c r="H382" s="2">
        <f>MMULT($C381:$I381,TPs!G$3:G$9)</f>
        <v>3.9767014732055701</v>
      </c>
      <c r="I382" s="2">
        <f>MMULT($C381:$I381,TPs!H$3:H$9)</f>
        <v>40965.858296118124</v>
      </c>
      <c r="J382" s="2">
        <f t="shared" si="10"/>
        <v>999999.99999998859</v>
      </c>
      <c r="K382" s="2"/>
      <c r="L382" s="1">
        <v>66</v>
      </c>
      <c r="M382" s="1">
        <v>380</v>
      </c>
      <c r="N382" s="2">
        <f>MMULT($N381:$T381,TPs!K$3:K$9)</f>
        <v>808849.86226143851</v>
      </c>
      <c r="O382" s="2">
        <f>MMULT($N381:$T381,TPs!L$3:L$9)</f>
        <v>7.2058536134971227</v>
      </c>
      <c r="P382" s="2">
        <f>MMULT($N381:$T381,TPs!M$3:M$9)</f>
        <v>8.6173942965455517</v>
      </c>
      <c r="Q382" s="2">
        <f>MMULT($N381:$T381,TPs!N$3:N$9)</f>
        <v>1215.2485345634523</v>
      </c>
      <c r="R382" s="2">
        <f>MMULT($N381:$T381,TPs!O$3:O$9)</f>
        <v>1987.4268042469705</v>
      </c>
      <c r="S382" s="2">
        <f>MMULT($N381:$T381,TPs!P$3:P$9)</f>
        <v>125.33902056391885</v>
      </c>
      <c r="T382" s="2">
        <f>MMULT($N381:$T381,TPs!Q$3:Q$9)</f>
        <v>187806.3001312626</v>
      </c>
      <c r="U382" s="2">
        <f t="shared" si="11"/>
        <v>999999.99999998545</v>
      </c>
    </row>
    <row r="383" spans="1:21" x14ac:dyDescent="0.25">
      <c r="A383" s="1">
        <v>66</v>
      </c>
      <c r="B383" s="1">
        <v>381</v>
      </c>
      <c r="C383" s="2">
        <f>MMULT($C382:$I382,TPs!B$3:B$9)</f>
        <v>956702.21218596085</v>
      </c>
      <c r="D383" s="2">
        <f>MMULT($C382:$I382,TPs!C$3:C$9)</f>
        <v>8.5230355030865361</v>
      </c>
      <c r="E383" s="2">
        <f>MMULT($C382:$I382,TPs!D$3:D$9)</f>
        <v>10.197088929603208</v>
      </c>
      <c r="F383" s="2">
        <f>MMULT($C382:$I382,TPs!E$3:E$9)</f>
        <v>1440.5723518462175</v>
      </c>
      <c r="G383" s="2">
        <f>MMULT($C382:$I382,TPs!F$3:F$9)</f>
        <v>765.11039652841498</v>
      </c>
      <c r="H383" s="2">
        <f>MMULT($C382:$I382,TPs!G$3:G$9)</f>
        <v>3.9973835281397112</v>
      </c>
      <c r="I383" s="2">
        <f>MMULT($C382:$I382,TPs!H$3:H$9)</f>
        <v>41069.387557692251</v>
      </c>
      <c r="J383" s="2">
        <f t="shared" si="10"/>
        <v>999999.99999998859</v>
      </c>
      <c r="K383" s="2"/>
      <c r="L383" s="1">
        <v>66</v>
      </c>
      <c r="M383" s="1">
        <v>381</v>
      </c>
      <c r="N383" s="2">
        <f>MMULT($N382:$T382,TPs!K$3:K$9)</f>
        <v>808398.43302471261</v>
      </c>
      <c r="O383" s="2">
        <f>MMULT($N382:$T382,TPs!L$3:L$9)</f>
        <v>7.2018319363621295</v>
      </c>
      <c r="P383" s="2">
        <f>MMULT($N382:$T382,TPs!M$3:M$9)</f>
        <v>8.6171502129025654</v>
      </c>
      <c r="Q383" s="2">
        <f>MMULT($N382:$T382,TPs!N$3:N$9)</f>
        <v>1217.8060474828533</v>
      </c>
      <c r="R383" s="2">
        <f>MMULT($N382:$T382,TPs!O$3:O$9)</f>
        <v>1997.481932159187</v>
      </c>
      <c r="S383" s="2">
        <f>MMULT($N382:$T382,TPs!P$3:P$9)</f>
        <v>125.9545564551556</v>
      </c>
      <c r="T383" s="2">
        <f>MMULT($N382:$T382,TPs!Q$3:Q$9)</f>
        <v>188244.50545702636</v>
      </c>
      <c r="U383" s="2">
        <f t="shared" si="11"/>
        <v>999999.99999998533</v>
      </c>
    </row>
    <row r="384" spans="1:21" x14ac:dyDescent="0.25">
      <c r="A384" s="1">
        <v>66</v>
      </c>
      <c r="B384" s="1">
        <v>382</v>
      </c>
      <c r="C384" s="2">
        <f>MMULT($C383:$I383,TPs!B$3:B$9)</f>
        <v>956591.07268525253</v>
      </c>
      <c r="D384" s="2">
        <f>MMULT($C383:$I383,TPs!C$3:C$9)</f>
        <v>8.5220453873553641</v>
      </c>
      <c r="E384" s="2">
        <f>MMULT($C383:$I383,TPs!D$3:D$9)</f>
        <v>10.201272825503386</v>
      </c>
      <c r="F384" s="2">
        <f>MMULT($C383:$I383,TPs!E$3:E$9)</f>
        <v>1444.2322789857324</v>
      </c>
      <c r="G384" s="2">
        <f>MMULT($C383:$I383,TPs!F$3:F$9)</f>
        <v>769.05864561470094</v>
      </c>
      <c r="H384" s="2">
        <f>MMULT($C383:$I383,TPs!G$3:G$9)</f>
        <v>4.0181176420735074</v>
      </c>
      <c r="I384" s="2">
        <f>MMULT($C383:$I383,TPs!H$3:H$9)</f>
        <v>41172.894954280615</v>
      </c>
      <c r="J384" s="2">
        <f t="shared" si="10"/>
        <v>999999.99999998836</v>
      </c>
      <c r="K384" s="2"/>
      <c r="L384" s="1">
        <v>66</v>
      </c>
      <c r="M384" s="1">
        <v>382</v>
      </c>
      <c r="N384" s="2">
        <f>MMULT($N383:$T383,TPs!K$3:K$9)</f>
        <v>807947.25573629665</v>
      </c>
      <c r="O384" s="2">
        <f>MMULT($N383:$T383,TPs!L$3:L$9)</f>
        <v>7.1978125037755056</v>
      </c>
      <c r="P384" s="2">
        <f>MMULT($N383:$T383,TPs!M$3:M$9)</f>
        <v>8.6168717780006681</v>
      </c>
      <c r="Q384" s="2">
        <f>MMULT($N383:$T383,TPs!N$3:N$9)</f>
        <v>1220.3603720057949</v>
      </c>
      <c r="R384" s="2">
        <f>MMULT($N383:$T383,TPs!O$3:O$9)</f>
        <v>2007.5602283584992</v>
      </c>
      <c r="S384" s="2">
        <f>MMULT($N383:$T383,TPs!P$3:P$9)</f>
        <v>126.57136896997166</v>
      </c>
      <c r="T384" s="2">
        <f>MMULT($N383:$T383,TPs!Q$3:Q$9)</f>
        <v>188682.43761007269</v>
      </c>
      <c r="U384" s="2">
        <f t="shared" si="11"/>
        <v>999999.99999998545</v>
      </c>
    </row>
    <row r="385" spans="1:21" x14ac:dyDescent="0.25">
      <c r="A385" s="1">
        <v>66</v>
      </c>
      <c r="B385" s="1">
        <v>383</v>
      </c>
      <c r="C385" s="2">
        <f>MMULT($C384:$I384,TPs!B$3:B$9)</f>
        <v>956479.9460955509</v>
      </c>
      <c r="D385" s="2">
        <f>MMULT($C384:$I384,TPs!C$3:C$9)</f>
        <v>8.5210553866453207</v>
      </c>
      <c r="E385" s="2">
        <f>MMULT($C384:$I384,TPs!D$3:D$9)</f>
        <v>10.205418053785682</v>
      </c>
      <c r="F385" s="2">
        <f>MMULT($C384:$I384,TPs!E$3:E$9)</f>
        <v>1447.8913892298469</v>
      </c>
      <c r="G385" s="2">
        <f>MMULT($C384:$I384,TPs!F$3:F$9)</f>
        <v>773.01664761906022</v>
      </c>
      <c r="H385" s="2">
        <f>MMULT($C384:$I384,TPs!G$3:G$9)</f>
        <v>4.0389038028503705</v>
      </c>
      <c r="I385" s="2">
        <f>MMULT($C384:$I384,TPs!H$3:H$9)</f>
        <v>41276.380490345407</v>
      </c>
      <c r="J385" s="2">
        <f t="shared" si="10"/>
        <v>999999.99999998847</v>
      </c>
      <c r="K385" s="2"/>
      <c r="L385" s="1">
        <v>66</v>
      </c>
      <c r="M385" s="1">
        <v>383</v>
      </c>
      <c r="N385" s="2">
        <f>MMULT($N384:$T384,TPs!K$3:K$9)</f>
        <v>807496.33025557513</v>
      </c>
      <c r="O385" s="2">
        <f>MMULT($N384:$T384,TPs!L$3:L$9)</f>
        <v>7.1937953144845412</v>
      </c>
      <c r="P385" s="2">
        <f>MMULT($N384:$T384,TPs!M$3:M$9)</f>
        <v>8.6165592715340704</v>
      </c>
      <c r="Q385" s="2">
        <f>MMULT($N384:$T384,TPs!N$3:N$9)</f>
        <v>1222.9115106461502</v>
      </c>
      <c r="R385" s="2">
        <f>MMULT($N384:$T384,TPs!O$3:O$9)</f>
        <v>2017.6616768091478</v>
      </c>
      <c r="S385" s="2">
        <f>MMULT($N384:$T384,TPs!P$3:P$9)</f>
        <v>127.18945649811545</v>
      </c>
      <c r="T385" s="2">
        <f>MMULT($N384:$T384,TPs!Q$3:Q$9)</f>
        <v>189120.0967458708</v>
      </c>
      <c r="U385" s="2">
        <f t="shared" si="11"/>
        <v>999999.99999998545</v>
      </c>
    </row>
    <row r="386" spans="1:21" ht="15.75" thickBot="1" x14ac:dyDescent="0.3">
      <c r="A386" s="23">
        <v>66</v>
      </c>
      <c r="B386" s="23">
        <v>384</v>
      </c>
      <c r="C386" s="24">
        <f>MMULT($C385:$I385,TPs!B$3:B$9)</f>
        <v>956368.83241535607</v>
      </c>
      <c r="D386" s="24">
        <f>MMULT($C385:$I385,TPs!C$3:C$9)</f>
        <v>8.5200655009430442</v>
      </c>
      <c r="E386" s="24">
        <f>MMULT($C385:$I385,TPs!D$3:D$9)</f>
        <v>10.209524890495935</v>
      </c>
      <c r="F386" s="24">
        <f>MMULT($C385:$I385,TPs!E$3:E$9)</f>
        <v>1451.5496824501276</v>
      </c>
      <c r="G386" s="24">
        <f>MMULT($C385:$I385,TPs!F$3:F$9)</f>
        <v>776.98439944460699</v>
      </c>
      <c r="H386" s="24">
        <f>MMULT($C385:$I385,TPs!G$3:G$9)</f>
        <v>4.0597419983158112</v>
      </c>
      <c r="I386" s="24">
        <f>MMULT($C385:$I385,TPs!H$3:H$9)</f>
        <v>41379.844170347948</v>
      </c>
      <c r="J386" s="24">
        <f t="shared" si="10"/>
        <v>999999.99999998859</v>
      </c>
      <c r="K386" s="2"/>
      <c r="L386" s="23">
        <v>66</v>
      </c>
      <c r="M386" s="23">
        <v>384</v>
      </c>
      <c r="N386" s="24">
        <f>MMULT($N385:$T385,TPs!K$3:K$9)</f>
        <v>807045.65644201101</v>
      </c>
      <c r="O386" s="24">
        <f>MMULT($N385:$T385,TPs!L$3:L$9)</f>
        <v>7.1897803672372227</v>
      </c>
      <c r="P386" s="24">
        <f>MMULT($N385:$T385,TPs!M$3:M$9)</f>
        <v>8.6162129710728674</v>
      </c>
      <c r="Q386" s="24">
        <f>MMULT($N385:$T385,TPs!N$3:N$9)</f>
        <v>1225.4594659178056</v>
      </c>
      <c r="R386" s="24">
        <f>MMULT($N385:$T385,TPs!O$3:O$9)</f>
        <v>2027.7862614846545</v>
      </c>
      <c r="S386" s="24">
        <f>MMULT($N385:$T385,TPs!P$3:P$9)</f>
        <v>127.80881743073154</v>
      </c>
      <c r="T386" s="24">
        <f>MMULT($N385:$T385,TPs!Q$3:Q$9)</f>
        <v>189557.48301980286</v>
      </c>
      <c r="U386" s="24">
        <f t="shared" si="11"/>
        <v>999999.99999998522</v>
      </c>
    </row>
    <row r="387" spans="1:21" x14ac:dyDescent="0.25">
      <c r="A387" s="1">
        <v>67</v>
      </c>
      <c r="B387" s="1">
        <v>385</v>
      </c>
      <c r="C387" s="2">
        <f>MMULT($C386:$I386,TPs!B$3:B$9)</f>
        <v>956257.73164316826</v>
      </c>
      <c r="D387" s="2">
        <f>MMULT($C386:$I386,TPs!C$3:C$9)</f>
        <v>8.5190757302351745</v>
      </c>
      <c r="E387" s="2">
        <f>MMULT($C386:$I386,TPs!D$3:D$9)</f>
        <v>10.213593609716577</v>
      </c>
      <c r="F387" s="2">
        <f>MMULT($C386:$I386,TPs!E$3:E$9)</f>
        <v>1455.2071585200822</v>
      </c>
      <c r="G387" s="2">
        <f>MMULT($C386:$I386,TPs!F$3:F$9)</f>
        <v>780.96189799519595</v>
      </c>
      <c r="H387" s="2">
        <f>MMULT($C386:$I386,TPs!G$3:G$9)</f>
        <v>4.0806322163174347</v>
      </c>
      <c r="I387" s="2">
        <f>MMULT($C386:$I386,TPs!H$3:H$9)</f>
        <v>41483.285998748637</v>
      </c>
      <c r="J387" s="2">
        <f t="shared" si="10"/>
        <v>999999.99999998847</v>
      </c>
      <c r="K387" s="2"/>
      <c r="L387" s="1">
        <v>67</v>
      </c>
      <c r="M387" s="1">
        <v>385</v>
      </c>
      <c r="N387" s="2">
        <f>MMULT($N386:$T386,TPs!K$3:K$9)</f>
        <v>806595.23415514559</v>
      </c>
      <c r="O387" s="2">
        <f>MMULT($N386:$T386,TPs!L$3:L$9)</f>
        <v>7.1857676607822398</v>
      </c>
      <c r="P387" s="2">
        <f>MMULT($N386:$T386,TPs!M$3:M$9)</f>
        <v>8.6158331520790874</v>
      </c>
      <c r="Q387" s="2">
        <f>MMULT($N386:$T386,TPs!N$3:N$9)</f>
        <v>1228.0042403346467</v>
      </c>
      <c r="R387" s="2">
        <f>MMULT($N386:$T386,TPs!O$3:O$9)</f>
        <v>2037.9339663678156</v>
      </c>
      <c r="S387" s="2">
        <f>MMULT($N386:$T386,TPs!P$3:P$9)</f>
        <v>128.42945016035961</v>
      </c>
      <c r="T387" s="2">
        <f>MMULT($N386:$T386,TPs!Q$3:Q$9)</f>
        <v>189994.59658716401</v>
      </c>
      <c r="U387" s="2">
        <f t="shared" si="11"/>
        <v>999999.99999998522</v>
      </c>
    </row>
    <row r="388" spans="1:21" x14ac:dyDescent="0.25">
      <c r="A388" s="1">
        <v>67</v>
      </c>
      <c r="B388" s="1">
        <v>386</v>
      </c>
      <c r="C388" s="2">
        <f>MMULT($C387:$I387,TPs!B$3:B$9)</f>
        <v>956146.64377748803</v>
      </c>
      <c r="D388" s="2">
        <f>MMULT($C387:$I387,TPs!C$3:C$9)</f>
        <v>8.51808607450835</v>
      </c>
      <c r="E388" s="2">
        <f>MMULT($C387:$I387,TPs!D$3:D$9)</f>
        <v>10.2176244835806</v>
      </c>
      <c r="F388" s="2">
        <f>MMULT($C387:$I387,TPs!E$3:E$9)</f>
        <v>1458.8638173151448</v>
      </c>
      <c r="G388" s="2">
        <f>MMULT($C387:$I387,TPs!F$3:F$9)</f>
        <v>784.94914017542203</v>
      </c>
      <c r="H388" s="2">
        <f>MMULT($C387:$I387,TPs!G$3:G$9)</f>
        <v>4.101574444704946</v>
      </c>
      <c r="I388" s="2">
        <f>MMULT($C387:$I387,TPs!H$3:H$9)</f>
        <v>41586.705980006998</v>
      </c>
      <c r="J388" s="2">
        <f t="shared" si="10"/>
        <v>999999.99999998847</v>
      </c>
      <c r="K388" s="2"/>
      <c r="L388" s="1">
        <v>67</v>
      </c>
      <c r="M388" s="1">
        <v>386</v>
      </c>
      <c r="N388" s="2">
        <f>MMULT($N387:$T387,TPs!K$3:K$9)</f>
        <v>806145.06325459876</v>
      </c>
      <c r="O388" s="2">
        <f>MMULT($N387:$T387,TPs!L$3:L$9)</f>
        <v>7.181757193868977</v>
      </c>
      <c r="P388" s="2">
        <f>MMULT($N387:$T387,TPs!M$3:M$9)</f>
        <v>8.6154200879226313</v>
      </c>
      <c r="Q388" s="2">
        <f>MMULT($N387:$T387,TPs!N$3:N$9)</f>
        <v>1230.5458364105441</v>
      </c>
      <c r="R388" s="2">
        <f>MMULT($N387:$T387,TPs!O$3:O$9)</f>
        <v>2048.1047754506981</v>
      </c>
      <c r="S388" s="2">
        <f>MMULT($N387:$T387,TPs!P$3:P$9)</f>
        <v>129.05135308093335</v>
      </c>
      <c r="T388" s="2">
        <f>MMULT($N387:$T387,TPs!Q$3:Q$9)</f>
        <v>190431.43760316249</v>
      </c>
      <c r="U388" s="2">
        <f t="shared" si="11"/>
        <v>999999.99999998522</v>
      </c>
    </row>
    <row r="389" spans="1:21" x14ac:dyDescent="0.25">
      <c r="A389" s="1">
        <v>67</v>
      </c>
      <c r="B389" s="1">
        <v>387</v>
      </c>
      <c r="C389" s="2">
        <f>MMULT($C388:$I388,TPs!B$3:B$9)</f>
        <v>956035.56881681609</v>
      </c>
      <c r="D389" s="2">
        <f>MMULT($C388:$I388,TPs!C$3:C$9)</f>
        <v>8.5170965337492177</v>
      </c>
      <c r="E389" s="2">
        <f>MMULT($C388:$I388,TPs!D$3:D$9)</f>
        <v>10.221617782285421</v>
      </c>
      <c r="F389" s="2">
        <f>MMULT($C388:$I388,TPs!E$3:E$9)</f>
        <v>1462.5196587126627</v>
      </c>
      <c r="G389" s="2">
        <f>MMULT($C388:$I388,TPs!F$3:F$9)</f>
        <v>788.94612289062013</v>
      </c>
      <c r="H389" s="2">
        <f>MMULT($C388:$I388,TPs!G$3:G$9)</f>
        <v>4.1225686713301446</v>
      </c>
      <c r="I389" s="2">
        <f>MMULT($C388:$I388,TPs!H$3:H$9)</f>
        <v>41690.10411858165</v>
      </c>
      <c r="J389" s="2">
        <f t="shared" ref="J389:J452" si="12">SUM(C389:I389)</f>
        <v>999999.99999998836</v>
      </c>
      <c r="K389" s="2"/>
      <c r="L389" s="1">
        <v>67</v>
      </c>
      <c r="M389" s="1">
        <v>387</v>
      </c>
      <c r="N389" s="2">
        <f>MMULT($N388:$T388,TPs!K$3:K$9)</f>
        <v>805695.14360006875</v>
      </c>
      <c r="O389" s="2">
        <f>MMULT($N388:$T388,TPs!L$3:L$9)</f>
        <v>7.1777489652475186</v>
      </c>
      <c r="P389" s="2">
        <f>MMULT($N388:$T388,TPs!M$3:M$9)</f>
        <v>8.6149740498970715</v>
      </c>
      <c r="Q389" s="2">
        <f>MMULT($N388:$T388,TPs!N$3:N$9)</f>
        <v>1233.0842566593385</v>
      </c>
      <c r="R389" s="2">
        <f>MMULT($N388:$T388,TPs!O$3:O$9)</f>
        <v>2058.2986727346338</v>
      </c>
      <c r="S389" s="2">
        <f>MMULT($N388:$T388,TPs!P$3:P$9)</f>
        <v>129.67452458777953</v>
      </c>
      <c r="T389" s="2">
        <f>MMULT($N388:$T388,TPs!Q$3:Q$9)</f>
        <v>190868.00622291959</v>
      </c>
      <c r="U389" s="2">
        <f t="shared" ref="U389:U452" si="13">SUM(N389:T389)</f>
        <v>999999.99999998522</v>
      </c>
    </row>
    <row r="390" spans="1:21" x14ac:dyDescent="0.25">
      <c r="A390" s="1">
        <v>67</v>
      </c>
      <c r="B390" s="1">
        <v>388</v>
      </c>
      <c r="C390" s="2">
        <f>MMULT($C389:$I389,TPs!B$3:B$9)</f>
        <v>955924.50675965322</v>
      </c>
      <c r="D390" s="2">
        <f>MMULT($C389:$I389,TPs!C$3:C$9)</f>
        <v>8.5161071079444177</v>
      </c>
      <c r="E390" s="2">
        <f>MMULT($C389:$I389,TPs!D$3:D$9)</f>
        <v>10.225573774106643</v>
      </c>
      <c r="F390" s="2">
        <f>MMULT($C389:$I389,TPs!E$3:E$9)</f>
        <v>1466.1746825918829</v>
      </c>
      <c r="G390" s="2">
        <f>MMULT($C389:$I389,TPs!F$3:F$9)</f>
        <v>792.95284304686515</v>
      </c>
      <c r="H390" s="2">
        <f>MMULT($C389:$I389,TPs!G$3:G$9)</f>
        <v>4.1436148840469276</v>
      </c>
      <c r="I390" s="2">
        <f>MMULT($C389:$I389,TPs!H$3:H$9)</f>
        <v>41793.480418930325</v>
      </c>
      <c r="J390" s="2">
        <f t="shared" si="12"/>
        <v>999999.99999998836</v>
      </c>
      <c r="K390" s="2"/>
      <c r="L390" s="1">
        <v>67</v>
      </c>
      <c r="M390" s="1">
        <v>388</v>
      </c>
      <c r="N390" s="2">
        <f>MMULT($N389:$T389,TPs!K$3:K$9)</f>
        <v>805245.47505133192</v>
      </c>
      <c r="O390" s="2">
        <f>MMULT($N389:$T389,TPs!L$3:L$9)</f>
        <v>7.173742973668646</v>
      </c>
      <c r="P390" s="2">
        <f>MMULT($N389:$T389,TPs!M$3:M$9)</f>
        <v>8.6144953072353534</v>
      </c>
      <c r="Q390" s="2">
        <f>MMULT($N389:$T389,TPs!N$3:N$9)</f>
        <v>1235.6195035948267</v>
      </c>
      <c r="R390" s="2">
        <f>MMULT($N389:$T389,TPs!O$3:O$9)</f>
        <v>2068.5156422302143</v>
      </c>
      <c r="S390" s="2">
        <f>MMULT($N389:$T389,TPs!P$3:P$9)</f>
        <v>130.29896307761678</v>
      </c>
      <c r="T390" s="2">
        <f>MMULT($N389:$T389,TPs!Q$3:Q$9)</f>
        <v>191304.30260146977</v>
      </c>
      <c r="U390" s="2">
        <f t="shared" si="13"/>
        <v>999999.99999998522</v>
      </c>
    </row>
    <row r="391" spans="1:21" x14ac:dyDescent="0.25">
      <c r="A391" s="1">
        <v>67</v>
      </c>
      <c r="B391" s="1">
        <v>389</v>
      </c>
      <c r="C391" s="2">
        <f>MMULT($C390:$I390,TPs!B$3:B$9)</f>
        <v>955813.45760450035</v>
      </c>
      <c r="D391" s="2">
        <f>MMULT($C390:$I390,TPs!C$3:C$9)</f>
        <v>8.5151177970805989</v>
      </c>
      <c r="E391" s="2">
        <f>MMULT($C390:$I390,TPs!D$3:D$9)</f>
        <v>10.229492725411733</v>
      </c>
      <c r="F391" s="2">
        <f>MMULT($C390:$I390,TPs!E$3:E$9)</f>
        <v>1469.8288888339373</v>
      </c>
      <c r="G391" s="2">
        <f>MMULT($C390:$I390,TPs!F$3:F$9)</f>
        <v>796.96929755097187</v>
      </c>
      <c r="H391" s="2">
        <f>MMULT($C390:$I390,TPs!G$3:G$9)</f>
        <v>4.1647130707112865</v>
      </c>
      <c r="I391" s="2">
        <f>MMULT($C390:$I390,TPs!H$3:H$9)</f>
        <v>41896.834885509852</v>
      </c>
      <c r="J391" s="2">
        <f t="shared" si="12"/>
        <v>999999.99999998836</v>
      </c>
      <c r="K391" s="2"/>
      <c r="L391" s="1">
        <v>67</v>
      </c>
      <c r="M391" s="1">
        <v>389</v>
      </c>
      <c r="N391" s="2">
        <f>MMULT($N390:$T390,TPs!K$3:K$9)</f>
        <v>804796.05746824294</v>
      </c>
      <c r="O391" s="2">
        <f>MMULT($N390:$T390,TPs!L$3:L$9)</f>
        <v>7.1697392178838388</v>
      </c>
      <c r="P391" s="2">
        <f>MMULT($N390:$T390,TPs!M$3:M$9)</f>
        <v>8.6139841271253612</v>
      </c>
      <c r="Q391" s="2">
        <f>MMULT($N390:$T390,TPs!N$3:N$9)</f>
        <v>1238.1515797307477</v>
      </c>
      <c r="R391" s="2">
        <f>MMULT($N390:$T390,TPs!O$3:O$9)</f>
        <v>2078.7556679572863</v>
      </c>
      <c r="S391" s="2">
        <f>MMULT($N390:$T390,TPs!P$3:P$9)</f>
        <v>130.92466694855463</v>
      </c>
      <c r="T391" s="2">
        <f>MMULT($N390:$T390,TPs!Q$3:Q$9)</f>
        <v>191740.32689376068</v>
      </c>
      <c r="U391" s="2">
        <f t="shared" si="13"/>
        <v>999999.99999998522</v>
      </c>
    </row>
    <row r="392" spans="1:21" x14ac:dyDescent="0.25">
      <c r="A392" s="1">
        <v>67</v>
      </c>
      <c r="B392" s="1">
        <v>390</v>
      </c>
      <c r="C392" s="2">
        <f>MMULT($C391:$I391,TPs!B$3:B$9)</f>
        <v>955702.42134985875</v>
      </c>
      <c r="D392" s="2">
        <f>MMULT($C391:$I391,TPs!C$3:C$9)</f>
        <v>8.5141286011444066</v>
      </c>
      <c r="E392" s="2">
        <f>MMULT($C391:$I391,TPs!D$3:D$9)</f>
        <v>10.233374900673585</v>
      </c>
      <c r="F392" s="2">
        <f>MMULT($C391:$I391,TPs!E$3:E$9)</f>
        <v>1473.4822773218302</v>
      </c>
      <c r="G392" s="2">
        <f>MMULT($C391:$I391,TPs!F$3:F$9)</f>
        <v>800.99548331049459</v>
      </c>
      <c r="H392" s="2">
        <f>MMULT($C391:$I391,TPs!G$3:G$9)</f>
        <v>4.185863219181309</v>
      </c>
      <c r="I392" s="2">
        <f>MMULT($C391:$I391,TPs!H$3:H$9)</f>
        <v>42000.167522776181</v>
      </c>
      <c r="J392" s="2">
        <f t="shared" si="12"/>
        <v>999999.99999998836</v>
      </c>
      <c r="K392" s="2"/>
      <c r="L392" s="1">
        <v>67</v>
      </c>
      <c r="M392" s="1">
        <v>390</v>
      </c>
      <c r="N392" s="2">
        <f>MMULT($N391:$T391,TPs!K$3:K$9)</f>
        <v>804346.89071073476</v>
      </c>
      <c r="O392" s="2">
        <f>MMULT($N391:$T391,TPs!L$3:L$9)</f>
        <v>7.1657376966452695</v>
      </c>
      <c r="P392" s="2">
        <f>MMULT($N391:$T391,TPs!M$3:M$9)</f>
        <v>8.6134407747253761</v>
      </c>
      <c r="Q392" s="2">
        <f>MMULT($N391:$T391,TPs!N$3:N$9)</f>
        <v>1240.6804875807684</v>
      </c>
      <c r="R392" s="2">
        <f>MMULT($N391:$T391,TPs!O$3:O$9)</f>
        <v>2089.0187339449444</v>
      </c>
      <c r="S392" s="2">
        <f>MMULT($N391:$T391,TPs!P$3:P$9)</f>
        <v>131.55163460009251</v>
      </c>
      <c r="T392" s="2">
        <f>MMULT($N391:$T391,TPs!Q$3:Q$9)</f>
        <v>192176.07925465322</v>
      </c>
      <c r="U392" s="2">
        <f t="shared" si="13"/>
        <v>999999.9999999851</v>
      </c>
    </row>
    <row r="393" spans="1:21" x14ac:dyDescent="0.25">
      <c r="A393" s="1">
        <v>67</v>
      </c>
      <c r="B393" s="1">
        <v>391</v>
      </c>
      <c r="C393" s="2">
        <f>MMULT($C392:$I392,TPs!B$3:B$9)</f>
        <v>955591.3979942298</v>
      </c>
      <c r="D393" s="2">
        <f>MMULT($C392:$I392,TPs!C$3:C$9)</f>
        <v>8.5131395201224915</v>
      </c>
      <c r="E393" s="2">
        <f>MMULT($C392:$I392,TPs!D$3:D$9)</f>
        <v>10.237220562483994</v>
      </c>
      <c r="F393" s="2">
        <f>MMULT($C392:$I392,TPs!E$3:E$9)</f>
        <v>1477.1348479404246</v>
      </c>
      <c r="G393" s="2">
        <f>MMULT($C392:$I392,TPs!F$3:F$9)</f>
        <v>805.03139723372692</v>
      </c>
      <c r="H393" s="2">
        <f>MMULT($C392:$I392,TPs!G$3:G$9)</f>
        <v>4.2070653173171779</v>
      </c>
      <c r="I393" s="2">
        <f>MMULT($C392:$I392,TPs!H$3:H$9)</f>
        <v>42103.478335184358</v>
      </c>
      <c r="J393" s="2">
        <f t="shared" si="12"/>
        <v>999999.99999998824</v>
      </c>
      <c r="K393" s="2"/>
      <c r="L393" s="1">
        <v>67</v>
      </c>
      <c r="M393" s="1">
        <v>391</v>
      </c>
      <c r="N393" s="2">
        <f>MMULT($N392:$T392,TPs!K$3:K$9)</f>
        <v>803897.97463881853</v>
      </c>
      <c r="O393" s="2">
        <f>MMULT($N392:$T392,TPs!L$3:L$9)</f>
        <v>7.161738408705812</v>
      </c>
      <c r="P393" s="2">
        <f>MMULT($N392:$T392,TPs!M$3:M$9)</f>
        <v>8.6128655131794112</v>
      </c>
      <c r="Q393" s="2">
        <f>MMULT($N392:$T392,TPs!N$3:N$9)</f>
        <v>1243.2062296584702</v>
      </c>
      <c r="R393" s="2">
        <f>MMULT($N392:$T392,TPs!O$3:O$9)</f>
        <v>2099.3048242315281</v>
      </c>
      <c r="S393" s="2">
        <f>MMULT($N392:$T392,TPs!P$3:P$9)</f>
        <v>132.17986443311858</v>
      </c>
      <c r="T393" s="2">
        <f>MMULT($N392:$T392,TPs!Q$3:Q$9)</f>
        <v>192611.55983892156</v>
      </c>
      <c r="U393" s="2">
        <f t="shared" si="13"/>
        <v>999999.9999999851</v>
      </c>
    </row>
    <row r="394" spans="1:21" x14ac:dyDescent="0.25">
      <c r="A394" s="1">
        <v>67</v>
      </c>
      <c r="B394" s="1">
        <v>392</v>
      </c>
      <c r="C394" s="2">
        <f>MMULT($C393:$I393,TPs!B$3:B$9)</f>
        <v>955480.38753611501</v>
      </c>
      <c r="D394" s="2">
        <f>MMULT($C393:$I393,TPs!C$3:C$9)</f>
        <v>8.5121505540015043</v>
      </c>
      <c r="E394" s="2">
        <f>MMULT($C393:$I393,TPs!D$3:D$9)</f>
        <v>10.241029971567041</v>
      </c>
      <c r="F394" s="2">
        <f>MMULT($C393:$I393,TPs!E$3:E$9)</f>
        <v>1480.7866005764286</v>
      </c>
      <c r="G394" s="2">
        <f>MMULT($C393:$I393,TPs!F$3:F$9)</f>
        <v>809.077036229702</v>
      </c>
      <c r="H394" s="2">
        <f>MMULT($C393:$I393,TPs!G$3:G$9)</f>
        <v>4.2283193529811722</v>
      </c>
      <c r="I394" s="2">
        <f>MMULT($C393:$I393,TPs!H$3:H$9)</f>
        <v>42206.767327188536</v>
      </c>
      <c r="J394" s="2">
        <f t="shared" si="12"/>
        <v>999999.99999998813</v>
      </c>
      <c r="K394" s="2"/>
      <c r="L394" s="1">
        <v>67</v>
      </c>
      <c r="M394" s="1">
        <v>392</v>
      </c>
      <c r="N394" s="2">
        <f>MMULT($N393:$T393,TPs!K$3:K$9)</f>
        <v>803449.30911258352</v>
      </c>
      <c r="O394" s="2">
        <f>MMULT($N393:$T393,TPs!L$3:L$9)</f>
        <v>7.1577413528190323</v>
      </c>
      <c r="P394" s="2">
        <f>MMULT($N393:$T393,TPs!M$3:M$9)</f>
        <v>8.6122586036324389</v>
      </c>
      <c r="Q394" s="2">
        <f>MMULT($N393:$T393,TPs!N$3:N$9)</f>
        <v>1245.7288084773347</v>
      </c>
      <c r="R394" s="2">
        <f>MMULT($N393:$T393,TPs!O$3:O$9)</f>
        <v>2109.6139228646161</v>
      </c>
      <c r="S394" s="2">
        <f>MMULT($N393:$T393,TPs!P$3:P$9)</f>
        <v>132.80935484990877</v>
      </c>
      <c r="T394" s="2">
        <f>MMULT($N393:$T393,TPs!Q$3:Q$9)</f>
        <v>193046.76880125326</v>
      </c>
      <c r="U394" s="2">
        <f t="shared" si="13"/>
        <v>999999.9999999851</v>
      </c>
    </row>
    <row r="395" spans="1:21" x14ac:dyDescent="0.25">
      <c r="A395" s="1">
        <v>67</v>
      </c>
      <c r="B395" s="1">
        <v>393</v>
      </c>
      <c r="C395" s="2">
        <f>MMULT($C394:$I394,TPs!B$3:B$9)</f>
        <v>955369.389974016</v>
      </c>
      <c r="D395" s="2">
        <f>MMULT($C394:$I394,TPs!C$3:C$9)</f>
        <v>8.5111617027680957</v>
      </c>
      <c r="E395" s="2">
        <f>MMULT($C394:$I394,TPs!D$3:D$9)</f>
        <v>10.244803386792372</v>
      </c>
      <c r="F395" s="2">
        <f>MMULT($C394:$I394,TPs!E$3:E$9)</f>
        <v>1484.4375351183819</v>
      </c>
      <c r="G395" s="2">
        <f>MMULT($C394:$I394,TPs!F$3:F$9)</f>
        <v>813.13239720819195</v>
      </c>
      <c r="H395" s="2">
        <f>MMULT($C394:$I394,TPs!G$3:G$9)</f>
        <v>4.2496253140376634</v>
      </c>
      <c r="I395" s="2">
        <f>MMULT($C394:$I394,TPs!H$3:H$9)</f>
        <v>42310.034503241986</v>
      </c>
      <c r="J395" s="2">
        <f t="shared" si="12"/>
        <v>999999.99999998824</v>
      </c>
      <c r="K395" s="2"/>
      <c r="L395" s="1">
        <v>67</v>
      </c>
      <c r="M395" s="1">
        <v>393</v>
      </c>
      <c r="N395" s="2">
        <f>MMULT($N394:$T394,TPs!K$3:K$9)</f>
        <v>803000.893992197</v>
      </c>
      <c r="O395" s="2">
        <f>MMULT($N394:$T394,TPs!L$3:L$9)</f>
        <v>7.1537465277391963</v>
      </c>
      <c r="P395" s="2">
        <f>MMULT($N394:$T394,TPs!M$3:M$9)</f>
        <v>8.6116203052454949</v>
      </c>
      <c r="Q395" s="2">
        <f>MMULT($N394:$T394,TPs!N$3:N$9)</f>
        <v>1248.2482265507304</v>
      </c>
      <c r="R395" s="2">
        <f>MMULT($N394:$T394,TPs!O$3:O$9)</f>
        <v>2119.9460139010207</v>
      </c>
      <c r="S395" s="2">
        <f>MMULT($N394:$T394,TPs!P$3:P$9)</f>
        <v>133.44010425412566</v>
      </c>
      <c r="T395" s="2">
        <f>MMULT($N394:$T394,TPs!Q$3:Q$9)</f>
        <v>193481.70629624923</v>
      </c>
      <c r="U395" s="2">
        <f t="shared" si="13"/>
        <v>999999.9999999851</v>
      </c>
    </row>
    <row r="396" spans="1:21" x14ac:dyDescent="0.25">
      <c r="A396" s="1">
        <v>67</v>
      </c>
      <c r="B396" s="1">
        <v>394</v>
      </c>
      <c r="C396" s="2">
        <f>MMULT($C395:$I395,TPs!B$3:B$9)</f>
        <v>955258.40530643472</v>
      </c>
      <c r="D396" s="2">
        <f>MMULT($C395:$I395,TPs!C$3:C$9)</f>
        <v>8.5101729664089181</v>
      </c>
      <c r="E396" s="2">
        <f>MMULT($C395:$I395,TPs!D$3:D$9)</f>
        <v>10.248541065188386</v>
      </c>
      <c r="F396" s="2">
        <f>MMULT($C395:$I395,TPs!E$3:E$9)</f>
        <v>1488.0876514566432</v>
      </c>
      <c r="G396" s="2">
        <f>MMULT($C395:$I395,TPs!F$3:F$9)</f>
        <v>817.19747707970782</v>
      </c>
      <c r="H396" s="2">
        <f>MMULT($C395:$I395,TPs!G$3:G$9)</f>
        <v>4.2709831883531182</v>
      </c>
      <c r="I396" s="2">
        <f>MMULT($C395:$I395,TPs!H$3:H$9)</f>
        <v>42413.279867797071</v>
      </c>
      <c r="J396" s="2">
        <f t="shared" si="12"/>
        <v>999999.99999998789</v>
      </c>
      <c r="K396" s="2"/>
      <c r="L396" s="1">
        <v>67</v>
      </c>
      <c r="M396" s="1">
        <v>394</v>
      </c>
      <c r="N396" s="2">
        <f>MMULT($N395:$T395,TPs!K$3:K$9)</f>
        <v>802552.72913790424</v>
      </c>
      <c r="O396" s="2">
        <f>MMULT($N395:$T395,TPs!L$3:L$9)</f>
        <v>7.1497539322212607</v>
      </c>
      <c r="P396" s="2">
        <f>MMULT($N395:$T395,TPs!M$3:M$9)</f>
        <v>8.6109508752106709</v>
      </c>
      <c r="Q396" s="2">
        <f>MMULT($N395:$T395,TPs!N$3:N$9)</f>
        <v>1250.764486391899</v>
      </c>
      <c r="R396" s="2">
        <f>MMULT($N395:$T395,TPs!O$3:O$9)</f>
        <v>2130.3010814067829</v>
      </c>
      <c r="S396" s="2">
        <f>MMULT($N395:$T395,TPs!P$3:P$9)</f>
        <v>134.07211105081751</v>
      </c>
      <c r="T396" s="2">
        <f>MMULT($N395:$T395,TPs!Q$3:Q$9)</f>
        <v>193916.37247842384</v>
      </c>
      <c r="U396" s="2">
        <f t="shared" si="13"/>
        <v>999999.9999999851</v>
      </c>
    </row>
    <row r="397" spans="1:21" x14ac:dyDescent="0.25">
      <c r="A397" s="1">
        <v>67</v>
      </c>
      <c r="B397" s="1">
        <v>395</v>
      </c>
      <c r="C397" s="2">
        <f>MMULT($C396:$I396,TPs!B$3:B$9)</f>
        <v>955147.43353187328</v>
      </c>
      <c r="D397" s="2">
        <f>MMULT($C396:$I396,TPs!C$3:C$9)</f>
        <v>8.5091843449106292</v>
      </c>
      <c r="E397" s="2">
        <f>MMULT($C396:$I396,TPs!D$3:D$9)</f>
        <v>10.252243261955336</v>
      </c>
      <c r="F397" s="2">
        <f>MMULT($C396:$I396,TPs!E$3:E$9)</f>
        <v>1491.7369494833767</v>
      </c>
      <c r="G397" s="2">
        <f>MMULT($C396:$I396,TPs!F$3:F$9)</f>
        <v>821.27227275549967</v>
      </c>
      <c r="H397" s="2">
        <f>MMULT($C396:$I396,TPs!G$3:G$9)</f>
        <v>4.2923929637960967</v>
      </c>
      <c r="I397" s="2">
        <f>MMULT($C396:$I396,TPs!H$3:H$9)</f>
        <v>42516.503425305273</v>
      </c>
      <c r="J397" s="2">
        <f t="shared" si="12"/>
        <v>999999.99999998801</v>
      </c>
      <c r="K397" s="2"/>
      <c r="L397" s="1">
        <v>67</v>
      </c>
      <c r="M397" s="1">
        <v>395</v>
      </c>
      <c r="N397" s="2">
        <f>MMULT($N396:$T396,TPs!K$3:K$9)</f>
        <v>802104.81441002875</v>
      </c>
      <c r="O397" s="2">
        <f>MMULT($N396:$T396,TPs!L$3:L$9)</f>
        <v>7.1457635650208804</v>
      </c>
      <c r="P397" s="2">
        <f>MMULT($N396:$T396,TPs!M$3:M$9)</f>
        <v>8.6102505687659932</v>
      </c>
      <c r="Q397" s="2">
        <f>MMULT($N396:$T396,TPs!N$3:N$9)</f>
        <v>1253.2775905139422</v>
      </c>
      <c r="R397" s="2">
        <f>MMULT($N396:$T396,TPs!O$3:O$9)</f>
        <v>2140.6791094571668</v>
      </c>
      <c r="S397" s="2">
        <f>MMULT($N396:$T396,TPs!P$3:P$9)</f>
        <v>134.70537364641717</v>
      </c>
      <c r="T397" s="2">
        <f>MMULT($N396:$T396,TPs!Q$3:Q$9)</f>
        <v>194350.76750220495</v>
      </c>
      <c r="U397" s="2">
        <f t="shared" si="13"/>
        <v>999999.99999998498</v>
      </c>
    </row>
    <row r="398" spans="1:21" ht="15.75" thickBot="1" x14ac:dyDescent="0.3">
      <c r="A398" s="23">
        <v>67</v>
      </c>
      <c r="B398" s="23">
        <v>396</v>
      </c>
      <c r="C398" s="24">
        <f>MMULT($C397:$I397,TPs!B$3:B$9)</f>
        <v>955036.47464883386</v>
      </c>
      <c r="D398" s="24">
        <f>MMULT($C397:$I397,TPs!C$3:C$9)</f>
        <v>8.5081958382598835</v>
      </c>
      <c r="E398" s="24">
        <f>MMULT($C397:$I397,TPs!D$3:D$9)</f>
        <v>10.255910230478323</v>
      </c>
      <c r="F398" s="24">
        <f>MMULT($C397:$I397,TPs!E$3:E$9)</f>
        <v>1495.3854290925394</v>
      </c>
      <c r="G398" s="24">
        <f>MMULT($C397:$I397,TPs!F$3:F$9)</f>
        <v>825.35678114755592</v>
      </c>
      <c r="H398" s="24">
        <f>MMULT($C397:$I397,TPs!G$3:G$9)</f>
        <v>4.3138546282372543</v>
      </c>
      <c r="I398" s="24">
        <f>MMULT($C397:$I397,TPs!H$3:H$9)</f>
        <v>42619.705180217177</v>
      </c>
      <c r="J398" s="24">
        <f t="shared" si="12"/>
        <v>999999.99999998813</v>
      </c>
      <c r="K398" s="2"/>
      <c r="L398" s="23">
        <v>67</v>
      </c>
      <c r="M398" s="23">
        <v>396</v>
      </c>
      <c r="N398" s="24">
        <f>MMULT($N397:$T397,TPs!K$3:K$9)</f>
        <v>801657.14966897178</v>
      </c>
      <c r="O398" s="24">
        <f>MMULT($N397:$T397,TPs!L$3:L$9)</f>
        <v>7.1417754248944023</v>
      </c>
      <c r="P398" s="24">
        <f>MMULT($N397:$T397,TPs!M$3:M$9)</f>
        <v>8.6095196392101965</v>
      </c>
      <c r="Q398" s="24">
        <f>MMULT($N397:$T397,TPs!N$3:N$9)</f>
        <v>1255.7875414298085</v>
      </c>
      <c r="R398" s="24">
        <f>MMULT($N397:$T397,TPs!O$3:O$9)</f>
        <v>2151.0800821366547</v>
      </c>
      <c r="S398" s="24">
        <f>MMULT($N397:$T397,TPs!P$3:P$9)</f>
        <v>135.33989044874104</v>
      </c>
      <c r="T398" s="24">
        <f>MMULT($N397:$T397,TPs!Q$3:Q$9)</f>
        <v>194784.89152193395</v>
      </c>
      <c r="U398" s="24">
        <f t="shared" si="13"/>
        <v>999999.9999999851</v>
      </c>
    </row>
    <row r="399" spans="1:21" x14ac:dyDescent="0.25">
      <c r="A399" s="1">
        <v>68</v>
      </c>
      <c r="B399" s="1">
        <v>397</v>
      </c>
      <c r="C399" s="2">
        <f>MMULT($C398:$I398,TPs!B$3:B$9)</f>
        <v>954925.52865581878</v>
      </c>
      <c r="D399" s="2">
        <f>MMULT($C398:$I398,TPs!C$3:C$9)</f>
        <v>8.507207446443342</v>
      </c>
      <c r="E399" s="2">
        <f>MMULT($C398:$I398,TPs!D$3:D$9)</f>
        <v>10.259542222340215</v>
      </c>
      <c r="F399" s="2">
        <f>MMULT($C398:$I398,TPs!E$3:E$9)</f>
        <v>1499.0330901798679</v>
      </c>
      <c r="G399" s="2">
        <f>MMULT($C398:$I398,TPs!F$3:F$9)</f>
        <v>829.45099916860374</v>
      </c>
      <c r="H399" s="2">
        <f>MMULT($C398:$I398,TPs!G$3:G$9)</f>
        <v>4.3353681695493371</v>
      </c>
      <c r="I399" s="2">
        <f>MMULT($C398:$I398,TPs!H$3:H$9)</f>
        <v>42722.885136982477</v>
      </c>
      <c r="J399" s="2">
        <f t="shared" si="12"/>
        <v>999999.99999998813</v>
      </c>
      <c r="K399" s="2"/>
      <c r="L399" s="1">
        <v>68</v>
      </c>
      <c r="M399" s="1">
        <v>397</v>
      </c>
      <c r="N399" s="2">
        <f>MMULT($N398:$T398,TPs!K$3:K$9)</f>
        <v>801209.73477521248</v>
      </c>
      <c r="O399" s="2">
        <f>MMULT($N398:$T398,TPs!L$3:L$9)</f>
        <v>7.1377895105988696</v>
      </c>
      <c r="P399" s="2">
        <f>MMULT($N398:$T398,TPs!M$3:M$9)</f>
        <v>8.6087583379173704</v>
      </c>
      <c r="Q399" s="2">
        <f>MMULT($N398:$T398,TPs!N$3:N$9)</f>
        <v>1258.2943416522796</v>
      </c>
      <c r="R399" s="2">
        <f>MMULT($N398:$T398,TPs!O$3:O$9)</f>
        <v>2161.5039835389421</v>
      </c>
      <c r="S399" s="2">
        <f>MMULT($N398:$T398,TPs!P$3:P$9)</f>
        <v>135.975659866988</v>
      </c>
      <c r="T399" s="2">
        <f>MMULT($N398:$T398,TPs!Q$3:Q$9)</f>
        <v>195218.74469186578</v>
      </c>
      <c r="U399" s="2">
        <f t="shared" si="13"/>
        <v>999999.99999998498</v>
      </c>
    </row>
    <row r="400" spans="1:21" x14ac:dyDescent="0.25">
      <c r="A400" s="1">
        <v>68</v>
      </c>
      <c r="B400" s="1">
        <v>398</v>
      </c>
      <c r="C400" s="2">
        <f>MMULT($C399:$I399,TPs!B$3:B$9)</f>
        <v>954814.59555133071</v>
      </c>
      <c r="D400" s="2">
        <f>MMULT($C399:$I399,TPs!C$3:C$9)</f>
        <v>8.506219169447661</v>
      </c>
      <c r="E400" s="2">
        <f>MMULT($C399:$I399,TPs!D$3:D$9)</f>
        <v>10.263139487334458</v>
      </c>
      <c r="F400" s="2">
        <f>MMULT($C399:$I399,TPs!E$3:E$9)</f>
        <v>1502.6799326428654</v>
      </c>
      <c r="G400" s="2">
        <f>MMULT($C399:$I399,TPs!F$3:F$9)</f>
        <v>833.55492373210848</v>
      </c>
      <c r="H400" s="2">
        <f>MMULT($C399:$I399,TPs!G$3:G$9)</f>
        <v>4.3569335756071865</v>
      </c>
      <c r="I400" s="2">
        <f>MMULT($C399:$I399,TPs!H$3:H$9)</f>
        <v>42826.043300049983</v>
      </c>
      <c r="J400" s="2">
        <f t="shared" si="12"/>
        <v>999999.99999998801</v>
      </c>
      <c r="K400" s="2"/>
      <c r="L400" s="1">
        <v>68</v>
      </c>
      <c r="M400" s="1">
        <v>398</v>
      </c>
      <c r="N400" s="2">
        <f>MMULT($N399:$T399,TPs!K$3:K$9)</f>
        <v>800762.569589308</v>
      </c>
      <c r="O400" s="2">
        <f>MMULT($N399:$T399,TPs!L$3:L$9)</f>
        <v>7.1338058208920181</v>
      </c>
      <c r="P400" s="2">
        <f>MMULT($N399:$T399,TPs!M$3:M$9)</f>
        <v>8.6079669143515147</v>
      </c>
      <c r="Q400" s="2">
        <f>MMULT($N399:$T399,TPs!N$3:N$9)</f>
        <v>1260.7979936939578</v>
      </c>
      <c r="R400" s="2">
        <f>MMULT($N399:$T399,TPs!O$3:O$9)</f>
        <v>2171.9507977669323</v>
      </c>
      <c r="S400" s="2">
        <f>MMULT($N399:$T399,TPs!P$3:P$9)</f>
        <v>136.61268031173839</v>
      </c>
      <c r="T400" s="2">
        <f>MMULT($N399:$T399,TPs!Q$3:Q$9)</f>
        <v>195652.32716616904</v>
      </c>
      <c r="U400" s="2">
        <f t="shared" si="13"/>
        <v>999999.99999998487</v>
      </c>
    </row>
    <row r="401" spans="1:21" x14ac:dyDescent="0.25">
      <c r="A401" s="1">
        <v>68</v>
      </c>
      <c r="B401" s="1">
        <v>399</v>
      </c>
      <c r="C401" s="2">
        <f>MMULT($C400:$I400,TPs!B$3:B$9)</f>
        <v>954703.67533387232</v>
      </c>
      <c r="D401" s="2">
        <f>MMULT($C400:$I400,TPs!C$3:C$9)</f>
        <v>8.5052310072595052</v>
      </c>
      <c r="E401" s="2">
        <f>MMULT($C400:$I400,TPs!D$3:D$9)</f>
        <v>10.266702273477804</v>
      </c>
      <c r="F401" s="2">
        <f>MMULT($C400:$I400,TPs!E$3:E$9)</f>
        <v>1506.3259563807901</v>
      </c>
      <c r="G401" s="2">
        <f>MMULT($C400:$I400,TPs!F$3:F$9)</f>
        <v>837.66855175227374</v>
      </c>
      <c r="H401" s="2">
        <f>MMULT($C400:$I400,TPs!G$3:G$9)</f>
        <v>4.3785508342877355</v>
      </c>
      <c r="I401" s="2">
        <f>MMULT($C400:$I400,TPs!H$3:H$9)</f>
        <v>42929.179673867591</v>
      </c>
      <c r="J401" s="2">
        <f t="shared" si="12"/>
        <v>999999.99999998789</v>
      </c>
      <c r="K401" s="2"/>
      <c r="L401" s="1">
        <v>68</v>
      </c>
      <c r="M401" s="1">
        <v>399</v>
      </c>
      <c r="N401" s="2">
        <f>MMULT($N400:$T400,TPs!K$3:K$9)</f>
        <v>800315.65397189336</v>
      </c>
      <c r="O401" s="2">
        <f>MMULT($N400:$T400,TPs!L$3:L$9)</f>
        <v>7.1298243545322757</v>
      </c>
      <c r="P401" s="2">
        <f>MMULT($N400:$T400,TPs!M$3:M$9)</f>
        <v>8.6071456160809667</v>
      </c>
      <c r="Q401" s="2">
        <f>MMULT($N400:$T400,TPs!N$3:N$9)</f>
        <v>1263.2985000672522</v>
      </c>
      <c r="R401" s="2">
        <f>MMULT($N400:$T400,TPs!O$3:O$9)</f>
        <v>2182.4205089327315</v>
      </c>
      <c r="S401" s="2">
        <f>MMULT($N400:$T400,TPs!P$3:P$9)</f>
        <v>137.25095019495299</v>
      </c>
      <c r="T401" s="2">
        <f>MMULT($N400:$T400,TPs!Q$3:Q$9)</f>
        <v>196085.63909892601</v>
      </c>
      <c r="U401" s="2">
        <f t="shared" si="13"/>
        <v>999999.99999998487</v>
      </c>
    </row>
    <row r="402" spans="1:21" x14ac:dyDescent="0.25">
      <c r="A402" s="1">
        <v>68</v>
      </c>
      <c r="B402" s="1">
        <v>400</v>
      </c>
      <c r="C402" s="2">
        <f>MMULT($C401:$I401,TPs!B$3:B$9)</f>
        <v>954592.76800194662</v>
      </c>
      <c r="D402" s="2">
        <f>MMULT($C401:$I401,TPs!C$3:C$9)</f>
        <v>8.504242959865536</v>
      </c>
      <c r="E402" s="2">
        <f>MMULT($C401:$I401,TPs!D$3:D$9)</f>
        <v>10.270230827022949</v>
      </c>
      <c r="F402" s="2">
        <f>MMULT($C401:$I401,TPs!E$3:E$9)</f>
        <v>1509.971161294641</v>
      </c>
      <c r="G402" s="2">
        <f>MMULT($C401:$I401,TPs!F$3:F$9)</f>
        <v>841.7918801440411</v>
      </c>
      <c r="H402" s="2">
        <f>MMULT($C401:$I401,TPs!G$3:G$9)</f>
        <v>4.4002199334700096</v>
      </c>
      <c r="I402" s="2">
        <f>MMULT($C401:$I401,TPs!H$3:H$9)</f>
        <v>43032.294262882337</v>
      </c>
      <c r="J402" s="2">
        <f t="shared" si="12"/>
        <v>999999.99999998801</v>
      </c>
      <c r="K402" s="2"/>
      <c r="L402" s="1">
        <v>68</v>
      </c>
      <c r="M402" s="1">
        <v>400</v>
      </c>
      <c r="N402" s="2">
        <f>MMULT($N401:$T401,TPs!K$3:K$9)</f>
        <v>799868.98778368114</v>
      </c>
      <c r="O402" s="2">
        <f>MMULT($N401:$T401,TPs!L$3:L$9)</f>
        <v>7.1258451102787657</v>
      </c>
      <c r="P402" s="2">
        <f>MMULT($N401:$T401,TPs!M$3:M$9)</f>
        <v>8.6062946887927314</v>
      </c>
      <c r="Q402" s="2">
        <f>MMULT($N401:$T401,TPs!N$3:N$9)</f>
        <v>1265.7958632843672</v>
      </c>
      <c r="R402" s="2">
        <f>MMULT($N401:$T401,TPs!O$3:O$9)</f>
        <v>2192.9131011576428</v>
      </c>
      <c r="S402" s="2">
        <f>MMULT($N401:$T401,TPs!P$3:P$9)</f>
        <v>137.89046792997192</v>
      </c>
      <c r="T402" s="2">
        <f>MMULT($N401:$T401,TPs!Q$3:Q$9)</f>
        <v>196518.68064413269</v>
      </c>
      <c r="U402" s="2">
        <f t="shared" si="13"/>
        <v>999999.99999998487</v>
      </c>
    </row>
    <row r="403" spans="1:21" x14ac:dyDescent="0.25">
      <c r="A403" s="1">
        <v>68</v>
      </c>
      <c r="B403" s="1">
        <v>401</v>
      </c>
      <c r="C403" s="2">
        <f>MMULT($C402:$I402,TPs!B$3:B$9)</f>
        <v>954481.87355405663</v>
      </c>
      <c r="D403" s="2">
        <f>MMULT($C402:$I402,TPs!C$3:C$9)</f>
        <v>8.5032550272524166</v>
      </c>
      <c r="E403" s="2">
        <f>MMULT($C402:$I402,TPs!D$3:D$9)</f>
        <v>10.273725392471077</v>
      </c>
      <c r="F403" s="2">
        <f>MMULT($C402:$I402,TPs!E$3:E$9)</f>
        <v>1513.6155472871462</v>
      </c>
      <c r="G403" s="2">
        <f>MMULT($C402:$I402,TPs!F$3:F$9)</f>
        <v>845.92490582308994</v>
      </c>
      <c r="H403" s="2">
        <f>MMULT($C402:$I402,TPs!G$3:G$9)</f>
        <v>4.4219408610351261</v>
      </c>
      <c r="I403" s="2">
        <f>MMULT($C402:$I402,TPs!H$3:H$9)</f>
        <v>43135.387071540332</v>
      </c>
      <c r="J403" s="2">
        <f t="shared" si="12"/>
        <v>999999.99999998789</v>
      </c>
      <c r="K403" s="2"/>
      <c r="L403" s="1">
        <v>68</v>
      </c>
      <c r="M403" s="1">
        <v>401</v>
      </c>
      <c r="N403" s="2">
        <f>MMULT($N402:$T402,TPs!K$3:K$9)</f>
        <v>799422.57088546187</v>
      </c>
      <c r="O403" s="2">
        <f>MMULT($N402:$T402,TPs!L$3:L$9)</f>
        <v>7.1218680868913022</v>
      </c>
      <c r="P403" s="2">
        <f>MMULT($N402:$T402,TPs!M$3:M$9)</f>
        <v>8.6054143763066975</v>
      </c>
      <c r="Q403" s="2">
        <f>MMULT($N402:$T402,TPs!N$3:N$9)</f>
        <v>1268.2900858572887</v>
      </c>
      <c r="R403" s="2">
        <f>MMULT($N402:$T402,TPs!O$3:O$9)</f>
        <v>2203.4285585721627</v>
      </c>
      <c r="S403" s="2">
        <f>MMULT($N402:$T402,TPs!P$3:P$9)</f>
        <v>138.53123193151364</v>
      </c>
      <c r="T403" s="2">
        <f>MMULT($N402:$T402,TPs!Q$3:Q$9)</f>
        <v>196951.45195569887</v>
      </c>
      <c r="U403" s="2">
        <f t="shared" si="13"/>
        <v>999999.99999998498</v>
      </c>
    </row>
    <row r="404" spans="1:21" x14ac:dyDescent="0.25">
      <c r="A404" s="1">
        <v>68</v>
      </c>
      <c r="B404" s="1">
        <v>402</v>
      </c>
      <c r="C404" s="2">
        <f>MMULT($C403:$I403,TPs!B$3:B$9)</f>
        <v>954370.9919887057</v>
      </c>
      <c r="D404" s="2">
        <f>MMULT($C403:$I403,TPs!C$3:C$9)</f>
        <v>8.5022672094068135</v>
      </c>
      <c r="E404" s="2">
        <f>MMULT($C403:$I403,TPs!D$3:D$9)</f>
        <v>10.277186212584319</v>
      </c>
      <c r="F404" s="2">
        <f>MMULT($C403:$I403,TPs!E$3:E$9)</f>
        <v>1517.2591142627505</v>
      </c>
      <c r="G404" s="2">
        <f>MMULT($C403:$I403,TPs!F$3:F$9)</f>
        <v>850.06762570583737</v>
      </c>
      <c r="H404" s="2">
        <f>MMULT($C403:$I403,TPs!G$3:G$9)</f>
        <v>4.4437136048662946</v>
      </c>
      <c r="I404" s="2">
        <f>MMULT($C403:$I403,TPs!H$3:H$9)</f>
        <v>43238.458104286823</v>
      </c>
      <c r="J404" s="2">
        <f t="shared" si="12"/>
        <v>999999.99999998801</v>
      </c>
      <c r="K404" s="2"/>
      <c r="L404" s="1">
        <v>68</v>
      </c>
      <c r="M404" s="1">
        <v>402</v>
      </c>
      <c r="N404" s="2">
        <f>MMULT($N403:$T403,TPs!K$3:K$9)</f>
        <v>798976.40313810355</v>
      </c>
      <c r="O404" s="2">
        <f>MMULT($N403:$T403,TPs!L$3:L$9)</f>
        <v>7.1178932831303943</v>
      </c>
      <c r="P404" s="2">
        <f>MMULT($N403:$T403,TPs!M$3:M$9)</f>
        <v>8.6045049205897506</v>
      </c>
      <c r="Q404" s="2">
        <f>MMULT($N403:$T403,TPs!N$3:N$9)</f>
        <v>1270.7811702977713</v>
      </c>
      <c r="R404" s="2">
        <f>MMULT($N403:$T403,TPs!O$3:O$9)</f>
        <v>2213.9668653159738</v>
      </c>
      <c r="S404" s="2">
        <f>MMULT($N403:$T403,TPs!P$3:P$9)</f>
        <v>139.17324061567388</v>
      </c>
      <c r="T404" s="2">
        <f>MMULT($N403:$T403,TPs!Q$3:Q$9)</f>
        <v>197383.95318744815</v>
      </c>
      <c r="U404" s="2">
        <f t="shared" si="13"/>
        <v>999999.99999998463</v>
      </c>
    </row>
    <row r="405" spans="1:21" x14ac:dyDescent="0.25">
      <c r="A405" s="1">
        <v>68</v>
      </c>
      <c r="B405" s="1">
        <v>403</v>
      </c>
      <c r="C405" s="2">
        <f>MMULT($C404:$I404,TPs!B$3:B$9)</f>
        <v>954260.12330439722</v>
      </c>
      <c r="D405" s="2">
        <f>MMULT($C404:$I404,TPs!C$3:C$9)</f>
        <v>8.501279506315397</v>
      </c>
      <c r="E405" s="2">
        <f>MMULT($C404:$I404,TPs!D$3:D$9)</f>
        <v>10.280613528398117</v>
      </c>
      <c r="F405" s="2">
        <f>MMULT($C404:$I404,TPs!E$3:E$9)</f>
        <v>1520.901862127603</v>
      </c>
      <c r="G405" s="2">
        <f>MMULT($C404:$I404,TPs!F$3:F$9)</f>
        <v>854.22003670943809</v>
      </c>
      <c r="H405" s="2">
        <f>MMULT($C404:$I404,TPs!G$3:G$9)</f>
        <v>4.4655381528488149</v>
      </c>
      <c r="I405" s="2">
        <f>MMULT($C404:$I404,TPs!H$3:H$9)</f>
        <v>43341.507365566147</v>
      </c>
      <c r="J405" s="2">
        <f t="shared" si="12"/>
        <v>999999.99999998801</v>
      </c>
      <c r="K405" s="2"/>
      <c r="L405" s="1">
        <v>68</v>
      </c>
      <c r="M405" s="1">
        <v>403</v>
      </c>
      <c r="N405" s="2">
        <f>MMULT($N404:$T404,TPs!K$3:K$9)</f>
        <v>798530.48440255201</v>
      </c>
      <c r="O405" s="2">
        <f>MMULT($N404:$T404,TPs!L$3:L$9)</f>
        <v>7.1139206977572371</v>
      </c>
      <c r="P405" s="2">
        <f>MMULT($N404:$T404,TPs!M$3:M$9)</f>
        <v>8.6035665617697745</v>
      </c>
      <c r="Q405" s="2">
        <f>MMULT($N404:$T404,TPs!N$3:N$9)</f>
        <v>1273.2691191173267</v>
      </c>
      <c r="R405" s="2">
        <f>MMULT($N404:$T404,TPs!O$3:O$9)</f>
        <v>2224.5280055379412</v>
      </c>
      <c r="S405" s="2">
        <f>MMULT($N404:$T404,TPs!P$3:P$9)</f>
        <v>139.81649239992461</v>
      </c>
      <c r="T405" s="2">
        <f>MMULT($N404:$T404,TPs!Q$3:Q$9)</f>
        <v>197816.18449311802</v>
      </c>
      <c r="U405" s="2">
        <f t="shared" si="13"/>
        <v>999999.99999998463</v>
      </c>
    </row>
    <row r="406" spans="1:21" x14ac:dyDescent="0.25">
      <c r="A406" s="1">
        <v>68</v>
      </c>
      <c r="B406" s="1">
        <v>404</v>
      </c>
      <c r="C406" s="2">
        <f>MMULT($C405:$I405,TPs!B$3:B$9)</f>
        <v>954149.26749963476</v>
      </c>
      <c r="D406" s="2">
        <f>MMULT($C405:$I405,TPs!C$3:C$9)</f>
        <v>8.5002919179648337</v>
      </c>
      <c r="E406" s="2">
        <f>MMULT($C405:$I405,TPs!D$3:D$9)</f>
        <v>10.284007579233513</v>
      </c>
      <c r="F406" s="2">
        <f>MMULT($C405:$I405,TPs!E$3:E$9)</f>
        <v>1524.5437907895446</v>
      </c>
      <c r="G406" s="2">
        <f>MMULT($C405:$I405,TPs!F$3:F$9)</f>
        <v>858.38213575178406</v>
      </c>
      <c r="H406" s="2">
        <f>MMULT($C405:$I405,TPs!G$3:G$9)</f>
        <v>4.4874144928700792</v>
      </c>
      <c r="I406" s="2">
        <f>MMULT($C405:$I405,TPs!H$3:H$9)</f>
        <v>43444.534859821768</v>
      </c>
      <c r="J406" s="2">
        <f t="shared" si="12"/>
        <v>999999.99999998789</v>
      </c>
      <c r="K406" s="2"/>
      <c r="L406" s="1">
        <v>68</v>
      </c>
      <c r="M406" s="1">
        <v>404</v>
      </c>
      <c r="N406" s="2">
        <f>MMULT($N405:$T405,TPs!K$3:K$9)</f>
        <v>798084.81453983078</v>
      </c>
      <c r="O406" s="2">
        <f>MMULT($N405:$T405,TPs!L$3:L$9)</f>
        <v>7.1099503295337225</v>
      </c>
      <c r="P406" s="2">
        <f>MMULT($N405:$T405,TPs!M$3:M$9)</f>
        <v>8.602599538149553</v>
      </c>
      <c r="Q406" s="2">
        <f>MMULT($N405:$T405,TPs!N$3:N$9)</f>
        <v>1275.7539348272107</v>
      </c>
      <c r="R406" s="2">
        <f>MMULT($N405:$T405,TPs!O$3:O$9)</f>
        <v>2235.1119633961066</v>
      </c>
      <c r="S406" s="2">
        <f>MMULT($N405:$T405,TPs!P$3:P$9)</f>
        <v>140.46098570311304</v>
      </c>
      <c r="T406" s="2">
        <f>MMULT($N405:$T405,TPs!Q$3:Q$9)</f>
        <v>198248.14602635987</v>
      </c>
      <c r="U406" s="2">
        <f t="shared" si="13"/>
        <v>999999.99999998475</v>
      </c>
    </row>
    <row r="407" spans="1:21" x14ac:dyDescent="0.25">
      <c r="A407" s="1">
        <v>68</v>
      </c>
      <c r="B407" s="1">
        <v>405</v>
      </c>
      <c r="C407" s="2">
        <f>MMULT($C406:$I406,TPs!B$3:B$9)</f>
        <v>954038.42457292217</v>
      </c>
      <c r="D407" s="2">
        <f>MMULT($C406:$I406,TPs!C$3:C$9)</f>
        <v>8.499304444341794</v>
      </c>
      <c r="E407" s="2">
        <f>MMULT($C406:$I406,TPs!D$3:D$9)</f>
        <v>10.287368602709337</v>
      </c>
      <c r="F407" s="2">
        <f>MMULT($C406:$I406,TPs!E$3:E$9)</f>
        <v>1528.1849001580958</v>
      </c>
      <c r="G407" s="2">
        <f>MMULT($C406:$I406,TPs!F$3:F$9)</f>
        <v>862.55391975150451</v>
      </c>
      <c r="H407" s="2">
        <f>MMULT($C406:$I406,TPs!G$3:G$9)</f>
        <v>4.5093426128195704</v>
      </c>
      <c r="I407" s="2">
        <f>MMULT($C406:$I406,TPs!H$3:H$9)</f>
        <v>43547.540591496247</v>
      </c>
      <c r="J407" s="2">
        <f t="shared" si="12"/>
        <v>999999.99999998789</v>
      </c>
      <c r="K407" s="2"/>
      <c r="L407" s="1">
        <v>68</v>
      </c>
      <c r="M407" s="1">
        <v>405</v>
      </c>
      <c r="N407" s="2">
        <f>MMULT($N406:$T406,TPs!K$3:K$9)</f>
        <v>797639.39341104066</v>
      </c>
      <c r="O407" s="2">
        <f>MMULT($N406:$T406,TPs!L$3:L$9)</f>
        <v>7.1059821772224314</v>
      </c>
      <c r="P407" s="2">
        <f>MMULT($N406:$T406,TPs!M$3:M$9)</f>
        <v>8.6016040862205596</v>
      </c>
      <c r="Q407" s="2">
        <f>MMULT($N406:$T406,TPs!N$3:N$9)</f>
        <v>1278.2356199384108</v>
      </c>
      <c r="R407" s="2">
        <f>MMULT($N406:$T406,TPs!O$3:O$9)</f>
        <v>2245.7187230576837</v>
      </c>
      <c r="S407" s="2">
        <f>MMULT($N406:$T406,TPs!P$3:P$9)</f>
        <v>141.1067189454605</v>
      </c>
      <c r="T407" s="2">
        <f>MMULT($N406:$T406,TPs!Q$3:Q$9)</f>
        <v>198679.83794073909</v>
      </c>
      <c r="U407" s="2">
        <f t="shared" si="13"/>
        <v>999999.99999998475</v>
      </c>
    </row>
    <row r="408" spans="1:21" x14ac:dyDescent="0.25">
      <c r="A408" s="1">
        <v>68</v>
      </c>
      <c r="B408" s="1">
        <v>406</v>
      </c>
      <c r="C408" s="2">
        <f>MMULT($C407:$I407,TPs!B$3:B$9)</f>
        <v>953927.59452276339</v>
      </c>
      <c r="D408" s="2">
        <f>MMULT($C407:$I407,TPs!C$3:C$9)</f>
        <v>8.4983170854329515</v>
      </c>
      <c r="E408" s="2">
        <f>MMULT($C407:$I407,TPs!D$3:D$9)</f>
        <v>10.290696834754312</v>
      </c>
      <c r="F408" s="2">
        <f>MMULT($C407:$I407,TPs!E$3:E$9)</f>
        <v>1531.8251901444451</v>
      </c>
      <c r="G408" s="2">
        <f>MMULT($C407:$I407,TPs!F$3:F$9)</f>
        <v>866.7353856279658</v>
      </c>
      <c r="H408" s="2">
        <f>MMULT($C407:$I407,TPs!G$3:G$9)</f>
        <v>4.5313225005888604</v>
      </c>
      <c r="I408" s="2">
        <f>MMULT($C407:$I407,TPs!H$3:H$9)</f>
        <v>43650.524565031257</v>
      </c>
      <c r="J408" s="2">
        <f t="shared" si="12"/>
        <v>999999.99999998789</v>
      </c>
      <c r="K408" s="2"/>
      <c r="L408" s="1">
        <v>68</v>
      </c>
      <c r="M408" s="1">
        <v>406</v>
      </c>
      <c r="N408" s="2">
        <f>MMULT($N407:$T407,TPs!K$3:K$9)</f>
        <v>797194.2208773602</v>
      </c>
      <c r="O408" s="2">
        <f>MMULT($N407:$T407,TPs!L$3:L$9)</f>
        <v>7.1020162395866357</v>
      </c>
      <c r="P408" s="2">
        <f>MMULT($N407:$T407,TPs!M$3:M$9)</f>
        <v>8.6005804406766444</v>
      </c>
      <c r="Q408" s="2">
        <f>MMULT($N407:$T407,TPs!N$3:N$9)</f>
        <v>1280.7141769616339</v>
      </c>
      <c r="R408" s="2">
        <f>MMULT($N407:$T407,TPs!O$3:O$9)</f>
        <v>2256.3482686990533</v>
      </c>
      <c r="S408" s="2">
        <f>MMULT($N407:$T407,TPs!P$3:P$9)</f>
        <v>141.75369054856142</v>
      </c>
      <c r="T408" s="2">
        <f>MMULT($N407:$T407,TPs!Q$3:Q$9)</f>
        <v>199111.26038973502</v>
      </c>
      <c r="U408" s="2">
        <f t="shared" si="13"/>
        <v>999999.99999998475</v>
      </c>
    </row>
    <row r="409" spans="1:21" x14ac:dyDescent="0.25">
      <c r="A409" s="1">
        <v>68</v>
      </c>
      <c r="B409" s="1">
        <v>407</v>
      </c>
      <c r="C409" s="2">
        <f>MMULT($C408:$I408,TPs!B$3:B$9)</f>
        <v>953816.7773476626</v>
      </c>
      <c r="D409" s="2">
        <f>MMULT($C408:$I408,TPs!C$3:C$9)</f>
        <v>8.4973298412249783</v>
      </c>
      <c r="E409" s="2">
        <f>MMULT($C408:$I408,TPs!D$3:D$9)</f>
        <v>10.293992509619073</v>
      </c>
      <c r="F409" s="2">
        <f>MMULT($C408:$I408,TPs!E$3:E$9)</f>
        <v>1535.464660661436</v>
      </c>
      <c r="G409" s="2">
        <f>MMULT($C408:$I408,TPs!F$3:F$9)</f>
        <v>870.92653030127099</v>
      </c>
      <c r="H409" s="2">
        <f>MMULT($C408:$I408,TPs!G$3:G$9)</f>
        <v>4.5533541440716121</v>
      </c>
      <c r="I409" s="2">
        <f>MMULT($C408:$I408,TPs!H$3:H$9)</f>
        <v>43753.486784867579</v>
      </c>
      <c r="J409" s="2">
        <f t="shared" si="12"/>
        <v>999999.99999998778</v>
      </c>
      <c r="K409" s="2"/>
      <c r="L409" s="1">
        <v>68</v>
      </c>
      <c r="M409" s="1">
        <v>407</v>
      </c>
      <c r="N409" s="2">
        <f>MMULT($N408:$T408,TPs!K$3:K$9)</f>
        <v>796749.2968000453</v>
      </c>
      <c r="O409" s="2">
        <f>MMULT($N408:$T408,TPs!L$3:L$9)</f>
        <v>7.0980525153902967</v>
      </c>
      <c r="P409" s="2">
        <f>MMULT($N408:$T408,TPs!M$3:M$9)</f>
        <v>8.5995288344276286</v>
      </c>
      <c r="Q409" s="2">
        <f>MMULT($N408:$T408,TPs!N$3:N$9)</f>
        <v>1283.1896084072948</v>
      </c>
      <c r="R409" s="2">
        <f>MMULT($N408:$T408,TPs!O$3:O$9)</f>
        <v>2267.0005845057567</v>
      </c>
      <c r="S409" s="2">
        <f>MMULT($N408:$T408,TPs!P$3:P$9)</f>
        <v>142.40189893538238</v>
      </c>
      <c r="T409" s="2">
        <f>MMULT($N408:$T408,TPs!Q$3:Q$9)</f>
        <v>199542.41352674112</v>
      </c>
      <c r="U409" s="2">
        <f t="shared" si="13"/>
        <v>999999.99999998475</v>
      </c>
    </row>
    <row r="410" spans="1:21" ht="15.75" thickBot="1" x14ac:dyDescent="0.3">
      <c r="A410" s="23">
        <v>68</v>
      </c>
      <c r="B410" s="23">
        <v>408</v>
      </c>
      <c r="C410" s="24">
        <f>MMULT($C409:$I409,TPs!B$3:B$9)</f>
        <v>953705.9730461241</v>
      </c>
      <c r="D410" s="24">
        <f>MMULT($C409:$I409,TPs!C$3:C$9)</f>
        <v>8.4963427117045498</v>
      </c>
      <c r="E410" s="24">
        <f>MMULT($C409:$I409,TPs!D$3:D$9)</f>
        <v>10.297255859888111</v>
      </c>
      <c r="F410" s="24">
        <f>MMULT($C409:$I409,TPs!E$3:E$9)</f>
        <v>1539.1033116235562</v>
      </c>
      <c r="G410" s="24">
        <f>MMULT($C409:$I409,TPs!F$3:F$9)</f>
        <v>875.12735069226005</v>
      </c>
      <c r="H410" s="24">
        <f>MMULT($C409:$I409,TPs!G$3:G$9)</f>
        <v>4.575437531163578</v>
      </c>
      <c r="I410" s="24">
        <f>MMULT($C409:$I409,TPs!H$3:H$9)</f>
        <v>43856.427255445116</v>
      </c>
      <c r="J410" s="24">
        <f t="shared" si="12"/>
        <v>999999.99999998789</v>
      </c>
      <c r="K410" s="2"/>
      <c r="L410" s="23">
        <v>68</v>
      </c>
      <c r="M410" s="23">
        <v>408</v>
      </c>
      <c r="N410" s="24">
        <f>MMULT($N409:$T409,TPs!K$3:K$9)</f>
        <v>796304.62104042945</v>
      </c>
      <c r="O410" s="24">
        <f>MMULT($N409:$T409,TPs!L$3:L$9)</f>
        <v>7.0940910033980664</v>
      </c>
      <c r="P410" s="24">
        <f>MMULT($N409:$T409,TPs!M$3:M$9)</f>
        <v>8.5984494986127817</v>
      </c>
      <c r="Q410" s="24">
        <f>MMULT($N409:$T409,TPs!N$3:N$9)</f>
        <v>1285.6619167855038</v>
      </c>
      <c r="R410" s="24">
        <f>MMULT($N409:$T409,TPs!O$3:O$9)</f>
        <v>2277.6756546724914</v>
      </c>
      <c r="S410" s="24">
        <f>MMULT($N409:$T409,TPs!P$3:P$9)</f>
        <v>143.05134253026094</v>
      </c>
      <c r="T410" s="24">
        <f>MMULT($N409:$T409,TPs!Q$3:Q$9)</f>
        <v>199973.29750506495</v>
      </c>
      <c r="U410" s="24">
        <f t="shared" si="13"/>
        <v>999999.99999998475</v>
      </c>
    </row>
    <row r="411" spans="1:21" x14ac:dyDescent="0.25">
      <c r="A411" s="1">
        <v>69</v>
      </c>
      <c r="B411" s="1">
        <v>409</v>
      </c>
      <c r="C411" s="2">
        <f>MMULT($C410:$I410,TPs!B$3:B$9)</f>
        <v>953595.18161665241</v>
      </c>
      <c r="D411" s="2">
        <f>MMULT($C410:$I410,TPs!C$3:C$9)</f>
        <v>8.4953556968583435</v>
      </c>
      <c r="E411" s="2">
        <f>MMULT($C410:$I410,TPs!D$3:D$9)</f>
        <v>10.300487116491611</v>
      </c>
      <c r="F411" s="2">
        <f>MMULT($C410:$I410,TPs!E$3:E$9)</f>
        <v>1542.7411429469248</v>
      </c>
      <c r="G411" s="2">
        <f>MMULT($C410:$I410,TPs!F$3:F$9)</f>
        <v>879.33784372250955</v>
      </c>
      <c r="H411" s="2">
        <f>MMULT($C410:$I410,TPs!G$3:G$9)</f>
        <v>4.5975726497626006</v>
      </c>
      <c r="I411" s="2">
        <f>MMULT($C410:$I410,TPs!H$3:H$9)</f>
        <v>43959.345981202852</v>
      </c>
      <c r="J411" s="2">
        <f t="shared" si="12"/>
        <v>999999.99999998778</v>
      </c>
      <c r="K411" s="2"/>
      <c r="L411" s="1">
        <v>69</v>
      </c>
      <c r="M411" s="1">
        <v>409</v>
      </c>
      <c r="N411" s="2">
        <f>MMULT($N410:$T410,TPs!K$3:K$9)</f>
        <v>795860.19345992338</v>
      </c>
      <c r="O411" s="2">
        <f>MMULT($N410:$T410,TPs!L$3:L$9)</f>
        <v>7.0901317023752854</v>
      </c>
      <c r="P411" s="2">
        <f>MMULT($N410:$T410,TPs!M$3:M$9)</f>
        <v>8.5973426626141976</v>
      </c>
      <c r="Q411" s="2">
        <f>MMULT($N410:$T410,TPs!N$3:N$9)</f>
        <v>1288.1311046060544</v>
      </c>
      <c r="R411" s="2">
        <f>MMULT($N410:$T410,TPs!O$3:O$9)</f>
        <v>2288.3734634031066</v>
      </c>
      <c r="S411" s="2">
        <f>MMULT($N410:$T410,TPs!P$3:P$9)</f>
        <v>143.7020197589047</v>
      </c>
      <c r="T411" s="2">
        <f>MMULT($N410:$T410,TPs!Q$3:Q$9)</f>
        <v>200403.91247792827</v>
      </c>
      <c r="U411" s="2">
        <f t="shared" si="13"/>
        <v>999999.99999998463</v>
      </c>
    </row>
    <row r="412" spans="1:21" x14ac:dyDescent="0.25">
      <c r="A412" s="1">
        <v>69</v>
      </c>
      <c r="B412" s="1">
        <v>410</v>
      </c>
      <c r="C412" s="2">
        <f>MMULT($C411:$I411,TPs!B$3:B$9)</f>
        <v>953484.40305775206</v>
      </c>
      <c r="D412" s="2">
        <f>MMULT($C411:$I411,TPs!C$3:C$9)</f>
        <v>8.4943687966730383</v>
      </c>
      <c r="E412" s="2">
        <f>MMULT($C411:$I411,TPs!D$3:D$9)</f>
        <v>10.303686508717231</v>
      </c>
      <c r="F412" s="2">
        <f>MMULT($C411:$I411,TPs!E$3:E$9)</f>
        <v>1546.3781545492814</v>
      </c>
      <c r="G412" s="2">
        <f>MMULT($C411:$I411,TPs!F$3:F$9)</f>
        <v>883.55800631433226</v>
      </c>
      <c r="H412" s="2">
        <f>MMULT($C411:$I411,TPs!G$3:G$9)</f>
        <v>4.6197594877686115</v>
      </c>
      <c r="I412" s="2">
        <f>MMULT($C411:$I411,TPs!H$3:H$9)</f>
        <v>44062.242966578917</v>
      </c>
      <c r="J412" s="2">
        <f t="shared" si="12"/>
        <v>999999.99999998778</v>
      </c>
      <c r="K412" s="2"/>
      <c r="L412" s="1">
        <v>69</v>
      </c>
      <c r="M412" s="1">
        <v>410</v>
      </c>
      <c r="N412" s="2">
        <f>MMULT($N411:$T411,TPs!K$3:K$9)</f>
        <v>795416.01392001519</v>
      </c>
      <c r="O412" s="2">
        <f>MMULT($N411:$T411,TPs!L$3:L$9)</f>
        <v>7.0861746110879853</v>
      </c>
      <c r="P412" s="2">
        <f>MMULT($N411:$T411,TPs!M$3:M$9)</f>
        <v>8.5962085540700865</v>
      </c>
      <c r="Q412" s="2">
        <f>MMULT($N411:$T411,TPs!N$3:N$9)</f>
        <v>1290.5971743784116</v>
      </c>
      <c r="R412" s="2">
        <f>MMULT($N411:$T411,TPs!O$3:O$9)</f>
        <v>2299.0939949105973</v>
      </c>
      <c r="S412" s="2">
        <f>MMULT($N411:$T411,TPs!P$3:P$9)</f>
        <v>144.35392904839023</v>
      </c>
      <c r="T412" s="2">
        <f>MMULT($N411:$T411,TPs!Q$3:Q$9)</f>
        <v>200834.25859846696</v>
      </c>
      <c r="U412" s="2">
        <f t="shared" si="13"/>
        <v>999999.99999998487</v>
      </c>
    </row>
    <row r="413" spans="1:21" x14ac:dyDescent="0.25">
      <c r="A413" s="1">
        <v>69</v>
      </c>
      <c r="B413" s="1">
        <v>411</v>
      </c>
      <c r="C413" s="2">
        <f>MMULT($C412:$I412,TPs!B$3:B$9)</f>
        <v>953373.63736792805</v>
      </c>
      <c r="D413" s="2">
        <f>MMULT($C412:$I412,TPs!C$3:C$9)</f>
        <v>8.4933820111353135</v>
      </c>
      <c r="E413" s="2">
        <f>MMULT($C412:$I412,TPs!D$3:D$9)</f>
        <v>10.306854264221768</v>
      </c>
      <c r="F413" s="2">
        <f>MMULT($C412:$I412,TPs!E$3:E$9)</f>
        <v>1550.0143463499735</v>
      </c>
      <c r="G413" s="2">
        <f>MMULT($C412:$I412,TPs!F$3:F$9)</f>
        <v>887.78783539077733</v>
      </c>
      <c r="H413" s="2">
        <f>MMULT($C412:$I412,TPs!G$3:G$9)</f>
        <v>4.6419980330836301</v>
      </c>
      <c r="I413" s="2">
        <f>MMULT($C412:$I412,TPs!H$3:H$9)</f>
        <v>44165.118216010531</v>
      </c>
      <c r="J413" s="2">
        <f t="shared" si="12"/>
        <v>999999.99999998778</v>
      </c>
      <c r="K413" s="2"/>
      <c r="L413" s="1">
        <v>69</v>
      </c>
      <c r="M413" s="1">
        <v>411</v>
      </c>
      <c r="N413" s="2">
        <f>MMULT($N412:$T412,TPs!K$3:K$9)</f>
        <v>794972.0822822703</v>
      </c>
      <c r="O413" s="2">
        <f>MMULT($N412:$T412,TPs!L$3:L$9)</f>
        <v>7.0822197283028832</v>
      </c>
      <c r="P413" s="2">
        <f>MMULT($N412:$T412,TPs!M$3:M$9)</f>
        <v>8.5950473988879441</v>
      </c>
      <c r="Q413" s="2">
        <f>MMULT($N412:$T412,TPs!N$3:N$9)</f>
        <v>1293.0601286117012</v>
      </c>
      <c r="R413" s="2">
        <f>MMULT($N412:$T412,TPs!O$3:O$9)</f>
        <v>2309.8372334170999</v>
      </c>
      <c r="S413" s="2">
        <f>MMULT($N412:$T412,TPs!P$3:P$9)</f>
        <v>145.00706882716202</v>
      </c>
      <c r="T413" s="2">
        <f>MMULT($N412:$T412,TPs!Q$3:Q$9)</f>
        <v>201264.33601973121</v>
      </c>
      <c r="U413" s="2">
        <f t="shared" si="13"/>
        <v>999999.99999998475</v>
      </c>
    </row>
    <row r="414" spans="1:21" x14ac:dyDescent="0.25">
      <c r="A414" s="1">
        <v>69</v>
      </c>
      <c r="B414" s="1">
        <v>412</v>
      </c>
      <c r="C414" s="2">
        <f>MMULT($C413:$I413,TPs!B$3:B$9)</f>
        <v>953262.88454568526</v>
      </c>
      <c r="D414" s="2">
        <f>MMULT($C413:$I413,TPs!C$3:C$9)</f>
        <v>8.4923953402318517</v>
      </c>
      <c r="E414" s="2">
        <f>MMULT($C413:$I413,TPs!D$3:D$9)</f>
        <v>10.309990609042767</v>
      </c>
      <c r="F414" s="2">
        <f>MMULT($C413:$I413,TPs!E$3:E$9)</f>
        <v>1553.6497182699459</v>
      </c>
      <c r="G414" s="2">
        <f>MMULT($C413:$I413,TPs!F$3:F$9)</f>
        <v>892.02732787563014</v>
      </c>
      <c r="H414" s="2">
        <f>MMULT($C413:$I413,TPs!G$3:G$9)</f>
        <v>4.6642882736117652</v>
      </c>
      <c r="I414" s="2">
        <f>MMULT($C413:$I413,TPs!H$3:H$9)</f>
        <v>44267.971733934028</v>
      </c>
      <c r="J414" s="2">
        <f t="shared" si="12"/>
        <v>999999.99999998778</v>
      </c>
      <c r="K414" s="2"/>
      <c r="L414" s="1">
        <v>69</v>
      </c>
      <c r="M414" s="1">
        <v>412</v>
      </c>
      <c r="N414" s="2">
        <f>MMULT($N413:$T413,TPs!K$3:K$9)</f>
        <v>794528.39840833144</v>
      </c>
      <c r="O414" s="2">
        <f>MMULT($N413:$T413,TPs!L$3:L$9)</f>
        <v>7.0782670527873872</v>
      </c>
      <c r="P414" s="2">
        <f>MMULT($N413:$T413,TPs!M$3:M$9)</f>
        <v>8.5938594212576369</v>
      </c>
      <c r="Q414" s="2">
        <f>MMULT($N413:$T413,TPs!N$3:N$9)</f>
        <v>1295.5199698146967</v>
      </c>
      <c r="R414" s="2">
        <f>MMULT($N413:$T413,TPs!O$3:O$9)</f>
        <v>2320.6031631538858</v>
      </c>
      <c r="S414" s="2">
        <f>MMULT($N413:$T413,TPs!P$3:P$9)</f>
        <v>145.66143752503146</v>
      </c>
      <c r="T414" s="2">
        <f>MMULT($N413:$T413,TPs!Q$3:Q$9)</f>
        <v>201694.14489468554</v>
      </c>
      <c r="U414" s="2">
        <f t="shared" si="13"/>
        <v>999999.99999998463</v>
      </c>
    </row>
    <row r="415" spans="1:21" x14ac:dyDescent="0.25">
      <c r="A415" s="1">
        <v>69</v>
      </c>
      <c r="B415" s="1">
        <v>413</v>
      </c>
      <c r="C415" s="2">
        <f>MMULT($C414:$I414,TPs!B$3:B$9)</f>
        <v>953152.14458952891</v>
      </c>
      <c r="D415" s="2">
        <f>MMULT($C414:$I414,TPs!C$3:C$9)</f>
        <v>8.4914087839493337</v>
      </c>
      <c r="E415" s="2">
        <f>MMULT($C414:$I414,TPs!D$3:D$9)</f>
        <v>10.313095767610044</v>
      </c>
      <c r="F415" s="2">
        <f>MMULT($C414:$I414,TPs!E$3:E$9)</f>
        <v>1557.2842702317282</v>
      </c>
      <c r="G415" s="2">
        <f>MMULT($C414:$I414,TPs!F$3:F$9)</f>
        <v>896.27648069341171</v>
      </c>
      <c r="H415" s="2">
        <f>MMULT($C414:$I414,TPs!G$3:G$9)</f>
        <v>4.6866301972592135</v>
      </c>
      <c r="I415" s="2">
        <f>MMULT($C414:$I414,TPs!H$3:H$9)</f>
        <v>44370.803524784853</v>
      </c>
      <c r="J415" s="2">
        <f t="shared" si="12"/>
        <v>999999.99999998766</v>
      </c>
      <c r="K415" s="2"/>
      <c r="L415" s="1">
        <v>69</v>
      </c>
      <c r="M415" s="1">
        <v>413</v>
      </c>
      <c r="N415" s="2">
        <f>MMULT($N414:$T414,TPs!K$3:K$9)</f>
        <v>794084.9621599185</v>
      </c>
      <c r="O415" s="2">
        <f>MMULT($N414:$T414,TPs!L$3:L$9)</f>
        <v>7.074316583309594</v>
      </c>
      <c r="P415" s="2">
        <f>MMULT($N414:$T414,TPs!M$3:M$9)</f>
        <v>8.5926448436643827</v>
      </c>
      <c r="Q415" s="2">
        <f>MMULT($N414:$T414,TPs!N$3:N$9)</f>
        <v>1297.9767004958087</v>
      </c>
      <c r="R415" s="2">
        <f>MMULT($N414:$T414,TPs!O$3:O$9)</f>
        <v>2331.3917683613568</v>
      </c>
      <c r="S415" s="2">
        <f>MMULT($N414:$T414,TPs!P$3:P$9)</f>
        <v>146.31703357317582</v>
      </c>
      <c r="T415" s="2">
        <f>MMULT($N414:$T414,TPs!Q$3:Q$9)</f>
        <v>202123.68537620874</v>
      </c>
      <c r="U415" s="2">
        <f t="shared" si="13"/>
        <v>999999.99999998452</v>
      </c>
    </row>
    <row r="416" spans="1:21" x14ac:dyDescent="0.25">
      <c r="A416" s="1">
        <v>69</v>
      </c>
      <c r="B416" s="1">
        <v>414</v>
      </c>
      <c r="C416" s="2">
        <f>MMULT($C415:$I415,TPs!B$3:B$9)</f>
        <v>953041.41749796434</v>
      </c>
      <c r="D416" s="2">
        <f>MMULT($C415:$I415,TPs!C$3:C$9)</f>
        <v>8.4904223422744458</v>
      </c>
      <c r="E416" s="2">
        <f>MMULT($C415:$I415,TPs!D$3:D$9)</f>
        <v>10.316169962757101</v>
      </c>
      <c r="F416" s="2">
        <f>MMULT($C415:$I415,TPs!E$3:E$9)</f>
        <v>1560.9180021594243</v>
      </c>
      <c r="G416" s="2">
        <f>MMULT($C415:$I415,TPs!F$3:F$9)</f>
        <v>900.53529076937912</v>
      </c>
      <c r="H416" s="2">
        <f>MMULT($C415:$I415,TPs!G$3:G$9)</f>
        <v>4.7090237919342597</v>
      </c>
      <c r="I416" s="2">
        <f>MMULT($C415:$I415,TPs!H$3:H$9)</f>
        <v>44473.613592997557</v>
      </c>
      <c r="J416" s="2">
        <f t="shared" si="12"/>
        <v>999999.99999998778</v>
      </c>
      <c r="K416" s="2"/>
      <c r="L416" s="1">
        <v>69</v>
      </c>
      <c r="M416" s="1">
        <v>414</v>
      </c>
      <c r="N416" s="2">
        <f>MMULT($N415:$T415,TPs!K$3:K$9)</f>
        <v>793641.77339882869</v>
      </c>
      <c r="O416" s="2">
        <f>MMULT($N415:$T415,TPs!L$3:L$9)</f>
        <v>7.070368318638284</v>
      </c>
      <c r="P416" s="2">
        <f>MMULT($N415:$T415,TPs!M$3:M$9)</f>
        <v>8.5914038869016363</v>
      </c>
      <c r="Q416" s="2">
        <f>MMULT($N415:$T415,TPs!N$3:N$9)</f>
        <v>1300.4303231630734</v>
      </c>
      <c r="R416" s="2">
        <f>MMULT($N415:$T415,TPs!O$3:O$9)</f>
        <v>2342.2030332890404</v>
      </c>
      <c r="S416" s="2">
        <f>MMULT($N415:$T415,TPs!P$3:P$9)</f>
        <v>146.97385540413723</v>
      </c>
      <c r="T416" s="2">
        <f>MMULT($N415:$T415,TPs!Q$3:Q$9)</f>
        <v>202552.95761709407</v>
      </c>
      <c r="U416" s="2">
        <f t="shared" si="13"/>
        <v>999999.99999998452</v>
      </c>
    </row>
    <row r="417" spans="1:21" x14ac:dyDescent="0.25">
      <c r="A417" s="1">
        <v>69</v>
      </c>
      <c r="B417" s="1">
        <v>415</v>
      </c>
      <c r="C417" s="2">
        <f>MMULT($C416:$I416,TPs!B$3:B$9)</f>
        <v>952930.70326949714</v>
      </c>
      <c r="D417" s="2">
        <f>MMULT($C416:$I416,TPs!C$3:C$9)</f>
        <v>8.4894360151938724</v>
      </c>
      <c r="E417" s="2">
        <f>MMULT($C416:$I416,TPs!D$3:D$9)</f>
        <v>10.319213415732499</v>
      </c>
      <c r="F417" s="2">
        <f>MMULT($C416:$I416,TPs!E$3:E$9)</f>
        <v>1564.5509139787</v>
      </c>
      <c r="G417" s="2">
        <f>MMULT($C416:$I416,TPs!F$3:F$9)</f>
        <v>904.80375502952495</v>
      </c>
      <c r="H417" s="2">
        <f>MMULT($C416:$I416,TPs!G$3:G$9)</f>
        <v>4.7314690455472759</v>
      </c>
      <c r="I417" s="2">
        <f>MMULT($C416:$I416,TPs!H$3:H$9)</f>
        <v>44576.401943005811</v>
      </c>
      <c r="J417" s="2">
        <f t="shared" si="12"/>
        <v>999999.99999998766</v>
      </c>
      <c r="K417" s="2"/>
      <c r="L417" s="1">
        <v>69</v>
      </c>
      <c r="M417" s="1">
        <v>415</v>
      </c>
      <c r="N417" s="2">
        <f>MMULT($N416:$T416,TPs!K$3:K$9)</f>
        <v>793198.83198693616</v>
      </c>
      <c r="O417" s="2">
        <f>MMULT($N416:$T416,TPs!L$3:L$9)</f>
        <v>7.0664222575429285</v>
      </c>
      <c r="P417" s="2">
        <f>MMULT($N416:$T416,TPs!M$3:M$9)</f>
        <v>8.590136770083868</v>
      </c>
      <c r="Q417" s="2">
        <f>MMULT($N416:$T416,TPs!N$3:N$9)</f>
        <v>1302.8808403241403</v>
      </c>
      <c r="R417" s="2">
        <f>MMULT($N416:$T416,TPs!O$3:O$9)</f>
        <v>2353.0369421955843</v>
      </c>
      <c r="S417" s="2">
        <f>MMULT($N416:$T416,TPs!P$3:P$9)</f>
        <v>147.63190145182153</v>
      </c>
      <c r="T417" s="2">
        <f>MMULT($N416:$T416,TPs!Q$3:Q$9)</f>
        <v>202981.96177004924</v>
      </c>
      <c r="U417" s="2">
        <f t="shared" si="13"/>
        <v>999999.99999998463</v>
      </c>
    </row>
    <row r="418" spans="1:21" x14ac:dyDescent="0.25">
      <c r="A418" s="1">
        <v>69</v>
      </c>
      <c r="B418" s="1">
        <v>416</v>
      </c>
      <c r="C418" s="2">
        <f>MMULT($C417:$I417,TPs!B$3:B$9)</f>
        <v>952820.001902633</v>
      </c>
      <c r="D418" s="2">
        <f>MMULT($C417:$I417,TPs!C$3:C$9)</f>
        <v>8.4884498026943032</v>
      </c>
      <c r="E418" s="2">
        <f>MMULT($C417:$I417,TPs!D$3:D$9)</f>
        <v>10.322226346211115</v>
      </c>
      <c r="F418" s="2">
        <f>MMULT($C417:$I417,TPs!E$3:E$9)</f>
        <v>1568.1830056167728</v>
      </c>
      <c r="G418" s="2">
        <f>MMULT($C417:$I417,TPs!F$3:F$9)</f>
        <v>909.08187040057726</v>
      </c>
      <c r="H418" s="2">
        <f>MMULT($C417:$I417,TPs!G$3:G$9)</f>
        <v>4.7539659460107213</v>
      </c>
      <c r="I418" s="2">
        <f>MMULT($C417:$I417,TPs!H$3:H$9)</f>
        <v>44679.168579242396</v>
      </c>
      <c r="J418" s="2">
        <f t="shared" si="12"/>
        <v>999999.99999998778</v>
      </c>
      <c r="K418" s="2"/>
      <c r="L418" s="1">
        <v>69</v>
      </c>
      <c r="M418" s="1">
        <v>416</v>
      </c>
      <c r="N418" s="2">
        <f>MMULT($N417:$T417,TPs!K$3:K$9)</f>
        <v>792756.13778619212</v>
      </c>
      <c r="O418" s="2">
        <f>MMULT($N417:$T417,TPs!L$3:L$9)</f>
        <v>7.062478398793683</v>
      </c>
      <c r="P418" s="2">
        <f>MMULT($N417:$T417,TPs!M$3:M$9)</f>
        <v>8.5888437106592637</v>
      </c>
      <c r="Q418" s="2">
        <f>MMULT($N417:$T417,TPs!N$3:N$9)</f>
        <v>1305.3282544862629</v>
      </c>
      <c r="R418" s="2">
        <f>MMULT($N417:$T417,TPs!O$3:O$9)</f>
        <v>2363.8934793487524</v>
      </c>
      <c r="S418" s="2">
        <f>MMULT($N417:$T417,TPs!P$3:P$9)</f>
        <v>148.29117015149743</v>
      </c>
      <c r="T418" s="2">
        <f>MMULT($N417:$T417,TPs!Q$3:Q$9)</f>
        <v>203410.69798769639</v>
      </c>
      <c r="U418" s="2">
        <f t="shared" si="13"/>
        <v>999999.99999998452</v>
      </c>
    </row>
    <row r="419" spans="1:21" x14ac:dyDescent="0.25">
      <c r="A419" s="1">
        <v>69</v>
      </c>
      <c r="B419" s="1">
        <v>417</v>
      </c>
      <c r="C419" s="2">
        <f>MMULT($C418:$I418,TPs!B$3:B$9)</f>
        <v>952709.31339587772</v>
      </c>
      <c r="D419" s="2">
        <f>MMULT($C418:$I418,TPs!C$3:C$9)</f>
        <v>8.4874637047624262</v>
      </c>
      <c r="E419" s="2">
        <f>MMULT($C418:$I418,TPs!D$3:D$9)</f>
        <v>10.325208972305349</v>
      </c>
      <c r="F419" s="2">
        <f>MMULT($C418:$I418,TPs!E$3:E$9)</f>
        <v>1571.8142770024001</v>
      </c>
      <c r="G419" s="2">
        <f>MMULT($C418:$I418,TPs!F$3:F$9)</f>
        <v>913.3696338099993</v>
      </c>
      <c r="H419" s="2">
        <f>MMULT($C418:$I418,TPs!G$3:G$9)</f>
        <v>4.7765144812391416</v>
      </c>
      <c r="I419" s="2">
        <f>MMULT($C418:$I418,TPs!H$3:H$9)</f>
        <v>44781.913506139201</v>
      </c>
      <c r="J419" s="2">
        <f t="shared" si="12"/>
        <v>999999.99999998766</v>
      </c>
      <c r="K419" s="2"/>
      <c r="L419" s="1">
        <v>69</v>
      </c>
      <c r="M419" s="1">
        <v>417</v>
      </c>
      <c r="N419" s="2">
        <f>MMULT($N418:$T418,TPs!K$3:K$9)</f>
        <v>792313.6906586251</v>
      </c>
      <c r="O419" s="2">
        <f>MMULT($N418:$T418,TPs!L$3:L$9)</f>
        <v>7.058536741161392</v>
      </c>
      <c r="P419" s="2">
        <f>MMULT($N418:$T418,TPs!M$3:M$9)</f>
        <v>8.587524924422306</v>
      </c>
      <c r="Q419" s="2">
        <f>MMULT($N418:$T418,TPs!N$3:N$9)</f>
        <v>1307.7725681562856</v>
      </c>
      <c r="R419" s="2">
        <f>MMULT($N418:$T418,TPs!O$3:O$9)</f>
        <v>2374.7726290254172</v>
      </c>
      <c r="S419" s="2">
        <f>MMULT($N418:$T418,TPs!P$3:P$9)</f>
        <v>148.95165993979529</v>
      </c>
      <c r="T419" s="2">
        <f>MMULT($N418:$T418,TPs!Q$3:Q$9)</f>
        <v>203839.16642257228</v>
      </c>
      <c r="U419" s="2">
        <f t="shared" si="13"/>
        <v>999999.9999999844</v>
      </c>
    </row>
    <row r="420" spans="1:21" x14ac:dyDescent="0.25">
      <c r="A420" s="1">
        <v>69</v>
      </c>
      <c r="B420" s="1">
        <v>418</v>
      </c>
      <c r="C420" s="2">
        <f>MMULT($C419:$I419,TPs!B$3:B$9)</f>
        <v>952598.63774773735</v>
      </c>
      <c r="D420" s="2">
        <f>MMULT($C419:$I419,TPs!C$3:C$9)</f>
        <v>8.4864777213849329</v>
      </c>
      <c r="E420" s="2">
        <f>MMULT($C419:$I419,TPs!D$3:D$9)</f>
        <v>10.328161510576225</v>
      </c>
      <c r="F420" s="2">
        <f>MMULT($C419:$I419,TPs!E$3:E$9)</f>
        <v>1575.444728065868</v>
      </c>
      <c r="G420" s="2">
        <f>MMULT($C419:$I419,TPs!F$3:F$9)</f>
        <v>917.66704218598966</v>
      </c>
      <c r="H420" s="2">
        <f>MMULT($C419:$I419,TPs!G$3:G$9)</f>
        <v>4.7991146391491704</v>
      </c>
      <c r="I420" s="2">
        <f>MMULT($C419:$I419,TPs!H$3:H$9)</f>
        <v>44884.636728127232</v>
      </c>
      <c r="J420" s="2">
        <f t="shared" si="12"/>
        <v>999999.99999998754</v>
      </c>
      <c r="K420" s="2"/>
      <c r="L420" s="1">
        <v>69</v>
      </c>
      <c r="M420" s="1">
        <v>418</v>
      </c>
      <c r="N420" s="2">
        <f>MMULT($N419:$T419,TPs!K$3:K$9)</f>
        <v>791871.49046634033</v>
      </c>
      <c r="O420" s="2">
        <f>MMULT($N419:$T419,TPs!L$3:L$9)</f>
        <v>7.0545972834175839</v>
      </c>
      <c r="P420" s="2">
        <f>MMULT($N419:$T419,TPs!M$3:M$9)</f>
        <v>8.5861806255262856</v>
      </c>
      <c r="Q420" s="2">
        <f>MMULT($N419:$T419,TPs!N$3:N$9)</f>
        <v>1310.2137838406334</v>
      </c>
      <c r="R420" s="2">
        <f>MMULT($N419:$T419,TPs!O$3:O$9)</f>
        <v>2385.6743755115572</v>
      </c>
      <c r="S420" s="2">
        <f>MMULT($N419:$T419,TPs!P$3:P$9)</f>
        <v>149.61336925470621</v>
      </c>
      <c r="T420" s="2">
        <f>MMULT($N419:$T419,TPs!Q$3:Q$9)</f>
        <v>204267.36722712818</v>
      </c>
      <c r="U420" s="2">
        <f t="shared" si="13"/>
        <v>999999.9999999844</v>
      </c>
    </row>
    <row r="421" spans="1:21" x14ac:dyDescent="0.25">
      <c r="A421" s="1">
        <v>69</v>
      </c>
      <c r="B421" s="1">
        <v>419</v>
      </c>
      <c r="C421" s="2">
        <f>MMULT($C420:$I420,TPs!B$3:B$9)</f>
        <v>952487.97495671816</v>
      </c>
      <c r="D421" s="2">
        <f>MMULT($C420:$I420,TPs!C$3:C$9)</f>
        <v>8.4854918525485132</v>
      </c>
      <c r="E421" s="2">
        <f>MMULT($C420:$I420,TPs!D$3:D$9)</f>
        <v>10.331084176044426</v>
      </c>
      <c r="F421" s="2">
        <f>MMULT($C420:$I420,TPs!E$3:E$9)</f>
        <v>1579.0743587389809</v>
      </c>
      <c r="G421" s="2">
        <f>MMULT($C420:$I420,TPs!F$3:F$9)</f>
        <v>921.97409245748167</v>
      </c>
      <c r="H421" s="2">
        <f>MMULT($C420:$I420,TPs!G$3:G$9)</f>
        <v>4.8217664076595268</v>
      </c>
      <c r="I421" s="2">
        <f>MMULT($C420:$I420,TPs!H$3:H$9)</f>
        <v>44987.338249636596</v>
      </c>
      <c r="J421" s="2">
        <f t="shared" si="12"/>
        <v>999999.99999998743</v>
      </c>
      <c r="K421" s="2"/>
      <c r="L421" s="1">
        <v>69</v>
      </c>
      <c r="M421" s="1">
        <v>419</v>
      </c>
      <c r="N421" s="2">
        <f>MMULT($N420:$T420,TPs!K$3:K$9)</f>
        <v>791429.53707152023</v>
      </c>
      <c r="O421" s="2">
        <f>MMULT($N420:$T420,TPs!L$3:L$9)</f>
        <v>7.0506600243344728</v>
      </c>
      <c r="P421" s="2">
        <f>MMULT($N420:$T420,TPs!M$3:M$9)</f>
        <v>8.5848110264956929</v>
      </c>
      <c r="Q421" s="2">
        <f>MMULT($N420:$T420,TPs!N$3:N$9)</f>
        <v>1312.6519040453015</v>
      </c>
      <c r="R421" s="2">
        <f>MMULT($N420:$T420,TPs!O$3:O$9)</f>
        <v>2396.5987031022501</v>
      </c>
      <c r="S421" s="2">
        <f>MMULT($N420:$T420,TPs!P$3:P$9)</f>
        <v>150.276296535581</v>
      </c>
      <c r="T421" s="2">
        <f>MMULT($N420:$T420,TPs!Q$3:Q$9)</f>
        <v>204695.30055373011</v>
      </c>
      <c r="U421" s="2">
        <f t="shared" si="13"/>
        <v>999999.99999998417</v>
      </c>
    </row>
    <row r="422" spans="1:21" ht="15.75" thickBot="1" x14ac:dyDescent="0.3">
      <c r="A422" s="23">
        <v>69</v>
      </c>
      <c r="B422" s="23">
        <v>420</v>
      </c>
      <c r="C422" s="24">
        <f>MMULT($C421:$I421,TPs!B$3:B$9)</f>
        <v>952377.32502132654</v>
      </c>
      <c r="D422" s="24">
        <f>MMULT($C421:$I421,TPs!C$3:C$9)</f>
        <v>8.4845060982398639</v>
      </c>
      <c r="E422" s="24">
        <f>MMULT($C421:$I421,TPs!D$3:D$9)</f>
        <v>10.333977182201254</v>
      </c>
      <c r="F422" s="24">
        <f>MMULT($C421:$I421,TPs!E$3:E$9)</f>
        <v>1582.7031689550499</v>
      </c>
      <c r="G422" s="24">
        <f>MMULT($C421:$I421,TPs!F$3:F$9)</f>
        <v>926.29078155414368</v>
      </c>
      <c r="H422" s="24">
        <f>MMULT($C421:$I421,TPs!G$3:G$9)</f>
        <v>4.8444697746910164</v>
      </c>
      <c r="I422" s="24">
        <f>MMULT($C421:$I421,TPs!H$3:H$9)</f>
        <v>45090.018075096523</v>
      </c>
      <c r="J422" s="24">
        <f t="shared" si="12"/>
        <v>999999.99999998743</v>
      </c>
      <c r="K422" s="2"/>
      <c r="L422" s="23">
        <v>69</v>
      </c>
      <c r="M422" s="23">
        <v>420</v>
      </c>
      <c r="N422" s="24">
        <f>MMULT($N421:$T421,TPs!K$3:K$9)</f>
        <v>790987.83033642406</v>
      </c>
      <c r="O422" s="24">
        <f>MMULT($N421:$T421,TPs!L$3:L$9)</f>
        <v>7.0467249626849604</v>
      </c>
      <c r="P422" s="24">
        <f>MMULT($N421:$T421,TPs!M$3:M$9)</f>
        <v>8.5834163382385409</v>
      </c>
      <c r="Q422" s="24">
        <f>MMULT($N421:$T421,TPs!N$3:N$9)</f>
        <v>1315.0869312758439</v>
      </c>
      <c r="R422" s="24">
        <f>MMULT($N421:$T421,TPs!O$3:O$9)</f>
        <v>2407.5455961016692</v>
      </c>
      <c r="S422" s="24">
        <f>MMULT($N421:$T421,TPs!P$3:P$9)</f>
        <v>150.94044022312906</v>
      </c>
      <c r="T422" s="24">
        <f>MMULT($N421:$T421,TPs!Q$3:Q$9)</f>
        <v>205122.96655465866</v>
      </c>
      <c r="U422" s="24">
        <f t="shared" si="13"/>
        <v>999999.99999998417</v>
      </c>
    </row>
    <row r="423" spans="1:21" x14ac:dyDescent="0.25">
      <c r="A423" s="1">
        <v>70</v>
      </c>
      <c r="B423" s="1">
        <v>421</v>
      </c>
      <c r="C423" s="2">
        <f>MMULT($C422:$I422,TPs!B$3:B$9)</f>
        <v>952266.68794006913</v>
      </c>
      <c r="D423" s="2">
        <f>MMULT($C422:$I422,TPs!C$3:C$9)</f>
        <v>8.4835204584456783</v>
      </c>
      <c r="E423" s="2">
        <f>MMULT($C422:$I422,TPs!D$3:D$9)</f>
        <v>10.336840741019508</v>
      </c>
      <c r="F423" s="2">
        <f>MMULT($C422:$I422,TPs!E$3:E$9)</f>
        <v>1586.3311586488821</v>
      </c>
      <c r="G423" s="2">
        <f>MMULT($C422:$I422,TPs!F$3:F$9)</f>
        <v>930.61710640637864</v>
      </c>
      <c r="H423" s="2">
        <f>MMULT($C422:$I422,TPs!G$3:G$9)</f>
        <v>4.8672247281665291</v>
      </c>
      <c r="I423" s="2">
        <f>MMULT($C422:$I422,TPs!H$3:H$9)</f>
        <v>45192.676208935343</v>
      </c>
      <c r="J423" s="2">
        <f t="shared" si="12"/>
        <v>999999.99999998731</v>
      </c>
      <c r="K423" s="2"/>
      <c r="L423" s="1">
        <v>70</v>
      </c>
      <c r="M423" s="1">
        <v>421</v>
      </c>
      <c r="N423" s="2">
        <f>MMULT($N422:$T422,TPs!K$3:K$9)</f>
        <v>790546.3701233879</v>
      </c>
      <c r="O423" s="2">
        <f>MMULT($N422:$T422,TPs!L$3:L$9)</f>
        <v>7.0427920972426303</v>
      </c>
      <c r="P423" s="2">
        <f>MMULT($N422:$T422,TPs!M$3:M$9)</f>
        <v>8.5819967700585718</v>
      </c>
      <c r="Q423" s="2">
        <f>MMULT($N422:$T422,TPs!N$3:N$9)</f>
        <v>1317.5188680373622</v>
      </c>
      <c r="R423" s="2">
        <f>MMULT($N422:$T422,TPs!O$3:O$9)</f>
        <v>2418.5150388230763</v>
      </c>
      <c r="S423" s="2">
        <f>MMULT($N422:$T422,TPs!P$3:P$9)</f>
        <v>151.60579875941744</v>
      </c>
      <c r="T423" s="2">
        <f>MMULT($N422:$T422,TPs!Q$3:Q$9)</f>
        <v>205550.36538210922</v>
      </c>
      <c r="U423" s="2">
        <f t="shared" si="13"/>
        <v>999999.99999998428</v>
      </c>
    </row>
    <row r="424" spans="1:21" x14ac:dyDescent="0.25">
      <c r="A424" s="1">
        <v>70</v>
      </c>
      <c r="B424" s="1">
        <v>422</v>
      </c>
      <c r="C424" s="2">
        <f>MMULT($C423:$I423,TPs!B$3:B$9)</f>
        <v>952156.06371145265</v>
      </c>
      <c r="D424" s="2">
        <f>MMULT($C423:$I423,TPs!C$3:C$9)</f>
        <v>8.4825349331526549</v>
      </c>
      <c r="E424" s="2">
        <f>MMULT($C423:$I423,TPs!D$3:D$9)</f>
        <v>10.339675062964274</v>
      </c>
      <c r="F424" s="2">
        <f>MMULT($C423:$I423,TPs!E$3:E$9)</f>
        <v>1589.9583277567704</v>
      </c>
      <c r="G424" s="2">
        <f>MMULT($C423:$I423,TPs!F$3:F$9)</f>
        <v>934.95306394532417</v>
      </c>
      <c r="H424" s="2">
        <f>MMULT($C423:$I423,TPs!G$3:G$9)</f>
        <v>4.8900312560110413</v>
      </c>
      <c r="I424" s="2">
        <f>MMULT($C423:$I423,TPs!H$3:H$9)</f>
        <v>45295.312655580514</v>
      </c>
      <c r="J424" s="2">
        <f t="shared" si="12"/>
        <v>999999.99999998719</v>
      </c>
      <c r="K424" s="2"/>
      <c r="L424" s="1">
        <v>70</v>
      </c>
      <c r="M424" s="1">
        <v>422</v>
      </c>
      <c r="N424" s="2">
        <f>MMULT($N423:$T423,TPs!K$3:K$9)</f>
        <v>790105.15629482467</v>
      </c>
      <c r="O424" s="2">
        <f>MMULT($N423:$T423,TPs!L$3:L$9)</f>
        <v>7.0388614267817511</v>
      </c>
      <c r="P424" s="2">
        <f>MMULT($N423:$T423,TPs!M$3:M$9)</f>
        <v>8.5805525296673864</v>
      </c>
      <c r="Q424" s="2">
        <f>MMULT($N423:$T423,TPs!N$3:N$9)</f>
        <v>1319.9477168344958</v>
      </c>
      <c r="R424" s="2">
        <f>MMULT($N423:$T423,TPs!O$3:O$9)</f>
        <v>2429.5070155888188</v>
      </c>
      <c r="S424" s="2">
        <f>MMULT($N423:$T423,TPs!P$3:P$9)</f>
        <v>152.27237058786977</v>
      </c>
      <c r="T424" s="2">
        <f>MMULT($N423:$T423,TPs!Q$3:Q$9)</f>
        <v>205977.49718819192</v>
      </c>
      <c r="U424" s="2">
        <f t="shared" si="13"/>
        <v>999999.99999998417</v>
      </c>
    </row>
    <row r="425" spans="1:21" x14ac:dyDescent="0.25">
      <c r="A425" s="1">
        <v>70</v>
      </c>
      <c r="B425" s="1">
        <v>423</v>
      </c>
      <c r="C425" s="2">
        <f>MMULT($C424:$I424,TPs!B$3:B$9)</f>
        <v>952045.45233398397</v>
      </c>
      <c r="D425" s="2">
        <f>MMULT($C424:$I424,TPs!C$3:C$9)</f>
        <v>8.4815495223474926</v>
      </c>
      <c r="E425" s="2">
        <f>MMULT($C424:$I424,TPs!D$3:D$9)</f>
        <v>10.342480357003659</v>
      </c>
      <c r="F425" s="2">
        <f>MMULT($C424:$I424,TPs!E$3:E$9)</f>
        <v>1593.5846762164811</v>
      </c>
      <c r="G425" s="2">
        <f>MMULT($C424:$I424,TPs!F$3:F$9)</f>
        <v>939.29865110285186</v>
      </c>
      <c r="H425" s="2">
        <f>MMULT($C424:$I424,TPs!G$3:G$9)</f>
        <v>4.9128893461516139</v>
      </c>
      <c r="I425" s="2">
        <f>MMULT($C424:$I424,TPs!H$3:H$9)</f>
        <v>45397.927419458596</v>
      </c>
      <c r="J425" s="2">
        <f t="shared" si="12"/>
        <v>999999.99999998743</v>
      </c>
      <c r="K425" s="2"/>
      <c r="L425" s="1">
        <v>70</v>
      </c>
      <c r="M425" s="1">
        <v>423</v>
      </c>
      <c r="N425" s="2">
        <f>MMULT($N424:$T424,TPs!K$3:K$9)</f>
        <v>789664.18871322414</v>
      </c>
      <c r="O425" s="2">
        <f>MMULT($N424:$T424,TPs!L$3:L$9)</f>
        <v>7.0349329500772768</v>
      </c>
      <c r="P425" s="2">
        <f>MMULT($N424:$T424,TPs!M$3:M$9)</f>
        <v>8.579083823196477</v>
      </c>
      <c r="Q425" s="2">
        <f>MMULT($N424:$T424,TPs!N$3:N$9)</f>
        <v>1322.3734801714108</v>
      </c>
      <c r="R425" s="2">
        <f>MMULT($N424:$T424,TPs!O$3:O$9)</f>
        <v>2440.5215107303225</v>
      </c>
      <c r="S425" s="2">
        <f>MMULT($N424:$T424,TPs!P$3:P$9)</f>
        <v>152.94015415326524</v>
      </c>
      <c r="T425" s="2">
        <f>MMULT($N424:$T424,TPs!Q$3:Q$9)</f>
        <v>206404.36212493177</v>
      </c>
      <c r="U425" s="2">
        <f t="shared" si="13"/>
        <v>999999.99999998417</v>
      </c>
    </row>
    <row r="426" spans="1:21" x14ac:dyDescent="0.25">
      <c r="A426" s="1">
        <v>70</v>
      </c>
      <c r="B426" s="1">
        <v>424</v>
      </c>
      <c r="C426" s="2">
        <f>MMULT($C425:$I425,TPs!B$3:B$9)</f>
        <v>951934.85380617017</v>
      </c>
      <c r="D426" s="2">
        <f>MMULT($C425:$I425,TPs!C$3:C$9)</f>
        <v>8.4805642260168899</v>
      </c>
      <c r="E426" s="2">
        <f>MMULT($C425:$I425,TPs!D$3:D$9)</f>
        <v>10.345256830619437</v>
      </c>
      <c r="F426" s="2">
        <f>MMULT($C425:$I425,TPs!E$3:E$9)</f>
        <v>1597.2102039672454</v>
      </c>
      <c r="G426" s="2">
        <f>MMULT($C425:$I425,TPs!F$3:F$9)</f>
        <v>943.65386481156781</v>
      </c>
      <c r="H426" s="2">
        <f>MMULT($C425:$I425,TPs!G$3:G$9)</f>
        <v>4.9357989865173924</v>
      </c>
      <c r="I426" s="2">
        <f>MMULT($C425:$I425,TPs!H$3:H$9)</f>
        <v>45500.520504995264</v>
      </c>
      <c r="J426" s="2">
        <f t="shared" si="12"/>
        <v>999999.99999998731</v>
      </c>
      <c r="K426" s="2"/>
      <c r="L426" s="1">
        <v>70</v>
      </c>
      <c r="M426" s="1">
        <v>424</v>
      </c>
      <c r="N426" s="2">
        <f>MMULT($N425:$T425,TPs!K$3:K$9)</f>
        <v>789223.46724115277</v>
      </c>
      <c r="O426" s="2">
        <f>MMULT($N425:$T425,TPs!L$3:L$9)</f>
        <v>7.0310066659048438</v>
      </c>
      <c r="P426" s="2">
        <f>MMULT($N425:$T425,TPs!M$3:M$9)</f>
        <v>8.57759085520917</v>
      </c>
      <c r="Q426" s="2">
        <f>MMULT($N425:$T425,TPs!N$3:N$9)</f>
        <v>1324.7961605517896</v>
      </c>
      <c r="R426" s="2">
        <f>MMULT($N425:$T425,TPs!O$3:O$9)</f>
        <v>2451.5585085880884</v>
      </c>
      <c r="S426" s="2">
        <f>MMULT($N425:$T425,TPs!P$3:P$9)</f>
        <v>153.60914790173757</v>
      </c>
      <c r="T426" s="2">
        <f>MMULT($N425:$T425,TPs!Q$3:Q$9)</f>
        <v>206830.96034426862</v>
      </c>
      <c r="U426" s="2">
        <f t="shared" si="13"/>
        <v>999999.99999998417</v>
      </c>
    </row>
    <row r="427" spans="1:21" x14ac:dyDescent="0.25">
      <c r="A427" s="1">
        <v>70</v>
      </c>
      <c r="B427" s="1">
        <v>425</v>
      </c>
      <c r="C427" s="2">
        <f>MMULT($C426:$I426,TPs!B$3:B$9)</f>
        <v>951824.26812651847</v>
      </c>
      <c r="D427" s="2">
        <f>MMULT($C426:$I426,TPs!C$3:C$9)</f>
        <v>8.4795790441475489</v>
      </c>
      <c r="E427" s="2">
        <f>MMULT($C426:$I426,TPs!D$3:D$9)</f>
        <v>10.348004689817611</v>
      </c>
      <c r="F427" s="2">
        <f>MMULT($C426:$I426,TPs!E$3:E$9)</f>
        <v>1600.8349109497478</v>
      </c>
      <c r="G427" s="2">
        <f>MMULT($C426:$I426,TPs!F$3:F$9)</f>
        <v>948.01870200481198</v>
      </c>
      <c r="H427" s="2">
        <f>MMULT($C426:$I426,TPs!G$3:G$9)</f>
        <v>4.9587601650396067</v>
      </c>
      <c r="I427" s="2">
        <f>MMULT($C426:$I426,TPs!H$3:H$9)</f>
        <v>45603.091916615311</v>
      </c>
      <c r="J427" s="2">
        <f t="shared" si="12"/>
        <v>999999.99999998719</v>
      </c>
      <c r="K427" s="2"/>
      <c r="L427" s="1">
        <v>70</v>
      </c>
      <c r="M427" s="1">
        <v>425</v>
      </c>
      <c r="N427" s="2">
        <f>MMULT($N426:$T426,TPs!K$3:K$9)</f>
        <v>788782.99174125376</v>
      </c>
      <c r="O427" s="2">
        <f>MMULT($N426:$T426,TPs!L$3:L$9)</f>
        <v>7.027082573040774</v>
      </c>
      <c r="P427" s="2">
        <f>MMULT($N426:$T426,TPs!M$3:M$9)</f>
        <v>8.5760738287124809</v>
      </c>
      <c r="Q427" s="2">
        <f>MMULT($N426:$T426,TPs!N$3:N$9)</f>
        <v>1327.2157604788206</v>
      </c>
      <c r="R427" s="2">
        <f>MMULT($N426:$T426,TPs!O$3:O$9)</f>
        <v>2462.6179935116861</v>
      </c>
      <c r="S427" s="2">
        <f>MMULT($N426:$T426,TPs!P$3:P$9)</f>
        <v>154.27935028077403</v>
      </c>
      <c r="T427" s="2">
        <f>MMULT($N426:$T426,TPs!Q$3:Q$9)</f>
        <v>207257.29199805725</v>
      </c>
      <c r="U427" s="2">
        <f t="shared" si="13"/>
        <v>999999.99999998417</v>
      </c>
    </row>
    <row r="428" spans="1:21" x14ac:dyDescent="0.25">
      <c r="A428" s="1">
        <v>70</v>
      </c>
      <c r="B428" s="1">
        <v>426</v>
      </c>
      <c r="C428" s="2">
        <f>MMULT($C427:$I427,TPs!B$3:B$9)</f>
        <v>951713.69529353641</v>
      </c>
      <c r="D428" s="2">
        <f>MMULT($C427:$I427,TPs!C$3:C$9)</f>
        <v>8.4785939767261738</v>
      </c>
      <c r="E428" s="2">
        <f>MMULT($C427:$I427,TPs!D$3:D$9)</f>
        <v>10.350724139138917</v>
      </c>
      <c r="F428" s="2">
        <f>MMULT($C427:$I427,TPs!E$3:E$9)</f>
        <v>1604.4587971061153</v>
      </c>
      <c r="G428" s="2">
        <f>MMULT($C427:$I427,TPs!F$3:F$9)</f>
        <v>952.39315961665829</v>
      </c>
      <c r="H428" s="2">
        <f>MMULT($C427:$I427,TPs!G$3:G$9)</f>
        <v>4.9817728696515715</v>
      </c>
      <c r="I428" s="2">
        <f>MMULT($C427:$I427,TPs!H$3:H$9)</f>
        <v>45705.641658742628</v>
      </c>
      <c r="J428" s="2">
        <f t="shared" si="12"/>
        <v>999999.99999998743</v>
      </c>
      <c r="K428" s="2"/>
      <c r="L428" s="1">
        <v>70</v>
      </c>
      <c r="M428" s="1">
        <v>426</v>
      </c>
      <c r="N428" s="2">
        <f>MMULT($N427:$T427,TPs!K$3:K$9)</f>
        <v>788342.76207624702</v>
      </c>
      <c r="O428" s="2">
        <f>MMULT($N427:$T427,TPs!L$3:L$9)</f>
        <v>7.0231606702620706</v>
      </c>
      <c r="P428" s="2">
        <f>MMULT($N427:$T427,TPs!M$3:M$9)</f>
        <v>8.574532945168869</v>
      </c>
      <c r="Q428" s="2">
        <f>MMULT($N427:$T427,TPs!N$3:N$9)</f>
        <v>1329.6322824551876</v>
      </c>
      <c r="R428" s="2">
        <f>MMULT($N427:$T427,TPs!O$3:O$9)</f>
        <v>2473.6999498597497</v>
      </c>
      <c r="S428" s="2">
        <f>MMULT($N427:$T427,TPs!P$3:P$9)</f>
        <v>154.95075973921431</v>
      </c>
      <c r="T428" s="2">
        <f>MMULT($N427:$T427,TPs!Q$3:Q$9)</f>
        <v>207683.3572380674</v>
      </c>
      <c r="U428" s="2">
        <f t="shared" si="13"/>
        <v>999999.99999998417</v>
      </c>
    </row>
    <row r="429" spans="1:21" x14ac:dyDescent="0.25">
      <c r="A429" s="1">
        <v>70</v>
      </c>
      <c r="B429" s="1">
        <v>427</v>
      </c>
      <c r="C429" s="2">
        <f>MMULT($C428:$I428,TPs!B$3:B$9)</f>
        <v>951603.13530573156</v>
      </c>
      <c r="D429" s="2">
        <f>MMULT($C428:$I428,TPs!C$3:C$9)</f>
        <v>8.4776090237394666</v>
      </c>
      <c r="E429" s="2">
        <f>MMULT($C428:$I428,TPs!D$3:D$9)</f>
        <v>10.353415381669244</v>
      </c>
      <c r="F429" s="2">
        <f>MMULT($C428:$I428,TPs!E$3:E$9)</f>
        <v>1608.0818623799073</v>
      </c>
      <c r="G429" s="2">
        <f>MMULT($C428:$I428,TPs!F$3:F$9)</f>
        <v>956.7772345819144</v>
      </c>
      <c r="H429" s="2">
        <f>MMULT($C428:$I428,TPs!G$3:G$9)</f>
        <v>5.0048370882886841</v>
      </c>
      <c r="I429" s="2">
        <f>MMULT($C428:$I428,TPs!H$3:H$9)</f>
        <v>45808.169735800242</v>
      </c>
      <c r="J429" s="2">
        <f t="shared" si="12"/>
        <v>999999.99999998719</v>
      </c>
      <c r="K429" s="2"/>
      <c r="L429" s="1">
        <v>70</v>
      </c>
      <c r="M429" s="1">
        <v>427</v>
      </c>
      <c r="N429" s="2">
        <f>MMULT($N428:$T428,TPs!K$3:K$9)</f>
        <v>787902.77810892893</v>
      </c>
      <c r="O429" s="2">
        <f>MMULT($N428:$T428,TPs!L$3:L$9)</f>
        <v>7.019240956346418</v>
      </c>
      <c r="P429" s="2">
        <f>MMULT($N428:$T428,TPs!M$3:M$9)</f>
        <v>8.5729684045079217</v>
      </c>
      <c r="Q429" s="2">
        <f>MMULT($N428:$T428,TPs!N$3:N$9)</f>
        <v>1332.0457289830597</v>
      </c>
      <c r="R429" s="2">
        <f>MMULT($N428:$T428,TPs!O$3:O$9)</f>
        <v>2484.8043619999726</v>
      </c>
      <c r="S429" s="2">
        <f>MMULT($N428:$T428,TPs!P$3:P$9)</f>
        <v>155.62337472724963</v>
      </c>
      <c r="T429" s="2">
        <f>MMULT($N428:$T428,TPs!Q$3:Q$9)</f>
        <v>208109.15621598385</v>
      </c>
      <c r="U429" s="2">
        <f t="shared" si="13"/>
        <v>999999.99999998393</v>
      </c>
    </row>
    <row r="430" spans="1:21" x14ac:dyDescent="0.25">
      <c r="A430" s="1">
        <v>70</v>
      </c>
      <c r="B430" s="1">
        <v>428</v>
      </c>
      <c r="C430" s="2">
        <f>MMULT($C429:$I429,TPs!B$3:B$9)</f>
        <v>951492.5881616117</v>
      </c>
      <c r="D430" s="2">
        <f>MMULT($C429:$I429,TPs!C$3:C$9)</f>
        <v>8.4766241851741349</v>
      </c>
      <c r="E430" s="2">
        <f>MMULT($C429:$I429,TPs!D$3:D$9)</f>
        <v>10.356078619049978</v>
      </c>
      <c r="F430" s="2">
        <f>MMULT($C429:$I429,TPs!E$3:E$9)</f>
        <v>1611.7041067161053</v>
      </c>
      <c r="G430" s="2">
        <f>MMULT($C429:$I429,TPs!F$3:F$9)</f>
        <v>961.17092383612146</v>
      </c>
      <c r="H430" s="2">
        <f>MMULT($C429:$I429,TPs!G$3:G$9)</f>
        <v>5.0279528088884256</v>
      </c>
      <c r="I430" s="2">
        <f>MMULT($C429:$I429,TPs!H$3:H$9)</f>
        <v>45910.676152210268</v>
      </c>
      <c r="J430" s="2">
        <f t="shared" si="12"/>
        <v>999999.99999998719</v>
      </c>
      <c r="K430" s="2"/>
      <c r="L430" s="1">
        <v>70</v>
      </c>
      <c r="M430" s="1">
        <v>428</v>
      </c>
      <c r="N430" s="2">
        <f>MMULT($N429:$T429,TPs!K$3:K$9)</f>
        <v>787463.03970217262</v>
      </c>
      <c r="O430" s="2">
        <f>MMULT($N429:$T429,TPs!L$3:L$9)</f>
        <v>7.0153234300721854</v>
      </c>
      <c r="P430" s="2">
        <f>MMULT($N429:$T429,TPs!M$3:M$9)</f>
        <v>8.5713804051379316</v>
      </c>
      <c r="Q430" s="2">
        <f>MMULT($N429:$T429,TPs!N$3:N$9)</f>
        <v>1334.4561025640817</v>
      </c>
      <c r="R430" s="2">
        <f>MMULT($N429:$T429,TPs!O$3:O$9)</f>
        <v>2495.9312143091015</v>
      </c>
      <c r="S430" s="2">
        <f>MMULT($N429:$T429,TPs!P$3:P$9)</f>
        <v>156.29719369642157</v>
      </c>
      <c r="T430" s="2">
        <f>MMULT($N429:$T429,TPs!Q$3:Q$9)</f>
        <v>208534.68908340644</v>
      </c>
      <c r="U430" s="2">
        <f t="shared" si="13"/>
        <v>999999.99999998382</v>
      </c>
    </row>
    <row r="431" spans="1:21" x14ac:dyDescent="0.25">
      <c r="A431" s="1">
        <v>70</v>
      </c>
      <c r="B431" s="1">
        <v>429</v>
      </c>
      <c r="C431" s="2">
        <f>MMULT($C430:$I430,TPs!B$3:B$9)</f>
        <v>951382.05385968473</v>
      </c>
      <c r="D431" s="2">
        <f>MMULT($C430:$I430,TPs!C$3:C$9)</f>
        <v>8.4756394610168861</v>
      </c>
      <c r="E431" s="2">
        <f>MMULT($C430:$I430,TPs!D$3:D$9)</f>
        <v>10.358714051488279</v>
      </c>
      <c r="F431" s="2">
        <f>MMULT($C430:$I430,TPs!E$3:E$9)</f>
        <v>1615.3255300611029</v>
      </c>
      <c r="G431" s="2">
        <f>MMULT($C430:$I430,TPs!F$3:F$9)</f>
        <v>965.57422431555403</v>
      </c>
      <c r="H431" s="2">
        <f>MMULT($C430:$I430,TPs!G$3:G$9)</f>
        <v>5.0511200193903605</v>
      </c>
      <c r="I431" s="2">
        <f>MMULT($C430:$I430,TPs!H$3:H$9)</f>
        <v>46013.160912393956</v>
      </c>
      <c r="J431" s="2">
        <f t="shared" si="12"/>
        <v>999999.99999998743</v>
      </c>
      <c r="K431" s="2"/>
      <c r="L431" s="1">
        <v>70</v>
      </c>
      <c r="M431" s="1">
        <v>429</v>
      </c>
      <c r="N431" s="2">
        <f>MMULT($N430:$T430,TPs!K$3:K$9)</f>
        <v>787023.54671892768</v>
      </c>
      <c r="O431" s="2">
        <f>MMULT($N430:$T430,TPs!L$3:L$9)</f>
        <v>7.0114080902184224</v>
      </c>
      <c r="P431" s="2">
        <f>MMULT($N430:$T430,TPs!M$3:M$9)</f>
        <v>8.5697691439573997</v>
      </c>
      <c r="Q431" s="2">
        <f>MMULT($N430:$T430,TPs!N$3:N$9)</f>
        <v>1336.8634056993628</v>
      </c>
      <c r="R431" s="2">
        <f>MMULT($N430:$T430,TPs!O$3:O$9)</f>
        <v>2507.0804911729319</v>
      </c>
      <c r="S431" s="2">
        <f>MMULT($N430:$T430,TPs!P$3:P$9)</f>
        <v>156.97221509962122</v>
      </c>
      <c r="T431" s="2">
        <f>MMULT($N430:$T430,TPs!Q$3:Q$9)</f>
        <v>208959.95599185015</v>
      </c>
      <c r="U431" s="2">
        <f t="shared" si="13"/>
        <v>999999.99999998393</v>
      </c>
    </row>
    <row r="432" spans="1:21" x14ac:dyDescent="0.25">
      <c r="A432" s="1">
        <v>70</v>
      </c>
      <c r="B432" s="1">
        <v>430</v>
      </c>
      <c r="C432" s="2">
        <f>MMULT($C431:$I431,TPs!B$3:B$9)</f>
        <v>951271.53239845892</v>
      </c>
      <c r="D432" s="2">
        <f>MMULT($C431:$I431,TPs!C$3:C$9)</f>
        <v>8.4746548512544315</v>
      </c>
      <c r="E432" s="2">
        <f>MMULT($C431:$I431,TPs!D$3:D$9)</f>
        <v>10.36132187776728</v>
      </c>
      <c r="F432" s="2">
        <f>MMULT($C431:$I431,TPs!E$3:E$9)</f>
        <v>1618.9461323626952</v>
      </c>
      <c r="G432" s="2">
        <f>MMULT($C431:$I431,TPs!F$3:F$9)</f>
        <v>969.98713295721984</v>
      </c>
      <c r="H432" s="2">
        <f>MMULT($C431:$I431,TPs!G$3:G$9)</f>
        <v>5.0743387077361355</v>
      </c>
      <c r="I432" s="2">
        <f>MMULT($C431:$I431,TPs!H$3:H$9)</f>
        <v>46115.624020771655</v>
      </c>
      <c r="J432" s="2">
        <f t="shared" si="12"/>
        <v>999999.99999998731</v>
      </c>
      <c r="K432" s="2"/>
      <c r="L432" s="1">
        <v>70</v>
      </c>
      <c r="M432" s="1">
        <v>430</v>
      </c>
      <c r="N432" s="2">
        <f>MMULT($N431:$T431,TPs!K$3:K$9)</f>
        <v>786584.29902222008</v>
      </c>
      <c r="O432" s="2">
        <f>MMULT($N431:$T431,TPs!L$3:L$9)</f>
        <v>7.0074949355648606</v>
      </c>
      <c r="P432" s="2">
        <f>MMULT($N431:$T431,TPs!M$3:M$9)</f>
        <v>8.5681348163664435</v>
      </c>
      <c r="Q432" s="2">
        <f>MMULT($N431:$T431,TPs!N$3:N$9)</f>
        <v>1339.2676408894681</v>
      </c>
      <c r="R432" s="2">
        <f>MMULT($N431:$T431,TPs!O$3:O$9)</f>
        <v>2518.2521769863042</v>
      </c>
      <c r="S432" s="2">
        <f>MMULT($N431:$T431,TPs!P$3:P$9)</f>
        <v>157.64843739108798</v>
      </c>
      <c r="T432" s="2">
        <f>MMULT($N431:$T431,TPs!Q$3:Q$9)</f>
        <v>209384.95709274503</v>
      </c>
      <c r="U432" s="2">
        <f t="shared" si="13"/>
        <v>999999.99999998382</v>
      </c>
    </row>
    <row r="433" spans="1:21" x14ac:dyDescent="0.25">
      <c r="A433" s="1">
        <v>70</v>
      </c>
      <c r="B433" s="1">
        <v>431</v>
      </c>
      <c r="C433" s="2">
        <f>MMULT($C432:$I432,TPs!B$3:B$9)</f>
        <v>951161.02377644239</v>
      </c>
      <c r="D433" s="2">
        <f>MMULT($C432:$I432,TPs!C$3:C$9)</f>
        <v>8.4736703558734803</v>
      </c>
      <c r="E433" s="2">
        <f>MMULT($C432:$I432,TPs!D$3:D$9)</f>
        <v>10.363902295256214</v>
      </c>
      <c r="F433" s="2">
        <f>MMULT($C432:$I432,TPs!E$3:E$9)</f>
        <v>1622.5659135700685</v>
      </c>
      <c r="G433" s="2">
        <f>MMULT($C432:$I432,TPs!F$3:F$9)</f>
        <v>974.40964669885966</v>
      </c>
      <c r="H433" s="2">
        <f>MMULT($C432:$I432,TPs!G$3:G$9)</f>
        <v>5.0976088618694799</v>
      </c>
      <c r="I433" s="2">
        <f>MMULT($C432:$I432,TPs!H$3:H$9)</f>
        <v>46218.065481762838</v>
      </c>
      <c r="J433" s="2">
        <f t="shared" si="12"/>
        <v>999999.99999998719</v>
      </c>
      <c r="K433" s="2"/>
      <c r="L433" s="1">
        <v>70</v>
      </c>
      <c r="M433" s="1">
        <v>431</v>
      </c>
      <c r="N433" s="2">
        <f>MMULT($N432:$T432,TPs!K$3:K$9)</f>
        <v>786145.29647515237</v>
      </c>
      <c r="O433" s="2">
        <f>MMULT($N432:$T432,TPs!L$3:L$9)</f>
        <v>7.0035839648919129</v>
      </c>
      <c r="P433" s="2">
        <f>MMULT($N432:$T432,TPs!M$3:M$9)</f>
        <v>8.5664776162781262</v>
      </c>
      <c r="Q433" s="2">
        <f>MMULT($N432:$T432,TPs!N$3:N$9)</f>
        <v>1341.6688106344075</v>
      </c>
      <c r="R433" s="2">
        <f>MMULT($N432:$T432,TPs!O$3:O$9)</f>
        <v>2529.4462561530959</v>
      </c>
      <c r="S433" s="2">
        <f>MMULT($N432:$T432,TPs!P$3:P$9)</f>
        <v>158.32585902640869</v>
      </c>
      <c r="T433" s="2">
        <f>MMULT($N432:$T432,TPs!Q$3:Q$9)</f>
        <v>209809.69253743644</v>
      </c>
      <c r="U433" s="2">
        <f t="shared" si="13"/>
        <v>999999.99999998393</v>
      </c>
    </row>
    <row r="434" spans="1:21" ht="15.75" thickBot="1" x14ac:dyDescent="0.3">
      <c r="A434" s="23">
        <v>70</v>
      </c>
      <c r="B434" s="23">
        <v>432</v>
      </c>
      <c r="C434" s="24">
        <f>MMULT($C433:$I433,TPs!B$3:B$9)</f>
        <v>951050.52799214376</v>
      </c>
      <c r="D434" s="24">
        <f>MMULT($C433:$I433,TPs!C$3:C$9)</f>
        <v>8.4726859748607435</v>
      </c>
      <c r="E434" s="24">
        <f>MMULT($C433:$I433,TPs!D$3:D$9)</f>
        <v>10.366455499920473</v>
      </c>
      <c r="F434" s="24">
        <f>MMULT($C433:$I433,TPs!E$3:E$9)</f>
        <v>1626.1848736337909</v>
      </c>
      <c r="G434" s="24">
        <f>MMULT($C433:$I433,TPs!F$3:F$9)</f>
        <v>978.84176247894743</v>
      </c>
      <c r="H434" s="24">
        <f>MMULT($C433:$I433,TPs!G$3:G$9)</f>
        <v>5.1209304697362059</v>
      </c>
      <c r="I434" s="24">
        <f>MMULT($C433:$I433,TPs!H$3:H$9)</f>
        <v>46320.485299786087</v>
      </c>
      <c r="J434" s="24">
        <f t="shared" si="12"/>
        <v>999999.99999998708</v>
      </c>
      <c r="K434" s="2"/>
      <c r="L434" s="23">
        <v>70</v>
      </c>
      <c r="M434" s="23">
        <v>432</v>
      </c>
      <c r="N434" s="24">
        <f>MMULT($N433:$T433,TPs!K$3:K$9)</f>
        <v>785706.5389409035</v>
      </c>
      <c r="O434" s="24">
        <f>MMULT($N433:$T433,TPs!L$3:L$9)</f>
        <v>6.9996751769806718</v>
      </c>
      <c r="P434" s="24">
        <f>MMULT($N433:$T433,TPs!M$3:M$9)</f>
        <v>8.564797736129691</v>
      </c>
      <c r="Q434" s="24">
        <f>MMULT($N433:$T433,TPs!N$3:N$9)</f>
        <v>1344.0669174336263</v>
      </c>
      <c r="R434" s="24">
        <f>MMULT($N433:$T433,TPs!O$3:O$9)</f>
        <v>2540.6627130862198</v>
      </c>
      <c r="S434" s="24">
        <f>MMULT($N433:$T433,TPs!P$3:P$9)</f>
        <v>159.00447846251649</v>
      </c>
      <c r="T434" s="24">
        <f>MMULT($N433:$T433,TPs!Q$3:Q$9)</f>
        <v>210234.16247718493</v>
      </c>
      <c r="U434" s="24">
        <f t="shared" si="13"/>
        <v>999999.99999998393</v>
      </c>
    </row>
    <row r="435" spans="1:21" x14ac:dyDescent="0.25">
      <c r="A435" s="1">
        <v>71</v>
      </c>
      <c r="B435" s="1">
        <v>433</v>
      </c>
      <c r="C435" s="2">
        <f>MMULT($C434:$I434,TPs!B$3:B$9)</f>
        <v>950940.04504407162</v>
      </c>
      <c r="D435" s="2">
        <f>MMULT($C434:$I434,TPs!C$3:C$9)</f>
        <v>8.4717017082029376</v>
      </c>
      <c r="E435" s="2">
        <f>MMULT($C434:$I434,TPs!D$3:D$9)</f>
        <v>10.368981686331589</v>
      </c>
      <c r="F435" s="2">
        <f>MMULT($C434:$I434,TPs!E$3:E$9)</f>
        <v>1629.8030125058019</v>
      </c>
      <c r="G435" s="2">
        <f>MMULT($C434:$I434,TPs!F$3:F$9)</f>
        <v>983.28347723668969</v>
      </c>
      <c r="H435" s="2">
        <f>MMULT($C434:$I434,TPs!G$3:G$9)</f>
        <v>5.1443035192842066</v>
      </c>
      <c r="I435" s="2">
        <f>MMULT($C434:$I434,TPs!H$3:H$9)</f>
        <v>46422.883479259108</v>
      </c>
      <c r="J435" s="2">
        <f t="shared" si="12"/>
        <v>999999.99999998685</v>
      </c>
      <c r="K435" s="2"/>
      <c r="L435" s="1">
        <v>71</v>
      </c>
      <c r="M435" s="1">
        <v>433</v>
      </c>
      <c r="N435" s="2">
        <f>MMULT($N434:$T434,TPs!K$3:K$9)</f>
        <v>785268.02628272865</v>
      </c>
      <c r="O435" s="2">
        <f>MMULT($N434:$T434,TPs!L$3:L$9)</f>
        <v>6.9957685706129116</v>
      </c>
      <c r="P435" s="2">
        <f>MMULT($N434:$T434,TPs!M$3:M$9)</f>
        <v>8.5630953668937195</v>
      </c>
      <c r="Q435" s="2">
        <f>MMULT($N434:$T434,TPs!N$3:N$9)</f>
        <v>1346.4619637859962</v>
      </c>
      <c r="R435" s="2">
        <f>MMULT($N434:$T434,TPs!O$3:O$9)</f>
        <v>2551.9015322076157</v>
      </c>
      <c r="S435" s="2">
        <f>MMULT($N434:$T434,TPs!P$3:P$9)</f>
        <v>159.68429415768986</v>
      </c>
      <c r="T435" s="2">
        <f>MMULT($N434:$T434,TPs!Q$3:Q$9)</f>
        <v>210658.3670631664</v>
      </c>
      <c r="U435" s="2">
        <f t="shared" si="13"/>
        <v>999999.99999998393</v>
      </c>
    </row>
    <row r="436" spans="1:21" x14ac:dyDescent="0.25">
      <c r="A436" s="1">
        <v>71</v>
      </c>
      <c r="B436" s="1">
        <v>434</v>
      </c>
      <c r="C436" s="2">
        <f>MMULT($C435:$I435,TPs!B$3:B$9)</f>
        <v>950829.57493073482</v>
      </c>
      <c r="D436" s="2">
        <f>MMULT($C435:$I435,TPs!C$3:C$9)</f>
        <v>8.4707175558867753</v>
      </c>
      <c r="E436" s="2">
        <f>MMULT($C435:$I435,TPs!D$3:D$9)</f>
        <v>10.371481047677149</v>
      </c>
      <c r="F436" s="2">
        <f>MMULT($C435:$I435,TPs!E$3:E$9)</f>
        <v>1633.4203301394023</v>
      </c>
      <c r="G436" s="2">
        <f>MMULT($C435:$I435,TPs!F$3:F$9)</f>
        <v>987.73478791202547</v>
      </c>
      <c r="H436" s="2">
        <f>MMULT($C435:$I435,TPs!G$3:G$9)</f>
        <v>5.167727998463457</v>
      </c>
      <c r="I436" s="2">
        <f>MMULT($C435:$I435,TPs!H$3:H$9)</f>
        <v>46525.260024598705</v>
      </c>
      <c r="J436" s="2">
        <f t="shared" si="12"/>
        <v>999999.99999998696</v>
      </c>
      <c r="K436" s="2"/>
      <c r="L436" s="1">
        <v>71</v>
      </c>
      <c r="M436" s="1">
        <v>434</v>
      </c>
      <c r="N436" s="2">
        <f>MMULT($N435:$T435,TPs!K$3:K$9)</f>
        <v>784829.7583639595</v>
      </c>
      <c r="O436" s="2">
        <f>MMULT($N435:$T435,TPs!L$3:L$9)</f>
        <v>6.9918641445710836</v>
      </c>
      <c r="P436" s="2">
        <f>MMULT($N435:$T435,TPs!M$3:M$9)</f>
        <v>8.5613706980892008</v>
      </c>
      <c r="Q436" s="2">
        <f>MMULT($N435:$T435,TPs!N$3:N$9)</f>
        <v>1348.8539521898044</v>
      </c>
      <c r="R436" s="2">
        <f>MMULT($N435:$T435,TPs!O$3:O$9)</f>
        <v>2563.1626979482476</v>
      </c>
      <c r="S436" s="2">
        <f>MMULT($N435:$T435,TPs!P$3:P$9)</f>
        <v>160.3653045715516</v>
      </c>
      <c r="T436" s="2">
        <f>MMULT($N435:$T435,TPs!Q$3:Q$9)</f>
        <v>211082.30644647207</v>
      </c>
      <c r="U436" s="2">
        <f t="shared" si="13"/>
        <v>999999.99999998382</v>
      </c>
    </row>
    <row r="437" spans="1:21" x14ac:dyDescent="0.25">
      <c r="A437" s="1">
        <v>71</v>
      </c>
      <c r="B437" s="1">
        <v>435</v>
      </c>
      <c r="C437" s="2">
        <f>MMULT($C436:$I436,TPs!B$3:B$9)</f>
        <v>950719.11765064241</v>
      </c>
      <c r="D437" s="2">
        <f>MMULT($C436:$I436,TPs!C$3:C$9)</f>
        <v>8.4697335178989768</v>
      </c>
      <c r="E437" s="2">
        <f>MMULT($C436:$I436,TPs!D$3:D$9)</f>
        <v>10.373953775770637</v>
      </c>
      <c r="F437" s="2">
        <f>MMULT($C436:$I436,TPs!E$3:E$9)</f>
        <v>1637.036826489245</v>
      </c>
      <c r="G437" s="2">
        <f>MMULT($C436:$I436,TPs!F$3:F$9)</f>
        <v>992.19569144562649</v>
      </c>
      <c r="H437" s="2">
        <f>MMULT($C436:$I436,TPs!G$3:G$9)</f>
        <v>5.1912038952260131</v>
      </c>
      <c r="I437" s="2">
        <f>MMULT($C436:$I436,TPs!H$3:H$9)</f>
        <v>46627.614940220803</v>
      </c>
      <c r="J437" s="2">
        <f t="shared" si="12"/>
        <v>999999.99999998696</v>
      </c>
      <c r="K437" s="2"/>
      <c r="L437" s="1">
        <v>71</v>
      </c>
      <c r="M437" s="1">
        <v>435</v>
      </c>
      <c r="N437" s="2">
        <f>MMULT($N436:$T436,TPs!K$3:K$9)</f>
        <v>784391.73504800384</v>
      </c>
      <c r="O437" s="2">
        <f>MMULT($N436:$T436,TPs!L$3:L$9)</f>
        <v>6.9879618976383213</v>
      </c>
      <c r="P437" s="2">
        <f>MMULT($N436:$T436,TPs!M$3:M$9)</f>
        <v>8.5596239177925195</v>
      </c>
      <c r="Q437" s="2">
        <f>MMULT($N436:$T436,TPs!N$3:N$9)</f>
        <v>1351.2428851427451</v>
      </c>
      <c r="R437" s="2">
        <f>MMULT($N436:$T436,TPs!O$3:O$9)</f>
        <v>2574.4461947480986</v>
      </c>
      <c r="S437" s="2">
        <f>MMULT($N436:$T436,TPs!P$3:P$9)</f>
        <v>161.04750816506782</v>
      </c>
      <c r="T437" s="2">
        <f>MMULT($N436:$T436,TPs!Q$3:Q$9)</f>
        <v>211505.98077810855</v>
      </c>
      <c r="U437" s="2">
        <f t="shared" si="13"/>
        <v>999999.99999998382</v>
      </c>
    </row>
    <row r="438" spans="1:21" x14ac:dyDescent="0.25">
      <c r="A438" s="1">
        <v>71</v>
      </c>
      <c r="B438" s="1">
        <v>436</v>
      </c>
      <c r="C438" s="2">
        <f>MMULT($C437:$I437,TPs!B$3:B$9)</f>
        <v>950608.67320230347</v>
      </c>
      <c r="D438" s="2">
        <f>MMULT($C437:$I437,TPs!C$3:C$9)</f>
        <v>8.4687495942262583</v>
      </c>
      <c r="E438" s="2">
        <f>MMULT($C437:$I437,TPs!D$3:D$9)</f>
        <v>10.37640006106121</v>
      </c>
      <c r="F438" s="2">
        <f>MMULT($C437:$I437,TPs!E$3:E$9)</f>
        <v>1640.6525015113243</v>
      </c>
      <c r="G438" s="2">
        <f>MMULT($C437:$I437,TPs!F$3:F$9)</f>
        <v>996.66618477889654</v>
      </c>
      <c r="H438" s="2">
        <f>MMULT($C437:$I437,TPs!G$3:G$9)</f>
        <v>5.214731197526012</v>
      </c>
      <c r="I438" s="2">
        <f>MMULT($C437:$I437,TPs!H$3:H$9)</f>
        <v>46729.948230540445</v>
      </c>
      <c r="J438" s="2">
        <f t="shared" si="12"/>
        <v>999999.99999998696</v>
      </c>
      <c r="K438" s="2"/>
      <c r="L438" s="1">
        <v>71</v>
      </c>
      <c r="M438" s="1">
        <v>436</v>
      </c>
      <c r="N438" s="2">
        <f>MMULT($N437:$T437,TPs!K$3:K$9)</f>
        <v>783953.95619834587</v>
      </c>
      <c r="O438" s="2">
        <f>MMULT($N437:$T437,TPs!L$3:L$9)</f>
        <v>6.9840618285984375</v>
      </c>
      <c r="P438" s="2">
        <f>MMULT($N437:$T437,TPs!M$3:M$9)</f>
        <v>8.5578552126483558</v>
      </c>
      <c r="Q438" s="2">
        <f>MMULT($N437:$T437,TPs!N$3:N$9)</f>
        <v>1353.6287651419093</v>
      </c>
      <c r="R438" s="2">
        <f>MMULT($N437:$T437,TPs!O$3:O$9)</f>
        <v>2585.7520070561636</v>
      </c>
      <c r="S438" s="2">
        <f>MMULT($N437:$T437,TPs!P$3:P$9)</f>
        <v>161.73090340054691</v>
      </c>
      <c r="T438" s="2">
        <f>MMULT($N437:$T437,TPs!Q$3:Q$9)</f>
        <v>211929.39020899794</v>
      </c>
      <c r="U438" s="2">
        <f t="shared" si="13"/>
        <v>999999.9999999837</v>
      </c>
    </row>
    <row r="439" spans="1:21" x14ac:dyDescent="0.25">
      <c r="A439" s="1">
        <v>71</v>
      </c>
      <c r="B439" s="1">
        <v>437</v>
      </c>
      <c r="C439" s="2">
        <f>MMULT($C438:$I438,TPs!B$3:B$9)</f>
        <v>950498.24158422742</v>
      </c>
      <c r="D439" s="2">
        <f>MMULT($C438:$I438,TPs!C$3:C$9)</f>
        <v>8.4677657848553416</v>
      </c>
      <c r="E439" s="2">
        <f>MMULT($C438:$I438,TPs!D$3:D$9)</f>
        <v>10.378820092643394</v>
      </c>
      <c r="F439" s="2">
        <f>MMULT($C438:$I438,TPs!E$3:E$9)</f>
        <v>1644.2673551629673</v>
      </c>
      <c r="G439" s="2">
        <f>MMULT($C438:$I438,TPs!F$3:F$9)</f>
        <v>1001.1462648539716</v>
      </c>
      <c r="H439" s="2">
        <f>MMULT($C438:$I438,TPs!G$3:G$9)</f>
        <v>5.2383098933196708</v>
      </c>
      <c r="I439" s="2">
        <f>MMULT($C438:$I438,TPs!H$3:H$9)</f>
        <v>46832.259899971788</v>
      </c>
      <c r="J439" s="2">
        <f t="shared" si="12"/>
        <v>999999.99999998696</v>
      </c>
      <c r="K439" s="2"/>
      <c r="L439" s="1">
        <v>71</v>
      </c>
      <c r="M439" s="1">
        <v>437</v>
      </c>
      <c r="N439" s="2">
        <f>MMULT($N438:$T438,TPs!K$3:K$9)</f>
        <v>783516.42167854588</v>
      </c>
      <c r="O439" s="2">
        <f>MMULT($N438:$T438,TPs!L$3:L$9)</f>
        <v>6.9801639362359218</v>
      </c>
      <c r="P439" s="2">
        <f>MMULT($N438:$T438,TPs!M$3:M$9)</f>
        <v>8.5560647678805104</v>
      </c>
      <c r="Q439" s="2">
        <f>MMULT($N438:$T438,TPs!N$3:N$9)</f>
        <v>1356.0115946837759</v>
      </c>
      <c r="R439" s="2">
        <f>MMULT($N438:$T438,TPs!O$3:O$9)</f>
        <v>2597.0801193304469</v>
      </c>
      <c r="S439" s="2">
        <f>MMULT($N438:$T438,TPs!P$3:P$9)</f>
        <v>162.41548874163848</v>
      </c>
      <c r="T439" s="2">
        <f>MMULT($N438:$T438,TPs!Q$3:Q$9)</f>
        <v>212352.53488997777</v>
      </c>
      <c r="U439" s="2">
        <f t="shared" si="13"/>
        <v>999999.99999998359</v>
      </c>
    </row>
    <row r="440" spans="1:21" x14ac:dyDescent="0.25">
      <c r="A440" s="1">
        <v>71</v>
      </c>
      <c r="B440" s="1">
        <v>438</v>
      </c>
      <c r="C440" s="2">
        <f>MMULT($C439:$I439,TPs!B$3:B$9)</f>
        <v>950387.82279492368</v>
      </c>
      <c r="D440" s="2">
        <f>MMULT($C439:$I439,TPs!C$3:C$9)</f>
        <v>8.4667820897729467</v>
      </c>
      <c r="E440" s="2">
        <f>MMULT($C439:$I439,TPs!D$3:D$9)</f>
        <v>10.381214058266728</v>
      </c>
      <c r="F440" s="2">
        <f>MMULT($C439:$I439,TPs!E$3:E$9)</f>
        <v>1647.8813874028231</v>
      </c>
      <c r="G440" s="2">
        <f>MMULT($C439:$I439,TPs!F$3:F$9)</f>
        <v>1005.6359286137197</v>
      </c>
      <c r="H440" s="2">
        <f>MMULT($C439:$I439,TPs!G$3:G$9)</f>
        <v>5.2619399705652876</v>
      </c>
      <c r="I440" s="2">
        <f>MMULT($C439:$I439,TPs!H$3:H$9)</f>
        <v>46934.549952928108</v>
      </c>
      <c r="J440" s="2">
        <f t="shared" si="12"/>
        <v>999999.99999998685</v>
      </c>
      <c r="K440" s="2"/>
      <c r="L440" s="1">
        <v>71</v>
      </c>
      <c r="M440" s="1">
        <v>438</v>
      </c>
      <c r="N440" s="2">
        <f>MMULT($N439:$T439,TPs!K$3:K$9)</f>
        <v>783079.13135224034</v>
      </c>
      <c r="O440" s="2">
        <f>MMULT($N439:$T439,TPs!L$3:L$9)</f>
        <v>6.9762682193359442</v>
      </c>
      <c r="P440" s="2">
        <f>MMULT($N439:$T439,TPs!M$3:M$9)</f>
        <v>8.5542527673026427</v>
      </c>
      <c r="Q440" s="2">
        <f>MMULT($N439:$T439,TPs!N$3:N$9)</f>
        <v>1358.3913762642021</v>
      </c>
      <c r="R440" s="2">
        <f>MMULT($N439:$T439,TPs!O$3:O$9)</f>
        <v>2608.4305160379558</v>
      </c>
      <c r="S440" s="2">
        <f>MMULT($N439:$T439,TPs!P$3:P$9)</f>
        <v>163.10126265333244</v>
      </c>
      <c r="T440" s="2">
        <f>MMULT($N439:$T439,TPs!Q$3:Q$9)</f>
        <v>212775.41497180119</v>
      </c>
      <c r="U440" s="2">
        <f t="shared" si="13"/>
        <v>999999.9999999837</v>
      </c>
    </row>
    <row r="441" spans="1:21" x14ac:dyDescent="0.25">
      <c r="A441" s="1">
        <v>71</v>
      </c>
      <c r="B441" s="1">
        <v>439</v>
      </c>
      <c r="C441" s="2">
        <f>MMULT($C440:$I440,TPs!B$3:B$9)</f>
        <v>950277.416832902</v>
      </c>
      <c r="D441" s="2">
        <f>MMULT($C440:$I440,TPs!C$3:C$9)</f>
        <v>8.465798508965797</v>
      </c>
      <c r="E441" s="2">
        <f>MMULT($C440:$I440,TPs!D$3:D$9)</f>
        <v>10.383582144345324</v>
      </c>
      <c r="F441" s="2">
        <f>MMULT($C440:$I440,TPs!E$3:E$9)</f>
        <v>1651.4945981908545</v>
      </c>
      <c r="G441" s="2">
        <f>MMULT($C440:$I440,TPs!F$3:F$9)</f>
        <v>1010.1351730017406</v>
      </c>
      <c r="H441" s="2">
        <f>MMULT($C440:$I440,TPs!G$3:G$9)</f>
        <v>5.2856214172232399</v>
      </c>
      <c r="I441" s="2">
        <f>MMULT($C440:$I440,TPs!H$3:H$9)</f>
        <v>47036.818393821784</v>
      </c>
      <c r="J441" s="2">
        <f t="shared" si="12"/>
        <v>999999.99999998708</v>
      </c>
      <c r="K441" s="2"/>
      <c r="L441" s="1">
        <v>71</v>
      </c>
      <c r="M441" s="1">
        <v>439</v>
      </c>
      <c r="N441" s="2">
        <f>MMULT($N440:$T440,TPs!K$3:K$9)</f>
        <v>782642.08508314169</v>
      </c>
      <c r="O441" s="2">
        <f>MMULT($N440:$T440,TPs!L$3:L$9)</f>
        <v>6.9723746766843515</v>
      </c>
      <c r="P441" s="2">
        <f>MMULT($N440:$T440,TPs!M$3:M$9)</f>
        <v>8.5524193933289325</v>
      </c>
      <c r="Q441" s="2">
        <f>MMULT($N440:$T440,TPs!N$3:N$9)</f>
        <v>1360.7681123784146</v>
      </c>
      <c r="R441" s="2">
        <f>MMULT($N440:$T440,TPs!O$3:O$9)</f>
        <v>2619.8031816546959</v>
      </c>
      <c r="S441" s="2">
        <f>MMULT($N440:$T440,TPs!P$3:P$9)</f>
        <v>163.78822360195787</v>
      </c>
      <c r="T441" s="2">
        <f>MMULT($N440:$T440,TPs!Q$3:Q$9)</f>
        <v>213198.03060513682</v>
      </c>
      <c r="U441" s="2">
        <f t="shared" si="13"/>
        <v>999999.9999999837</v>
      </c>
    </row>
    <row r="442" spans="1:21" x14ac:dyDescent="0.25">
      <c r="A442" s="1">
        <v>71</v>
      </c>
      <c r="B442" s="1">
        <v>440</v>
      </c>
      <c r="C442" s="2">
        <f>MMULT($C441:$I441,TPs!B$3:B$9)</f>
        <v>950167.02369667217</v>
      </c>
      <c r="D442" s="2">
        <f>MMULT($C441:$I441,TPs!C$3:C$9)</f>
        <v>8.4648150424206179</v>
      </c>
      <c r="E442" s="2">
        <f>MMULT($C441:$I441,TPs!D$3:D$9)</f>
        <v>10.385924535967364</v>
      </c>
      <c r="F442" s="2">
        <f>MMULT($C441:$I441,TPs!E$3:E$9)</f>
        <v>1655.1069874883274</v>
      </c>
      <c r="G442" s="2">
        <f>MMULT($C441:$I441,TPs!F$3:F$9)</f>
        <v>1014.6439949623657</v>
      </c>
      <c r="H442" s="2">
        <f>MMULT($C441:$I441,TPs!G$3:G$9)</f>
        <v>5.3093542212559841</v>
      </c>
      <c r="I442" s="2">
        <f>MMULT($C441:$I441,TPs!H$3:H$9)</f>
        <v>47139.065227064326</v>
      </c>
      <c r="J442" s="2">
        <f t="shared" si="12"/>
        <v>999999.99999998673</v>
      </c>
      <c r="K442" s="2"/>
      <c r="L442" s="1">
        <v>71</v>
      </c>
      <c r="M442" s="1">
        <v>440</v>
      </c>
      <c r="N442" s="2">
        <f>MMULT($N441:$T441,TPs!K$3:K$9)</f>
        <v>782205.28273503867</v>
      </c>
      <c r="O442" s="2">
        <f>MMULT($N441:$T441,TPs!L$3:L$9)</f>
        <v>6.9684833070676682</v>
      </c>
      <c r="P442" s="2">
        <f>MMULT($N441:$T441,TPs!M$3:M$9)</f>
        <v>8.550564826984651</v>
      </c>
      <c r="Q442" s="2">
        <f>MMULT($N441:$T441,TPs!N$3:N$9)</f>
        <v>1363.1418055209995</v>
      </c>
      <c r="R442" s="2">
        <f>MMULT($N441:$T441,TPs!O$3:O$9)</f>
        <v>2631.1981006656652</v>
      </c>
      <c r="S442" s="2">
        <f>MMULT($N441:$T441,TPs!P$3:P$9)</f>
        <v>164.47637005518209</v>
      </c>
      <c r="T442" s="2">
        <f>MMULT($N441:$T441,TPs!Q$3:Q$9)</f>
        <v>213620.38194056903</v>
      </c>
      <c r="U442" s="2">
        <f t="shared" si="13"/>
        <v>999999.99999998359</v>
      </c>
    </row>
    <row r="443" spans="1:21" x14ac:dyDescent="0.25">
      <c r="A443" s="1">
        <v>71</v>
      </c>
      <c r="B443" s="1">
        <v>441</v>
      </c>
      <c r="C443" s="2">
        <f>MMULT($C442:$I442,TPs!B$3:B$9)</f>
        <v>950056.6433847443</v>
      </c>
      <c r="D443" s="2">
        <f>MMULT($C442:$I442,TPs!C$3:C$9)</f>
        <v>8.4638316901241364</v>
      </c>
      <c r="E443" s="2">
        <f>MMULT($C442:$I442,TPs!D$3:D$9)</f>
        <v>10.388241416904531</v>
      </c>
      <c r="F443" s="2">
        <f>MMULT($C442:$I442,TPs!E$3:E$9)</f>
        <v>1658.7185552578021</v>
      </c>
      <c r="G443" s="2">
        <f>MMULT($C442:$I442,TPs!F$3:F$9)</f>
        <v>1019.1623914406579</v>
      </c>
      <c r="H443" s="2">
        <f>MMULT($C442:$I442,TPs!G$3:G$9)</f>
        <v>5.3331383706280571</v>
      </c>
      <c r="I443" s="2">
        <f>MMULT($C442:$I442,TPs!H$3:H$9)</f>
        <v>47241.290457066352</v>
      </c>
      <c r="J443" s="2">
        <f t="shared" si="12"/>
        <v>999999.99999998685</v>
      </c>
      <c r="K443" s="2"/>
      <c r="L443" s="1">
        <v>71</v>
      </c>
      <c r="M443" s="1">
        <v>441</v>
      </c>
      <c r="N443" s="2">
        <f>MMULT($N442:$T442,TPs!K$3:K$9)</f>
        <v>781768.72417179588</v>
      </c>
      <c r="O443" s="2">
        <f>MMULT($N442:$T442,TPs!L$3:L$9)</f>
        <v>6.9645941092730972</v>
      </c>
      <c r="P443" s="2">
        <f>MMULT($N442:$T442,TPs!M$3:M$9)</f>
        <v>8.5486892479166627</v>
      </c>
      <c r="Q443" s="2">
        <f>MMULT($N442:$T442,TPs!N$3:N$9)</f>
        <v>1365.5124581858945</v>
      </c>
      <c r="R443" s="2">
        <f>MMULT($N442:$T442,TPs!O$3:O$9)</f>
        <v>2642.6152575648503</v>
      </c>
      <c r="S443" s="2">
        <f>MMULT($N442:$T442,TPs!P$3:P$9)</f>
        <v>165.16570048200961</v>
      </c>
      <c r="T443" s="2">
        <f>MMULT($N442:$T442,TPs!Q$3:Q$9)</f>
        <v>214042.46912859779</v>
      </c>
      <c r="U443" s="2">
        <f t="shared" si="13"/>
        <v>999999.99999998347</v>
      </c>
    </row>
    <row r="444" spans="1:21" x14ac:dyDescent="0.25">
      <c r="A444" s="1">
        <v>71</v>
      </c>
      <c r="B444" s="1">
        <v>442</v>
      </c>
      <c r="C444" s="2">
        <f>MMULT($C443:$I443,TPs!B$3:B$9)</f>
        <v>949946.27589562861</v>
      </c>
      <c r="D444" s="2">
        <f>MMULT($C443:$I443,TPs!C$3:C$9)</f>
        <v>8.4628484520630778</v>
      </c>
      <c r="E444" s="2">
        <f>MMULT($C443:$I443,TPs!D$3:D$9)</f>
        <v>10.390532969621377</v>
      </c>
      <c r="F444" s="2">
        <f>MMULT($C443:$I443,TPs!E$3:E$9)</f>
        <v>1662.3293014631233</v>
      </c>
      <c r="G444" s="2">
        <f>MMULT($C443:$I443,TPs!F$3:F$9)</f>
        <v>1023.6903593824114</v>
      </c>
      <c r="H444" s="2">
        <f>MMULT($C443:$I443,TPs!G$3:G$9)</f>
        <v>5.3569738533060738</v>
      </c>
      <c r="I444" s="2">
        <f>MMULT($C443:$I443,TPs!H$3:H$9)</f>
        <v>47343.494088237589</v>
      </c>
      <c r="J444" s="2">
        <f t="shared" si="12"/>
        <v>999999.99999998673</v>
      </c>
      <c r="K444" s="2"/>
      <c r="L444" s="1">
        <v>71</v>
      </c>
      <c r="M444" s="1">
        <v>442</v>
      </c>
      <c r="N444" s="2">
        <f>MMULT($N443:$T443,TPs!K$3:K$9)</f>
        <v>781332.40925735387</v>
      </c>
      <c r="O444" s="2">
        <f>MMULT($N443:$T443,TPs!L$3:L$9)</f>
        <v>6.9607070820885166</v>
      </c>
      <c r="P444" s="2">
        <f>MMULT($N443:$T443,TPs!M$3:M$9)</f>
        <v>8.5467928344038473</v>
      </c>
      <c r="Q444" s="2">
        <f>MMULT($N443:$T443,TPs!N$3:N$9)</f>
        <v>1367.8800728663791</v>
      </c>
      <c r="R444" s="2">
        <f>MMULT($N443:$T443,TPs!O$3:O$9)</f>
        <v>2654.0546368552214</v>
      </c>
      <c r="S444" s="2">
        <f>MMULT($N443:$T443,TPs!P$3:P$9)</f>
        <v>165.85621335278117</v>
      </c>
      <c r="T444" s="2">
        <f>MMULT($N443:$T443,TPs!Q$3:Q$9)</f>
        <v>214464.29231963883</v>
      </c>
      <c r="U444" s="2">
        <f t="shared" si="13"/>
        <v>999999.99999998347</v>
      </c>
    </row>
    <row r="445" spans="1:21" x14ac:dyDescent="0.25">
      <c r="A445" s="1">
        <v>71</v>
      </c>
      <c r="B445" s="1">
        <v>443</v>
      </c>
      <c r="C445" s="2">
        <f>MMULT($C444:$I444,TPs!B$3:B$9)</f>
        <v>949835.92122783547</v>
      </c>
      <c r="D445" s="2">
        <f>MMULT($C444:$I444,TPs!C$3:C$9)</f>
        <v>8.4618653282241745</v>
      </c>
      <c r="E445" s="2">
        <f>MMULT($C444:$I444,TPs!D$3:D$9)</f>
        <v>10.392799375284614</v>
      </c>
      <c r="F445" s="2">
        <f>MMULT($C444:$I444,TPs!E$3:E$9)</f>
        <v>1665.9392260694115</v>
      </c>
      <c r="G445" s="2">
        <f>MMULT($C444:$I444,TPs!F$3:F$9)</f>
        <v>1028.2278957341518</v>
      </c>
      <c r="H445" s="2">
        <f>MMULT($C444:$I444,TPs!G$3:G$9)</f>
        <v>5.3808606572587285</v>
      </c>
      <c r="I445" s="2">
        <f>MMULT($C444:$I444,TPs!H$3:H$9)</f>
        <v>47445.676124986894</v>
      </c>
      <c r="J445" s="2">
        <f t="shared" si="12"/>
        <v>999999.99999998661</v>
      </c>
      <c r="K445" s="2"/>
      <c r="L445" s="1">
        <v>71</v>
      </c>
      <c r="M445" s="1">
        <v>443</v>
      </c>
      <c r="N445" s="2">
        <f>MMULT($N444:$T444,TPs!K$3:K$9)</f>
        <v>780896.33785572927</v>
      </c>
      <c r="O445" s="2">
        <f>MMULT($N444:$T444,TPs!L$3:L$9)</f>
        <v>6.9568222243024813</v>
      </c>
      <c r="P445" s="2">
        <f>MMULT($N444:$T444,TPs!M$3:M$9)</f>
        <v>8.5448757633674344</v>
      </c>
      <c r="Q445" s="2">
        <f>MMULT($N444:$T444,TPs!N$3:N$9)</f>
        <v>1370.2446520550654</v>
      </c>
      <c r="R445" s="2">
        <f>MMULT($N444:$T444,TPs!O$3:O$9)</f>
        <v>2665.5162230487249</v>
      </c>
      <c r="S445" s="2">
        <f>MMULT($N444:$T444,TPs!P$3:P$9)</f>
        <v>166.54790713917259</v>
      </c>
      <c r="T445" s="2">
        <f>MMULT($N444:$T444,TPs!Q$3:Q$9)</f>
        <v>214885.85166402368</v>
      </c>
      <c r="U445" s="2">
        <f t="shared" si="13"/>
        <v>999999.99999998359</v>
      </c>
    </row>
    <row r="446" spans="1:21" ht="15.75" thickBot="1" x14ac:dyDescent="0.3">
      <c r="A446" s="23">
        <v>71</v>
      </c>
      <c r="B446" s="23">
        <v>444</v>
      </c>
      <c r="C446" s="24">
        <f>MMULT($C445:$I445,TPs!B$3:B$9)</f>
        <v>949725.57937987545</v>
      </c>
      <c r="D446" s="24">
        <f>MMULT($C445:$I445,TPs!C$3:C$9)</f>
        <v>8.4608823185941553</v>
      </c>
      <c r="E446" s="24">
        <f>MMULT($C445:$I445,TPs!D$3:D$9)</f>
        <v>10.395040813772344</v>
      </c>
      <c r="F446" s="24">
        <f>MMULT($C445:$I445,TPs!E$3:E$9)</f>
        <v>1669.5483290430532</v>
      </c>
      <c r="G446" s="24">
        <f>MMULT($C445:$I445,TPs!F$3:F$9)</f>
        <v>1032.7749974431354</v>
      </c>
      <c r="H446" s="24">
        <f>MMULT($C445:$I445,TPs!G$3:G$9)</f>
        <v>5.4047987704567939</v>
      </c>
      <c r="I446" s="24">
        <f>MMULT($C445:$I445,TPs!H$3:H$9)</f>
        <v>47547.836571722226</v>
      </c>
      <c r="J446" s="24">
        <f t="shared" si="12"/>
        <v>999999.9999999865</v>
      </c>
      <c r="K446" s="2"/>
      <c r="L446" s="23">
        <v>71</v>
      </c>
      <c r="M446" s="23">
        <v>444</v>
      </c>
      <c r="N446" s="24">
        <f>MMULT($N445:$T445,TPs!K$3:K$9)</f>
        <v>780460.50983101444</v>
      </c>
      <c r="O446" s="24">
        <f>MMULT($N445:$T445,TPs!L$3:L$9)</f>
        <v>6.9529395347042247</v>
      </c>
      <c r="P446" s="24">
        <f>MMULT($N445:$T445,TPs!M$3:M$9)</f>
        <v>8.542938210381271</v>
      </c>
      <c r="Q446" s="24">
        <f>MMULT($N445:$T445,TPs!N$3:N$9)</f>
        <v>1372.6061982438905</v>
      </c>
      <c r="R446" s="24">
        <f>MMULT($N445:$T445,TPs!O$3:O$9)</f>
        <v>2677.0000006662822</v>
      </c>
      <c r="S446" s="24">
        <f>MMULT($N445:$T445,TPs!P$3:P$9)</f>
        <v>167.24078031419396</v>
      </c>
      <c r="T446" s="24">
        <f>MMULT($N445:$T445,TPs!Q$3:Q$9)</f>
        <v>215307.14731199964</v>
      </c>
      <c r="U446" s="24">
        <f t="shared" si="13"/>
        <v>999999.99999998347</v>
      </c>
    </row>
    <row r="447" spans="1:21" x14ac:dyDescent="0.25">
      <c r="A447" s="1">
        <v>72</v>
      </c>
      <c r="B447" s="1">
        <v>445</v>
      </c>
      <c r="C447" s="2">
        <f>MMULT($C446:$I446,TPs!B$3:B$9)</f>
        <v>949615.25035025924</v>
      </c>
      <c r="D447" s="2">
        <f>MMULT($C446:$I446,TPs!C$3:C$9)</f>
        <v>8.4598994231597526</v>
      </c>
      <c r="E447" s="2">
        <f>MMULT($C446:$I446,TPs!D$3:D$9)</f>
        <v>10.397257463683228</v>
      </c>
      <c r="F447" s="2">
        <f>MMULT($C446:$I446,TPs!E$3:E$9)</f>
        <v>1673.1566103516923</v>
      </c>
      <c r="G447" s="2">
        <f>MMULT($C446:$I446,TPs!F$3:F$9)</f>
        <v>1037.3316614573494</v>
      </c>
      <c r="H447" s="2">
        <f>MMULT($C446:$I446,TPs!G$3:G$9)</f>
        <v>5.42878818087312</v>
      </c>
      <c r="I447" s="2">
        <f>MMULT($C446:$I446,TPs!H$3:H$9)</f>
        <v>47649.975432850682</v>
      </c>
      <c r="J447" s="2">
        <f t="shared" si="12"/>
        <v>999999.99999998661</v>
      </c>
      <c r="K447" s="2"/>
      <c r="L447" s="1">
        <v>72</v>
      </c>
      <c r="M447" s="1">
        <v>445</v>
      </c>
      <c r="N447" s="2">
        <f>MMULT($N446:$T446,TPs!K$3:K$9)</f>
        <v>780024.92504737782</v>
      </c>
      <c r="O447" s="2">
        <f>MMULT($N446:$T446,TPs!L$3:L$9)</f>
        <v>6.9490590120836515</v>
      </c>
      <c r="P447" s="2">
        <f>MMULT($N446:$T446,TPs!M$3:M$9)</f>
        <v>8.5409803496819965</v>
      </c>
      <c r="Q447" s="2">
        <f>MMULT($N446:$T446,TPs!N$3:N$9)</f>
        <v>1374.9647139241063</v>
      </c>
      <c r="R447" s="2">
        <f>MMULT($N446:$T446,TPs!O$3:O$9)</f>
        <v>2688.5059542377812</v>
      </c>
      <c r="S447" s="2">
        <f>MMULT($N446:$T446,TPs!P$3:P$9)</f>
        <v>167.93483135218844</v>
      </c>
      <c r="T447" s="2">
        <f>MMULT($N446:$T446,TPs!Q$3:Q$9)</f>
        <v>215728.17941372987</v>
      </c>
      <c r="U447" s="2">
        <f t="shared" si="13"/>
        <v>999999.99999998347</v>
      </c>
    </row>
    <row r="448" spans="1:21" x14ac:dyDescent="0.25">
      <c r="A448" s="1">
        <v>72</v>
      </c>
      <c r="B448" s="1">
        <v>446</v>
      </c>
      <c r="C448" s="2">
        <f>MMULT($C447:$I447,TPs!B$3:B$9)</f>
        <v>949504.93413749768</v>
      </c>
      <c r="D448" s="2">
        <f>MMULT($C447:$I447,TPs!C$3:C$9)</f>
        <v>8.4589166419077007</v>
      </c>
      <c r="E448" s="2">
        <f>MMULT($C447:$I447,TPs!D$3:D$9)</f>
        <v>10.399449502345586</v>
      </c>
      <c r="F448" s="2">
        <f>MMULT($C447:$I447,TPs!E$3:E$9)</f>
        <v>1676.7640699642204</v>
      </c>
      <c r="G448" s="2">
        <f>MMULT($C447:$I447,TPs!F$3:F$9)</f>
        <v>1041.8978847255119</v>
      </c>
      <c r="H448" s="2">
        <f>MMULT($C447:$I447,TPs!G$3:G$9)</f>
        <v>5.4528288764826343</v>
      </c>
      <c r="I448" s="2">
        <f>MMULT($C447:$I447,TPs!H$3:H$9)</f>
        <v>47752.092712778445</v>
      </c>
      <c r="J448" s="2">
        <f t="shared" si="12"/>
        <v>999999.9999999865</v>
      </c>
      <c r="K448" s="2"/>
      <c r="L448" s="1">
        <v>72</v>
      </c>
      <c r="M448" s="1">
        <v>446</v>
      </c>
      <c r="N448" s="2">
        <f>MMULT($N447:$T447,TPs!K$3:K$9)</f>
        <v>779589.58336906345</v>
      </c>
      <c r="O448" s="2">
        <f>MMULT($N447:$T447,TPs!L$3:L$9)</f>
        <v>6.9451806552313462</v>
      </c>
      <c r="P448" s="2">
        <f>MMULT($N447:$T447,TPs!M$3:M$9)</f>
        <v>8.5390023541791624</v>
      </c>
      <c r="Q448" s="2">
        <f>MMULT($N447:$T447,TPs!N$3:N$9)</f>
        <v>1377.3202015862719</v>
      </c>
      <c r="R448" s="2">
        <f>MMULT($N447:$T447,TPs!O$3:O$9)</f>
        <v>2700.0340683020731</v>
      </c>
      <c r="S448" s="2">
        <f>MMULT($N447:$T447,TPs!P$3:P$9)</f>
        <v>168.63005872883139</v>
      </c>
      <c r="T448" s="2">
        <f>MMULT($N447:$T447,TPs!Q$3:Q$9)</f>
        <v>216148.94811929352</v>
      </c>
      <c r="U448" s="2">
        <f t="shared" si="13"/>
        <v>999999.99999998347</v>
      </c>
    </row>
    <row r="449" spans="1:21" x14ac:dyDescent="0.25">
      <c r="A449" s="1">
        <v>72</v>
      </c>
      <c r="B449" s="1">
        <v>447</v>
      </c>
      <c r="C449" s="2">
        <f>MMULT($C448:$I448,TPs!B$3:B$9)</f>
        <v>949394.63074010191</v>
      </c>
      <c r="D449" s="2">
        <f>MMULT($C448:$I448,TPs!C$3:C$9)</f>
        <v>8.4579339748247353</v>
      </c>
      <c r="E449" s="2">
        <f>MMULT($C448:$I448,TPs!D$3:D$9)</f>
        <v>10.401617105826427</v>
      </c>
      <c r="F449" s="2">
        <f>MMULT($C448:$I448,TPs!E$3:E$9)</f>
        <v>1680.3707078507682</v>
      </c>
      <c r="G449" s="2">
        <f>MMULT($C448:$I448,TPs!F$3:F$9)</f>
        <v>1046.4736641970715</v>
      </c>
      <c r="H449" s="2">
        <f>MMULT($C448:$I448,TPs!G$3:G$9)</f>
        <v>5.4769208452623426</v>
      </c>
      <c r="I449" s="2">
        <f>MMULT($C448:$I448,TPs!H$3:H$9)</f>
        <v>47854.188415910838</v>
      </c>
      <c r="J449" s="2">
        <f t="shared" si="12"/>
        <v>999999.99999998638</v>
      </c>
      <c r="K449" s="2"/>
      <c r="L449" s="1">
        <v>72</v>
      </c>
      <c r="M449" s="1">
        <v>447</v>
      </c>
      <c r="N449" s="2">
        <f>MMULT($N448:$T448,TPs!K$3:K$9)</f>
        <v>779154.48466039111</v>
      </c>
      <c r="O449" s="2">
        <f>MMULT($N448:$T448,TPs!L$3:L$9)</f>
        <v>6.9413044629385663</v>
      </c>
      <c r="P449" s="2">
        <f>MMULT($N448:$T448,TPs!M$3:M$9)</f>
        <v>8.5370043954652566</v>
      </c>
      <c r="Q449" s="2">
        <f>MMULT($N448:$T448,TPs!N$3:N$9)</f>
        <v>1379.6726637202446</v>
      </c>
      <c r="R449" s="2">
        <f>MMULT($N448:$T448,TPs!O$3:O$9)</f>
        <v>2711.5843274069666</v>
      </c>
      <c r="S449" s="2">
        <f>MMULT($N448:$T448,TPs!P$3:P$9)</f>
        <v>169.32646092112924</v>
      </c>
      <c r="T449" s="2">
        <f>MMULT($N448:$T448,TPs!Q$3:Q$9)</f>
        <v>216569.45357868564</v>
      </c>
      <c r="U449" s="2">
        <f t="shared" si="13"/>
        <v>999999.99999998347</v>
      </c>
    </row>
    <row r="450" spans="1:21" x14ac:dyDescent="0.25">
      <c r="A450" s="1">
        <v>72</v>
      </c>
      <c r="B450" s="1">
        <v>448</v>
      </c>
      <c r="C450" s="2">
        <f>MMULT($C449:$I449,TPs!B$3:B$9)</f>
        <v>949284.34015658323</v>
      </c>
      <c r="D450" s="2">
        <f>MMULT($C449:$I449,TPs!C$3:C$9)</f>
        <v>8.4569514218975943</v>
      </c>
      <c r="E450" s="2">
        <f>MMULT($C449:$I449,TPs!D$3:D$9)</f>
        <v>10.403760448940421</v>
      </c>
      <c r="F450" s="2">
        <f>MMULT($C449:$I449,TPs!E$3:E$9)</f>
        <v>1683.9765239826961</v>
      </c>
      <c r="G450" s="2">
        <f>MMULT($C449:$I449,TPs!F$3:F$9)</f>
        <v>1051.0589968222068</v>
      </c>
      <c r="H450" s="2">
        <f>MMULT($C449:$I449,TPs!G$3:G$9)</f>
        <v>5.5010640751913265</v>
      </c>
      <c r="I450" s="2">
        <f>MMULT($C449:$I449,TPs!H$3:H$9)</f>
        <v>47956.262546652302</v>
      </c>
      <c r="J450" s="2">
        <f t="shared" si="12"/>
        <v>999999.9999999865</v>
      </c>
      <c r="K450" s="2"/>
      <c r="L450" s="1">
        <v>72</v>
      </c>
      <c r="M450" s="1">
        <v>448</v>
      </c>
      <c r="N450" s="2">
        <f>MMULT($N449:$T449,TPs!K$3:K$9)</f>
        <v>778719.62878575653</v>
      </c>
      <c r="O450" s="2">
        <f>MMULT($N449:$T449,TPs!L$3:L$9)</f>
        <v>6.9374304339972426</v>
      </c>
      <c r="P450" s="2">
        <f>MMULT($N449:$T449,TPs!M$3:M$9)</f>
        <v>8.5349866438256541</v>
      </c>
      <c r="Q450" s="2">
        <f>MMULT($N449:$T449,TPs!N$3:N$9)</f>
        <v>1382.0221028151709</v>
      </c>
      <c r="R450" s="2">
        <f>MMULT($N449:$T449,TPs!O$3:O$9)</f>
        <v>2723.1567161092235</v>
      </c>
      <c r="S450" s="2">
        <f>MMULT($N449:$T449,TPs!P$3:P$9)</f>
        <v>170.02403640741858</v>
      </c>
      <c r="T450" s="2">
        <f>MMULT($N449:$T449,TPs!Q$3:Q$9)</f>
        <v>216989.69594181731</v>
      </c>
      <c r="U450" s="2">
        <f t="shared" si="13"/>
        <v>999999.9999999837</v>
      </c>
    </row>
    <row r="451" spans="1:21" x14ac:dyDescent="0.25">
      <c r="A451" s="1">
        <v>72</v>
      </c>
      <c r="B451" s="1">
        <v>449</v>
      </c>
      <c r="C451" s="2">
        <f>MMULT($C450:$I450,TPs!B$3:B$9)</f>
        <v>949174.06238545303</v>
      </c>
      <c r="D451" s="2">
        <f>MMULT($C450:$I450,TPs!C$3:C$9)</f>
        <v>8.4559689831130154</v>
      </c>
      <c r="E451" s="2">
        <f>MMULT($C450:$I450,TPs!D$3:D$9)</f>
        <v>10.40587970525881</v>
      </c>
      <c r="F451" s="2">
        <f>MMULT($C450:$I450,TPs!E$3:E$9)</f>
        <v>1687.581518332586</v>
      </c>
      <c r="G451" s="2">
        <f>MMULT($C450:$I450,TPs!F$3:F$9)</f>
        <v>1055.6538795518272</v>
      </c>
      <c r="H451" s="2">
        <f>MMULT($C450:$I450,TPs!G$3:G$9)</f>
        <v>5.5252585542507457</v>
      </c>
      <c r="I451" s="2">
        <f>MMULT($C450:$I450,TPs!H$3:H$9)</f>
        <v>48058.315109406372</v>
      </c>
      <c r="J451" s="2">
        <f t="shared" si="12"/>
        <v>999999.99999998638</v>
      </c>
      <c r="K451" s="2"/>
      <c r="L451" s="1">
        <v>72</v>
      </c>
      <c r="M451" s="1">
        <v>449</v>
      </c>
      <c r="N451" s="2">
        <f>MMULT($N450:$T450,TPs!K$3:K$9)</f>
        <v>778285.01560963097</v>
      </c>
      <c r="O451" s="2">
        <f>MMULT($N450:$T450,TPs!L$3:L$9)</f>
        <v>6.9335585671999835</v>
      </c>
      <c r="P451" s="2">
        <f>MMULT($N450:$T450,TPs!M$3:M$9)</f>
        <v>8.5329492682485064</v>
      </c>
      <c r="Q451" s="2">
        <f>MMULT($N450:$T450,TPs!N$3:N$9)</f>
        <v>1384.3685213594788</v>
      </c>
      <c r="R451" s="2">
        <f>MMULT($N450:$T450,TPs!O$3:O$9)</f>
        <v>2734.7512189745535</v>
      </c>
      <c r="S451" s="2">
        <f>MMULT($N450:$T450,TPs!P$3:P$9)</f>
        <v>170.72278366736506</v>
      </c>
      <c r="T451" s="2">
        <f>MMULT($N450:$T450,TPs!Q$3:Q$9)</f>
        <v>217409.67535851567</v>
      </c>
      <c r="U451" s="2">
        <f t="shared" si="13"/>
        <v>999999.99999998359</v>
      </c>
    </row>
    <row r="452" spans="1:21" x14ac:dyDescent="0.25">
      <c r="A452" s="1">
        <v>72</v>
      </c>
      <c r="B452" s="1">
        <v>450</v>
      </c>
      <c r="C452" s="2">
        <f>MMULT($C451:$I451,TPs!B$3:B$9)</f>
        <v>949063.79742522293</v>
      </c>
      <c r="D452" s="2">
        <f>MMULT($C451:$I451,TPs!C$3:C$9)</f>
        <v>8.454986658457738</v>
      </c>
      <c r="E452" s="2">
        <f>MMULT($C451:$I451,TPs!D$3:D$9)</f>
        <v>10.407975047118246</v>
      </c>
      <c r="F452" s="2">
        <f>MMULT($C451:$I451,TPs!E$3:E$9)</f>
        <v>1691.185690874232</v>
      </c>
      <c r="G452" s="2">
        <f>MMULT($C451:$I451,TPs!F$3:F$9)</f>
        <v>1060.258309337572</v>
      </c>
      <c r="H452" s="2">
        <f>MMULT($C451:$I451,TPs!G$3:G$9)</f>
        <v>5.5495042704238351</v>
      </c>
      <c r="I452" s="2">
        <f>MMULT($C451:$I451,TPs!H$3:H$9)</f>
        <v>48160.346108575723</v>
      </c>
      <c r="J452" s="2">
        <f t="shared" si="12"/>
        <v>999999.99999998638</v>
      </c>
      <c r="K452" s="2"/>
      <c r="L452" s="1">
        <v>72</v>
      </c>
      <c r="M452" s="1">
        <v>450</v>
      </c>
      <c r="N452" s="2">
        <f>MMULT($N451:$T451,TPs!K$3:K$9)</f>
        <v>777850.64499656123</v>
      </c>
      <c r="O452" s="2">
        <f>MMULT($N451:$T451,TPs!L$3:L$9)</f>
        <v>6.9296888613400682</v>
      </c>
      <c r="P452" s="2">
        <f>MMULT($N451:$T451,TPs!M$3:M$9)</f>
        <v>8.5308924364345451</v>
      </c>
      <c r="Q452" s="2">
        <f>MMULT($N451:$T451,TPs!N$3:N$9)</f>
        <v>1386.7119218408691</v>
      </c>
      <c r="R452" s="2">
        <f>MMULT($N451:$T451,TPs!O$3:O$9)</f>
        <v>2746.3678205776082</v>
      </c>
      <c r="S452" s="2">
        <f>MMULT($N451:$T451,TPs!P$3:P$9)</f>
        <v>171.42270118196254</v>
      </c>
      <c r="T452" s="2">
        <f>MMULT($N451:$T451,TPs!Q$3:Q$9)</f>
        <v>217829.39197852396</v>
      </c>
      <c r="U452" s="2">
        <f t="shared" si="13"/>
        <v>999999.99999998335</v>
      </c>
    </row>
    <row r="453" spans="1:21" x14ac:dyDescent="0.25">
      <c r="A453" s="1">
        <v>72</v>
      </c>
      <c r="B453" s="1">
        <v>451</v>
      </c>
      <c r="C453" s="2">
        <f>MMULT($C452:$I452,TPs!B$3:B$9)</f>
        <v>948953.54527440458</v>
      </c>
      <c r="D453" s="2">
        <f>MMULT($C452:$I452,TPs!C$3:C$9)</f>
        <v>8.4540044479185052</v>
      </c>
      <c r="E453" s="2">
        <f>MMULT($C452:$I452,TPs!D$3:D$9)</f>
        <v>10.410046645629574</v>
      </c>
      <c r="F453" s="2">
        <f>MMULT($C452:$I452,TPs!E$3:E$9)</f>
        <v>1694.7890415826312</v>
      </c>
      <c r="G453" s="2">
        <f>MMULT($C452:$I452,TPs!F$3:F$9)</f>
        <v>1064.8722831318103</v>
      </c>
      <c r="H453" s="2">
        <f>MMULT($C452:$I452,TPs!G$3:G$9)</f>
        <v>5.5738012116959066</v>
      </c>
      <c r="I453" s="2">
        <f>MMULT($C452:$I452,TPs!H$3:H$9)</f>
        <v>48262.35554856214</v>
      </c>
      <c r="J453" s="2">
        <f t="shared" ref="J453:J480" si="14">SUM(C453:I453)</f>
        <v>999999.99999998638</v>
      </c>
      <c r="K453" s="2"/>
      <c r="L453" s="1">
        <v>72</v>
      </c>
      <c r="M453" s="1">
        <v>451</v>
      </c>
      <c r="N453" s="2">
        <f>MMULT($N452:$T452,TPs!K$3:K$9)</f>
        <v>777416.51681117003</v>
      </c>
      <c r="O453" s="2">
        <f>MMULT($N452:$T452,TPs!L$3:L$9)</f>
        <v>6.9258213152114507</v>
      </c>
      <c r="P453" s="2">
        <f>MMULT($N452:$T452,TPs!M$3:M$9)</f>
        <v>8.5288163148068055</v>
      </c>
      <c r="Q453" s="2">
        <f>MMULT($N452:$T452,TPs!N$3:N$9)</f>
        <v>1389.0523067463071</v>
      </c>
      <c r="R453" s="2">
        <f>MMULT($N452:$T452,TPs!O$3:O$9)</f>
        <v>2758.0065055019777</v>
      </c>
      <c r="S453" s="2">
        <f>MMULT($N452:$T452,TPs!P$3:P$9)</f>
        <v>172.12378743353185</v>
      </c>
      <c r="T453" s="2">
        <f>MMULT($N452:$T452,TPs!Q$3:Q$9)</f>
        <v>218248.84595150154</v>
      </c>
      <c r="U453" s="2">
        <f t="shared" ref="U453:U516" si="15">SUM(N453:T453)</f>
        <v>999999.99999998324</v>
      </c>
    </row>
    <row r="454" spans="1:21" x14ac:dyDescent="0.25">
      <c r="A454" s="1">
        <v>72</v>
      </c>
      <c r="B454" s="1">
        <v>452</v>
      </c>
      <c r="C454" s="2">
        <f>MMULT($C453:$I453,TPs!B$3:B$9)</f>
        <v>948843.30593151005</v>
      </c>
      <c r="D454" s="2">
        <f>MMULT($C453:$I453,TPs!C$3:C$9)</f>
        <v>8.4530223514820602</v>
      </c>
      <c r="E454" s="2">
        <f>MMULT($C453:$I453,TPs!D$3:D$9)</f>
        <v>10.412094670686557</v>
      </c>
      <c r="F454" s="2">
        <f>MMULT($C453:$I453,TPs!E$3:E$9)</f>
        <v>1698.3915704339759</v>
      </c>
      <c r="G454" s="2">
        <f>MMULT($C453:$I453,TPs!F$3:F$9)</f>
        <v>1069.4957978876409</v>
      </c>
      <c r="H454" s="2">
        <f>MMULT($C453:$I453,TPs!G$3:G$9)</f>
        <v>5.5981493660543471</v>
      </c>
      <c r="I454" s="2">
        <f>MMULT($C453:$I453,TPs!H$3:H$9)</f>
        <v>48364.343433766531</v>
      </c>
      <c r="J454" s="2">
        <f t="shared" si="14"/>
        <v>999999.9999999865</v>
      </c>
      <c r="K454" s="2"/>
      <c r="L454" s="1">
        <v>72</v>
      </c>
      <c r="M454" s="1">
        <v>452</v>
      </c>
      <c r="N454" s="2">
        <f>MMULT($N453:$T453,TPs!K$3:K$9)</f>
        <v>776982.63091815531</v>
      </c>
      <c r="O454" s="2">
        <f>MMULT($N453:$T453,TPs!L$3:L$9)</f>
        <v>6.9219559276087566</v>
      </c>
      <c r="P454" s="2">
        <f>MMULT($N453:$T453,TPs!M$3:M$9)</f>
        <v>8.5267210685202954</v>
      </c>
      <c r="Q454" s="2">
        <f>MMULT($N453:$T453,TPs!N$3:N$9)</f>
        <v>1391.3896785620141</v>
      </c>
      <c r="R454" s="2">
        <f>MMULT($N453:$T453,TPs!O$3:O$9)</f>
        <v>2769.6672583401851</v>
      </c>
      <c r="S454" s="2">
        <f>MMULT($N453:$T453,TPs!P$3:P$9)</f>
        <v>172.82604090572002</v>
      </c>
      <c r="T454" s="2">
        <f>MMULT($N453:$T453,TPs!Q$3:Q$9)</f>
        <v>218668.03742702401</v>
      </c>
      <c r="U454" s="2">
        <f t="shared" si="15"/>
        <v>999999.99999998335</v>
      </c>
    </row>
    <row r="455" spans="1:21" x14ac:dyDescent="0.25">
      <c r="A455" s="1">
        <v>72</v>
      </c>
      <c r="B455" s="1">
        <v>453</v>
      </c>
      <c r="C455" s="2">
        <f>MMULT($C454:$I454,TPs!B$3:B$9)</f>
        <v>948733.07939505135</v>
      </c>
      <c r="D455" s="2">
        <f>MMULT($C454:$I454,TPs!C$3:C$9)</f>
        <v>8.4520403691351476</v>
      </c>
      <c r="E455" s="2">
        <f>MMULT($C454:$I454,TPs!D$3:D$9)</f>
        <v>10.414119290974515</v>
      </c>
      <c r="F455" s="2">
        <f>MMULT($C454:$I454,TPs!E$3:E$9)</f>
        <v>1701.9932774056442</v>
      </c>
      <c r="G455" s="2">
        <f>MMULT($C454:$I454,TPs!F$3:F$9)</f>
        <v>1074.1288505588925</v>
      </c>
      <c r="H455" s="2">
        <f>MMULT($C454:$I454,TPs!G$3:G$9)</f>
        <v>5.6225487214886201</v>
      </c>
      <c r="I455" s="2">
        <f>MMULT($C454:$I454,TPs!H$3:H$9)</f>
        <v>48466.309768588908</v>
      </c>
      <c r="J455" s="2">
        <f t="shared" si="14"/>
        <v>999999.99999998638</v>
      </c>
      <c r="K455" s="2"/>
      <c r="L455" s="1">
        <v>72</v>
      </c>
      <c r="M455" s="1">
        <v>453</v>
      </c>
      <c r="N455" s="2">
        <f>MMULT($N454:$T454,TPs!K$3:K$9)</f>
        <v>776548.98718229064</v>
      </c>
      <c r="O455" s="2">
        <f>MMULT($N454:$T454,TPs!L$3:L$9)</f>
        <v>6.9180926973272872</v>
      </c>
      <c r="P455" s="2">
        <f>MMULT($N454:$T454,TPs!M$3:M$9)</f>
        <v>8.52460686147157</v>
      </c>
      <c r="Q455" s="2">
        <f>MMULT($N454:$T454,TPs!N$3:N$9)</f>
        <v>1393.7240397734595</v>
      </c>
      <c r="R455" s="2">
        <f>MMULT($N454:$T454,TPs!O$3:O$9)</f>
        <v>2781.3500636936797</v>
      </c>
      <c r="S455" s="2">
        <f>MMULT($N454:$T454,TPs!P$3:P$9)</f>
        <v>173.52946008349909</v>
      </c>
      <c r="T455" s="2">
        <f>MMULT($N454:$T454,TPs!Q$3:Q$9)</f>
        <v>219086.96655458322</v>
      </c>
      <c r="U455" s="2">
        <f t="shared" si="15"/>
        <v>999999.99999998324</v>
      </c>
    </row>
    <row r="456" spans="1:21" x14ac:dyDescent="0.25">
      <c r="A456" s="1">
        <v>72</v>
      </c>
      <c r="B456" s="1">
        <v>454</v>
      </c>
      <c r="C456" s="2">
        <f>MMULT($C455:$I455,TPs!B$3:B$9)</f>
        <v>948622.86566354078</v>
      </c>
      <c r="D456" s="2">
        <f>MMULT($C455:$I455,TPs!C$3:C$9)</f>
        <v>8.4510585008645123</v>
      </c>
      <c r="E456" s="2">
        <f>MMULT($C455:$I455,TPs!D$3:D$9)</f>
        <v>10.416120673978938</v>
      </c>
      <c r="F456" s="2">
        <f>MMULT($C455:$I455,TPs!E$3:E$9)</f>
        <v>1705.594162476192</v>
      </c>
      <c r="G456" s="2">
        <f>MMULT($C455:$I455,TPs!F$3:F$9)</f>
        <v>1078.7714381001229</v>
      </c>
      <c r="H456" s="2">
        <f>MMULT($C455:$I455,TPs!G$3:G$9)</f>
        <v>5.6469992659902628</v>
      </c>
      <c r="I456" s="2">
        <f>MMULT($C455:$I455,TPs!H$3:H$9)</f>
        <v>48568.254557428409</v>
      </c>
      <c r="J456" s="2">
        <f t="shared" si="14"/>
        <v>999999.9999999865</v>
      </c>
      <c r="K456" s="2"/>
      <c r="L456" s="1">
        <v>72</v>
      </c>
      <c r="M456" s="1">
        <v>454</v>
      </c>
      <c r="N456" s="2">
        <f>MMULT($N455:$T455,TPs!K$3:K$9)</f>
        <v>776115.58546842518</v>
      </c>
      <c r="O456" s="2">
        <f>MMULT($N455:$T455,TPs!L$3:L$9)</f>
        <v>6.9142316231630145</v>
      </c>
      <c r="P456" s="2">
        <f>MMULT($N455:$T455,TPs!M$3:M$9)</f>
        <v>8.5224738563082507</v>
      </c>
      <c r="Q456" s="2">
        <f>MMULT($N455:$T455,TPs!N$3:N$9)</f>
        <v>1396.0553928653533</v>
      </c>
      <c r="R456" s="2">
        <f>MMULT($N455:$T455,TPs!O$3:O$9)</f>
        <v>2793.0549061728348</v>
      </c>
      <c r="S456" s="2">
        <f>MMULT($N455:$T455,TPs!P$3:P$9)</f>
        <v>174.23404345316521</v>
      </c>
      <c r="T456" s="2">
        <f>MMULT($N455:$T455,TPs!Q$3:Q$9)</f>
        <v>219505.63348358724</v>
      </c>
      <c r="U456" s="2">
        <f t="shared" si="15"/>
        <v>999999.99999998324</v>
      </c>
    </row>
    <row r="457" spans="1:21" x14ac:dyDescent="0.25">
      <c r="A457" s="1">
        <v>72</v>
      </c>
      <c r="B457" s="1">
        <v>455</v>
      </c>
      <c r="C457" s="2">
        <f>MMULT($C456:$I456,TPs!B$3:B$9)</f>
        <v>948512.66473549081</v>
      </c>
      <c r="D457" s="2">
        <f>MMULT($C456:$I456,TPs!C$3:C$9)</f>
        <v>8.4500767466569027</v>
      </c>
      <c r="E457" s="2">
        <f>MMULT($C456:$I456,TPs!D$3:D$9)</f>
        <v>10.418098985994007</v>
      </c>
      <c r="F457" s="2">
        <f>MMULT($C456:$I456,TPs!E$3:E$9)</f>
        <v>1709.194225625344</v>
      </c>
      <c r="G457" s="2">
        <f>MMULT($C456:$I456,TPs!F$3:F$9)</f>
        <v>1083.4235574666191</v>
      </c>
      <c r="H457" s="2">
        <f>MMULT($C456:$I456,TPs!G$3:G$9)</f>
        <v>5.6715009875528883</v>
      </c>
      <c r="I457" s="2">
        <f>MMULT($C456:$I456,TPs!H$3:H$9)</f>
        <v>48670.177804683299</v>
      </c>
      <c r="J457" s="2">
        <f t="shared" si="14"/>
        <v>999999.99999998638</v>
      </c>
      <c r="K457" s="2"/>
      <c r="L457" s="1">
        <v>72</v>
      </c>
      <c r="M457" s="1">
        <v>455</v>
      </c>
      <c r="N457" s="2">
        <f>MMULT($N456:$T456,TPs!K$3:K$9)</f>
        <v>775682.42564148339</v>
      </c>
      <c r="O457" s="2">
        <f>MMULT($N456:$T456,TPs!L$3:L$9)</f>
        <v>6.9103727039125822</v>
      </c>
      <c r="P457" s="2">
        <f>MMULT($N456:$T456,TPs!M$3:M$9)</f>
        <v>8.5203222144384689</v>
      </c>
      <c r="Q457" s="2">
        <f>MMULT($N456:$T456,TPs!N$3:N$9)</f>
        <v>1398.3837403216367</v>
      </c>
      <c r="R457" s="2">
        <f>MMULT($N456:$T456,TPs!O$3:O$9)</f>
        <v>2804.7817703969399</v>
      </c>
      <c r="S457" s="2">
        <f>MMULT($N456:$T456,TPs!P$3:P$9)</f>
        <v>174.93978950233762</v>
      </c>
      <c r="T457" s="2">
        <f>MMULT($N456:$T456,TPs!Q$3:Q$9)</f>
        <v>219924.03836336057</v>
      </c>
      <c r="U457" s="2">
        <f t="shared" si="15"/>
        <v>999999.99999998324</v>
      </c>
    </row>
    <row r="458" spans="1:21" ht="15.75" thickBot="1" x14ac:dyDescent="0.3">
      <c r="A458" s="23">
        <v>72</v>
      </c>
      <c r="B458" s="23">
        <v>456</v>
      </c>
      <c r="C458" s="24">
        <f>MMULT($C457:$I457,TPs!B$3:B$9)</f>
        <v>948402.47660941409</v>
      </c>
      <c r="D458" s="24">
        <f>MMULT($C457:$I457,TPs!C$3:C$9)</f>
        <v>8.4490951064990689</v>
      </c>
      <c r="E458" s="24">
        <f>MMULT($C457:$I457,TPs!D$3:D$9)</f>
        <v>10.420054392131075</v>
      </c>
      <c r="F458" s="24">
        <f>MMULT($C457:$I457,TPs!E$3:E$9)</f>
        <v>1712.7934668339851</v>
      </c>
      <c r="G458" s="24">
        <f>MMULT($C457:$I457,TPs!F$3:F$9)</f>
        <v>1088.0852056143976</v>
      </c>
      <c r="H458" s="24">
        <f>MMULT($C457:$I457,TPs!G$3:G$9)</f>
        <v>5.6960538741721836</v>
      </c>
      <c r="I458" s="24">
        <f>MMULT($C457:$I457,TPs!H$3:H$9)</f>
        <v>48772.079514750942</v>
      </c>
      <c r="J458" s="24">
        <f t="shared" si="14"/>
        <v>999999.99999998626</v>
      </c>
      <c r="K458" s="2"/>
      <c r="L458" s="23">
        <v>72</v>
      </c>
      <c r="M458" s="23">
        <v>456</v>
      </c>
      <c r="N458" s="24">
        <f>MMULT($N457:$T457,TPs!K$3:K$9)</f>
        <v>775249.50756646518</v>
      </c>
      <c r="O458" s="24">
        <f>MMULT($N457:$T457,TPs!L$3:L$9)</f>
        <v>6.9065159383733059</v>
      </c>
      <c r="P458" s="24">
        <f>MMULT($N457:$T457,TPs!M$3:M$9)</f>
        <v>8.5181520960402235</v>
      </c>
      <c r="Q458" s="24">
        <f>MMULT($N457:$T457,TPs!N$3:N$9)</f>
        <v>1400.7090846254753</v>
      </c>
      <c r="R458" s="24">
        <f>MMULT($N457:$T457,TPs!O$3:O$9)</f>
        <v>2816.5306409941991</v>
      </c>
      <c r="S458" s="24">
        <f>MMULT($N457:$T457,TPs!P$3:P$9)</f>
        <v>175.64669671995762</v>
      </c>
      <c r="T458" s="24">
        <f>MMULT($N457:$T457,TPs!Q$3:Q$9)</f>
        <v>220342.18134314401</v>
      </c>
      <c r="U458" s="24">
        <f t="shared" si="15"/>
        <v>999999.99999998324</v>
      </c>
    </row>
    <row r="459" spans="1:21" x14ac:dyDescent="0.25">
      <c r="A459" s="1">
        <v>73</v>
      </c>
      <c r="B459" s="1">
        <v>457</v>
      </c>
      <c r="C459" s="2">
        <f>MMULT($C458:$I458,TPs!B$3:B$9)</f>
        <v>948292.30128382344</v>
      </c>
      <c r="D459" s="2">
        <f>MMULT($C458:$I458,TPs!C$3:C$9)</f>
        <v>8.4481135803777612</v>
      </c>
      <c r="E459" s="2">
        <f>MMULT($C458:$I458,TPs!D$3:D$9)</f>
        <v>10.421987056327072</v>
      </c>
      <c r="F459" s="2">
        <f>MMULT($C458:$I458,TPs!E$3:E$9)</f>
        <v>1716.3918860841529</v>
      </c>
      <c r="G459" s="2">
        <f>MMULT($C458:$I458,TPs!F$3:F$9)</f>
        <v>1092.7563795002036</v>
      </c>
      <c r="H459" s="2">
        <f>MMULT($C458:$I458,TPs!G$3:G$9)</f>
        <v>5.7206579138459093</v>
      </c>
      <c r="I459" s="2">
        <f>MMULT($C458:$I458,TPs!H$3:H$9)</f>
        <v>48873.959692027835</v>
      </c>
      <c r="J459" s="2">
        <f t="shared" si="14"/>
        <v>999999.99999998615</v>
      </c>
      <c r="K459" s="2"/>
      <c r="L459" s="1">
        <v>73</v>
      </c>
      <c r="M459" s="1">
        <v>457</v>
      </c>
      <c r="N459" s="2">
        <f>MMULT($N458:$T458,TPs!K$3:K$9)</f>
        <v>774816.83110844565</v>
      </c>
      <c r="O459" s="2">
        <f>MMULT($N458:$T458,TPs!L$3:L$9)</f>
        <v>6.9026613253431721</v>
      </c>
      <c r="P459" s="2">
        <f>MMULT($N458:$T458,TPs!M$3:M$9)</f>
        <v>8.5159636600706925</v>
      </c>
      <c r="Q459" s="2">
        <f>MMULT($N458:$T458,TPs!N$3:N$9)</f>
        <v>1403.0314282592506</v>
      </c>
      <c r="R459" s="2">
        <f>MMULT($N458:$T458,TPs!O$3:O$9)</f>
        <v>2828.3015026017224</v>
      </c>
      <c r="S459" s="2">
        <f>MMULT($N458:$T458,TPs!P$3:P$9)</f>
        <v>176.35476359628757</v>
      </c>
      <c r="T459" s="2">
        <f>MMULT($N458:$T458,TPs!Q$3:Q$9)</f>
        <v>220760.06257209484</v>
      </c>
      <c r="U459" s="2">
        <f t="shared" si="15"/>
        <v>999999.99999998312</v>
      </c>
    </row>
    <row r="460" spans="1:21" x14ac:dyDescent="0.25">
      <c r="A460" s="1">
        <v>73</v>
      </c>
      <c r="B460" s="1">
        <v>458</v>
      </c>
      <c r="C460" s="2">
        <f>MMULT($C459:$I459,TPs!B$3:B$9)</f>
        <v>948182.13875723176</v>
      </c>
      <c r="D460" s="2">
        <f>MMULT($C459:$I459,TPs!C$3:C$9)</f>
        <v>8.4471321682797331</v>
      </c>
      <c r="E460" s="2">
        <f>MMULT($C459:$I459,TPs!D$3:D$9)</f>
        <v>10.423897141352867</v>
      </c>
      <c r="F460" s="2">
        <f>MMULT($C459:$I459,TPs!E$3:E$9)</f>
        <v>1719.9894833590286</v>
      </c>
      <c r="G460" s="2">
        <f>MMULT($C459:$I459,TPs!F$3:F$9)</f>
        <v>1097.4370760815111</v>
      </c>
      <c r="H460" s="2">
        <f>MMULT($C459:$I459,TPs!G$3:G$9)</f>
        <v>5.745313094573901</v>
      </c>
      <c r="I460" s="2">
        <f>MMULT($C459:$I459,TPs!H$3:H$9)</f>
        <v>48975.818340909595</v>
      </c>
      <c r="J460" s="2">
        <f t="shared" si="14"/>
        <v>999999.99999998615</v>
      </c>
      <c r="K460" s="2"/>
      <c r="L460" s="1">
        <v>73</v>
      </c>
      <c r="M460" s="1">
        <v>458</v>
      </c>
      <c r="N460" s="2">
        <f>MMULT($N459:$T459,TPs!K$3:K$9)</f>
        <v>774384.39613257546</v>
      </c>
      <c r="O460" s="2">
        <f>MMULT($N459:$T459,TPs!L$3:L$9)</f>
        <v>6.8988088636208387</v>
      </c>
      <c r="P460" s="2">
        <f>MMULT($N459:$T459,TPs!M$3:M$9)</f>
        <v>8.5137570642754525</v>
      </c>
      <c r="Q460" s="2">
        <f>MMULT($N459:$T459,TPs!N$3:N$9)</f>
        <v>1405.3507737045525</v>
      </c>
      <c r="R460" s="2">
        <f>MMULT($N459:$T459,TPs!O$3:O$9)</f>
        <v>2840.0943398655236</v>
      </c>
      <c r="S460" s="2">
        <f>MMULT($N459:$T459,TPs!P$3:P$9)</f>
        <v>177.0639886229099</v>
      </c>
      <c r="T460" s="2">
        <f>MMULT($N459:$T459,TPs!Q$3:Q$9)</f>
        <v>221177.68219928679</v>
      </c>
      <c r="U460" s="2">
        <f t="shared" si="15"/>
        <v>999999.999999983</v>
      </c>
    </row>
    <row r="461" spans="1:21" x14ac:dyDescent="0.25">
      <c r="A461" s="1">
        <v>73</v>
      </c>
      <c r="B461" s="1">
        <v>459</v>
      </c>
      <c r="C461" s="2">
        <f>MMULT($C460:$I460,TPs!B$3:B$9)</f>
        <v>948071.98902815231</v>
      </c>
      <c r="D461" s="2">
        <f>MMULT($C460:$I460,TPs!C$3:C$9)</f>
        <v>8.4461508701917367</v>
      </c>
      <c r="E461" s="2">
        <f>MMULT($C460:$I460,TPs!D$3:D$9)</f>
        <v>10.42578480882155</v>
      </c>
      <c r="F461" s="2">
        <f>MMULT($C460:$I460,TPs!E$3:E$9)</f>
        <v>1723.5862586429284</v>
      </c>
      <c r="G461" s="2">
        <f>MMULT($C460:$I460,TPs!F$3:F$9)</f>
        <v>1102.1272923165232</v>
      </c>
      <c r="H461" s="2">
        <f>MMULT($C460:$I460,TPs!G$3:G$9)</f>
        <v>5.7700194043580684</v>
      </c>
      <c r="I461" s="2">
        <f>MMULT($C460:$I460,TPs!H$3:H$9)</f>
        <v>49077.655465790944</v>
      </c>
      <c r="J461" s="2">
        <f t="shared" si="14"/>
        <v>999999.99999998603</v>
      </c>
      <c r="K461" s="2"/>
      <c r="L461" s="1">
        <v>73</v>
      </c>
      <c r="M461" s="1">
        <v>459</v>
      </c>
      <c r="N461" s="2">
        <f>MMULT($N460:$T460,TPs!K$3:K$9)</f>
        <v>773952.20250408037</v>
      </c>
      <c r="O461" s="2">
        <f>MMULT($N460:$T460,TPs!L$3:L$9)</f>
        <v>6.894958552005634</v>
      </c>
      <c r="P461" s="2">
        <f>MMULT($N460:$T460,TPs!M$3:M$9)</f>
        <v>8.5115324651976394</v>
      </c>
      <c r="Q461" s="2">
        <f>MMULT($N460:$T460,TPs!N$3:N$9)</f>
        <v>1407.6671234421713</v>
      </c>
      <c r="R461" s="2">
        <f>MMULT($N460:$T460,TPs!O$3:O$9)</f>
        <v>2851.9091374405129</v>
      </c>
      <c r="S461" s="2">
        <f>MMULT($N460:$T460,TPs!P$3:P$9)</f>
        <v>177.77437029272613</v>
      </c>
      <c r="T461" s="2">
        <f>MMULT($N460:$T460,TPs!Q$3:Q$9)</f>
        <v>221595.04037371013</v>
      </c>
      <c r="U461" s="2">
        <f t="shared" si="15"/>
        <v>999999.99999998312</v>
      </c>
    </row>
    <row r="462" spans="1:21" x14ac:dyDescent="0.25">
      <c r="A462" s="1">
        <v>73</v>
      </c>
      <c r="B462" s="1">
        <v>460</v>
      </c>
      <c r="C462" s="2">
        <f>MMULT($C461:$I461,TPs!B$3:B$9)</f>
        <v>947961.85209509835</v>
      </c>
      <c r="D462" s="2">
        <f>MMULT($C461:$I461,TPs!C$3:C$9)</f>
        <v>8.4451696861005292</v>
      </c>
      <c r="E462" s="2">
        <f>MMULT($C461:$I461,TPs!D$3:D$9)</f>
        <v>10.427650219196673</v>
      </c>
      <c r="F462" s="2">
        <f>MMULT($C461:$I461,TPs!E$3:E$9)</f>
        <v>1727.1822119212964</v>
      </c>
      <c r="G462" s="2">
        <f>MMULT($C461:$I461,TPs!F$3:F$9)</f>
        <v>1106.8270251641704</v>
      </c>
      <c r="H462" s="2">
        <f>MMULT($C461:$I461,TPs!G$3:G$9)</f>
        <v>5.7947768312023928</v>
      </c>
      <c r="I462" s="2">
        <f>MMULT($C461:$I461,TPs!H$3:H$9)</f>
        <v>49179.471071065738</v>
      </c>
      <c r="J462" s="2">
        <f t="shared" si="14"/>
        <v>999999.99999998603</v>
      </c>
      <c r="K462" s="2"/>
      <c r="L462" s="1">
        <v>73</v>
      </c>
      <c r="M462" s="1">
        <v>460</v>
      </c>
      <c r="N462" s="2">
        <f>MMULT($N461:$T461,TPs!K$3:K$9)</f>
        <v>773520.25008826132</v>
      </c>
      <c r="O462" s="2">
        <f>MMULT($N461:$T461,TPs!L$3:L$9)</f>
        <v>6.8911103892975563</v>
      </c>
      <c r="P462" s="2">
        <f>MMULT($N461:$T461,TPs!M$3:M$9)</f>
        <v>8.5092900181870395</v>
      </c>
      <c r="Q462" s="2">
        <f>MMULT($N461:$T461,TPs!N$3:N$9)</f>
        <v>1409.9804799520903</v>
      </c>
      <c r="R462" s="2">
        <f>MMULT($N461:$T461,TPs!O$3:O$9)</f>
        <v>2863.7458799904944</v>
      </c>
      <c r="S462" s="2">
        <f>MMULT($N461:$T461,TPs!P$3:P$9)</f>
        <v>178.48590709995582</v>
      </c>
      <c r="T462" s="2">
        <f>MMULT($N461:$T461,TPs!Q$3:Q$9)</f>
        <v>222012.13724427173</v>
      </c>
      <c r="U462" s="2">
        <f t="shared" si="15"/>
        <v>999999.999999983</v>
      </c>
    </row>
    <row r="463" spans="1:21" x14ac:dyDescent="0.25">
      <c r="A463" s="1">
        <v>73</v>
      </c>
      <c r="B463" s="1">
        <v>461</v>
      </c>
      <c r="C463" s="2">
        <f>MMULT($C462:$I462,TPs!B$3:B$9)</f>
        <v>947851.72795658337</v>
      </c>
      <c r="D463" s="2">
        <f>MMULT($C462:$I462,TPs!C$3:C$9)</f>
        <v>8.4441886159928661</v>
      </c>
      <c r="E463" s="2">
        <f>MMULT($C462:$I462,TPs!D$3:D$9)</f>
        <v>10.429493531800428</v>
      </c>
      <c r="F463" s="2">
        <f>MMULT($C462:$I462,TPs!E$3:E$9)</f>
        <v>1730.777343180695</v>
      </c>
      <c r="G463" s="2">
        <f>MMULT($C462:$I462,TPs!F$3:F$9)</f>
        <v>1111.5362715841129</v>
      </c>
      <c r="H463" s="2">
        <f>MMULT($C462:$I462,TPs!G$3:G$9)</f>
        <v>5.8195853631129291</v>
      </c>
      <c r="I463" s="2">
        <f>MMULT($C462:$I462,TPs!H$3:H$9)</f>
        <v>49281.265161126947</v>
      </c>
      <c r="J463" s="2">
        <f t="shared" si="14"/>
        <v>999999.99999998615</v>
      </c>
      <c r="K463" s="2"/>
      <c r="L463" s="1">
        <v>73</v>
      </c>
      <c r="M463" s="1">
        <v>461</v>
      </c>
      <c r="N463" s="2">
        <f>MMULT($N462:$T462,TPs!K$3:K$9)</f>
        <v>773088.5387504946</v>
      </c>
      <c r="O463" s="2">
        <f>MMULT($N462:$T462,TPs!L$3:L$9)</f>
        <v>6.8872643742972732</v>
      </c>
      <c r="P463" s="2">
        <f>MMULT($N462:$T462,TPs!M$3:M$9)</f>
        <v>8.5070298774091118</v>
      </c>
      <c r="Q463" s="2">
        <f>MMULT($N462:$T462,TPs!N$3:N$9)</f>
        <v>1412.2908457134783</v>
      </c>
      <c r="R463" s="2">
        <f>MMULT($N462:$T462,TPs!O$3:O$9)</f>
        <v>2875.6045521881583</v>
      </c>
      <c r="S463" s="2">
        <f>MMULT($N462:$T462,TPs!P$3:P$9)</f>
        <v>179.19859754013561</v>
      </c>
      <c r="T463" s="2">
        <f>MMULT($N462:$T462,TPs!Q$3:Q$9)</f>
        <v>222428.97295979498</v>
      </c>
      <c r="U463" s="2">
        <f t="shared" si="15"/>
        <v>999999.999999983</v>
      </c>
    </row>
    <row r="464" spans="1:21" x14ac:dyDescent="0.25">
      <c r="A464" s="1">
        <v>73</v>
      </c>
      <c r="B464" s="1">
        <v>462</v>
      </c>
      <c r="C464" s="2">
        <f>MMULT($C463:$I463,TPs!B$3:B$9)</f>
        <v>947741.61661112099</v>
      </c>
      <c r="D464" s="2">
        <f>MMULT($C463:$I463,TPs!C$3:C$9)</f>
        <v>8.4432076598555081</v>
      </c>
      <c r="E464" s="2">
        <f>MMULT($C463:$I463,TPs!D$3:D$9)</f>
        <v>10.431314904821763</v>
      </c>
      <c r="F464" s="2">
        <f>MMULT($C463:$I463,TPs!E$3:E$9)</f>
        <v>1734.3716524087979</v>
      </c>
      <c r="G464" s="2">
        <f>MMULT($C463:$I463,TPs!F$3:F$9)</f>
        <v>1116.2550285367383</v>
      </c>
      <c r="H464" s="2">
        <f>MMULT($C463:$I463,TPs!G$3:G$9)</f>
        <v>5.8444449880978047</v>
      </c>
      <c r="I464" s="2">
        <f>MMULT($C463:$I463,TPs!H$3:H$9)</f>
        <v>49383.037740366657</v>
      </c>
      <c r="J464" s="2">
        <f t="shared" si="14"/>
        <v>999999.99999998603</v>
      </c>
      <c r="K464" s="2"/>
      <c r="L464" s="1">
        <v>73</v>
      </c>
      <c r="M464" s="1">
        <v>462</v>
      </c>
      <c r="N464" s="2">
        <f>MMULT($N463:$T463,TPs!K$3:K$9)</f>
        <v>772657.06835623144</v>
      </c>
      <c r="O464" s="2">
        <f>MMULT($N463:$T463,TPs!L$3:L$9)</f>
        <v>6.8834205058061233</v>
      </c>
      <c r="P464" s="2">
        <f>MMULT($N463:$T463,TPs!M$3:M$9)</f>
        <v>8.5047521958539321</v>
      </c>
      <c r="Q464" s="2">
        <f>MMULT($N463:$T463,TPs!N$3:N$9)</f>
        <v>1414.5982232046815</v>
      </c>
      <c r="R464" s="2">
        <f>MMULT($N463:$T463,TPs!O$3:O$9)</f>
        <v>2887.4851387150788</v>
      </c>
      <c r="S464" s="2">
        <f>MMULT($N463:$T463,TPs!P$3:P$9)</f>
        <v>179.91244011011821</v>
      </c>
      <c r="T464" s="2">
        <f>MMULT($N463:$T463,TPs!Q$3:Q$9)</f>
        <v>222845.54766902004</v>
      </c>
      <c r="U464" s="2">
        <f t="shared" si="15"/>
        <v>999999.99999998312</v>
      </c>
    </row>
    <row r="465" spans="1:21" x14ac:dyDescent="0.25">
      <c r="A465" s="1">
        <v>73</v>
      </c>
      <c r="B465" s="1">
        <v>463</v>
      </c>
      <c r="C465" s="2">
        <f>MMULT($C464:$I464,TPs!B$3:B$9)</f>
        <v>947631.51805722516</v>
      </c>
      <c r="D465" s="2">
        <f>MMULT($C464:$I464,TPs!C$3:C$9)</f>
        <v>8.4422268176752127</v>
      </c>
      <c r="E465" s="2">
        <f>MMULT($C464:$I464,TPs!D$3:D$9)</f>
        <v>10.433114495324432</v>
      </c>
      <c r="F465" s="2">
        <f>MMULT($C464:$I464,TPs!E$3:E$9)</f>
        <v>1737.9651395943818</v>
      </c>
      <c r="G465" s="2">
        <f>MMULT($C464:$I464,TPs!F$3:F$9)</f>
        <v>1120.9832929831621</v>
      </c>
      <c r="H465" s="2">
        <f>MMULT($C464:$I464,TPs!G$3:G$9)</f>
        <v>5.8693556941672194</v>
      </c>
      <c r="I465" s="2">
        <f>MMULT($C464:$I464,TPs!H$3:H$9)</f>
        <v>49484.788813176077</v>
      </c>
      <c r="J465" s="2">
        <f t="shared" si="14"/>
        <v>999999.99999998603</v>
      </c>
      <c r="K465" s="2"/>
      <c r="L465" s="1">
        <v>73</v>
      </c>
      <c r="M465" s="1">
        <v>463</v>
      </c>
      <c r="N465" s="2">
        <f>MMULT($N464:$T464,TPs!K$3:K$9)</f>
        <v>772225.83877099829</v>
      </c>
      <c r="O465" s="2">
        <f>MMULT($N464:$T464,TPs!L$3:L$9)</f>
        <v>6.879578782626111</v>
      </c>
      <c r="P465" s="2">
        <f>MMULT($N464:$T464,TPs!M$3:M$9)</f>
        <v>8.5024571253450905</v>
      </c>
      <c r="Q465" s="2">
        <f>MMULT($N464:$T464,TPs!N$3:N$9)</f>
        <v>1416.9026149032163</v>
      </c>
      <c r="R465" s="2">
        <f>MMULT($N464:$T464,TPs!O$3:O$9)</f>
        <v>2899.3876242617071</v>
      </c>
      <c r="S465" s="2">
        <f>MMULT($N464:$T464,TPs!P$3:P$9)</f>
        <v>180.62743330807137</v>
      </c>
      <c r="T465" s="2">
        <f>MMULT($N464:$T464,TPs!Q$3:Q$9)</f>
        <v>223261.86152060376</v>
      </c>
      <c r="U465" s="2">
        <f t="shared" si="15"/>
        <v>999999.99999998289</v>
      </c>
    </row>
    <row r="466" spans="1:21" x14ac:dyDescent="0.25">
      <c r="A466" s="1">
        <v>73</v>
      </c>
      <c r="B466" s="1">
        <v>464</v>
      </c>
      <c r="C466" s="2">
        <f>MMULT($C465:$I465,TPs!B$3:B$9)</f>
        <v>947521.43229340983</v>
      </c>
      <c r="D466" s="2">
        <f>MMULT($C465:$I465,TPs!C$3:C$9)</f>
        <v>8.441246089438744</v>
      </c>
      <c r="E466" s="2">
        <f>MMULT($C465:$I465,TPs!D$3:D$9)</f>
        <v>10.434892459255012</v>
      </c>
      <c r="F466" s="2">
        <f>MMULT($C465:$I465,TPs!E$3:E$9)</f>
        <v>1741.5578047273184</v>
      </c>
      <c r="G466" s="2">
        <f>MMULT($C465:$I465,TPs!F$3:F$9)</f>
        <v>1125.7210618852282</v>
      </c>
      <c r="H466" s="2">
        <f>MMULT($C465:$I465,TPs!G$3:G$9)</f>
        <v>5.894317469333445</v>
      </c>
      <c r="I466" s="2">
        <f>MMULT($C465:$I465,TPs!H$3:H$9)</f>
        <v>49586.518383945535</v>
      </c>
      <c r="J466" s="2">
        <f t="shared" si="14"/>
        <v>999999.99999998603</v>
      </c>
      <c r="K466" s="2"/>
      <c r="L466" s="1">
        <v>73</v>
      </c>
      <c r="M466" s="1">
        <v>464</v>
      </c>
      <c r="N466" s="2">
        <f>MMULT($N465:$T465,TPs!K$3:K$9)</f>
        <v>771794.84986039659</v>
      </c>
      <c r="O466" s="2">
        <f>MMULT($N465:$T465,TPs!L$3:L$9)</f>
        <v>6.8757392035599132</v>
      </c>
      <c r="P466" s="2">
        <f>MMULT($N465:$T465,TPs!M$3:M$9)</f>
        <v>8.5001448165485005</v>
      </c>
      <c r="Q466" s="2">
        <f>MMULT($N465:$T465,TPs!N$3:N$9)</f>
        <v>1419.2040232857621</v>
      </c>
      <c r="R466" s="2">
        <f>MMULT($N465:$T465,TPs!O$3:O$9)</f>
        <v>2911.3119935273667</v>
      </c>
      <c r="S466" s="2">
        <f>MMULT($N465:$T465,TPs!P$3:P$9)</f>
        <v>181.34357563347697</v>
      </c>
      <c r="T466" s="2">
        <f>MMULT($N465:$T465,TPs!Q$3:Q$9)</f>
        <v>223677.91466311968</v>
      </c>
      <c r="U466" s="2">
        <f t="shared" si="15"/>
        <v>999999.999999983</v>
      </c>
    </row>
    <row r="467" spans="1:21" x14ac:dyDescent="0.25">
      <c r="A467" s="1">
        <v>73</v>
      </c>
      <c r="B467" s="1">
        <v>465</v>
      </c>
      <c r="C467" s="2">
        <f>MMULT($C466:$I466,TPs!B$3:B$9)</f>
        <v>947411.35931818921</v>
      </c>
      <c r="D467" s="2">
        <f>MMULT($C466:$I466,TPs!C$3:C$9)</f>
        <v>8.4402654751328647</v>
      </c>
      <c r="E467" s="2">
        <f>MMULT($C466:$I466,TPs!D$3:D$9)</f>
        <v>10.436648951450842</v>
      </c>
      <c r="F467" s="2">
        <f>MMULT($C466:$I466,TPs!E$3:E$9)</f>
        <v>1745.1496477985659</v>
      </c>
      <c r="G467" s="2">
        <f>MMULT($C466:$I466,TPs!F$3:F$9)</f>
        <v>1130.4683322055077</v>
      </c>
      <c r="H467" s="2">
        <f>MMULT($C466:$I466,TPs!G$3:G$9)</f>
        <v>5.9193303016108247</v>
      </c>
      <c r="I467" s="2">
        <f>MMULT($C466:$I466,TPs!H$3:H$9)</f>
        <v>49688.226457064469</v>
      </c>
      <c r="J467" s="2">
        <f t="shared" si="14"/>
        <v>999999.99999998615</v>
      </c>
      <c r="K467" s="2"/>
      <c r="L467" s="1">
        <v>73</v>
      </c>
      <c r="M467" s="1">
        <v>465</v>
      </c>
      <c r="N467" s="2">
        <f>MMULT($N466:$T466,TPs!K$3:K$9)</f>
        <v>771364.10149010282</v>
      </c>
      <c r="O467" s="2">
        <f>MMULT($N466:$T466,TPs!L$3:L$9)</f>
        <v>6.871901767410872</v>
      </c>
      <c r="P467" s="2">
        <f>MMULT($N466:$T466,TPs!M$3:M$9)</f>
        <v>8.4978154189811477</v>
      </c>
      <c r="Q467" s="2">
        <f>MMULT($N466:$T466,TPs!N$3:N$9)</f>
        <v>1421.5024508281535</v>
      </c>
      <c r="R467" s="2">
        <f>MMULT($N466:$T466,TPs!O$3:O$9)</f>
        <v>2923.2582312202499</v>
      </c>
      <c r="S467" s="2">
        <f>MMULT($N466:$T466,TPs!P$3:P$9)</f>
        <v>182.06086558712991</v>
      </c>
      <c r="T467" s="2">
        <f>MMULT($N466:$T466,TPs!Q$3:Q$9)</f>
        <v>224093.70724505818</v>
      </c>
      <c r="U467" s="2">
        <f t="shared" si="15"/>
        <v>999999.999999983</v>
      </c>
    </row>
    <row r="468" spans="1:21" x14ac:dyDescent="0.25">
      <c r="A468" s="1">
        <v>73</v>
      </c>
      <c r="B468" s="1">
        <v>466</v>
      </c>
      <c r="C468" s="2">
        <f>MMULT($C467:$I467,TPs!B$3:B$9)</f>
        <v>947301.29913007759</v>
      </c>
      <c r="D468" s="2">
        <f>MMULT($C467:$I467,TPs!C$3:C$9)</f>
        <v>8.4392849747443393</v>
      </c>
      <c r="E468" s="2">
        <f>MMULT($C467:$I467,TPs!D$3:D$9)</f>
        <v>10.438384125647913</v>
      </c>
      <c r="F468" s="2">
        <f>MMULT($C467:$I467,TPs!E$3:E$9)</f>
        <v>1748.7406688001618</v>
      </c>
      <c r="G468" s="2">
        <f>MMULT($C467:$I467,TPs!F$3:F$9)</f>
        <v>1135.2251009072995</v>
      </c>
      <c r="H468" s="2">
        <f>MMULT($C467:$I467,TPs!G$3:G$9)</f>
        <v>5.9443941790157737</v>
      </c>
      <c r="I468" s="2">
        <f>MMULT($C467:$I467,TPs!H$3:H$9)</f>
        <v>49789.913036921462</v>
      </c>
      <c r="J468" s="2">
        <f t="shared" si="14"/>
        <v>999999.9999999858</v>
      </c>
      <c r="K468" s="2"/>
      <c r="L468" s="1">
        <v>73</v>
      </c>
      <c r="M468" s="1">
        <v>466</v>
      </c>
      <c r="N468" s="2">
        <f>MMULT($N467:$T467,TPs!K$3:K$9)</f>
        <v>770933.59352586849</v>
      </c>
      <c r="O468" s="2">
        <f>MMULT($N467:$T467,TPs!L$3:L$9)</f>
        <v>6.8680664729829983</v>
      </c>
      <c r="P468" s="2">
        <f>MMULT($N467:$T467,TPs!M$3:M$9)</f>
        <v>8.4954690810197881</v>
      </c>
      <c r="Q468" s="2">
        <f>MMULT($N467:$T467,TPs!N$3:N$9)</f>
        <v>1423.7979000053738</v>
      </c>
      <c r="R468" s="2">
        <f>MMULT($N467:$T467,TPs!O$3:O$9)</f>
        <v>2935.22632205741</v>
      </c>
      <c r="S468" s="2">
        <f>MMULT($N467:$T467,TPs!P$3:P$9)</f>
        <v>182.77930167113718</v>
      </c>
      <c r="T468" s="2">
        <f>MMULT($N467:$T467,TPs!Q$3:Q$9)</f>
        <v>224509.2394148265</v>
      </c>
      <c r="U468" s="2">
        <f t="shared" si="15"/>
        <v>999999.99999998289</v>
      </c>
    </row>
    <row r="469" spans="1:21" x14ac:dyDescent="0.25">
      <c r="A469" s="1">
        <v>73</v>
      </c>
      <c r="B469" s="1">
        <v>467</v>
      </c>
      <c r="C469" s="2">
        <f>MMULT($C468:$I468,TPs!B$3:B$9)</f>
        <v>947191.25172758952</v>
      </c>
      <c r="D469" s="2">
        <f>MMULT($C468:$I468,TPs!C$3:C$9)</f>
        <v>8.4383045882599337</v>
      </c>
      <c r="E469" s="2">
        <f>MMULT($C468:$I468,TPs!D$3:D$9)</f>
        <v>10.440098134488698</v>
      </c>
      <c r="F469" s="2">
        <f>MMULT($C468:$I468,TPs!E$3:E$9)</f>
        <v>1752.3308677252148</v>
      </c>
      <c r="G469" s="2">
        <f>MMULT($C468:$I468,TPs!F$3:F$9)</f>
        <v>1139.9913649546299</v>
      </c>
      <c r="H469" s="2">
        <f>MMULT($C468:$I468,TPs!G$3:G$9)</f>
        <v>5.9695090895667775</v>
      </c>
      <c r="I469" s="2">
        <f>MMULT($C468:$I468,TPs!H$3:H$9)</f>
        <v>49891.578127904191</v>
      </c>
      <c r="J469" s="2">
        <f t="shared" si="14"/>
        <v>999999.99999998591</v>
      </c>
      <c r="K469" s="2"/>
      <c r="L469" s="1">
        <v>73</v>
      </c>
      <c r="M469" s="1">
        <v>467</v>
      </c>
      <c r="N469" s="2">
        <f>MMULT($N468:$T468,TPs!K$3:K$9)</f>
        <v>770503.32583351992</v>
      </c>
      <c r="O469" s="2">
        <f>MMULT($N468:$T468,TPs!L$3:L$9)</f>
        <v>6.8642333190809719</v>
      </c>
      <c r="P469" s="2">
        <f>MMULT($N468:$T468,TPs!M$3:M$9)</f>
        <v>8.4931059499095518</v>
      </c>
      <c r="Q469" s="2">
        <f>MMULT($N468:$T468,TPs!N$3:N$9)</f>
        <v>1426.0903732915467</v>
      </c>
      <c r="R469" s="2">
        <f>MMULT($N468:$T468,TPs!O$3:O$9)</f>
        <v>2947.2162507647595</v>
      </c>
      <c r="S469" s="2">
        <f>MMULT($N468:$T468,TPs!P$3:P$9)</f>
        <v>183.49888238891685</v>
      </c>
      <c r="T469" s="2">
        <f>MMULT($N468:$T468,TPs!Q$3:Q$9)</f>
        <v>224924.51132074877</v>
      </c>
      <c r="U469" s="2">
        <f t="shared" si="15"/>
        <v>999999.999999983</v>
      </c>
    </row>
    <row r="470" spans="1:21" ht="15.75" thickBot="1" x14ac:dyDescent="0.3">
      <c r="A470" s="23">
        <v>73</v>
      </c>
      <c r="B470" s="23">
        <v>468</v>
      </c>
      <c r="C470" s="24">
        <f>MMULT($C469:$I469,TPs!B$3:B$9)</f>
        <v>947081.21710923978</v>
      </c>
      <c r="D470" s="24">
        <f>MMULT($C469:$I469,TPs!C$3:C$9)</f>
        <v>8.4373243156664159</v>
      </c>
      <c r="E470" s="24">
        <f>MMULT($C469:$I469,TPs!D$3:D$9)</f>
        <v>10.441791129529932</v>
      </c>
      <c r="F470" s="24">
        <f>MMULT($C469:$I469,TPs!E$3:E$9)</f>
        <v>1755.920244567897</v>
      </c>
      <c r="G470" s="24">
        <f>MMULT($C469:$I469,TPs!F$3:F$9)</f>
        <v>1144.7671213122524</v>
      </c>
      <c r="H470" s="24">
        <f>MMULT($C469:$I469,TPs!G$3:G$9)</f>
        <v>5.994675021284392</v>
      </c>
      <c r="I470" s="24">
        <f>MMULT($C469:$I469,TPs!H$3:H$9)</f>
        <v>49993.221734399471</v>
      </c>
      <c r="J470" s="24">
        <f t="shared" si="14"/>
        <v>999999.9999999858</v>
      </c>
      <c r="K470" s="2"/>
      <c r="L470" s="23">
        <v>73</v>
      </c>
      <c r="M470" s="23">
        <v>468</v>
      </c>
      <c r="N470" s="24">
        <f>MMULT($N469:$T469,TPs!K$3:K$9)</f>
        <v>770073.2982789583</v>
      </c>
      <c r="O470" s="24">
        <f>MMULT($N469:$T469,TPs!L$3:L$9)</f>
        <v>6.8604023045101368</v>
      </c>
      <c r="P470" s="24">
        <f>MMULT($N469:$T469,TPs!M$3:M$9)</f>
        <v>8.4907261717725095</v>
      </c>
      <c r="Q470" s="24">
        <f>MMULT($N469:$T469,TPs!N$3:N$9)</f>
        <v>1428.3798731599304</v>
      </c>
      <c r="R470" s="24">
        <f>MMULT($N469:$T469,TPs!O$3:O$9)</f>
        <v>2959.2280020770627</v>
      </c>
      <c r="S470" s="24">
        <f>MMULT($N469:$T469,TPs!P$3:P$9)</f>
        <v>184.21960624519713</v>
      </c>
      <c r="T470" s="24">
        <f>MMULT($N469:$T469,TPs!Q$3:Q$9)</f>
        <v>225339.52311106608</v>
      </c>
      <c r="U470" s="24">
        <f t="shared" si="15"/>
        <v>999999.99999998289</v>
      </c>
    </row>
    <row r="471" spans="1:21" x14ac:dyDescent="0.25">
      <c r="A471" s="1">
        <v>74</v>
      </c>
      <c r="B471" s="1">
        <v>469</v>
      </c>
      <c r="C471" s="2">
        <f>MMULT($C470:$I470,TPs!B$3:B$9)</f>
        <v>946971.19527354313</v>
      </c>
      <c r="D471" s="2">
        <f>MMULT($C470:$I470,TPs!C$3:C$9)</f>
        <v>8.4363441569505557</v>
      </c>
      <c r="E471" s="2">
        <f>MMULT($C470:$I470,TPs!D$3:D$9)</f>
        <v>10.443463261250335</v>
      </c>
      <c r="F471" s="2">
        <f>MMULT($C470:$I470,TPs!E$3:E$9)</f>
        <v>1759.5087993234363</v>
      </c>
      <c r="G471" s="2">
        <f>MMULT($C470:$I470,TPs!F$3:F$9)</f>
        <v>1149.5523669456475</v>
      </c>
      <c r="H471" s="2">
        <f>MMULT($C470:$I470,TPs!G$3:G$9)</f>
        <v>6.0198919621912443</v>
      </c>
      <c r="I471" s="2">
        <f>MMULT($C470:$I470,TPs!H$3:H$9)</f>
        <v>50094.843860793226</v>
      </c>
      <c r="J471" s="2">
        <f t="shared" si="14"/>
        <v>999999.99999998591</v>
      </c>
      <c r="K471" s="2"/>
      <c r="L471" s="1">
        <v>74</v>
      </c>
      <c r="M471" s="1">
        <v>469</v>
      </c>
      <c r="N471" s="2">
        <f>MMULT($N470:$T470,TPs!K$3:K$9)</f>
        <v>769643.5107281598</v>
      </c>
      <c r="O471" s="2">
        <f>MMULT($N470:$T470,TPs!L$3:L$9)</f>
        <v>6.8565734280765076</v>
      </c>
      <c r="P471" s="2">
        <f>MMULT($N470:$T470,TPs!M$3:M$9)</f>
        <v>8.4883298916161554</v>
      </c>
      <c r="Q471" s="2">
        <f>MMULT($N470:$T470,TPs!N$3:N$9)</f>
        <v>1430.6664020829094</v>
      </c>
      <c r="R471" s="2">
        <f>MMULT($N470:$T470,TPs!O$3:O$9)</f>
        <v>2971.2615607379321</v>
      </c>
      <c r="S471" s="2">
        <f>MMULT($N470:$T470,TPs!P$3:P$9)</f>
        <v>184.94147174601522</v>
      </c>
      <c r="T471" s="2">
        <f>MMULT($N470:$T470,TPs!Q$3:Q$9)</f>
        <v>225754.27493393648</v>
      </c>
      <c r="U471" s="2">
        <f t="shared" si="15"/>
        <v>999999.99999998277</v>
      </c>
    </row>
    <row r="472" spans="1:21" x14ac:dyDescent="0.25">
      <c r="A472" s="1">
        <v>74</v>
      </c>
      <c r="B472" s="1">
        <v>470</v>
      </c>
      <c r="C472" s="2">
        <f>MMULT($C471:$I471,TPs!B$3:B$9)</f>
        <v>946861.18621901469</v>
      </c>
      <c r="D472" s="2">
        <f>MMULT($C471:$I471,TPs!C$3:C$9)</f>
        <v>8.4353641120991227</v>
      </c>
      <c r="E472" s="2">
        <f>MMULT($C471:$I471,TPs!D$3:D$9)</f>
        <v>10.445114679058277</v>
      </c>
      <c r="F472" s="2">
        <f>MMULT($C471:$I471,TPs!E$3:E$9)</f>
        <v>1763.0965319881084</v>
      </c>
      <c r="G472" s="2">
        <f>MMULT($C471:$I471,TPs!F$3:F$9)</f>
        <v>1154.3470988210224</v>
      </c>
      <c r="H472" s="2">
        <f>MMULT($C471:$I471,TPs!G$3:G$9)</f>
        <v>6.045159900312032</v>
      </c>
      <c r="I472" s="2">
        <f>MMULT($C471:$I471,TPs!H$3:H$9)</f>
        <v>50196.444511470501</v>
      </c>
      <c r="J472" s="2">
        <f t="shared" si="14"/>
        <v>999999.99999998591</v>
      </c>
      <c r="K472" s="2"/>
      <c r="L472" s="1">
        <v>74</v>
      </c>
      <c r="M472" s="1">
        <v>470</v>
      </c>
      <c r="N472" s="2">
        <f>MMULT($N471:$T471,TPs!K$3:K$9)</f>
        <v>769213.96304717532</v>
      </c>
      <c r="O472" s="2">
        <f>MMULT($N471:$T471,TPs!L$3:L$9)</f>
        <v>6.8527466885867607</v>
      </c>
      <c r="P472" s="2">
        <f>MMULT($N471:$T471,TPs!M$3:M$9)</f>
        <v>8.4859172533418334</v>
      </c>
      <c r="Q472" s="2">
        <f>MMULT($N471:$T471,TPs!N$3:N$9)</f>
        <v>1432.9499625319877</v>
      </c>
      <c r="R472" s="2">
        <f>MMULT($N471:$T471,TPs!O$3:O$9)</f>
        <v>2983.3169114998232</v>
      </c>
      <c r="S472" s="2">
        <f>MMULT($N471:$T471,TPs!P$3:P$9)</f>
        <v>185.66447739871651</v>
      </c>
      <c r="T472" s="2">
        <f>MMULT($N471:$T471,TPs!Q$3:Q$9)</f>
        <v>226168.76693743502</v>
      </c>
      <c r="U472" s="2">
        <f t="shared" si="15"/>
        <v>999999.99999998289</v>
      </c>
    </row>
    <row r="473" spans="1:21" x14ac:dyDescent="0.25">
      <c r="A473" s="1">
        <v>74</v>
      </c>
      <c r="B473" s="1">
        <v>471</v>
      </c>
      <c r="C473" s="2">
        <f>MMULT($C472:$I472,TPs!B$3:B$9)</f>
        <v>946751.18994416972</v>
      </c>
      <c r="D473" s="2">
        <f>MMULT($C472:$I472,TPs!C$3:C$9)</f>
        <v>8.434384181098892</v>
      </c>
      <c r="E473" s="2">
        <f>MMULT($C472:$I472,TPs!D$3:D$9)</f>
        <v>10.446745531299392</v>
      </c>
      <c r="F473" s="2">
        <f>MMULT($C472:$I472,TPs!E$3:E$9)</f>
        <v>1766.6834425592301</v>
      </c>
      <c r="G473" s="2">
        <f>MMULT($C472:$I472,TPs!F$3:F$9)</f>
        <v>1159.1513139053118</v>
      </c>
      <c r="H473" s="2">
        <f>MMULT($C472:$I472,TPs!G$3:G$9)</f>
        <v>6.070478823673521</v>
      </c>
      <c r="I473" s="2">
        <f>MMULT($C472:$I472,TPs!H$3:H$9)</f>
        <v>50298.023690815477</v>
      </c>
      <c r="J473" s="2">
        <f t="shared" si="14"/>
        <v>999999.99999998556</v>
      </c>
      <c r="K473" s="2"/>
      <c r="L473" s="1">
        <v>74</v>
      </c>
      <c r="M473" s="1">
        <v>471</v>
      </c>
      <c r="N473" s="2">
        <f>MMULT($N472:$T472,TPs!K$3:K$9)</f>
        <v>768784.65510213049</v>
      </c>
      <c r="O473" s="2">
        <f>MMULT($N472:$T472,TPs!L$3:L$9)</f>
        <v>6.8489220848482439</v>
      </c>
      <c r="P473" s="2">
        <f>MMULT($N472:$T472,TPs!M$3:M$9)</f>
        <v>8.4834883997531048</v>
      </c>
      <c r="Q473" s="2">
        <f>MMULT($N472:$T472,TPs!N$3:N$9)</f>
        <v>1435.2305569777825</v>
      </c>
      <c r="R473" s="2">
        <f>MMULT($N472:$T472,TPs!O$3:O$9)</f>
        <v>2995.3940391240285</v>
      </c>
      <c r="S473" s="2">
        <f>MMULT($N472:$T472,TPs!P$3:P$9)</f>
        <v>186.38862171195348</v>
      </c>
      <c r="T473" s="2">
        <f>MMULT($N472:$T472,TPs!Q$3:Q$9)</f>
        <v>226582.99926955393</v>
      </c>
      <c r="U473" s="2">
        <f t="shared" si="15"/>
        <v>999999.99999998289</v>
      </c>
    </row>
    <row r="474" spans="1:21" x14ac:dyDescent="0.25">
      <c r="A474" s="1">
        <v>74</v>
      </c>
      <c r="B474" s="1">
        <v>472</v>
      </c>
      <c r="C474" s="2">
        <f>MMULT($C473:$I473,TPs!B$3:B$9)</f>
        <v>946641.20644752355</v>
      </c>
      <c r="D474" s="2">
        <f>MMULT($C473:$I473,TPs!C$3:C$9)</f>
        <v>8.433404363936635</v>
      </c>
      <c r="E474" s="2">
        <f>MMULT($C473:$I473,TPs!D$3:D$9)</f>
        <v>10.448355965264138</v>
      </c>
      <c r="F474" s="2">
        <f>MMULT($C473:$I473,TPs!E$3:E$9)</f>
        <v>1770.2695310351505</v>
      </c>
      <c r="G474" s="2">
        <f>MMULT($C473:$I473,TPs!F$3:F$9)</f>
        <v>1163.9650091661761</v>
      </c>
      <c r="H474" s="2">
        <f>MMULT($C473:$I473,TPs!G$3:G$9)</f>
        <v>6.0958487203045468</v>
      </c>
      <c r="I474" s="2">
        <f>MMULT($C473:$I473,TPs!H$3:H$9)</f>
        <v>50399.581403211443</v>
      </c>
      <c r="J474" s="2">
        <f t="shared" si="14"/>
        <v>999999.9999999858</v>
      </c>
      <c r="K474" s="2"/>
      <c r="L474" s="1">
        <v>74</v>
      </c>
      <c r="M474" s="1">
        <v>472</v>
      </c>
      <c r="N474" s="2">
        <f>MMULT($N473:$T473,TPs!K$3:K$9)</f>
        <v>768355.5867592257</v>
      </c>
      <c r="O474" s="2">
        <f>MMULT($N473:$T473,TPs!L$3:L$9)</f>
        <v>6.8450996156689659</v>
      </c>
      <c r="P474" s="2">
        <f>MMULT($N473:$T473,TPs!M$3:M$9)</f>
        <v>8.4810434725640391</v>
      </c>
      <c r="Q474" s="2">
        <f>MMULT($N473:$T473,TPs!N$3:N$9)</f>
        <v>1437.5081878900166</v>
      </c>
      <c r="R474" s="2">
        <f>MMULT($N473:$T473,TPs!O$3:O$9)</f>
        <v>3007.4929283806737</v>
      </c>
      <c r="S474" s="2">
        <f>MMULT($N473:$T473,TPs!P$3:P$9)</f>
        <v>187.11390319568466</v>
      </c>
      <c r="T474" s="2">
        <f>MMULT($N473:$T473,TPs!Q$3:Q$9)</f>
        <v>226996.97207820247</v>
      </c>
      <c r="U474" s="2">
        <f t="shared" si="15"/>
        <v>999999.99999998277</v>
      </c>
    </row>
    <row r="475" spans="1:21" x14ac:dyDescent="0.25">
      <c r="A475" s="1">
        <v>74</v>
      </c>
      <c r="B475" s="1">
        <v>473</v>
      </c>
      <c r="C475" s="2">
        <f>MMULT($C474:$I474,TPs!B$3:B$9)</f>
        <v>946531.23572759167</v>
      </c>
      <c r="D475" s="2">
        <f>MMULT($C474:$I474,TPs!C$3:C$9)</f>
        <v>8.4324246605991284</v>
      </c>
      <c r="E475" s="2">
        <f>MMULT($C474:$I474,TPs!D$3:D$9)</f>
        <v>10.449946127195295</v>
      </c>
      <c r="F475" s="2">
        <f>MMULT($C474:$I474,TPs!E$3:E$9)</f>
        <v>1773.8547974152443</v>
      </c>
      <c r="G475" s="2">
        <f>MMULT($C474:$I474,TPs!F$3:F$9)</f>
        <v>1168.7881815720027</v>
      </c>
      <c r="H475" s="2">
        <f>MMULT($C474:$I474,TPs!G$3:G$9)</f>
        <v>6.1212695782360154</v>
      </c>
      <c r="I475" s="2">
        <f>MMULT($C474:$I474,TPs!H$3:H$9)</f>
        <v>50501.117653040812</v>
      </c>
      <c r="J475" s="2">
        <f t="shared" si="14"/>
        <v>999999.9999999858</v>
      </c>
      <c r="K475" s="2"/>
      <c r="L475" s="1">
        <v>74</v>
      </c>
      <c r="M475" s="1">
        <v>473</v>
      </c>
      <c r="N475" s="2">
        <f>MMULT($N474:$T474,TPs!K$3:K$9)</f>
        <v>767926.75788473594</v>
      </c>
      <c r="O475" s="2">
        <f>MMULT($N474:$T474,TPs!L$3:L$9)</f>
        <v>6.8412792798576021</v>
      </c>
      <c r="P475" s="2">
        <f>MMULT($N474:$T474,TPs!M$3:M$9)</f>
        <v>8.4785826124074539</v>
      </c>
      <c r="Q475" s="2">
        <f>MMULT($N474:$T474,TPs!N$3:N$9)</f>
        <v>1439.7828577375121</v>
      </c>
      <c r="R475" s="2">
        <f>MMULT($N474:$T474,TPs!O$3:O$9)</f>
        <v>3019.6135640487128</v>
      </c>
      <c r="S475" s="2">
        <f>MMULT($N474:$T474,TPs!P$3:P$9)</f>
        <v>187.84032036117378</v>
      </c>
      <c r="T475" s="2">
        <f>MMULT($N474:$T474,TPs!Q$3:Q$9)</f>
        <v>227410.68551120715</v>
      </c>
      <c r="U475" s="2">
        <f t="shared" si="15"/>
        <v>999999.99999998277</v>
      </c>
    </row>
    <row r="476" spans="1:21" x14ac:dyDescent="0.25">
      <c r="A476" s="1">
        <v>74</v>
      </c>
      <c r="B476" s="1">
        <v>474</v>
      </c>
      <c r="C476" s="2">
        <f>MMULT($C475:$I475,TPs!B$3:B$9)</f>
        <v>946421.2777828899</v>
      </c>
      <c r="D476" s="2">
        <f>MMULT($C475:$I475,TPs!C$3:C$9)</f>
        <v>8.4314450710731492</v>
      </c>
      <c r="E476" s="2">
        <f>MMULT($C475:$I475,TPs!D$3:D$9)</f>
        <v>10.451516162295421</v>
      </c>
      <c r="F476" s="2">
        <f>MMULT($C475:$I475,TPs!E$3:E$9)</f>
        <v>1777.439241699904</v>
      </c>
      <c r="G476" s="2">
        <f>MMULT($C475:$I475,TPs!F$3:F$9)</f>
        <v>1173.6208280919052</v>
      </c>
      <c r="H476" s="2">
        <f>MMULT($C475:$I475,TPs!G$3:G$9)</f>
        <v>6.1467413855009001</v>
      </c>
      <c r="I476" s="2">
        <f>MMULT($C475:$I475,TPs!H$3:H$9)</f>
        <v>50602.632444685114</v>
      </c>
      <c r="J476" s="2">
        <f t="shared" si="14"/>
        <v>999999.99999998556</v>
      </c>
      <c r="K476" s="2"/>
      <c r="L476" s="1">
        <v>74</v>
      </c>
      <c r="M476" s="1">
        <v>474</v>
      </c>
      <c r="N476" s="2">
        <f>MMULT($N475:$T475,TPs!K$3:K$9)</f>
        <v>767498.16834501096</v>
      </c>
      <c r="O476" s="2">
        <f>MMULT($N475:$T475,TPs!L$3:L$9)</f>
        <v>6.8374610762234935</v>
      </c>
      <c r="P476" s="2">
        <f>MMULT($N475:$T475,TPs!M$3:M$9)</f>
        <v>8.4761059588430889</v>
      </c>
      <c r="Q476" s="2">
        <f>MMULT($N475:$T475,TPs!N$3:N$9)</f>
        <v>1442.0545689881831</v>
      </c>
      <c r="R476" s="2">
        <f>MMULT($N475:$T475,TPs!O$3:O$9)</f>
        <v>3031.7559309159219</v>
      </c>
      <c r="S476" s="2">
        <f>MMULT($N475:$T475,TPs!P$3:P$9)</f>
        <v>188.56787172098868</v>
      </c>
      <c r="T476" s="2">
        <f>MMULT($N475:$T475,TPs!Q$3:Q$9)</f>
        <v>227824.13971631165</v>
      </c>
      <c r="U476" s="2">
        <f t="shared" si="15"/>
        <v>999999.99999998277</v>
      </c>
    </row>
    <row r="477" spans="1:21" x14ac:dyDescent="0.25">
      <c r="A477" s="1">
        <v>74</v>
      </c>
      <c r="B477" s="1">
        <v>475</v>
      </c>
      <c r="C477" s="2">
        <f>MMULT($C476:$I476,TPs!B$3:B$9)</f>
        <v>946311.33261193417</v>
      </c>
      <c r="D477" s="2">
        <f>MMULT($C476:$I476,TPs!C$3:C$9)</f>
        <v>8.4304655953454741</v>
      </c>
      <c r="E477" s="2">
        <f>MMULT($C476:$I476,TPs!D$3:D$9)</f>
        <v>10.453066214734253</v>
      </c>
      <c r="F477" s="2">
        <f>MMULT($C476:$I476,TPs!E$3:E$9)</f>
        <v>1781.022863890533</v>
      </c>
      <c r="G477" s="2">
        <f>MMULT($C476:$I476,TPs!F$3:F$9)</f>
        <v>1178.4629456957232</v>
      </c>
      <c r="H477" s="2">
        <f>MMULT($C476:$I476,TPs!G$3:G$9)</f>
        <v>6.172264130134244</v>
      </c>
      <c r="I477" s="2">
        <f>MMULT($C476:$I476,TPs!H$3:H$9)</f>
        <v>50704.125782525007</v>
      </c>
      <c r="J477" s="2">
        <f t="shared" si="14"/>
        <v>999999.99999998556</v>
      </c>
      <c r="K477" s="2"/>
      <c r="L477" s="1">
        <v>74</v>
      </c>
      <c r="M477" s="1">
        <v>475</v>
      </c>
      <c r="N477" s="2">
        <f>MMULT($N476:$T476,TPs!K$3:K$9)</f>
        <v>767069.81800647499</v>
      </c>
      <c r="O477" s="2">
        <f>MMULT($N476:$T476,TPs!L$3:L$9)</f>
        <v>6.8336450035766463</v>
      </c>
      <c r="P477" s="2">
        <f>MMULT($N476:$T476,TPs!M$3:M$9)</f>
        <v>8.4736136503657207</v>
      </c>
      <c r="Q477" s="2">
        <f>MMULT($N476:$T476,TPs!N$3:N$9)</f>
        <v>1444.3233241090293</v>
      </c>
      <c r="R477" s="2">
        <f>MMULT($N476:$T476,TPs!O$3:O$9)</f>
        <v>3043.9200137788953</v>
      </c>
      <c r="S477" s="2">
        <f>MMULT($N476:$T476,TPs!P$3:P$9)</f>
        <v>189.29655578900031</v>
      </c>
      <c r="T477" s="2">
        <f>MMULT($N476:$T476,TPs!Q$3:Q$9)</f>
        <v>228237.33484117693</v>
      </c>
      <c r="U477" s="2">
        <f t="shared" si="15"/>
        <v>999999.99999998277</v>
      </c>
    </row>
    <row r="478" spans="1:21" x14ac:dyDescent="0.25">
      <c r="A478" s="1">
        <v>74</v>
      </c>
      <c r="B478" s="1">
        <v>476</v>
      </c>
      <c r="C478" s="2">
        <f>MMULT($C477:$I477,TPs!B$3:B$9)</f>
        <v>946201.40021324053</v>
      </c>
      <c r="D478" s="2">
        <f>MMULT($C477:$I477,TPs!C$3:C$9)</f>
        <v>8.4294862334028853</v>
      </c>
      <c r="E478" s="2">
        <f>MMULT($C477:$I477,TPs!D$3:D$9)</f>
        <v>10.454596427656044</v>
      </c>
      <c r="F478" s="2">
        <f>MMULT($C477:$I477,TPs!E$3:E$9)</f>
        <v>1784.6056639895376</v>
      </c>
      <c r="G478" s="2">
        <f>MMULT($C477:$I477,TPs!F$3:F$9)</f>
        <v>1183.3145313540222</v>
      </c>
      <c r="H478" s="2">
        <f>MMULT($C477:$I477,TPs!G$3:G$9)</f>
        <v>6.1978378001731569</v>
      </c>
      <c r="I478" s="2">
        <f>MMULT($C477:$I477,TPs!H$3:H$9)</f>
        <v>50805.597670940268</v>
      </c>
      <c r="J478" s="2">
        <f t="shared" si="14"/>
        <v>999999.99999998545</v>
      </c>
      <c r="K478" s="2"/>
      <c r="L478" s="1">
        <v>74</v>
      </c>
      <c r="M478" s="1">
        <v>476</v>
      </c>
      <c r="N478" s="2">
        <f>MMULT($N477:$T477,TPs!K$3:K$9)</f>
        <v>766641.70673562679</v>
      </c>
      <c r="O478" s="2">
        <f>MMULT($N477:$T477,TPs!L$3:L$9)</f>
        <v>6.8298310607277291</v>
      </c>
      <c r="P478" s="2">
        <f>MMULT($N477:$T477,TPs!M$3:M$9)</f>
        <v>8.4711058244132094</v>
      </c>
      <c r="Q478" s="2">
        <f>MMULT($N477:$T477,TPs!N$3:N$9)</f>
        <v>1446.5891255661293</v>
      </c>
      <c r="R478" s="2">
        <f>MMULT($N477:$T477,TPs!O$3:O$9)</f>
        <v>3056.105797443041</v>
      </c>
      <c r="S478" s="2">
        <f>MMULT($N477:$T477,TPs!P$3:P$9)</f>
        <v>190.02637108038181</v>
      </c>
      <c r="T478" s="2">
        <f>MMULT($N477:$T477,TPs!Q$3:Q$9)</f>
        <v>228650.27103338123</v>
      </c>
      <c r="U478" s="2">
        <f t="shared" si="15"/>
        <v>999999.99999998289</v>
      </c>
    </row>
    <row r="479" spans="1:21" x14ac:dyDescent="0.25">
      <c r="A479" s="1">
        <v>74</v>
      </c>
      <c r="B479" s="1">
        <v>477</v>
      </c>
      <c r="C479" s="2">
        <f>MMULT($C478:$I478,TPs!B$3:B$9)</f>
        <v>946091.48058532528</v>
      </c>
      <c r="D479" s="2">
        <f>MMULT($C478:$I478,TPs!C$3:C$9)</f>
        <v>8.428506985232163</v>
      </c>
      <c r="E479" s="2">
        <f>MMULT($C478:$I478,TPs!D$3:D$9)</f>
        <v>10.456106943186871</v>
      </c>
      <c r="F479" s="2">
        <f>MMULT($C478:$I478,TPs!E$3:E$9)</f>
        <v>1788.18764200032</v>
      </c>
      <c r="G479" s="2">
        <f>MMULT($C478:$I478,TPs!F$3:F$9)</f>
        <v>1188.175582038094</v>
      </c>
      <c r="H479" s="2">
        <f>MMULT($C478:$I478,TPs!G$3:G$9)</f>
        <v>6.223462383656817</v>
      </c>
      <c r="I479" s="2">
        <f>MMULT($C478:$I478,TPs!H$3:H$9)</f>
        <v>50907.0481143098</v>
      </c>
      <c r="J479" s="2">
        <f t="shared" si="14"/>
        <v>999999.99999998545</v>
      </c>
      <c r="K479" s="2"/>
      <c r="L479" s="1">
        <v>74</v>
      </c>
      <c r="M479" s="1">
        <v>477</v>
      </c>
      <c r="N479" s="2">
        <f>MMULT($N478:$T478,TPs!K$3:K$9)</f>
        <v>766213.83439903974</v>
      </c>
      <c r="O479" s="2">
        <f>MMULT($N478:$T478,TPs!L$3:L$9)</f>
        <v>6.826019246488074</v>
      </c>
      <c r="P479" s="2">
        <f>MMULT($N478:$T478,TPs!M$3:M$9)</f>
        <v>8.4685826173744907</v>
      </c>
      <c r="Q479" s="2">
        <f>MMULT($N478:$T478,TPs!N$3:N$9)</f>
        <v>1448.8519758246339</v>
      </c>
      <c r="R479" s="2">
        <f>MMULT($N478:$T478,TPs!O$3:O$9)</f>
        <v>3068.3132667225746</v>
      </c>
      <c r="S479" s="2">
        <f>MMULT($N478:$T478,TPs!P$3:P$9)</f>
        <v>190.75731611160745</v>
      </c>
      <c r="T479" s="2">
        <f>MMULT($N478:$T478,TPs!Q$3:Q$9)</f>
        <v>229062.94844042024</v>
      </c>
      <c r="U479" s="2">
        <f t="shared" si="15"/>
        <v>999999.99999998265</v>
      </c>
    </row>
    <row r="480" spans="1:21" x14ac:dyDescent="0.25">
      <c r="A480" s="1">
        <v>74</v>
      </c>
      <c r="B480" s="1">
        <v>478</v>
      </c>
      <c r="C480" s="2">
        <f>MMULT($C479:$I479,TPs!B$3:B$9)</f>
        <v>945981.57372670481</v>
      </c>
      <c r="D480" s="2">
        <f>MMULT($C479:$I479,TPs!C$3:C$9)</f>
        <v>8.427527850820093</v>
      </c>
      <c r="E480" s="2">
        <f>MMULT($C479:$I479,TPs!D$3:D$9)</f>
        <v>10.457597902441858</v>
      </c>
      <c r="F480" s="2">
        <f>MMULT($C479:$I479,TPs!E$3:E$9)</f>
        <v>1791.7687979272714</v>
      </c>
      <c r="G480" s="2">
        <f>MMULT($C479:$I479,TPs!F$3:F$9)</f>
        <v>1193.0460947199554</v>
      </c>
      <c r="H480" s="2">
        <f>MMULT($C479:$I479,TPs!G$3:G$9)</f>
        <v>6.2491378686264714</v>
      </c>
      <c r="I480" s="2">
        <f>MMULT($C479:$I479,TPs!H$3:H$9)</f>
        <v>51008.477117011629</v>
      </c>
      <c r="J480" s="2">
        <f t="shared" si="14"/>
        <v>999999.99999998556</v>
      </c>
      <c r="K480" s="2"/>
      <c r="L480" s="1">
        <v>74</v>
      </c>
      <c r="M480" s="1">
        <v>478</v>
      </c>
      <c r="N480" s="2">
        <f>MMULT($N479:$T479,TPs!K$3:K$9)</f>
        <v>765786.20086336171</v>
      </c>
      <c r="O480" s="2">
        <f>MMULT($N479:$T479,TPs!L$3:L$9)</f>
        <v>6.8222095596696786</v>
      </c>
      <c r="P480" s="2">
        <f>MMULT($N479:$T479,TPs!M$3:M$9)</f>
        <v>8.466044164597502</v>
      </c>
      <c r="Q480" s="2">
        <f>MMULT($N479:$T479,TPs!N$3:N$9)</f>
        <v>1451.1118773487594</v>
      </c>
      <c r="R480" s="2">
        <f>MMULT($N479:$T479,TPs!O$3:O$9)</f>
        <v>3080.5424064405142</v>
      </c>
      <c r="S480" s="2">
        <f>MMULT($N479:$T479,TPs!P$3:P$9)</f>
        <v>191.4893894004517</v>
      </c>
      <c r="T480" s="2">
        <f>MMULT($N479:$T479,TPs!Q$3:Q$9)</f>
        <v>229475.36720970692</v>
      </c>
      <c r="U480" s="2">
        <f t="shared" si="15"/>
        <v>999999.99999998254</v>
      </c>
    </row>
    <row r="481" spans="1:21" x14ac:dyDescent="0.25">
      <c r="A481" s="1">
        <v>74</v>
      </c>
      <c r="B481" s="1">
        <v>479</v>
      </c>
      <c r="C481" s="2">
        <f>MMULT($C480:$I480,TPs!B$3:B$9)</f>
        <v>945871.67963589565</v>
      </c>
      <c r="D481" s="2">
        <f>MMULT($C480:$I480,TPs!C$3:C$9)</f>
        <v>8.4265488301534575</v>
      </c>
      <c r="E481" s="2">
        <f>MMULT($C480:$I480,TPs!D$3:D$9)</f>
        <v>10.459069445532378</v>
      </c>
      <c r="F481" s="2">
        <f>MMULT($C480:$I480,TPs!E$3:E$9)</f>
        <v>1795.3491317757641</v>
      </c>
      <c r="G481" s="2">
        <f>MMULT($C480:$I480,TPs!F$3:F$9)</f>
        <v>1197.9260663723492</v>
      </c>
      <c r="H481" s="2">
        <f>MMULT($C480:$I480,TPs!G$3:G$9)</f>
        <v>6.2748642431254327</v>
      </c>
      <c r="I481" s="2">
        <f>MMULT($C480:$I480,TPs!H$3:H$9)</f>
        <v>51109.884683422897</v>
      </c>
      <c r="J481" s="2">
        <f t="shared" ref="J481:J492" si="16">SUM(C481:I481)</f>
        <v>999999.99999998533</v>
      </c>
      <c r="L481" s="1">
        <v>74</v>
      </c>
      <c r="M481" s="1">
        <v>479</v>
      </c>
      <c r="N481" s="2">
        <f>MMULT($N480:$T480,TPs!K$3:K$9)</f>
        <v>765358.80599531485</v>
      </c>
      <c r="O481" s="2">
        <f>MMULT($N480:$T480,TPs!L$3:L$9)</f>
        <v>6.8184019990852027</v>
      </c>
      <c r="P481" s="2">
        <f>MMULT($N480:$T480,TPs!M$3:M$9)</f>
        <v>8.4634906003970567</v>
      </c>
      <c r="Q481" s="2">
        <f>MMULT($N480:$T480,TPs!N$3:N$9)</f>
        <v>1453.3688326017821</v>
      </c>
      <c r="R481" s="2">
        <f>MMULT($N480:$T480,TPs!O$3:O$9)</f>
        <v>3092.7932014286771</v>
      </c>
      <c r="S481" s="2">
        <f>MMULT($N480:$T480,TPs!P$3:P$9)</f>
        <v>192.22258946598822</v>
      </c>
      <c r="T481" s="2">
        <f>MMULT($N480:$T480,TPs!Q$3:Q$9)</f>
        <v>229887.5274885718</v>
      </c>
      <c r="U481" s="2">
        <f t="shared" si="15"/>
        <v>999999.99999998265</v>
      </c>
    </row>
    <row r="482" spans="1:21" ht="15.75" thickBot="1" x14ac:dyDescent="0.3">
      <c r="A482" s="23">
        <v>74</v>
      </c>
      <c r="B482" s="23">
        <v>480</v>
      </c>
      <c r="C482" s="24">
        <f>MMULT($C481:$I481,TPs!B$3:B$9)</f>
        <v>945761.79831141466</v>
      </c>
      <c r="D482" s="24">
        <f>MMULT($C481:$I481,TPs!C$3:C$9)</f>
        <v>8.4255699232190437</v>
      </c>
      <c r="E482" s="24">
        <f>MMULT($C481:$I481,TPs!D$3:D$9)</f>
        <v>10.460521711573193</v>
      </c>
      <c r="F482" s="24">
        <f>MMULT($C481:$I481,TPs!E$3:E$9)</f>
        <v>1798.9286435521451</v>
      </c>
      <c r="G482" s="24">
        <f>MMULT($C481:$I481,TPs!F$3:F$9)</f>
        <v>1202.8154939687433</v>
      </c>
      <c r="H482" s="24">
        <f>MMULT($C481:$I481,TPs!G$3:G$9)</f>
        <v>6.3006414951990806</v>
      </c>
      <c r="I482" s="24">
        <f>MMULT($C481:$I481,TPs!H$3:H$9)</f>
        <v>51211.27081791986</v>
      </c>
      <c r="J482" s="24">
        <f t="shared" si="16"/>
        <v>999999.99999998545</v>
      </c>
      <c r="K482" s="2"/>
      <c r="L482" s="23">
        <v>74</v>
      </c>
      <c r="M482" s="23">
        <v>480</v>
      </c>
      <c r="N482" s="24">
        <f>MMULT($N481:$T481,TPs!K$3:K$9)</f>
        <v>764931.64966169582</v>
      </c>
      <c r="O482" s="24">
        <f>MMULT($N481:$T481,TPs!L$3:L$9)</f>
        <v>6.8145965635479673</v>
      </c>
      <c r="P482" s="24">
        <f>MMULT($N481:$T481,TPs!M$3:M$9)</f>
        <v>8.4609220580626552</v>
      </c>
      <c r="Q482" s="24">
        <f>MMULT($N481:$T481,TPs!N$3:N$9)</f>
        <v>1455.6228440460304</v>
      </c>
      <c r="R482" s="24">
        <f>MMULT($N481:$T481,TPs!O$3:O$9)</f>
        <v>3105.0656365276732</v>
      </c>
      <c r="S482" s="24">
        <f>MMULT($N481:$T481,TPs!P$3:P$9)</f>
        <v>192.95691482858885</v>
      </c>
      <c r="T482" s="24">
        <f>MMULT($N481:$T481,TPs!Q$3:Q$9)</f>
        <v>230299.42942426287</v>
      </c>
      <c r="U482" s="24">
        <f t="shared" si="15"/>
        <v>999999.99999998265</v>
      </c>
    </row>
    <row r="483" spans="1:21" x14ac:dyDescent="0.25">
      <c r="A483" s="1">
        <v>75</v>
      </c>
      <c r="B483" s="1">
        <v>481</v>
      </c>
      <c r="C483" s="2">
        <f>MMULT($C482:$I482,TPs!B$3:B$9)</f>
        <v>945651.92975177884</v>
      </c>
      <c r="D483" s="2">
        <f>MMULT($C482:$I482,TPs!C$3:C$9)</f>
        <v>8.4245911300036411</v>
      </c>
      <c r="E483" s="2">
        <f>MMULT($C482:$I482,TPs!D$3:D$9)</f>
        <v>10.461954838689534</v>
      </c>
      <c r="F483" s="2">
        <f>MMULT($C482:$I482,TPs!E$3:E$9)</f>
        <v>1802.5073332637287</v>
      </c>
      <c r="G483" s="2">
        <f>MMULT($C482:$I482,TPs!F$3:F$9)</f>
        <v>1207.7143744833309</v>
      </c>
      <c r="H483" s="2">
        <f>MMULT($C482:$I482,TPs!G$3:G$9)</f>
        <v>6.3264696128948614</v>
      </c>
      <c r="I483" s="2">
        <f>MMULT($C482:$I482,TPs!H$3:H$9)</f>
        <v>51312.635524877922</v>
      </c>
      <c r="J483" s="2">
        <f t="shared" si="16"/>
        <v>999999.99999998545</v>
      </c>
      <c r="L483" s="1">
        <v>75</v>
      </c>
      <c r="M483" s="1">
        <v>481</v>
      </c>
      <c r="N483" s="2">
        <f>MMULT($N482:$T482,TPs!K$3:K$9)</f>
        <v>764504.73172937555</v>
      </c>
      <c r="O483" s="2">
        <f>MMULT($N482:$T482,TPs!L$3:L$9)</f>
        <v>6.8107932518719583</v>
      </c>
      <c r="P483" s="2">
        <f>MMULT($N482:$T482,TPs!M$3:M$9)</f>
        <v>8.4583386698662295</v>
      </c>
      <c r="Q483" s="2">
        <f>MMULT($N482:$T482,TPs!N$3:N$9)</f>
        <v>1457.8739141428794</v>
      </c>
      <c r="R483" s="2">
        <f>MMULT($N482:$T482,TPs!O$3:O$9)</f>
        <v>3117.359696586901</v>
      </c>
      <c r="S483" s="2">
        <f>MMULT($N482:$T482,TPs!P$3:P$9)</f>
        <v>193.69236400992267</v>
      </c>
      <c r="T483" s="2">
        <f>MMULT($N482:$T482,TPs!Q$3:Q$9)</f>
        <v>230711.07316394564</v>
      </c>
      <c r="U483" s="2">
        <f t="shared" si="15"/>
        <v>999999.99999998254</v>
      </c>
    </row>
    <row r="484" spans="1:21" x14ac:dyDescent="0.25">
      <c r="A484" s="1">
        <v>75</v>
      </c>
      <c r="B484" s="1">
        <v>482</v>
      </c>
      <c r="C484" s="2">
        <f>MMULT($C483:$I483,TPs!B$3:B$9)</f>
        <v>945542.07395550516</v>
      </c>
      <c r="D484" s="2">
        <f>MMULT($C483:$I483,TPs!C$3:C$9)</f>
        <v>8.4236124504940353</v>
      </c>
      <c r="E484" s="2">
        <f>MMULT($C483:$I483,TPs!D$3:D$9)</f>
        <v>10.463368964024145</v>
      </c>
      <c r="F484" s="2">
        <f>MMULT($C483:$I483,TPs!E$3:E$9)</f>
        <v>1806.085200918789</v>
      </c>
      <c r="G484" s="2">
        <f>MMULT($C483:$I483,TPs!F$3:F$9)</f>
        <v>1212.62270489103</v>
      </c>
      <c r="H484" s="2">
        <f>MMULT($C483:$I483,TPs!G$3:G$9)</f>
        <v>6.3523485842622884</v>
      </c>
      <c r="I484" s="2">
        <f>MMULT($C483:$I483,TPs!H$3:H$9)</f>
        <v>51413.978808671585</v>
      </c>
      <c r="J484" s="2">
        <f t="shared" si="16"/>
        <v>999999.99999998533</v>
      </c>
      <c r="L484" s="1">
        <v>75</v>
      </c>
      <c r="M484" s="1">
        <v>482</v>
      </c>
      <c r="N484" s="2">
        <f>MMULT($N483:$T483,TPs!K$3:K$9)</f>
        <v>764078.05206529924</v>
      </c>
      <c r="O484" s="2">
        <f>MMULT($N483:$T483,TPs!L$3:L$9)</f>
        <v>6.8069920628718226</v>
      </c>
      <c r="P484" s="2">
        <f>MMULT($N483:$T483,TPs!M$3:M$9)</f>
        <v>8.4557405670698458</v>
      </c>
      <c r="Q484" s="2">
        <f>MMULT($N483:$T483,TPs!N$3:N$9)</f>
        <v>1460.1220453527444</v>
      </c>
      <c r="R484" s="2">
        <f>MMULT($N483:$T483,TPs!O$3:O$9)</f>
        <v>3129.6753664645416</v>
      </c>
      <c r="S484" s="2">
        <f>MMULT($N483:$T483,TPs!P$3:P$9)</f>
        <v>194.42893553295497</v>
      </c>
      <c r="T484" s="2">
        <f>MMULT($N483:$T483,TPs!Q$3:Q$9)</f>
        <v>231122.4588547032</v>
      </c>
      <c r="U484" s="2">
        <f t="shared" si="15"/>
        <v>999999.99999998254</v>
      </c>
    </row>
    <row r="485" spans="1:21" x14ac:dyDescent="0.25">
      <c r="A485" s="1">
        <v>75</v>
      </c>
      <c r="B485" s="1">
        <v>483</v>
      </c>
      <c r="C485" s="2">
        <f>MMULT($C484:$I484,TPs!B$3:B$9)</f>
        <v>945432.23092111095</v>
      </c>
      <c r="D485" s="2">
        <f>MMULT($C484:$I484,TPs!C$3:C$9)</f>
        <v>8.422633884677019</v>
      </c>
      <c r="E485" s="2">
        <f>MMULT($C484:$I484,TPs!D$3:D$9)</f>
        <v>10.464764223744268</v>
      </c>
      <c r="F485" s="2">
        <f>MMULT($C484:$I484,TPs!E$3:E$9)</f>
        <v>1809.6622465265539</v>
      </c>
      <c r="G485" s="2">
        <f>MMULT($C484:$I484,TPs!F$3:F$9)</f>
        <v>1217.5404821674838</v>
      </c>
      <c r="H485" s="2">
        <f>MMULT($C484:$I484,TPs!G$3:G$9)</f>
        <v>6.3782783973529407</v>
      </c>
      <c r="I485" s="2">
        <f>MMULT($C484:$I484,TPs!H$3:H$9)</f>
        <v>51515.300673674494</v>
      </c>
      <c r="J485" s="2">
        <f t="shared" si="16"/>
        <v>999999.99999998533</v>
      </c>
      <c r="L485" s="1">
        <v>75</v>
      </c>
      <c r="M485" s="1">
        <v>483</v>
      </c>
      <c r="N485" s="2">
        <f>MMULT($N484:$T484,TPs!K$3:K$9)</f>
        <v>763651.61053648638</v>
      </c>
      <c r="O485" s="2">
        <f>MMULT($N484:$T484,TPs!L$3:L$9)</f>
        <v>6.8031929953628669</v>
      </c>
      <c r="P485" s="2">
        <f>MMULT($N484:$T484,TPs!M$3:M$9)</f>
        <v>8.4531278799333265</v>
      </c>
      <c r="Q485" s="2">
        <f>MMULT($N484:$T484,TPs!N$3:N$9)</f>
        <v>1462.367240135075</v>
      </c>
      <c r="R485" s="2">
        <f>MMULT($N484:$T484,TPs!O$3:O$9)</f>
        <v>3142.0126310275555</v>
      </c>
      <c r="S485" s="2">
        <f>MMULT($N484:$T484,TPs!P$3:P$9)</f>
        <v>195.16662792194631</v>
      </c>
      <c r="T485" s="2">
        <f>MMULT($N484:$T484,TPs!Q$3:Q$9)</f>
        <v>231533.58664353631</v>
      </c>
      <c r="U485" s="2">
        <f t="shared" si="15"/>
        <v>999999.99999998265</v>
      </c>
    </row>
    <row r="486" spans="1:21" x14ac:dyDescent="0.25">
      <c r="A486" s="1">
        <v>75</v>
      </c>
      <c r="B486" s="1">
        <v>484</v>
      </c>
      <c r="C486" s="2">
        <f>MMULT($C485:$I485,TPs!B$3:B$9)</f>
        <v>945322.4006471138</v>
      </c>
      <c r="D486" s="2">
        <f>MMULT($C485:$I485,TPs!C$3:C$9)</f>
        <v>8.4216554325393851</v>
      </c>
      <c r="E486" s="2">
        <f>MMULT($C485:$I485,TPs!D$3:D$9)</f>
        <v>10.466140753048583</v>
      </c>
      <c r="F486" s="2">
        <f>MMULT($C485:$I485,TPs!E$3:E$9)</f>
        <v>1813.2384700971973</v>
      </c>
      <c r="G486" s="2">
        <f>MMULT($C485:$I485,TPs!F$3:F$9)</f>
        <v>1222.46770328906</v>
      </c>
      <c r="H486" s="2">
        <f>MMULT($C485:$I485,TPs!G$3:G$9)</f>
        <v>6.4042590402204622</v>
      </c>
      <c r="I486" s="2">
        <f>MMULT($C485:$I485,TPs!H$3:H$9)</f>
        <v>51616.601124259396</v>
      </c>
      <c r="J486" s="2">
        <f t="shared" si="16"/>
        <v>999999.99999998522</v>
      </c>
      <c r="L486" s="1">
        <v>75</v>
      </c>
      <c r="M486" s="1">
        <v>484</v>
      </c>
      <c r="N486" s="2">
        <f>MMULT($N485:$T485,TPs!K$3:K$9)</f>
        <v>763225.40701003082</v>
      </c>
      <c r="O486" s="2">
        <f>MMULT($N485:$T485,TPs!L$3:L$9)</f>
        <v>6.7993960481610598</v>
      </c>
      <c r="P486" s="2">
        <f>MMULT($N485:$T485,TPs!M$3:M$9)</f>
        <v>8.4505007377218426</v>
      </c>
      <c r="Q486" s="2">
        <f>MMULT($N485:$T485,TPs!N$3:N$9)</f>
        <v>1464.6095009483479</v>
      </c>
      <c r="R486" s="2">
        <f>MMULT($N485:$T485,TPs!O$3:O$9)</f>
        <v>3154.3714751516759</v>
      </c>
      <c r="S486" s="2">
        <f>MMULT($N485:$T485,TPs!P$3:P$9)</f>
        <v>195.9054397024515</v>
      </c>
      <c r="T486" s="2">
        <f>MMULT($N485:$T485,TPs!Q$3:Q$9)</f>
        <v>231944.45667736343</v>
      </c>
      <c r="U486" s="2">
        <f t="shared" si="15"/>
        <v>999999.99999998254</v>
      </c>
    </row>
    <row r="487" spans="1:21" x14ac:dyDescent="0.25">
      <c r="A487" s="1">
        <v>75</v>
      </c>
      <c r="B487" s="1">
        <v>485</v>
      </c>
      <c r="C487" s="2">
        <f>MMULT($C486:$I486,TPs!B$3:B$9)</f>
        <v>945212.58313203114</v>
      </c>
      <c r="D487" s="2">
        <f>MMULT($C486:$I486,TPs!C$3:C$9)</f>
        <v>8.4206770940679281</v>
      </c>
      <c r="E487" s="2">
        <f>MMULT($C486:$I486,TPs!D$3:D$9)</f>
        <v>10.467498686174093</v>
      </c>
      <c r="F487" s="2">
        <f>MMULT($C486:$I486,TPs!E$3:E$9)</f>
        <v>1816.8138716418325</v>
      </c>
      <c r="G487" s="2">
        <f>MMULT($C486:$I486,TPs!F$3:F$9)</f>
        <v>1227.4043652328508</v>
      </c>
      <c r="H487" s="2">
        <f>MMULT($C486:$I486,TPs!G$3:G$9)</f>
        <v>6.4302905009205631</v>
      </c>
      <c r="I487" s="2">
        <f>MMULT($C486:$I486,TPs!H$3:H$9)</f>
        <v>51717.880164798189</v>
      </c>
      <c r="J487" s="2">
        <f t="shared" si="16"/>
        <v>999999.9999999851</v>
      </c>
      <c r="L487" s="1">
        <v>75</v>
      </c>
      <c r="M487" s="1">
        <v>485</v>
      </c>
      <c r="N487" s="2">
        <f>MMULT($N486:$T486,TPs!K$3:K$9)</f>
        <v>762799.44135310035</v>
      </c>
      <c r="O487" s="2">
        <f>MMULT($N486:$T486,TPs!L$3:L$9)</f>
        <v>6.7956012200830331</v>
      </c>
      <c r="P487" s="2">
        <f>MMULT($N486:$T486,TPs!M$3:M$9)</f>
        <v>8.4478592687134206</v>
      </c>
      <c r="Q487" s="2">
        <f>MMULT($N486:$T486,TPs!N$3:N$9)</f>
        <v>1466.8488302500618</v>
      </c>
      <c r="R487" s="2">
        <f>MMULT($N486:$T486,TPs!O$3:O$9)</f>
        <v>3166.7518837214047</v>
      </c>
      <c r="S487" s="2">
        <f>MMULT($N486:$T486,TPs!P$3:P$9)</f>
        <v>196.64536940131862</v>
      </c>
      <c r="T487" s="2">
        <f>MMULT($N486:$T486,TPs!Q$3:Q$9)</f>
        <v>232355.06910302065</v>
      </c>
      <c r="U487" s="2">
        <f t="shared" si="15"/>
        <v>999999.99999998277</v>
      </c>
    </row>
    <row r="488" spans="1:21" x14ac:dyDescent="0.25">
      <c r="A488" s="1">
        <v>75</v>
      </c>
      <c r="B488" s="1">
        <v>486</v>
      </c>
      <c r="C488" s="2">
        <f>MMULT($C487:$I487,TPs!B$3:B$9)</f>
        <v>945102.7783743809</v>
      </c>
      <c r="D488" s="2">
        <f>MMULT($C487:$I487,TPs!C$3:C$9)</f>
        <v>8.4196988692494426</v>
      </c>
      <c r="E488" s="2">
        <f>MMULT($C487:$I487,TPs!D$3:D$9)</f>
        <v>10.468838156402967</v>
      </c>
      <c r="F488" s="2">
        <f>MMULT($C487:$I487,TPs!E$3:E$9)</f>
        <v>1820.3884511725055</v>
      </c>
      <c r="G488" s="2">
        <f>MMULT($C487:$I487,TPs!F$3:F$9)</f>
        <v>1232.350464976673</v>
      </c>
      <c r="H488" s="2">
        <f>MMULT($C487:$I487,TPs!G$3:G$9)</f>
        <v>6.4563727675110183</v>
      </c>
      <c r="I488" s="2">
        <f>MMULT($C487:$I487,TPs!H$3:H$9)</f>
        <v>51819.137799661861</v>
      </c>
      <c r="J488" s="2">
        <f t="shared" si="16"/>
        <v>999999.99999998498</v>
      </c>
      <c r="L488" s="1">
        <v>75</v>
      </c>
      <c r="M488" s="1">
        <v>486</v>
      </c>
      <c r="N488" s="2">
        <f>MMULT($N487:$T487,TPs!K$3:K$9)</f>
        <v>762373.71343293705</v>
      </c>
      <c r="O488" s="2">
        <f>MMULT($N487:$T487,TPs!L$3:L$9)</f>
        <v>6.7918085099460761</v>
      </c>
      <c r="P488" s="2">
        <f>MMULT($N487:$T487,TPs!M$3:M$9)</f>
        <v>8.4452036002064101</v>
      </c>
      <c r="Q488" s="2">
        <f>MMULT($N487:$T487,TPs!N$3:N$9)</f>
        <v>1469.0852304967309</v>
      </c>
      <c r="R488" s="2">
        <f>MMULT($N487:$T487,TPs!O$3:O$9)</f>
        <v>3179.1538416300077</v>
      </c>
      <c r="S488" s="2">
        <f>MMULT($N487:$T487,TPs!P$3:P$9)</f>
        <v>197.38641554668806</v>
      </c>
      <c r="T488" s="2">
        <f>MMULT($N487:$T487,TPs!Q$3:Q$9)</f>
        <v>232765.42406726195</v>
      </c>
      <c r="U488" s="2">
        <f t="shared" si="15"/>
        <v>999999.99999998254</v>
      </c>
    </row>
    <row r="489" spans="1:21" x14ac:dyDescent="0.25">
      <c r="A489" s="1">
        <v>75</v>
      </c>
      <c r="B489" s="1">
        <v>487</v>
      </c>
      <c r="C489" s="2">
        <f>MMULT($C488:$I488,TPs!B$3:B$9)</f>
        <v>944992.9863726811</v>
      </c>
      <c r="D489" s="2">
        <f>MMULT($C488:$I488,TPs!C$3:C$9)</f>
        <v>8.4187207580707266</v>
      </c>
      <c r="E489" s="2">
        <f>MMULT($C488:$I488,TPs!D$3:D$9)</f>
        <v>10.470159296069331</v>
      </c>
      <c r="F489" s="2">
        <f>MMULT($C488:$I488,TPs!E$3:E$9)</f>
        <v>1823.962208702188</v>
      </c>
      <c r="G489" s="2">
        <f>MMULT($C488:$I488,TPs!F$3:F$9)</f>
        <v>1237.3059994990679</v>
      </c>
      <c r="H489" s="2">
        <f>MMULT($C488:$I488,TPs!G$3:G$9)</f>
        <v>6.482505828051667</v>
      </c>
      <c r="I489" s="2">
        <f>MMULT($C488:$I488,TPs!H$3:H$9)</f>
        <v>51920.374033220556</v>
      </c>
      <c r="J489" s="2">
        <f t="shared" si="16"/>
        <v>999999.9999999851</v>
      </c>
      <c r="L489" s="1">
        <v>75</v>
      </c>
      <c r="M489" s="1">
        <v>487</v>
      </c>
      <c r="N489" s="2">
        <f>MMULT($N488:$T488,TPs!K$3:K$9)</f>
        <v>761948.223116857</v>
      </c>
      <c r="O489" s="2">
        <f>MMULT($N488:$T488,TPs!L$3:L$9)</f>
        <v>6.7880179165681396</v>
      </c>
      <c r="P489" s="2">
        <f>MMULT($N488:$T488,TPs!M$3:M$9)</f>
        <v>8.4425338585268914</v>
      </c>
      <c r="Q489" s="2">
        <f>MMULT($N488:$T488,TPs!N$3:N$9)</f>
        <v>1471.3187041438787</v>
      </c>
      <c r="R489" s="2">
        <f>MMULT($N488:$T488,TPs!O$3:O$9)</f>
        <v>3191.5773337795094</v>
      </c>
      <c r="S489" s="2">
        <f>MMULT($N488:$T488,TPs!P$3:P$9)</f>
        <v>198.1285766679915</v>
      </c>
      <c r="T489" s="2">
        <f>MMULT($N488:$T488,TPs!Q$3:Q$9)</f>
        <v>233175.52171675905</v>
      </c>
      <c r="U489" s="2">
        <f t="shared" si="15"/>
        <v>999999.99999998254</v>
      </c>
    </row>
    <row r="490" spans="1:21" x14ac:dyDescent="0.25">
      <c r="A490" s="1">
        <v>75</v>
      </c>
      <c r="B490" s="1">
        <v>488</v>
      </c>
      <c r="C490" s="2">
        <f>MMULT($C489:$I489,TPs!B$3:B$9)</f>
        <v>944883.20712544979</v>
      </c>
      <c r="D490" s="2">
        <f>MMULT($C489:$I489,TPs!C$3:C$9)</f>
        <v>8.4177427605185766</v>
      </c>
      <c r="E490" s="2">
        <f>MMULT($C489:$I489,TPs!D$3:D$9)</f>
        <v>10.471462236566008</v>
      </c>
      <c r="F490" s="2">
        <f>MMULT($C489:$I489,TPs!E$3:E$9)</f>
        <v>1827.5351442447713</v>
      </c>
      <c r="G490" s="2">
        <f>MMULT($C489:$I489,TPs!F$3:F$9)</f>
        <v>1242.2709657793</v>
      </c>
      <c r="H490" s="2">
        <f>MMULT($C489:$I489,TPs!G$3:G$9)</f>
        <v>6.5086896706044133</v>
      </c>
      <c r="I490" s="2">
        <f>MMULT($C489:$I489,TPs!H$3:H$9)</f>
        <v>52021.588869843516</v>
      </c>
      <c r="J490" s="2">
        <f t="shared" si="16"/>
        <v>999999.9999999851</v>
      </c>
      <c r="L490" s="1">
        <v>75</v>
      </c>
      <c r="M490" s="1">
        <v>488</v>
      </c>
      <c r="N490" s="2">
        <f>MMULT($N489:$T489,TPs!K$3:K$9)</f>
        <v>761522.97027225047</v>
      </c>
      <c r="O490" s="2">
        <f>MMULT($N489:$T489,TPs!L$3:L$9)</f>
        <v>6.7842294387678335</v>
      </c>
      <c r="P490" s="2">
        <f>MMULT($N489:$T489,TPs!M$3:M$9)</f>
        <v>8.4398501690360224</v>
      </c>
      <c r="Q490" s="2">
        <f>MMULT($N489:$T489,TPs!N$3:N$9)</f>
        <v>1473.5492536460324</v>
      </c>
      <c r="R490" s="2">
        <f>MMULT($N489:$T489,TPs!O$3:O$9)</f>
        <v>3204.022345080688</v>
      </c>
      <c r="S490" s="2">
        <f>MMULT($N489:$T489,TPs!P$3:P$9)</f>
        <v>198.87185129595099</v>
      </c>
      <c r="T490" s="2">
        <f>MMULT($N489:$T489,TPs!Q$3:Q$9)</f>
        <v>233585.36219810156</v>
      </c>
      <c r="U490" s="2">
        <f t="shared" si="15"/>
        <v>999999.99999998254</v>
      </c>
    </row>
    <row r="491" spans="1:21" x14ac:dyDescent="0.25">
      <c r="A491" s="1">
        <v>75</v>
      </c>
      <c r="B491" s="1">
        <v>489</v>
      </c>
      <c r="C491" s="2">
        <f>MMULT($C490:$I490,TPs!B$3:B$9)</f>
        <v>944773.44063120533</v>
      </c>
      <c r="D491" s="2">
        <f>MMULT($C490:$I490,TPs!C$3:C$9)</f>
        <v>8.4167648765797924</v>
      </c>
      <c r="E491" s="2">
        <f>MMULT($C490:$I490,TPs!D$3:D$9)</f>
        <v>10.472747108351214</v>
      </c>
      <c r="F491" s="2">
        <f>MMULT($C490:$I490,TPs!E$3:E$9)</f>
        <v>1831.1072578150583</v>
      </c>
      <c r="G491" s="2">
        <f>MMULT($C490:$I490,TPs!F$3:F$9)</f>
        <v>1247.2453607973584</v>
      </c>
      <c r="H491" s="2">
        <f>MMULT($C490:$I490,TPs!G$3:G$9)</f>
        <v>6.5349242832332246</v>
      </c>
      <c r="I491" s="2">
        <f>MMULT($C490:$I490,TPs!H$3:H$9)</f>
        <v>52122.78231389913</v>
      </c>
      <c r="J491" s="2">
        <f t="shared" si="16"/>
        <v>999999.9999999851</v>
      </c>
      <c r="L491" s="1">
        <v>75</v>
      </c>
      <c r="M491" s="1">
        <v>489</v>
      </c>
      <c r="N491" s="2">
        <f>MMULT($N490:$T490,TPs!K$3:K$9)</f>
        <v>761097.95476658165</v>
      </c>
      <c r="O491" s="2">
        <f>MMULT($N490:$T490,TPs!L$3:L$9)</f>
        <v>6.7804430753644276</v>
      </c>
      <c r="P491" s="2">
        <f>MMULT($N490:$T490,TPs!M$3:M$9)</f>
        <v>8.4371526561373393</v>
      </c>
      <c r="Q491" s="2">
        <f>MMULT($N490:$T490,TPs!N$3:N$9)</f>
        <v>1475.7768814567171</v>
      </c>
      <c r="R491" s="2">
        <f>MMULT($N490:$T490,TPs!O$3:O$9)</f>
        <v>3216.4888604530702</v>
      </c>
      <c r="S491" s="2">
        <f>MMULT($N490:$T490,TPs!P$3:P$9)</f>
        <v>199.61623796257791</v>
      </c>
      <c r="T491" s="2">
        <f>MMULT($N490:$T490,TPs!Q$3:Q$9)</f>
        <v>233994.94565779698</v>
      </c>
      <c r="U491" s="2">
        <f t="shared" si="15"/>
        <v>999999.99999998254</v>
      </c>
    </row>
    <row r="492" spans="1:21" x14ac:dyDescent="0.25">
      <c r="A492" s="1">
        <v>75</v>
      </c>
      <c r="B492" s="1">
        <v>490</v>
      </c>
      <c r="C492" s="2">
        <f>MMULT($C491:$I491,TPs!B$3:B$9)</f>
        <v>944663.68688846624</v>
      </c>
      <c r="D492" s="2">
        <f>MMULT($C491:$I491,TPs!C$3:C$9)</f>
        <v>8.4157871062411775</v>
      </c>
      <c r="E492" s="2">
        <f>MMULT($C491:$I491,TPs!D$3:D$9)</f>
        <v>10.474014040955206</v>
      </c>
      <c r="F492" s="2">
        <f>MMULT($C491:$I491,TPs!E$3:E$9)</f>
        <v>1834.6785494287585</v>
      </c>
      <c r="G492" s="2">
        <f>MMULT($C491:$I491,TPs!F$3:F$9)</f>
        <v>1252.2291815339561</v>
      </c>
      <c r="H492" s="2">
        <f>MMULT($C491:$I491,TPs!G$3:G$9)</f>
        <v>6.5612096540041325</v>
      </c>
      <c r="I492" s="2">
        <f>MMULT($C491:$I491,TPs!H$3:H$9)</f>
        <v>52223.954369754894</v>
      </c>
      <c r="J492" s="2">
        <f t="shared" si="16"/>
        <v>999999.99999998487</v>
      </c>
      <c r="L492" s="1">
        <v>75</v>
      </c>
      <c r="M492" s="1">
        <v>490</v>
      </c>
      <c r="N492" s="2">
        <f>MMULT($N491:$T491,TPs!K$3:K$9)</f>
        <v>760673.17646738864</v>
      </c>
      <c r="O492" s="2">
        <f>MMULT($N491:$T491,TPs!L$3:L$9)</f>
        <v>6.7766588251778517</v>
      </c>
      <c r="P492" s="2">
        <f>MMULT($N491:$T491,TPs!M$3:M$9)</f>
        <v>8.4344414432839923</v>
      </c>
      <c r="Q492" s="2">
        <f>MMULT($N491:$T491,TPs!N$3:N$9)</f>
        <v>1478.0015900284493</v>
      </c>
      <c r="R492" s="2">
        <f>MMULT($N491:$T491,TPs!O$3:O$9)</f>
        <v>3228.9768648249269</v>
      </c>
      <c r="S492" s="2">
        <f>MMULT($N491:$T491,TPs!P$3:P$9)</f>
        <v>200.36173520117202</v>
      </c>
      <c r="T492" s="2">
        <f>MMULT($N491:$T491,TPs!Q$3:Q$9)</f>
        <v>234404.27224227079</v>
      </c>
      <c r="U492" s="2">
        <f t="shared" si="15"/>
        <v>999999.99999998242</v>
      </c>
    </row>
    <row r="493" spans="1:21" x14ac:dyDescent="0.25">
      <c r="A493" s="1">
        <v>75</v>
      </c>
      <c r="B493" s="1">
        <v>491</v>
      </c>
      <c r="C493" s="2">
        <f>MMULT($C492:$I492,TPs!B$3:B$9)</f>
        <v>944553.94589575112</v>
      </c>
      <c r="D493" s="2">
        <f>MMULT($C492:$I492,TPs!C$3:C$9)</f>
        <v>8.4148094494895354</v>
      </c>
      <c r="E493" s="2">
        <f>MMULT($C492:$I492,TPs!D$3:D$9)</f>
        <v>10.475263162986879</v>
      </c>
      <c r="F493" s="2">
        <f>MMULT($C492:$I492,TPs!E$3:E$9)</f>
        <v>1838.2490191024797</v>
      </c>
      <c r="G493" s="2">
        <f>MMULT($C492:$I492,TPs!F$3:F$9)</f>
        <v>1257.2224249705293</v>
      </c>
      <c r="H493" s="2">
        <f>MMULT($C492:$I492,TPs!G$3:G$9)</f>
        <v>6.5875457709852325</v>
      </c>
      <c r="I493" s="2">
        <f>MMULT($C492:$I492,TPs!H$3:H$9)</f>
        <v>52325.105041777431</v>
      </c>
      <c r="J493" s="2">
        <f t="shared" ref="J493:J556" si="17">SUM(C493:I493)</f>
        <v>999999.99999998498</v>
      </c>
      <c r="L493" s="1">
        <v>75</v>
      </c>
      <c r="M493" s="1">
        <v>491</v>
      </c>
      <c r="N493" s="2">
        <f>MMULT($N492:$T492,TPs!K$3:K$9)</f>
        <v>760248.63524228358</v>
      </c>
      <c r="O493" s="2">
        <f>MMULT($N492:$T492,TPs!L$3:L$9)</f>
        <v>6.7728766870286918</v>
      </c>
      <c r="P493" s="2">
        <f>MMULT($N492:$T492,TPs!M$3:M$9)</f>
        <v>8.4317166529859318</v>
      </c>
      <c r="Q493" s="2">
        <f>MMULT($N492:$T492,TPs!N$3:N$9)</f>
        <v>1480.2233818127315</v>
      </c>
      <c r="R493" s="2">
        <f>MMULT($N492:$T492,TPs!O$3:O$9)</f>
        <v>3241.4863431332678</v>
      </c>
      <c r="S493" s="2">
        <f>MMULT($N492:$T492,TPs!P$3:P$9)</f>
        <v>201.10834154632047</v>
      </c>
      <c r="T493" s="2">
        <f>MMULT($N492:$T492,TPs!Q$3:Q$9)</f>
        <v>234813.34209786647</v>
      </c>
      <c r="U493" s="2">
        <f t="shared" si="15"/>
        <v>999999.99999998219</v>
      </c>
    </row>
    <row r="494" spans="1:21" ht="15.75" thickBot="1" x14ac:dyDescent="0.3">
      <c r="A494" s="23">
        <v>75</v>
      </c>
      <c r="B494" s="23">
        <v>492</v>
      </c>
      <c r="C494" s="24">
        <f>MMULT($C493:$I493,TPs!B$3:B$9)</f>
        <v>944444.21765157883</v>
      </c>
      <c r="D494" s="24">
        <f>MMULT($C493:$I493,TPs!C$3:C$9)</f>
        <v>8.4138319063116693</v>
      </c>
      <c r="E494" s="24">
        <f>MMULT($C493:$I493,TPs!D$3:D$9)</f>
        <v>10.476494602140326</v>
      </c>
      <c r="F494" s="24">
        <f>MMULT($C493:$I493,TPs!E$3:E$9)</f>
        <v>1841.8186668537226</v>
      </c>
      <c r="G494" s="24">
        <f>MMULT($C493:$I493,TPs!F$3:F$9)</f>
        <v>1262.2250880892379</v>
      </c>
      <c r="H494" s="24">
        <f>MMULT($C493:$I493,TPs!G$3:G$9)</f>
        <v>6.6139326222466828</v>
      </c>
      <c r="I494" s="24">
        <f>MMULT($C493:$I493,TPs!H$3:H$9)</f>
        <v>52426.234334332497</v>
      </c>
      <c r="J494" s="24">
        <f t="shared" si="17"/>
        <v>999999.99999998498</v>
      </c>
      <c r="L494" s="23">
        <v>75</v>
      </c>
      <c r="M494" s="23">
        <v>492</v>
      </c>
      <c r="N494" s="24">
        <f>MMULT($N493:$T493,TPs!K$3:K$9)</f>
        <v>759824.33095895243</v>
      </c>
      <c r="O494" s="24">
        <f>MMULT($N493:$T493,TPs!L$3:L$9)</f>
        <v>6.7690966597381941</v>
      </c>
      <c r="P494" s="24">
        <f>MMULT($N493:$T493,TPs!M$3:M$9)</f>
        <v>8.4289784068170395</v>
      </c>
      <c r="Q494" s="24">
        <f>MMULT($N493:$T493,TPs!N$3:N$9)</f>
        <v>1482.4422592600467</v>
      </c>
      <c r="R494" s="24">
        <f>MMULT($N493:$T493,TPs!O$3:O$9)</f>
        <v>3254.017280323837</v>
      </c>
      <c r="S494" s="24">
        <f>MMULT($N493:$T493,TPs!P$3:P$9)</f>
        <v>201.85605553389684</v>
      </c>
      <c r="T494" s="24">
        <f>MMULT($N493:$T493,TPs!Q$3:Q$9)</f>
        <v>235222.15537084555</v>
      </c>
      <c r="U494" s="24">
        <f t="shared" si="15"/>
        <v>999999.9999999823</v>
      </c>
    </row>
    <row r="495" spans="1:21" x14ac:dyDescent="0.25">
      <c r="A495" s="1">
        <v>76</v>
      </c>
      <c r="B495" s="1">
        <v>493</v>
      </c>
      <c r="C495" s="2">
        <f>MMULT($C494:$I494,TPs!B$3:B$9)</f>
        <v>944334.50215446844</v>
      </c>
      <c r="D495" s="2">
        <f>MMULT($C494:$I494,TPs!C$3:C$9)</f>
        <v>8.4128544766943865</v>
      </c>
      <c r="E495" s="2">
        <f>MMULT($C494:$I494,TPs!D$3:D$9)</f>
        <v>10.477708485201333</v>
      </c>
      <c r="F495" s="2">
        <f>MMULT($C494:$I494,TPs!E$3:E$9)</f>
        <v>1845.387492700874</v>
      </c>
      <c r="G495" s="2">
        <f>MMULT($C494:$I494,TPs!F$3:F$9)</f>
        <v>1267.2371678729651</v>
      </c>
      <c r="H495" s="2">
        <f>MMULT($C494:$I494,TPs!G$3:G$9)</f>
        <v>6.6403701958607035</v>
      </c>
      <c r="I495" s="2">
        <f>MMULT($C494:$I494,TPs!H$3:H$9)</f>
        <v>52527.342251784961</v>
      </c>
      <c r="J495" s="2">
        <f t="shared" si="17"/>
        <v>999999.99999998498</v>
      </c>
      <c r="L495" s="1">
        <v>76</v>
      </c>
      <c r="M495" s="1">
        <v>493</v>
      </c>
      <c r="N495" s="2">
        <f>MMULT($N494:$T494,TPs!K$3:K$9)</f>
        <v>759400.26348515507</v>
      </c>
      <c r="O495" s="2">
        <f>MMULT($N494:$T494,TPs!L$3:L$9)</f>
        <v>6.7653187421282617</v>
      </c>
      <c r="P495" s="2">
        <f>MMULT($N494:$T494,TPs!M$3:M$9)</f>
        <v>8.4262268254222068</v>
      </c>
      <c r="Q495" s="2">
        <f>MMULT($N494:$T494,TPs!N$3:N$9)</f>
        <v>1484.658224819852</v>
      </c>
      <c r="R495" s="2">
        <f>MMULT($N494:$T494,TPs!O$3:O$9)</f>
        <v>3266.5696613511082</v>
      </c>
      <c r="S495" s="2">
        <f>MMULT($N494:$T494,TPs!P$3:P$9)</f>
        <v>202.60487570106014</v>
      </c>
      <c r="T495" s="2">
        <f>MMULT($N494:$T494,TPs!Q$3:Q$9)</f>
        <v>235630.71220738764</v>
      </c>
      <c r="U495" s="2">
        <f t="shared" si="15"/>
        <v>999999.9999999823</v>
      </c>
    </row>
    <row r="496" spans="1:21" x14ac:dyDescent="0.25">
      <c r="A496" s="1">
        <v>76</v>
      </c>
      <c r="B496" s="1">
        <v>494</v>
      </c>
      <c r="C496" s="2">
        <f>MMULT($C495:$I495,TPs!B$3:B$9)</f>
        <v>944224.79940293904</v>
      </c>
      <c r="D496" s="2">
        <f>MMULT($C495:$I495,TPs!C$3:C$9)</f>
        <v>8.4118771606244938</v>
      </c>
      <c r="E496" s="2">
        <f>MMULT($C495:$I495,TPs!D$3:D$9)</f>
        <v>10.47890493805385</v>
      </c>
      <c r="F496" s="2">
        <f>MMULT($C495:$I495,TPs!E$3:E$9)</f>
        <v>1848.9554966632008</v>
      </c>
      <c r="G496" s="2">
        <f>MMULT($C495:$I495,TPs!F$3:F$9)</f>
        <v>1272.258661305317</v>
      </c>
      <c r="H496" s="2">
        <f>MMULT($C495:$I495,TPs!G$3:G$9)</f>
        <v>6.6668584799015784</v>
      </c>
      <c r="I496" s="2">
        <f>MMULT($C495:$I495,TPs!H$3:H$9)</f>
        <v>52628.428798498826</v>
      </c>
      <c r="J496" s="2">
        <f t="shared" si="17"/>
        <v>999999.99999998498</v>
      </c>
      <c r="L496" s="1">
        <v>76</v>
      </c>
      <c r="M496" s="1">
        <v>494</v>
      </c>
      <c r="N496" s="2">
        <f>MMULT($N495:$T495,TPs!K$3:K$9)</f>
        <v>758976.43268872506</v>
      </c>
      <c r="O496" s="2">
        <f>MMULT($N495:$T495,TPs!L$3:L$9)</f>
        <v>6.7615429330214543</v>
      </c>
      <c r="P496" s="2">
        <f>MMULT($N495:$T495,TPs!M$3:M$9)</f>
        <v>8.4234620285243551</v>
      </c>
      <c r="Q496" s="2">
        <f>MMULT($N495:$T495,TPs!N$3:N$9)</f>
        <v>1486.8712809405736</v>
      </c>
      <c r="R496" s="2">
        <f>MMULT($N495:$T495,TPs!O$3:O$9)</f>
        <v>3279.1434711782781</v>
      </c>
      <c r="S496" s="2">
        <f>MMULT($N495:$T495,TPs!P$3:P$9)</f>
        <v>203.35480058625384</v>
      </c>
      <c r="T496" s="2">
        <f>MMULT($N495:$T495,TPs!Q$3:Q$9)</f>
        <v>236039.0127535905</v>
      </c>
      <c r="U496" s="2">
        <f t="shared" si="15"/>
        <v>999999.99999998219</v>
      </c>
    </row>
    <row r="497" spans="1:21" x14ac:dyDescent="0.25">
      <c r="A497" s="1">
        <v>76</v>
      </c>
      <c r="B497" s="1">
        <v>495</v>
      </c>
      <c r="C497" s="2">
        <f>MMULT($C496:$I496,TPs!B$3:B$9)</f>
        <v>944115.10939551005</v>
      </c>
      <c r="D497" s="2">
        <f>MMULT($C496:$I496,TPs!C$3:C$9)</f>
        <v>8.4108999580888018</v>
      </c>
      <c r="E497" s="2">
        <f>MMULT($C496:$I496,TPs!D$3:D$9)</f>
        <v>10.480084085686398</v>
      </c>
      <c r="F497" s="2">
        <f>MMULT($C496:$I496,TPs!E$3:E$9)</f>
        <v>1852.5226787608424</v>
      </c>
      <c r="G497" s="2">
        <f>MMULT($C496:$I496,TPs!F$3:F$9)</f>
        <v>1277.289565370623</v>
      </c>
      <c r="H497" s="2">
        <f>MMULT($C496:$I496,TPs!G$3:G$9)</f>
        <v>6.6933974624456534</v>
      </c>
      <c r="I497" s="2">
        <f>MMULT($C496:$I496,TPs!H$3:H$9)</f>
        <v>52729.493978837221</v>
      </c>
      <c r="J497" s="2">
        <f t="shared" si="17"/>
        <v>999999.9999999851</v>
      </c>
      <c r="L497" s="1">
        <v>76</v>
      </c>
      <c r="M497" s="1">
        <v>495</v>
      </c>
      <c r="N497" s="2">
        <f>MMULT($N496:$T496,TPs!K$3:K$9)</f>
        <v>758552.83843756991</v>
      </c>
      <c r="O497" s="2">
        <f>MMULT($N496:$T496,TPs!L$3:L$9)</f>
        <v>6.7577692312409914</v>
      </c>
      <c r="P497" s="2">
        <f>MMULT($N496:$T496,TPs!M$3:M$9)</f>
        <v>8.4206841349314097</v>
      </c>
      <c r="Q497" s="2">
        <f>MMULT($N496:$T496,TPs!N$3:N$9)</f>
        <v>1489.0814300696011</v>
      </c>
      <c r="R497" s="2">
        <f>MMULT($N496:$T496,TPs!O$3:O$9)</f>
        <v>3291.7386947772643</v>
      </c>
      <c r="S497" s="2">
        <f>MMULT($N496:$T496,TPs!P$3:P$9)</f>
        <v>204.10582872920492</v>
      </c>
      <c r="T497" s="2">
        <f>MMULT($N496:$T496,TPs!Q$3:Q$9)</f>
        <v>236447.05715547004</v>
      </c>
      <c r="U497" s="2">
        <f t="shared" si="15"/>
        <v>999999.99999998219</v>
      </c>
    </row>
    <row r="498" spans="1:21" x14ac:dyDescent="0.25">
      <c r="A498" s="1">
        <v>76</v>
      </c>
      <c r="B498" s="1">
        <v>496</v>
      </c>
      <c r="C498" s="2">
        <f>MMULT($C497:$I497,TPs!B$3:B$9)</f>
        <v>944005.43213070091</v>
      </c>
      <c r="D498" s="2">
        <f>MMULT($C497:$I497,TPs!C$3:C$9)</f>
        <v>8.4099228690741192</v>
      </c>
      <c r="E498" s="2">
        <f>MMULT($C497:$I497,TPs!D$3:D$9)</f>
        <v>10.481246052198443</v>
      </c>
      <c r="F498" s="2">
        <f>MMULT($C497:$I497,TPs!E$3:E$9)</f>
        <v>1856.0890390148052</v>
      </c>
      <c r="G498" s="2">
        <f>MMULT($C497:$I497,TPs!F$3:F$9)</f>
        <v>1282.3298770539352</v>
      </c>
      <c r="H498" s="2">
        <f>MMULT($C497:$I497,TPs!G$3:G$9)</f>
        <v>6.7199871315713358</v>
      </c>
      <c r="I498" s="2">
        <f>MMULT($C497:$I497,TPs!H$3:H$9)</f>
        <v>52830.537797162389</v>
      </c>
      <c r="J498" s="2">
        <f t="shared" si="17"/>
        <v>999999.99999998487</v>
      </c>
      <c r="L498" s="1">
        <v>76</v>
      </c>
      <c r="M498" s="1">
        <v>496</v>
      </c>
      <c r="N498" s="2">
        <f>MMULT($N497:$T497,TPs!K$3:K$9)</f>
        <v>758129.48059967067</v>
      </c>
      <c r="O498" s="2">
        <f>MMULT($N497:$T497,TPs!L$3:L$9)</f>
        <v>6.7539976356107463</v>
      </c>
      <c r="P498" s="2">
        <f>MMULT($N497:$T497,TPs!M$3:M$9)</f>
        <v>8.4178932625432168</v>
      </c>
      <c r="Q498" s="2">
        <f>MMULT($N497:$T497,TPs!N$3:N$9)</f>
        <v>1491.2886746532818</v>
      </c>
      <c r="R498" s="2">
        <f>MMULT($N497:$T497,TPs!O$3:O$9)</f>
        <v>3304.3553171286981</v>
      </c>
      <c r="S498" s="2">
        <f>MMULT($N497:$T497,TPs!P$3:P$9)</f>
        <v>204.85795867092281</v>
      </c>
      <c r="T498" s="2">
        <f>MMULT($N497:$T497,TPs!Q$3:Q$9)</f>
        <v>236854.84555896046</v>
      </c>
      <c r="U498" s="2">
        <f t="shared" si="15"/>
        <v>999999.99999998219</v>
      </c>
    </row>
    <row r="499" spans="1:21" x14ac:dyDescent="0.25">
      <c r="A499" s="1">
        <v>76</v>
      </c>
      <c r="B499" s="1">
        <v>497</v>
      </c>
      <c r="C499" s="2">
        <f>MMULT($C498:$I498,TPs!B$3:B$9)</f>
        <v>943895.76760703139</v>
      </c>
      <c r="D499" s="2">
        <f>MMULT($C498:$I498,TPs!C$3:C$9)</f>
        <v>8.4089458935672585</v>
      </c>
      <c r="E499" s="2">
        <f>MMULT($C498:$I498,TPs!D$3:D$9)</f>
        <v>10.482390960806711</v>
      </c>
      <c r="F499" s="2">
        <f>MMULT($C498:$I498,TPs!E$3:E$9)</f>
        <v>1859.6545774469566</v>
      </c>
      <c r="G499" s="2">
        <f>MMULT($C498:$I498,TPs!F$3:F$9)</f>
        <v>1287.3795933410283</v>
      </c>
      <c r="H499" s="2">
        <f>MMULT($C498:$I498,TPs!G$3:G$9)</f>
        <v>6.7466274753590945</v>
      </c>
      <c r="I499" s="2">
        <f>MMULT($C498:$I498,TPs!H$3:H$9)</f>
        <v>52931.560257835721</v>
      </c>
      <c r="J499" s="2">
        <f t="shared" si="17"/>
        <v>999999.99999998487</v>
      </c>
      <c r="L499" s="1">
        <v>76</v>
      </c>
      <c r="M499" s="1">
        <v>497</v>
      </c>
      <c r="N499" s="2">
        <f>MMULT($N498:$T498,TPs!K$3:K$9)</f>
        <v>757706.35904308211</v>
      </c>
      <c r="O499" s="2">
        <f>MMULT($N498:$T498,TPs!L$3:L$9)</f>
        <v>6.750228144955253</v>
      </c>
      <c r="P499" s="2">
        <f>MMULT($N498:$T498,TPs!M$3:M$9)</f>
        <v>8.415089528358406</v>
      </c>
      <c r="Q499" s="2">
        <f>MMULT($N498:$T498,TPs!N$3:N$9)</f>
        <v>1493.4930171369147</v>
      </c>
      <c r="R499" s="2">
        <f>MMULT($N498:$T498,TPs!O$3:O$9)</f>
        <v>3316.99332322192</v>
      </c>
      <c r="S499" s="2">
        <f>MMULT($N498:$T498,TPs!P$3:P$9)</f>
        <v>205.61118895369853</v>
      </c>
      <c r="T499" s="2">
        <f>MMULT($N498:$T498,TPs!Q$3:Q$9)</f>
        <v>237262.37810991416</v>
      </c>
      <c r="U499" s="2">
        <f t="shared" si="15"/>
        <v>999999.99999998207</v>
      </c>
    </row>
    <row r="500" spans="1:21" x14ac:dyDescent="0.25">
      <c r="A500" s="1">
        <v>76</v>
      </c>
      <c r="B500" s="1">
        <v>498</v>
      </c>
      <c r="C500" s="2">
        <f>MMULT($C499:$I499,TPs!B$3:B$9)</f>
        <v>943786.11582302139</v>
      </c>
      <c r="D500" s="2">
        <f>MMULT($C499:$I499,TPs!C$3:C$9)</f>
        <v>8.4079690315550355</v>
      </c>
      <c r="E500" s="2">
        <f>MMULT($C499:$I499,TPs!D$3:D$9)</f>
        <v>10.483518933851471</v>
      </c>
      <c r="F500" s="2">
        <f>MMULT($C499:$I499,TPs!E$3:E$9)</f>
        <v>1863.219294080018</v>
      </c>
      <c r="G500" s="2">
        <f>MMULT($C499:$I499,TPs!F$3:F$9)</f>
        <v>1292.4387112183997</v>
      </c>
      <c r="H500" s="2">
        <f>MMULT($C499:$I499,TPs!G$3:G$9)</f>
        <v>6.7733184818914589</v>
      </c>
      <c r="I500" s="2">
        <f>MMULT($C499:$I499,TPs!H$3:H$9)</f>
        <v>53032.561365217713</v>
      </c>
      <c r="J500" s="2">
        <f t="shared" si="17"/>
        <v>999999.99999998487</v>
      </c>
      <c r="L500" s="1">
        <v>76</v>
      </c>
      <c r="M500" s="1">
        <v>498</v>
      </c>
      <c r="N500" s="2">
        <f>MMULT($N499:$T499,TPs!K$3:K$9)</f>
        <v>757283.47363593278</v>
      </c>
      <c r="O500" s="2">
        <f>MMULT($N499:$T499,TPs!L$3:L$9)</f>
        <v>6.7464607580996958</v>
      </c>
      <c r="P500" s="2">
        <f>MMULT($N499:$T499,TPs!M$3:M$9)</f>
        <v>8.4122730484812109</v>
      </c>
      <c r="Q500" s="2">
        <f>MMULT($N499:$T499,TPs!N$3:N$9)</f>
        <v>1495.6944599647466</v>
      </c>
      <c r="R500" s="2">
        <f>MMULT($N499:$T499,TPs!O$3:O$9)</f>
        <v>3329.6526980549761</v>
      </c>
      <c r="S500" s="2">
        <f>MMULT($N499:$T499,TPs!P$3:P$9)</f>
        <v>206.36551812110363</v>
      </c>
      <c r="T500" s="2">
        <f>MMULT($N499:$T499,TPs!Q$3:Q$9)</f>
        <v>237669.65495410195</v>
      </c>
      <c r="U500" s="2">
        <f t="shared" si="15"/>
        <v>999999.99999998207</v>
      </c>
    </row>
    <row r="501" spans="1:21" x14ac:dyDescent="0.25">
      <c r="A501" s="1">
        <v>76</v>
      </c>
      <c r="B501" s="1">
        <v>499</v>
      </c>
      <c r="C501" s="2">
        <f>MMULT($C500:$I500,TPs!B$3:B$9)</f>
        <v>943676.47677719092</v>
      </c>
      <c r="D501" s="2">
        <f>MMULT($C500:$I500,TPs!C$3:C$9)</f>
        <v>8.4069922830242643</v>
      </c>
      <c r="E501" s="2">
        <f>MMULT($C500:$I500,TPs!D$3:D$9)</f>
        <v>10.484630092802774</v>
      </c>
      <c r="F501" s="2">
        <f>MMULT($C500:$I500,TPs!E$3:E$9)</f>
        <v>1866.7831889375586</v>
      </c>
      <c r="G501" s="2">
        <f>MMULT($C500:$I500,TPs!F$3:F$9)</f>
        <v>1297.5072276732692</v>
      </c>
      <c r="H501" s="2">
        <f>MMULT($C500:$I500,TPs!G$3:G$9)</f>
        <v>6.8000601392530209</v>
      </c>
      <c r="I501" s="2">
        <f>MMULT($C500:$I500,TPs!H$3:H$9)</f>
        <v>53133.541123667987</v>
      </c>
      <c r="J501" s="2">
        <f t="shared" si="17"/>
        <v>999999.99999998487</v>
      </c>
      <c r="L501" s="1">
        <v>76</v>
      </c>
      <c r="M501" s="1">
        <v>499</v>
      </c>
      <c r="N501" s="2">
        <f>MMULT($N500:$T500,TPs!K$3:K$9)</f>
        <v>756860.8242464246</v>
      </c>
      <c r="O501" s="2">
        <f>MMULT($N500:$T500,TPs!L$3:L$9)</f>
        <v>6.7426954738699196</v>
      </c>
      <c r="P501" s="2">
        <f>MMULT($N500:$T500,TPs!M$3:M$9)</f>
        <v>8.4094439381282236</v>
      </c>
      <c r="Q501" s="2">
        <f>MMULT($N500:$T500,TPs!N$3:N$9)</f>
        <v>1497.8930055799651</v>
      </c>
      <c r="R501" s="2">
        <f>MMULT($N500:$T500,TPs!O$3:O$9)</f>
        <v>3342.3334266346124</v>
      </c>
      <c r="S501" s="2">
        <f>MMULT($N500:$T500,TPs!P$3:P$9)</f>
        <v>207.12094471798929</v>
      </c>
      <c r="T501" s="2">
        <f>MMULT($N500:$T500,TPs!Q$3:Q$9)</f>
        <v>238076.67623721296</v>
      </c>
      <c r="U501" s="2">
        <f t="shared" si="15"/>
        <v>999999.99999998219</v>
      </c>
    </row>
    <row r="502" spans="1:21" x14ac:dyDescent="0.25">
      <c r="A502" s="1">
        <v>76</v>
      </c>
      <c r="B502" s="1">
        <v>500</v>
      </c>
      <c r="C502" s="2">
        <f>MMULT($C501:$I501,TPs!B$3:B$9)</f>
        <v>943566.85046806012</v>
      </c>
      <c r="D502" s="2">
        <f>MMULT($C501:$I501,TPs!C$3:C$9)</f>
        <v>8.4060156479617625</v>
      </c>
      <c r="E502" s="2">
        <f>MMULT($C501:$I501,TPs!D$3:D$9)</f>
        <v>10.485724558266634</v>
      </c>
      <c r="F502" s="2">
        <f>MMULT($C501:$I501,TPs!E$3:E$9)</f>
        <v>1870.3462620439898</v>
      </c>
      <c r="G502" s="2">
        <f>MMULT($C501:$I501,TPs!F$3:F$9)</f>
        <v>1302.5851396935784</v>
      </c>
      <c r="H502" s="2">
        <f>MMULT($C501:$I501,TPs!G$3:G$9)</f>
        <v>6.8268524355304319</v>
      </c>
      <c r="I502" s="2">
        <f>MMULT($C501:$I501,TPs!H$3:H$9)</f>
        <v>53234.4995375453</v>
      </c>
      <c r="J502" s="2">
        <f t="shared" si="17"/>
        <v>999999.99999998463</v>
      </c>
      <c r="L502" s="1">
        <v>76</v>
      </c>
      <c r="M502" s="1">
        <v>500</v>
      </c>
      <c r="N502" s="2">
        <f>MMULT($N501:$T501,TPs!K$3:K$9)</f>
        <v>756438.41074283316</v>
      </c>
      <c r="O502" s="2">
        <f>MMULT($N501:$T501,TPs!L$3:L$9)</f>
        <v>6.7389322910924214</v>
      </c>
      <c r="P502" s="2">
        <f>MMULT($N501:$T501,TPs!M$3:M$9)</f>
        <v>8.4066023116351118</v>
      </c>
      <c r="Q502" s="2">
        <f>MMULT($N501:$T501,TPs!N$3:N$9)</f>
        <v>1500.0886564246941</v>
      </c>
      <c r="R502" s="2">
        <f>MMULT($N501:$T501,TPs!O$3:O$9)</f>
        <v>3355.0354939762688</v>
      </c>
      <c r="S502" s="2">
        <f>MMULT($N501:$T501,TPs!P$3:P$9)</f>
        <v>207.87746729048527</v>
      </c>
      <c r="T502" s="2">
        <f>MMULT($N501:$T501,TPs!Q$3:Q$9)</f>
        <v>238483.44210485471</v>
      </c>
      <c r="U502" s="2">
        <f t="shared" si="15"/>
        <v>999999.99999998207</v>
      </c>
    </row>
    <row r="503" spans="1:21" x14ac:dyDescent="0.25">
      <c r="A503" s="1">
        <v>76</v>
      </c>
      <c r="B503" s="1">
        <v>501</v>
      </c>
      <c r="C503" s="2">
        <f>MMULT($C502:$I502,TPs!B$3:B$9)</f>
        <v>943457.23689414945</v>
      </c>
      <c r="D503" s="2">
        <f>MMULT($C502:$I502,TPs!C$3:C$9)</f>
        <v>8.4050391263543496</v>
      </c>
      <c r="E503" s="2">
        <f>MMULT($C502:$I502,TPs!D$3:D$9)</f>
        <v>10.486802449991172</v>
      </c>
      <c r="F503" s="2">
        <f>MMULT($C502:$I502,TPs!E$3:E$9)</f>
        <v>1873.9085134245584</v>
      </c>
      <c r="G503" s="2">
        <f>MMULT($C502:$I502,TPs!F$3:F$9)</f>
        <v>1307.6724442679915</v>
      </c>
      <c r="H503" s="2">
        <f>MMULT($C502:$I502,TPs!G$3:G$9)</f>
        <v>6.8536953588124039</v>
      </c>
      <c r="I503" s="2">
        <f>MMULT($C502:$I502,TPs!H$3:H$9)</f>
        <v>53335.436611207529</v>
      </c>
      <c r="J503" s="2">
        <f t="shared" si="17"/>
        <v>999999.99999998487</v>
      </c>
      <c r="L503" s="1">
        <v>76</v>
      </c>
      <c r="M503" s="1">
        <v>501</v>
      </c>
      <c r="N503" s="2">
        <f>MMULT($N502:$T502,TPs!K$3:K$9)</f>
        <v>756016.23299350764</v>
      </c>
      <c r="O503" s="2">
        <f>MMULT($N502:$T502,TPs!L$3:L$9)</f>
        <v>6.7351712085943554</v>
      </c>
      <c r="P503" s="2">
        <f>MMULT($N502:$T502,TPs!M$3:M$9)</f>
        <v>8.4037482824632797</v>
      </c>
      <c r="Q503" s="2">
        <f>MMULT($N502:$T502,TPs!N$3:N$9)</f>
        <v>1502.2814149399881</v>
      </c>
      <c r="R503" s="2">
        <f>MMULT($N502:$T502,TPs!O$3:O$9)</f>
        <v>3367.7588851040755</v>
      </c>
      <c r="S503" s="2">
        <f>MMULT($N502:$T502,TPs!P$3:P$9)</f>
        <v>208.63508438599899</v>
      </c>
      <c r="T503" s="2">
        <f>MMULT($N502:$T502,TPs!Q$3:Q$9)</f>
        <v>238889.95270255322</v>
      </c>
      <c r="U503" s="2">
        <f t="shared" si="15"/>
        <v>999999.99999998207</v>
      </c>
    </row>
    <row r="504" spans="1:21" x14ac:dyDescent="0.25">
      <c r="A504" s="1">
        <v>76</v>
      </c>
      <c r="B504" s="1">
        <v>502</v>
      </c>
      <c r="C504" s="2">
        <f>MMULT($C503:$I503,TPs!B$3:B$9)</f>
        <v>943347.63605397951</v>
      </c>
      <c r="D504" s="2">
        <f>MMULT($C503:$I503,TPs!C$3:C$9)</f>
        <v>8.4040627181888432</v>
      </c>
      <c r="E504" s="2">
        <f>MMULT($C503:$I503,TPs!D$3:D$9)</f>
        <v>10.487863886872729</v>
      </c>
      <c r="F504" s="2">
        <f>MMULT($C503:$I503,TPs!E$3:E$9)</f>
        <v>1877.4699431053409</v>
      </c>
      <c r="G504" s="2">
        <f>MMULT($C503:$I503,TPs!F$3:F$9)</f>
        <v>1312.7691383858942</v>
      </c>
      <c r="H504" s="2">
        <f>MMULT($C503:$I503,TPs!G$3:G$9)</f>
        <v>6.8805888971897087</v>
      </c>
      <c r="I504" s="2">
        <f>MMULT($C503:$I503,TPs!H$3:H$9)</f>
        <v>53436.352349011686</v>
      </c>
      <c r="J504" s="2">
        <f t="shared" si="17"/>
        <v>999999.99999998463</v>
      </c>
      <c r="L504" s="1">
        <v>76</v>
      </c>
      <c r="M504" s="1">
        <v>502</v>
      </c>
      <c r="N504" s="2">
        <f>MMULT($N503:$T503,TPs!K$3:K$9)</f>
        <v>755594.29086687067</v>
      </c>
      <c r="O504" s="2">
        <f>MMULT($N503:$T503,TPs!L$3:L$9)</f>
        <v>6.7314122252035276</v>
      </c>
      <c r="P504" s="2">
        <f>MMULT($N503:$T503,TPs!M$3:M$9)</f>
        <v>8.4008819632064711</v>
      </c>
      <c r="Q504" s="2">
        <f>MMULT($N503:$T503,TPs!N$3:N$9)</f>
        <v>1504.471283565827</v>
      </c>
      <c r="R504" s="2">
        <f>MMULT($N503:$T503,TPs!O$3:O$9)</f>
        <v>3380.5035850508489</v>
      </c>
      <c r="S504" s="2">
        <f>MMULT($N503:$T503,TPs!P$3:P$9)</f>
        <v>209.39379455321452</v>
      </c>
      <c r="T504" s="2">
        <f>MMULT($N503:$T503,TPs!Q$3:Q$9)</f>
        <v>239296.20817575298</v>
      </c>
      <c r="U504" s="2">
        <f t="shared" si="15"/>
        <v>999999.99999998196</v>
      </c>
    </row>
    <row r="505" spans="1:21" x14ac:dyDescent="0.25">
      <c r="A505" s="1">
        <v>76</v>
      </c>
      <c r="B505" s="1">
        <v>503</v>
      </c>
      <c r="C505" s="2">
        <f>MMULT($C504:$I504,TPs!B$3:B$9)</f>
        <v>943238.0479460709</v>
      </c>
      <c r="D505" s="2">
        <f>MMULT($C504:$I504,TPs!C$3:C$9)</f>
        <v>8.4030864234520646</v>
      </c>
      <c r="E505" s="2">
        <f>MMULT($C504:$I504,TPs!D$3:D$9)</f>
        <v>10.488908986961912</v>
      </c>
      <c r="F505" s="2">
        <f>MMULT($C504:$I504,TPs!E$3:E$9)</f>
        <v>1881.0305511132374</v>
      </c>
      <c r="G505" s="2">
        <f>MMULT($C504:$I504,TPs!F$3:F$9)</f>
        <v>1317.8752190373941</v>
      </c>
      <c r="H505" s="2">
        <f>MMULT($C504:$I504,TPs!G$3:G$9)</f>
        <v>6.9075330387551777</v>
      </c>
      <c r="I505" s="2">
        <f>MMULT($C504:$I504,TPs!H$3:H$9)</f>
        <v>53537.246755313899</v>
      </c>
      <c r="J505" s="2">
        <f t="shared" si="17"/>
        <v>999999.99999998452</v>
      </c>
      <c r="L505" s="1">
        <v>76</v>
      </c>
      <c r="M505" s="1">
        <v>503</v>
      </c>
      <c r="N505" s="2">
        <f>MMULT($N504:$T504,TPs!K$3:K$9)</f>
        <v>755172.58423141821</v>
      </c>
      <c r="O505" s="2">
        <f>MMULT($N504:$T504,TPs!L$3:L$9)</f>
        <v>6.7276553397484005</v>
      </c>
      <c r="P505" s="2">
        <f>MMULT($N504:$T504,TPs!M$3:M$9)</f>
        <v>8.3980034655973341</v>
      </c>
      <c r="Q505" s="2">
        <f>MMULT($N504:$T504,TPs!N$3:N$9)</f>
        <v>1506.6582647411115</v>
      </c>
      <c r="R505" s="2">
        <f>MMULT($N504:$T504,TPs!O$3:O$9)</f>
        <v>3393.2695788580845</v>
      </c>
      <c r="S505" s="2">
        <f>MMULT($N504:$T504,TPs!P$3:P$9)</f>
        <v>210.15359634209165</v>
      </c>
      <c r="T505" s="2">
        <f>MMULT($N504:$T504,TPs!Q$3:Q$9)</f>
        <v>239702.20866981708</v>
      </c>
      <c r="U505" s="2">
        <f t="shared" si="15"/>
        <v>999999.99999998184</v>
      </c>
    </row>
    <row r="506" spans="1:21" ht="15.75" thickBot="1" x14ac:dyDescent="0.3">
      <c r="A506" s="23">
        <v>76</v>
      </c>
      <c r="B506" s="23">
        <v>504</v>
      </c>
      <c r="C506" s="24">
        <f>MMULT($C505:$I505,TPs!B$3:B$9)</f>
        <v>943128.47256894468</v>
      </c>
      <c r="D506" s="24">
        <f>MMULT($C505:$I505,TPs!C$3:C$9)</f>
        <v>8.4021102421308385</v>
      </c>
      <c r="E506" s="24">
        <f>MMULT($C505:$I505,TPs!D$3:D$9)</f>
        <v>10.48993786746961</v>
      </c>
      <c r="F506" s="24">
        <f>MMULT($C505:$I505,TPs!E$3:E$9)</f>
        <v>1884.5903374759655</v>
      </c>
      <c r="G506" s="24">
        <f>MMULT($C505:$I505,TPs!F$3:F$9)</f>
        <v>1322.9906832133202</v>
      </c>
      <c r="H506" s="24">
        <f>MMULT($C505:$I505,TPs!G$3:G$9)</f>
        <v>6.934527771603701</v>
      </c>
      <c r="I506" s="24">
        <f>MMULT($C505:$I505,TPs!H$3:H$9)</f>
        <v>53638.119834469428</v>
      </c>
      <c r="J506" s="24">
        <f t="shared" si="17"/>
        <v>999999.99999998463</v>
      </c>
      <c r="L506" s="23">
        <v>76</v>
      </c>
      <c r="M506" s="23">
        <v>504</v>
      </c>
      <c r="N506" s="24">
        <f>MMULT($N505:$T505,TPs!K$3:K$9)</f>
        <v>754751.1129557197</v>
      </c>
      <c r="O506" s="24">
        <f>MMULT($N505:$T505,TPs!L$3:L$9)</f>
        <v>6.723900551058092</v>
      </c>
      <c r="P506" s="24">
        <f>MMULT($N505:$T505,TPs!M$3:M$9)</f>
        <v>8.3951129005139364</v>
      </c>
      <c r="Q506" s="24">
        <f>MMULT($N505:$T505,TPs!N$3:N$9)</f>
        <v>1508.8423609036574</v>
      </c>
      <c r="R506" s="24">
        <f>MMULT($N505:$T505,TPs!O$3:O$9)</f>
        <v>3406.0568515759542</v>
      </c>
      <c r="S506" s="24">
        <f>MMULT($N505:$T505,TPs!P$3:P$9)</f>
        <v>210.91448830386489</v>
      </c>
      <c r="T506" s="24">
        <f>MMULT($N505:$T505,TPs!Q$3:Q$9)</f>
        <v>240107.95433002713</v>
      </c>
      <c r="U506" s="24">
        <f t="shared" si="15"/>
        <v>999999.99999998184</v>
      </c>
    </row>
    <row r="507" spans="1:21" x14ac:dyDescent="0.25">
      <c r="A507" s="1">
        <v>77</v>
      </c>
      <c r="B507" s="1">
        <v>505</v>
      </c>
      <c r="C507" s="2">
        <f>MMULT($C506:$I506,TPs!B$3:B$9)</f>
        <v>943018.90992112178</v>
      </c>
      <c r="D507" s="2">
        <f>MMULT($C506:$I506,TPs!C$3:C$9)</f>
        <v>8.4011341742119896</v>
      </c>
      <c r="E507" s="2">
        <f>MMULT($C506:$I506,TPs!D$3:D$9)</f>
        <v>10.49095064477298</v>
      </c>
      <c r="F507" s="2">
        <f>MMULT($C506:$I506,TPs!E$3:E$9)</f>
        <v>1888.1493022220548</v>
      </c>
      <c r="G507" s="2">
        <f>MMULT($C506:$I506,TPs!F$3:F$9)</f>
        <v>1328.115527905223</v>
      </c>
      <c r="H507" s="2">
        <f>MMULT($C506:$I506,TPs!G$3:G$9)</f>
        <v>6.9615730838322296</v>
      </c>
      <c r="I507" s="2">
        <f>MMULT($C506:$I506,TPs!H$3:H$9)</f>
        <v>53738.971590832662</v>
      </c>
      <c r="J507" s="2">
        <f t="shared" si="17"/>
        <v>999999.99999998463</v>
      </c>
      <c r="L507" s="1">
        <v>77</v>
      </c>
      <c r="M507" s="1">
        <v>505</v>
      </c>
      <c r="N507" s="2">
        <f>MMULT($N506:$T506,TPs!K$3:K$9)</f>
        <v>754329.87690841791</v>
      </c>
      <c r="O507" s="2">
        <f>MMULT($N506:$T506,TPs!L$3:L$9)</f>
        <v>6.7201478579623686</v>
      </c>
      <c r="P507" s="2">
        <f>MMULT($N506:$T506,TPs!M$3:M$9)</f>
        <v>8.3922103779862187</v>
      </c>
      <c r="Q507" s="2">
        <f>MMULT($N506:$T506,TPs!N$3:N$9)</f>
        <v>1511.0235744901906</v>
      </c>
      <c r="R507" s="2">
        <f>MMULT($N506:$T506,TPs!O$3:O$9)</f>
        <v>3418.8653882632989</v>
      </c>
      <c r="S507" s="2">
        <f>MMULT($N506:$T506,TPs!P$3:P$9)</f>
        <v>211.6764689910425</v>
      </c>
      <c r="T507" s="2">
        <f>MMULT($N506:$T506,TPs!Q$3:Q$9)</f>
        <v>240513.44530158344</v>
      </c>
      <c r="U507" s="2">
        <f t="shared" si="15"/>
        <v>999999.99999998184</v>
      </c>
    </row>
    <row r="508" spans="1:21" x14ac:dyDescent="0.25">
      <c r="A508" s="1">
        <v>77</v>
      </c>
      <c r="B508" s="1">
        <v>506</v>
      </c>
      <c r="C508" s="2">
        <f>MMULT($C507:$I507,TPs!B$3:B$9)</f>
        <v>942909.36000112351</v>
      </c>
      <c r="D508" s="2">
        <f>MMULT($C507:$I507,TPs!C$3:C$9)</f>
        <v>8.4001582196823428</v>
      </c>
      <c r="E508" s="2">
        <f>MMULT($C507:$I507,TPs!D$3:D$9)</f>
        <v>10.491947434421354</v>
      </c>
      <c r="F508" s="2">
        <f>MMULT($C507:$I507,TPs!E$3:E$9)</f>
        <v>1891.7074453808395</v>
      </c>
      <c r="G508" s="2">
        <f>MMULT($C507:$I507,TPs!F$3:F$9)</f>
        <v>1333.2497501053747</v>
      </c>
      <c r="H508" s="2">
        <f>MMULT($C507:$I507,TPs!G$3:G$9)</f>
        <v>6.9886689635397712</v>
      </c>
      <c r="I508" s="2">
        <f>MMULT($C507:$I507,TPs!H$3:H$9)</f>
        <v>53839.802028757113</v>
      </c>
      <c r="J508" s="2">
        <f t="shared" si="17"/>
        <v>999999.99999998463</v>
      </c>
      <c r="L508" s="1">
        <v>77</v>
      </c>
      <c r="M508" s="1">
        <v>506</v>
      </c>
      <c r="N508" s="2">
        <f>MMULT($N507:$T507,TPs!K$3:K$9)</f>
        <v>753908.87595822895</v>
      </c>
      <c r="O508" s="2">
        <f>MMULT($N507:$T507,TPs!L$3:L$9)</f>
        <v>6.7163972592916554</v>
      </c>
      <c r="P508" s="2">
        <f>MMULT($N507:$T507,TPs!M$3:M$9)</f>
        <v>8.389296007202411</v>
      </c>
      <c r="Q508" s="2">
        <f>MMULT($N507:$T507,TPs!N$3:N$9)</f>
        <v>1513.2019079363422</v>
      </c>
      <c r="R508" s="2">
        <f>MMULT($N507:$T507,TPs!O$3:O$9)</f>
        <v>3431.6951739876272</v>
      </c>
      <c r="S508" s="2">
        <f>MMULT($N507:$T507,TPs!P$3:P$9)</f>
        <v>212.43953695740558</v>
      </c>
      <c r="T508" s="2">
        <f>MMULT($N507:$T507,TPs!Q$3:Q$9)</f>
        <v>240918.68172960498</v>
      </c>
      <c r="U508" s="2">
        <f t="shared" si="15"/>
        <v>999999.99999998184</v>
      </c>
    </row>
    <row r="509" spans="1:21" x14ac:dyDescent="0.25">
      <c r="A509" s="1">
        <v>77</v>
      </c>
      <c r="B509" s="1">
        <v>507</v>
      </c>
      <c r="C509" s="2">
        <f>MMULT($C508:$I508,TPs!B$3:B$9)</f>
        <v>942799.82280747127</v>
      </c>
      <c r="D509" s="2">
        <f>MMULT($C508:$I508,TPs!C$3:C$9)</f>
        <v>8.3991823785287281</v>
      </c>
      <c r="E509" s="2">
        <f>MMULT($C508:$I508,TPs!D$3:D$9)</f>
        <v>10.492928351142147</v>
      </c>
      <c r="F509" s="2">
        <f>MMULT($C508:$I508,TPs!E$3:E$9)</f>
        <v>1895.2647669824548</v>
      </c>
      <c r="G509" s="2">
        <f>MMULT($C508:$I508,TPs!F$3:F$9)</f>
        <v>1338.3933468067682</v>
      </c>
      <c r="H509" s="2">
        <f>MMULT($C508:$I508,TPs!G$3:G$9)</f>
        <v>7.0158153988273924</v>
      </c>
      <c r="I509" s="2">
        <f>MMULT($C508:$I508,TPs!H$3:H$9)</f>
        <v>53940.611152595418</v>
      </c>
      <c r="J509" s="2">
        <f t="shared" si="17"/>
        <v>999999.99999998428</v>
      </c>
      <c r="L509" s="1">
        <v>77</v>
      </c>
      <c r="M509" s="1">
        <v>507</v>
      </c>
      <c r="N509" s="2">
        <f>MMULT($N508:$T508,TPs!K$3:K$9)</f>
        <v>753488.10997394216</v>
      </c>
      <c r="O509" s="2">
        <f>MMULT($N508:$T508,TPs!L$3:L$9)</f>
        <v>6.7126487538770245</v>
      </c>
      <c r="P509" s="2">
        <f>MMULT($N508:$T508,TPs!M$3:M$9)</f>
        <v>8.386369896515399</v>
      </c>
      <c r="Q509" s="2">
        <f>MMULT($N508:$T508,TPs!N$3:N$9)</f>
        <v>1515.377363676643</v>
      </c>
      <c r="R509" s="2">
        <f>MMULT($N508:$T508,TPs!O$3:O$9)</f>
        <v>3444.5461938251065</v>
      </c>
      <c r="S509" s="2">
        <f>MMULT($N508:$T508,TPs!P$3:P$9)</f>
        <v>213.20369075800699</v>
      </c>
      <c r="T509" s="2">
        <f>MMULT($N508:$T508,TPs!Q$3:Q$9)</f>
        <v>241323.66375912947</v>
      </c>
      <c r="U509" s="2">
        <f t="shared" si="15"/>
        <v>999999.99999998172</v>
      </c>
    </row>
    <row r="510" spans="1:21" x14ac:dyDescent="0.25">
      <c r="A510" s="1">
        <v>77</v>
      </c>
      <c r="B510" s="1">
        <v>508</v>
      </c>
      <c r="C510" s="2">
        <f>MMULT($C509:$I509,TPs!B$3:B$9)</f>
        <v>942690.2983386867</v>
      </c>
      <c r="D510" s="2">
        <f>MMULT($C509:$I509,TPs!C$3:C$9)</f>
        <v>8.398206650737972</v>
      </c>
      <c r="E510" s="2">
        <f>MMULT($C509:$I509,TPs!D$3:D$9)</f>
        <v>10.493893508846696</v>
      </c>
      <c r="F510" s="2">
        <f>MMULT($C509:$I509,TPs!E$3:E$9)</f>
        <v>1898.8212670578287</v>
      </c>
      <c r="G510" s="2">
        <f>MMULT($C509:$I509,TPs!F$3:F$9)</f>
        <v>1343.5463150031173</v>
      </c>
      <c r="H510" s="2">
        <f>MMULT($C509:$I509,TPs!G$3:G$9)</f>
        <v>7.0430123777982185</v>
      </c>
      <c r="I510" s="2">
        <f>MMULT($C509:$I509,TPs!H$3:H$9)</f>
        <v>54041.398966699351</v>
      </c>
      <c r="J510" s="2">
        <f t="shared" si="17"/>
        <v>999999.99999998428</v>
      </c>
      <c r="L510" s="1">
        <v>77</v>
      </c>
      <c r="M510" s="1">
        <v>508</v>
      </c>
      <c r="N510" s="2">
        <f>MMULT($N509:$T509,TPs!K$3:K$9)</f>
        <v>753067.57882442011</v>
      </c>
      <c r="O510" s="2">
        <f>MMULT($N509:$T509,TPs!L$3:L$9)</f>
        <v>6.7089023405502068</v>
      </c>
      <c r="P510" s="2">
        <f>MMULT($N509:$T509,TPs!M$3:M$9)</f>
        <v>8.3834321534490375</v>
      </c>
      <c r="Q510" s="2">
        <f>MMULT($N509:$T509,TPs!N$3:N$9)</f>
        <v>1517.5499441445193</v>
      </c>
      <c r="R510" s="2">
        <f>MMULT($N509:$T509,TPs!O$3:O$9)</f>
        <v>3457.4184328605616</v>
      </c>
      <c r="S510" s="2">
        <f>MMULT($N509:$T509,TPs!P$3:P$9)</f>
        <v>213.9689289491705</v>
      </c>
      <c r="T510" s="2">
        <f>MMULT($N509:$T509,TPs!Q$3:Q$9)</f>
        <v>241728.39153511339</v>
      </c>
      <c r="U510" s="2">
        <f t="shared" si="15"/>
        <v>999999.99999998184</v>
      </c>
    </row>
    <row r="511" spans="1:21" x14ac:dyDescent="0.25">
      <c r="A511" s="1">
        <v>77</v>
      </c>
      <c r="B511" s="1">
        <v>509</v>
      </c>
      <c r="C511" s="2">
        <f>MMULT($C510:$I510,TPs!B$3:B$9)</f>
        <v>942580.78659329156</v>
      </c>
      <c r="D511" s="2">
        <f>MMULT($C510:$I510,TPs!C$3:C$9)</f>
        <v>8.3972310362969047</v>
      </c>
      <c r="E511" s="2">
        <f>MMULT($C510:$I510,TPs!D$3:D$9)</f>
        <v>10.494843020636056</v>
      </c>
      <c r="F511" s="2">
        <f>MMULT($C510:$I510,TPs!E$3:E$9)</f>
        <v>1902.3769456386781</v>
      </c>
      <c r="G511" s="2">
        <f>MMULT($C510:$I510,TPs!F$3:F$9)</f>
        <v>1348.7086516888569</v>
      </c>
      <c r="H511" s="2">
        <f>MMULT($C510:$I510,TPs!G$3:G$9)</f>
        <v>7.070259888557433</v>
      </c>
      <c r="I511" s="2">
        <f>MMULT($C510:$I510,TPs!H$3:H$9)</f>
        <v>54142.165475419803</v>
      </c>
      <c r="J511" s="2">
        <f t="shared" si="17"/>
        <v>999999.99999998452</v>
      </c>
      <c r="L511" s="1">
        <v>77</v>
      </c>
      <c r="M511" s="1">
        <v>509</v>
      </c>
      <c r="N511" s="2">
        <f>MMULT($N510:$T510,TPs!K$3:K$9)</f>
        <v>752647.28237859858</v>
      </c>
      <c r="O511" s="2">
        <f>MMULT($N510:$T510,TPs!L$3:L$9)</f>
        <v>6.7051580181435799</v>
      </c>
      <c r="P511" s="2">
        <f>MMULT($N510:$T510,TPs!M$3:M$9)</f>
        <v>8.3804828847044206</v>
      </c>
      <c r="Q511" s="2">
        <f>MMULT($N510:$T510,TPs!N$3:N$9)</f>
        <v>1519.7196517722873</v>
      </c>
      <c r="R511" s="2">
        <f>MMULT($N510:$T510,TPs!O$3:O$9)</f>
        <v>3470.311876187468</v>
      </c>
      <c r="S511" s="2">
        <f>MMULT($N510:$T510,TPs!P$3:P$9)</f>
        <v>214.73525008848975</v>
      </c>
      <c r="T511" s="2">
        <f>MMULT($N510:$T510,TPs!Q$3:Q$9)</f>
        <v>242132.86520243203</v>
      </c>
      <c r="U511" s="2">
        <f t="shared" si="15"/>
        <v>999999.99999998172</v>
      </c>
    </row>
    <row r="512" spans="1:21" x14ac:dyDescent="0.25">
      <c r="A512" s="1">
        <v>77</v>
      </c>
      <c r="B512" s="1">
        <v>510</v>
      </c>
      <c r="C512" s="2">
        <f>MMULT($C511:$I511,TPs!B$3:B$9)</f>
        <v>942471.28756980773</v>
      </c>
      <c r="D512" s="2">
        <f>MMULT($C511:$I511,TPs!C$3:C$9)</f>
        <v>8.3962555351923616</v>
      </c>
      <c r="E512" s="2">
        <f>MMULT($C511:$I511,TPs!D$3:D$9)</f>
        <v>10.495776998806775</v>
      </c>
      <c r="F512" s="2">
        <f>MMULT($C511:$I511,TPs!E$3:E$9)</f>
        <v>1905.9318027575021</v>
      </c>
      <c r="G512" s="2">
        <f>MMULT($C511:$I511,TPs!F$3:F$9)</f>
        <v>1353.8803538591424</v>
      </c>
      <c r="H512" s="2">
        <f>MMULT($C511:$I511,TPs!G$3:G$9)</f>
        <v>7.0975579192122744</v>
      </c>
      <c r="I512" s="2">
        <f>MMULT($C511:$I511,TPs!H$3:H$9)</f>
        <v>54242.910683106798</v>
      </c>
      <c r="J512" s="2">
        <f t="shared" si="17"/>
        <v>999999.9999999844</v>
      </c>
      <c r="L512" s="1">
        <v>77</v>
      </c>
      <c r="M512" s="1">
        <v>510</v>
      </c>
      <c r="N512" s="2">
        <f>MMULT($N511:$T511,TPs!K$3:K$9)</f>
        <v>752227.22050548648</v>
      </c>
      <c r="O512" s="2">
        <f>MMULT($N511:$T511,TPs!L$3:L$9)</f>
        <v>6.701415785490175</v>
      </c>
      <c r="P512" s="2">
        <f>MMULT($N511:$T511,TPs!M$3:M$9)</f>
        <v>8.3775221961660975</v>
      </c>
      <c r="Q512" s="2">
        <f>MMULT($N511:$T511,TPs!N$3:N$9)</f>
        <v>1521.8864889911492</v>
      </c>
      <c r="R512" s="2">
        <f>MMULT($N511:$T511,TPs!O$3:O$9)</f>
        <v>3483.2265089079469</v>
      </c>
      <c r="S512" s="2">
        <f>MMULT($N511:$T511,TPs!P$3:P$9)</f>
        <v>215.50265273482731</v>
      </c>
      <c r="T512" s="2">
        <f>MMULT($N511:$T511,TPs!Q$3:Q$9)</f>
        <v>242537.08490587957</v>
      </c>
      <c r="U512" s="2">
        <f t="shared" si="15"/>
        <v>999999.99999998172</v>
      </c>
    </row>
    <row r="513" spans="1:21" x14ac:dyDescent="0.25">
      <c r="A513" s="1">
        <v>77</v>
      </c>
      <c r="B513" s="1">
        <v>511</v>
      </c>
      <c r="C513" s="2">
        <f>MMULT($C512:$I512,TPs!B$3:B$9)</f>
        <v>942361.80126675731</v>
      </c>
      <c r="D513" s="2">
        <f>MMULT($C512:$I512,TPs!C$3:C$9)</f>
        <v>8.3952801474111762</v>
      </c>
      <c r="E513" s="2">
        <f>MMULT($C512:$I512,TPs!D$3:D$9)</f>
        <v>10.496695554856609</v>
      </c>
      <c r="F513" s="2">
        <f>MMULT($C512:$I512,TPs!E$3:E$9)</f>
        <v>1909.485838447576</v>
      </c>
      <c r="G513" s="2">
        <f>MMULT($C512:$I512,TPs!F$3:F$9)</f>
        <v>1359.0614185098493</v>
      </c>
      <c r="H513" s="2">
        <f>MMULT($C512:$I512,TPs!G$3:G$9)</f>
        <v>7.1249064578720409</v>
      </c>
      <c r="I513" s="2">
        <f>MMULT($C512:$I512,TPs!H$3:H$9)</f>
        <v>54343.634594109491</v>
      </c>
      <c r="J513" s="2">
        <f t="shared" si="17"/>
        <v>999999.99999998428</v>
      </c>
      <c r="L513" s="1">
        <v>77</v>
      </c>
      <c r="M513" s="1">
        <v>511</v>
      </c>
      <c r="N513" s="2">
        <f>MMULT($N512:$T512,TPs!K$3:K$9)</f>
        <v>751807.39307416591</v>
      </c>
      <c r="O513" s="2">
        <f>MMULT($N512:$T512,TPs!L$3:L$9)</f>
        <v>6.6976756414236744</v>
      </c>
      <c r="P513" s="2">
        <f>MMULT($N512:$T512,TPs!M$3:M$9)</f>
        <v>8.3745501929082575</v>
      </c>
      <c r="Q513" s="2">
        <f>MMULT($N512:$T512,TPs!N$3:N$9)</f>
        <v>1524.0504582311873</v>
      </c>
      <c r="R513" s="2">
        <f>MMULT($N512:$T512,TPs!O$3:O$9)</f>
        <v>3496.1623161327611</v>
      </c>
      <c r="S513" s="2">
        <f>MMULT($N512:$T512,TPs!P$3:P$9)</f>
        <v>216.27113544831371</v>
      </c>
      <c r="T513" s="2">
        <f>MMULT($N512:$T512,TPs!Q$3:Q$9)</f>
        <v>242941.05079016907</v>
      </c>
      <c r="U513" s="2">
        <f t="shared" si="15"/>
        <v>999999.99999998172</v>
      </c>
    </row>
    <row r="514" spans="1:21" x14ac:dyDescent="0.25">
      <c r="A514" s="1">
        <v>77</v>
      </c>
      <c r="B514" s="1">
        <v>512</v>
      </c>
      <c r="C514" s="2">
        <f>MMULT($C513:$I513,TPs!B$3:B$9)</f>
        <v>942252.32768266252</v>
      </c>
      <c r="D514" s="2">
        <f>MMULT($C513:$I513,TPs!C$3:C$9)</f>
        <v>8.3943048729401806</v>
      </c>
      <c r="E514" s="2">
        <f>MMULT($C513:$I513,TPs!D$3:D$9)</f>
        <v>10.497598799490202</v>
      </c>
      <c r="F514" s="2">
        <f>MMULT($C513:$I513,TPs!E$3:E$9)</f>
        <v>1913.0390527429468</v>
      </c>
      <c r="G514" s="2">
        <f>MMULT($C513:$I513,TPs!F$3:F$9)</f>
        <v>1364.2518426375741</v>
      </c>
      <c r="H514" s="2">
        <f>MMULT($C513:$I513,TPs!G$3:G$9)</f>
        <v>7.1523054926480869</v>
      </c>
      <c r="I514" s="2">
        <f>MMULT($C513:$I513,TPs!H$3:H$9)</f>
        <v>54444.337212776161</v>
      </c>
      <c r="J514" s="2">
        <f t="shared" si="17"/>
        <v>999999.9999999844</v>
      </c>
      <c r="L514" s="1">
        <v>77</v>
      </c>
      <c r="M514" s="1">
        <v>512</v>
      </c>
      <c r="N514" s="2">
        <f>MMULT($N513:$T513,TPs!K$3:K$9)</f>
        <v>751387.79995379189</v>
      </c>
      <c r="O514" s="2">
        <f>MMULT($N513:$T513,TPs!L$3:L$9)</f>
        <v>6.6939375847784124</v>
      </c>
      <c r="P514" s="2">
        <f>MMULT($N513:$T513,TPs!M$3:M$9)</f>
        <v>8.3715669792008445</v>
      </c>
      <c r="Q514" s="2">
        <f>MMULT($N513:$T513,TPs!N$3:N$9)</f>
        <v>1526.2115619213598</v>
      </c>
      <c r="R514" s="2">
        <f>MMULT($N513:$T513,TPs!O$3:O$9)</f>
        <v>3509.1192829813099</v>
      </c>
      <c r="S514" s="2">
        <f>MMULT($N513:$T513,TPs!P$3:P$9)</f>
        <v>217.04069679034649</v>
      </c>
      <c r="T514" s="2">
        <f>MMULT($N513:$T513,TPs!Q$3:Q$9)</f>
        <v>243344.76299993263</v>
      </c>
      <c r="U514" s="2">
        <f t="shared" si="15"/>
        <v>999999.99999998149</v>
      </c>
    </row>
    <row r="515" spans="1:21" x14ac:dyDescent="0.25">
      <c r="A515" s="1">
        <v>77</v>
      </c>
      <c r="B515" s="1">
        <v>513</v>
      </c>
      <c r="C515" s="2">
        <f>MMULT($C514:$I514,TPs!B$3:B$9)</f>
        <v>942142.86681604595</v>
      </c>
      <c r="D515" s="2">
        <f>MMULT($C514:$I514,TPs!C$3:C$9)</f>
        <v>8.3933297117662136</v>
      </c>
      <c r="E515" s="2">
        <f>MMULT($C514:$I514,TPs!D$3:D$9)</f>
        <v>10.498486842624732</v>
      </c>
      <c r="F515" s="2">
        <f>MMULT($C514:$I514,TPs!E$3:E$9)</f>
        <v>1916.591445678426</v>
      </c>
      <c r="G515" s="2">
        <f>MMULT($C514:$I514,TPs!F$3:F$9)</f>
        <v>1369.4516232396331</v>
      </c>
      <c r="H515" s="2">
        <f>MMULT($C514:$I514,TPs!G$3:G$9)</f>
        <v>7.179755011653822</v>
      </c>
      <c r="I515" s="2">
        <f>MMULT($C514:$I514,TPs!H$3:H$9)</f>
        <v>54545.018543454207</v>
      </c>
      <c r="J515" s="2">
        <f t="shared" si="17"/>
        <v>999999.99999998428</v>
      </c>
      <c r="L515" s="1">
        <v>77</v>
      </c>
      <c r="M515" s="1">
        <v>513</v>
      </c>
      <c r="N515" s="2">
        <f>MMULT($N514:$T514,TPs!K$3:K$9)</f>
        <v>750968.44101359264</v>
      </c>
      <c r="O515" s="2">
        <f>MMULT($N514:$T514,TPs!L$3:L$9)</f>
        <v>6.6902016143893732</v>
      </c>
      <c r="P515" s="2">
        <f>MMULT($N514:$T514,TPs!M$3:M$9)</f>
        <v>8.3685726585156477</v>
      </c>
      <c r="Q515" s="2">
        <f>MMULT($N514:$T514,TPs!N$3:N$9)</f>
        <v>1528.3698024894959</v>
      </c>
      <c r="R515" s="2">
        <f>MMULT($N514:$T514,TPs!O$3:O$9)</f>
        <v>3522.0973945816245</v>
      </c>
      <c r="S515" s="2">
        <f>MMULT($N514:$T514,TPs!P$3:P$9)</f>
        <v>217.81133532358916</v>
      </c>
      <c r="T515" s="2">
        <f>MMULT($N514:$T514,TPs!Q$3:Q$9)</f>
        <v>243748.22167972123</v>
      </c>
      <c r="U515" s="2">
        <f t="shared" si="15"/>
        <v>999999.99999998161</v>
      </c>
    </row>
    <row r="516" spans="1:21" x14ac:dyDescent="0.25">
      <c r="A516" s="1">
        <v>77</v>
      </c>
      <c r="B516" s="1">
        <v>514</v>
      </c>
      <c r="C516" s="2">
        <f>MMULT($C515:$I515,TPs!B$3:B$9)</f>
        <v>942033.41866543016</v>
      </c>
      <c r="D516" s="2">
        <f>MMULT($C515:$I515,TPs!C$3:C$9)</f>
        <v>8.3923546638761142</v>
      </c>
      <c r="E516" s="2">
        <f>MMULT($C515:$I515,TPs!D$3:D$9)</f>
        <v>10.499359793395511</v>
      </c>
      <c r="F516" s="2">
        <f>MMULT($C515:$I515,TPs!E$3:E$9)</f>
        <v>1920.1430172895855</v>
      </c>
      <c r="G516" s="2">
        <f>MMULT($C515:$I515,TPs!F$3:F$9)</f>
        <v>1374.6607573140627</v>
      </c>
      <c r="H516" s="2">
        <f>MMULT($C515:$I515,TPs!G$3:G$9)</f>
        <v>7.2072550030047129</v>
      </c>
      <c r="I516" s="2">
        <f>MMULT($C515:$I515,TPs!H$3:H$9)</f>
        <v>54645.678590490177</v>
      </c>
      <c r="J516" s="2">
        <f t="shared" si="17"/>
        <v>999999.99999998428</v>
      </c>
      <c r="L516" s="1">
        <v>77</v>
      </c>
      <c r="M516" s="1">
        <v>514</v>
      </c>
      <c r="N516" s="2">
        <f>MMULT($N515:$T515,TPs!K$3:K$9)</f>
        <v>750549.31612286926</v>
      </c>
      <c r="O516" s="2">
        <f>MMULT($N515:$T515,TPs!L$3:L$9)</f>
        <v>6.6864677290921906</v>
      </c>
      <c r="P516" s="2">
        <f>MMULT($N515:$T515,TPs!M$3:M$9)</f>
        <v>8.3655673335323328</v>
      </c>
      <c r="Q516" s="2">
        <f>MMULT($N515:$T515,TPs!N$3:N$9)</f>
        <v>1530.5251823622912</v>
      </c>
      <c r="R516" s="2">
        <f>MMULT($N515:$T515,TPs!O$3:O$9)</f>
        <v>3535.0966360703624</v>
      </c>
      <c r="S516" s="2">
        <f>MMULT($N515:$T515,TPs!P$3:P$9)</f>
        <v>218.58304961197035</v>
      </c>
      <c r="T516" s="2">
        <f>MMULT($N515:$T515,TPs!Q$3:Q$9)</f>
        <v>244151.42697400498</v>
      </c>
      <c r="U516" s="2">
        <f t="shared" si="15"/>
        <v>999999.99999998149</v>
      </c>
    </row>
    <row r="517" spans="1:21" x14ac:dyDescent="0.25">
      <c r="A517" s="1">
        <v>77</v>
      </c>
      <c r="B517" s="1">
        <v>515</v>
      </c>
      <c r="C517" s="2">
        <f>MMULT($C516:$I516,TPs!B$3:B$9)</f>
        <v>941923.98322933784</v>
      </c>
      <c r="D517" s="2">
        <f>MMULT($C516:$I516,TPs!C$3:C$9)</f>
        <v>8.3913797292567214</v>
      </c>
      <c r="E517" s="2">
        <f>MMULT($C516:$I516,TPs!D$3:D$9)</f>
        <v>10.500217760161538</v>
      </c>
      <c r="F517" s="2">
        <f>MMULT($C516:$I516,TPs!E$3:E$9)</f>
        <v>1923.6937676127511</v>
      </c>
      <c r="G517" s="2">
        <f>MMULT($C516:$I516,TPs!F$3:F$9)</f>
        <v>1379.8792418596192</v>
      </c>
      <c r="H517" s="2">
        <f>MMULT($C516:$I516,TPs!G$3:G$9)</f>
        <v>7.2348054548182832</v>
      </c>
      <c r="I517" s="2">
        <f>MMULT($C516:$I516,TPs!H$3:H$9)</f>
        <v>54746.317358229724</v>
      </c>
      <c r="J517" s="2">
        <f t="shared" si="17"/>
        <v>999999.9999999844</v>
      </c>
      <c r="L517" s="1">
        <v>77</v>
      </c>
      <c r="M517" s="1">
        <v>515</v>
      </c>
      <c r="N517" s="2">
        <f>MMULT($N516:$T516,TPs!K$3:K$9)</f>
        <v>750130.42515099572</v>
      </c>
      <c r="O517" s="2">
        <f>MMULT($N516:$T516,TPs!L$3:L$9)</f>
        <v>6.6827359277231491</v>
      </c>
      <c r="P517" s="2">
        <f>MMULT($N516:$T516,TPs!M$3:M$9)</f>
        <v>8.3625511061444335</v>
      </c>
      <c r="Q517" s="2">
        <f>MMULT($N516:$T516,TPs!N$3:N$9)</f>
        <v>1532.6777039653032</v>
      </c>
      <c r="R517" s="2">
        <f>MMULT($N516:$T516,TPs!O$3:O$9)</f>
        <v>3548.1169925928034</v>
      </c>
      <c r="S517" s="2">
        <f>MMULT($N516:$T516,TPs!P$3:P$9)</f>
        <v>219.35583822068281</v>
      </c>
      <c r="T517" s="2">
        <f>MMULT($N516:$T516,TPs!Q$3:Q$9)</f>
        <v>244554.3790271731</v>
      </c>
      <c r="U517" s="2">
        <f t="shared" ref="U517:U580" si="18">SUM(N517:T517)</f>
        <v>999999.99999998161</v>
      </c>
    </row>
    <row r="518" spans="1:21" ht="15.75" thickBot="1" x14ac:dyDescent="0.3">
      <c r="A518" s="23">
        <v>77</v>
      </c>
      <c r="B518" s="23">
        <v>516</v>
      </c>
      <c r="C518" s="24">
        <f>MMULT($C517:$I517,TPs!B$3:B$9)</f>
        <v>941814.56050629215</v>
      </c>
      <c r="D518" s="24">
        <f>MMULT($C517:$I517,TPs!C$3:C$9)</f>
        <v>8.3904049078948759</v>
      </c>
      <c r="E518" s="24">
        <f>MMULT($C517:$I517,TPs!D$3:D$9)</f>
        <v>10.501060850511029</v>
      </c>
      <c r="F518" s="24">
        <f>MMULT($C517:$I517,TPs!E$3:E$9)</f>
        <v>1927.2436966849971</v>
      </c>
      <c r="G518" s="24">
        <f>MMULT($C517:$I517,TPs!F$3:F$9)</f>
        <v>1385.1070738757785</v>
      </c>
      <c r="H518" s="24">
        <f>MMULT($C517:$I517,TPs!G$3:G$9)</f>
        <v>7.26240635521411</v>
      </c>
      <c r="I518" s="24">
        <f>MMULT($C517:$I517,TPs!H$3:H$9)</f>
        <v>54846.934851017657</v>
      </c>
      <c r="J518" s="24">
        <f t="shared" si="17"/>
        <v>999999.99999998417</v>
      </c>
      <c r="L518" s="23">
        <v>77</v>
      </c>
      <c r="M518" s="23">
        <v>516</v>
      </c>
      <c r="N518" s="24">
        <f>MMULT($N517:$T517,TPs!K$3:K$9)</f>
        <v>749711.767967419</v>
      </c>
      <c r="O518" s="24">
        <f>MMULT($N517:$T517,TPs!L$3:L$9)</f>
        <v>6.6790062091191817</v>
      </c>
      <c r="P518" s="24">
        <f>MMULT($N517:$T517,TPs!M$3:M$9)</f>
        <v>8.3595240774652932</v>
      </c>
      <c r="Q518" s="24">
        <f>MMULT($N517:$T517,TPs!N$3:N$9)</f>
        <v>1534.8273697229465</v>
      </c>
      <c r="R518" s="24">
        <f>MMULT($N517:$T517,TPs!O$3:O$9)</f>
        <v>3561.1584493028445</v>
      </c>
      <c r="S518" s="24">
        <f>MMULT($N517:$T517,TPs!P$3:P$9)</f>
        <v>220.12969971618239</v>
      </c>
      <c r="T518" s="24">
        <f>MMULT($N517:$T517,TPs!Q$3:Q$9)</f>
        <v>244957.07798353385</v>
      </c>
      <c r="U518" s="24">
        <f t="shared" si="18"/>
        <v>999999.99999998161</v>
      </c>
    </row>
    <row r="519" spans="1:21" x14ac:dyDescent="0.25">
      <c r="A519" s="1">
        <v>78</v>
      </c>
      <c r="B519" s="1">
        <v>517</v>
      </c>
      <c r="C519" s="2">
        <f>MMULT($C518:$I518,TPs!B$3:B$9)</f>
        <v>941705.15049481601</v>
      </c>
      <c r="D519" s="2">
        <f>MMULT($C518:$I518,TPs!C$3:C$9)</f>
        <v>8.3894301997774221</v>
      </c>
      <c r="E519" s="2">
        <f>MMULT($C518:$I518,TPs!D$3:D$9)</f>
        <v>10.501889171266896</v>
      </c>
      <c r="F519" s="2">
        <f>MMULT($C518:$I518,TPs!E$3:E$9)</f>
        <v>1930.7928045441411</v>
      </c>
      <c r="G519" s="2">
        <f>MMULT($C518:$I518,TPs!F$3:F$9)</f>
        <v>1390.3442503627364</v>
      </c>
      <c r="H519" s="2">
        <f>MMULT($C518:$I518,TPs!G$3:G$9)</f>
        <v>7.2900576923138267</v>
      </c>
      <c r="I519" s="2">
        <f>MMULT($C518:$I518,TPs!H$3:H$9)</f>
        <v>54947.531073197883</v>
      </c>
      <c r="J519" s="2">
        <f t="shared" si="17"/>
        <v>999999.99999998405</v>
      </c>
      <c r="L519" s="1">
        <v>78</v>
      </c>
      <c r="M519" s="1">
        <v>517</v>
      </c>
      <c r="N519" s="2">
        <f>MMULT($N518:$T518,TPs!K$3:K$9)</f>
        <v>749293.34444165893</v>
      </c>
      <c r="O519" s="2">
        <f>MMULT($N518:$T518,TPs!L$3:L$9)</f>
        <v>6.6752785721178718</v>
      </c>
      <c r="P519" s="2">
        <f>MMULT($N518:$T518,TPs!M$3:M$9)</f>
        <v>8.3564863478339682</v>
      </c>
      <c r="Q519" s="2">
        <f>MMULT($N518:$T518,TPs!N$3:N$9)</f>
        <v>1536.9741820584884</v>
      </c>
      <c r="R519" s="2">
        <f>MMULT($N518:$T518,TPs!O$3:O$9)</f>
        <v>3574.2209913629945</v>
      </c>
      <c r="S519" s="2">
        <f>MMULT($N518:$T518,TPs!P$3:P$9)</f>
        <v>220.90463266618715</v>
      </c>
      <c r="T519" s="2">
        <f>MMULT($N518:$T518,TPs!Q$3:Q$9)</f>
        <v>245359.52398731475</v>
      </c>
      <c r="U519" s="2">
        <f t="shared" si="18"/>
        <v>999999.99999998137</v>
      </c>
    </row>
    <row r="520" spans="1:21" x14ac:dyDescent="0.25">
      <c r="A520" s="1">
        <v>78</v>
      </c>
      <c r="B520" s="1">
        <v>518</v>
      </c>
      <c r="C520" s="2">
        <f>MMULT($C519:$I519,TPs!B$3:B$9)</f>
        <v>941595.75319343293</v>
      </c>
      <c r="D520" s="2">
        <f>MMULT($C519:$I519,TPs!C$3:C$9)</f>
        <v>8.3884556048912025</v>
      </c>
      <c r="E520" s="2">
        <f>MMULT($C519:$I519,TPs!D$3:D$9)</f>
        <v>10.502702828492192</v>
      </c>
      <c r="F520" s="2">
        <f>MMULT($C519:$I519,TPs!E$3:E$9)</f>
        <v>1934.3410912287384</v>
      </c>
      <c r="G520" s="2">
        <f>MMULT($C519:$I519,TPs!F$3:F$9)</f>
        <v>1395.5907683214075</v>
      </c>
      <c r="H520" s="2">
        <f>MMULT($C519:$I519,TPs!G$3:G$9)</f>
        <v>7.3177594542411217</v>
      </c>
      <c r="I520" s="2">
        <f>MMULT($C519:$I519,TPs!H$3:H$9)</f>
        <v>55048.106029113456</v>
      </c>
      <c r="J520" s="2">
        <f t="shared" si="17"/>
        <v>999999.99999998417</v>
      </c>
      <c r="L520" s="1">
        <v>78</v>
      </c>
      <c r="M520" s="1">
        <v>518</v>
      </c>
      <c r="N520" s="2">
        <f>MMULT($N519:$T519,TPs!K$3:K$9)</f>
        <v>748875.15444330825</v>
      </c>
      <c r="O520" s="2">
        <f>MMULT($N519:$T519,TPs!L$3:L$9)</f>
        <v>6.6715530155574507</v>
      </c>
      <c r="P520" s="2">
        <f>MMULT($N519:$T519,TPs!M$3:M$9)</f>
        <v>8.3534380168210767</v>
      </c>
      <c r="Q520" s="2">
        <f>MMULT($N519:$T519,TPs!N$3:N$9)</f>
        <v>1539.1181433940442</v>
      </c>
      <c r="R520" s="2">
        <f>MMULT($N519:$T519,TPs!O$3:O$9)</f>
        <v>3587.3046039443698</v>
      </c>
      <c r="S520" s="2">
        <f>MMULT($N519:$T519,TPs!P$3:P$9)</f>
        <v>221.68063563967638</v>
      </c>
      <c r="T520" s="2">
        <f>MMULT($N519:$T519,TPs!Q$3:Q$9)</f>
        <v>245761.71718266257</v>
      </c>
      <c r="U520" s="2">
        <f t="shared" si="18"/>
        <v>999999.99999998137</v>
      </c>
    </row>
    <row r="521" spans="1:21" x14ac:dyDescent="0.25">
      <c r="A521" s="1">
        <v>78</v>
      </c>
      <c r="B521" s="1">
        <v>519</v>
      </c>
      <c r="C521" s="2">
        <f>MMULT($C520:$I520,TPs!B$3:B$9)</f>
        <v>941486.36860066617</v>
      </c>
      <c r="D521" s="2">
        <f>MMULT($C520:$I520,TPs!C$3:C$9)</f>
        <v>8.3874811232230666</v>
      </c>
      <c r="E521" s="2">
        <f>MMULT($C520:$I520,TPs!D$3:D$9)</f>
        <v>10.50350192749551</v>
      </c>
      <c r="F521" s="2">
        <f>MMULT($C520:$I520,TPs!E$3:E$9)</f>
        <v>1937.8885567780769</v>
      </c>
      <c r="G521" s="2">
        <f>MMULT($C520:$I520,TPs!F$3:F$9)</f>
        <v>1400.8466247534261</v>
      </c>
      <c r="H521" s="2">
        <f>MMULT($C520:$I520,TPs!G$3:G$9)</f>
        <v>7.3455116291217379</v>
      </c>
      <c r="I521" s="2">
        <f>MMULT($C520:$I520,TPs!H$3:H$9)</f>
        <v>55148.659723106561</v>
      </c>
      <c r="J521" s="2">
        <f t="shared" si="17"/>
        <v>999999.99999998405</v>
      </c>
      <c r="L521" s="1">
        <v>78</v>
      </c>
      <c r="M521" s="1">
        <v>519</v>
      </c>
      <c r="N521" s="2">
        <f>MMULT($N520:$T520,TPs!K$3:K$9)</f>
        <v>748457.1978420323</v>
      </c>
      <c r="O521" s="2">
        <f>MMULT($N520:$T520,TPs!L$3:L$9)</f>
        <v>6.6678295382767985</v>
      </c>
      <c r="P521" s="2">
        <f>MMULT($N520:$T520,TPs!M$3:M$9)</f>
        <v>8.3503791832346188</v>
      </c>
      <c r="Q521" s="2">
        <f>MMULT($N520:$T520,TPs!N$3:N$9)</f>
        <v>1541.2592561505733</v>
      </c>
      <c r="R521" s="2">
        <f>MMULT($N520:$T520,TPs!O$3:O$9)</f>
        <v>3600.4092722266892</v>
      </c>
      <c r="S521" s="2">
        <f>MMULT($N520:$T520,TPs!P$3:P$9)</f>
        <v>222.45770720688958</v>
      </c>
      <c r="T521" s="2">
        <f>MMULT($N520:$T520,TPs!Q$3:Q$9)</f>
        <v>246163.65771364328</v>
      </c>
      <c r="U521" s="2">
        <f t="shared" si="18"/>
        <v>999999.99999998114</v>
      </c>
    </row>
    <row r="522" spans="1:21" x14ac:dyDescent="0.25">
      <c r="A522" s="1">
        <v>78</v>
      </c>
      <c r="B522" s="1">
        <v>520</v>
      </c>
      <c r="C522" s="2">
        <f>MMULT($C521:$I521,TPs!B$3:B$9)</f>
        <v>941376.9967150396</v>
      </c>
      <c r="D522" s="2">
        <f>MMULT($C521:$I521,TPs!C$3:C$9)</f>
        <v>8.3865067547598589</v>
      </c>
      <c r="E522" s="2">
        <f>MMULT($C521:$I521,TPs!D$3:D$9)</f>
        <v>10.504286572836353</v>
      </c>
      <c r="F522" s="2">
        <f>MMULT($C521:$I521,TPs!E$3:E$9)</f>
        <v>1941.435201232171</v>
      </c>
      <c r="G522" s="2">
        <f>MMULT($C521:$I521,TPs!F$3:F$9)</f>
        <v>1406.1118166611454</v>
      </c>
      <c r="H522" s="2">
        <f>MMULT($C521:$I521,TPs!G$3:G$9)</f>
        <v>7.3733142050834717</v>
      </c>
      <c r="I522" s="2">
        <f>MMULT($C521:$I521,TPs!H$3:H$9)</f>
        <v>55249.192159518505</v>
      </c>
      <c r="J522" s="2">
        <f t="shared" si="17"/>
        <v>999999.99999998417</v>
      </c>
      <c r="L522" s="1">
        <v>78</v>
      </c>
      <c r="M522" s="1">
        <v>520</v>
      </c>
      <c r="N522" s="2">
        <f>MMULT($N521:$T521,TPs!K$3:K$9)</f>
        <v>748039.47450756922</v>
      </c>
      <c r="O522" s="2">
        <f>MMULT($N521:$T521,TPs!L$3:L$9)</f>
        <v>6.6641081391154424</v>
      </c>
      <c r="P522" s="2">
        <f>MMULT($N521:$T521,TPs!M$3:M$9)</f>
        <v>8.3473099451257351</v>
      </c>
      <c r="Q522" s="2">
        <f>MMULT($N521:$T521,TPs!N$3:N$9)</f>
        <v>1543.3975227478741</v>
      </c>
      <c r="R522" s="2">
        <f>MMULT($N521:$T521,TPs!O$3:O$9)</f>
        <v>3613.5349813982698</v>
      </c>
      <c r="S522" s="2">
        <f>MMULT($N521:$T521,TPs!P$3:P$9)</f>
        <v>223.23584593932563</v>
      </c>
      <c r="T522" s="2">
        <f>MMULT($N521:$T521,TPs!Q$3:Q$9)</f>
        <v>246565.34572424222</v>
      </c>
      <c r="U522" s="2">
        <f t="shared" si="18"/>
        <v>999999.99999998114</v>
      </c>
    </row>
    <row r="523" spans="1:21" x14ac:dyDescent="0.25">
      <c r="A523" s="1">
        <v>78</v>
      </c>
      <c r="B523" s="1">
        <v>521</v>
      </c>
      <c r="C523" s="2">
        <f>MMULT($C522:$I522,TPs!B$3:B$9)</f>
        <v>941267.63753507682</v>
      </c>
      <c r="D523" s="2">
        <f>MMULT($C522:$I522,TPs!C$3:C$9)</f>
        <v>8.3855324994884306</v>
      </c>
      <c r="E523" s="2">
        <f>MMULT($C522:$I522,TPs!D$3:D$9)</f>
        <v>10.505056868330461</v>
      </c>
      <c r="F523" s="2">
        <f>MMULT($C522:$I522,TPs!E$3:E$9)</f>
        <v>1944.9810246317572</v>
      </c>
      <c r="G523" s="2">
        <f>MMULT($C522:$I522,TPs!F$3:F$9)</f>
        <v>1411.3863410476379</v>
      </c>
      <c r="H523" s="2">
        <f>MMULT($C522:$I522,TPs!G$3:G$9)</f>
        <v>7.4011671702561754</v>
      </c>
      <c r="I523" s="2">
        <f>MMULT($C522:$I522,TPs!H$3:H$9)</f>
        <v>55349.703342689725</v>
      </c>
      <c r="J523" s="2">
        <f t="shared" si="17"/>
        <v>999999.99999998393</v>
      </c>
      <c r="L523" s="1">
        <v>78</v>
      </c>
      <c r="M523" s="1">
        <v>521</v>
      </c>
      <c r="N523" s="2">
        <f>MMULT($N522:$T522,TPs!K$3:K$9)</f>
        <v>747621.98430973</v>
      </c>
      <c r="O523" s="2">
        <f>MMULT($N522:$T522,TPs!L$3:L$9)</f>
        <v>6.6603888169135583</v>
      </c>
      <c r="P523" s="2">
        <f>MMULT($N522:$T522,TPs!M$3:M$9)</f>
        <v>8.34423039979443</v>
      </c>
      <c r="Q523" s="2">
        <f>MMULT($N522:$T522,TPs!N$3:N$9)</f>
        <v>1545.5329456045795</v>
      </c>
      <c r="R523" s="2">
        <f>MMULT($N522:$T522,TPs!O$3:O$9)</f>
        <v>3626.6817166560213</v>
      </c>
      <c r="S523" s="2">
        <f>MMULT($N522:$T522,TPs!P$3:P$9)</f>
        <v>224.01505040974169</v>
      </c>
      <c r="T523" s="2">
        <f>MMULT($N522:$T522,TPs!Q$3:Q$9)</f>
        <v>246966.7813583641</v>
      </c>
      <c r="U523" s="2">
        <f t="shared" si="18"/>
        <v>999999.99999998114</v>
      </c>
    </row>
    <row r="524" spans="1:21" x14ac:dyDescent="0.25">
      <c r="A524" s="1">
        <v>78</v>
      </c>
      <c r="B524" s="1">
        <v>522</v>
      </c>
      <c r="C524" s="2">
        <f>MMULT($C523:$I523,TPs!B$3:B$9)</f>
        <v>941158.29105930193</v>
      </c>
      <c r="D524" s="2">
        <f>MMULT($C523:$I523,TPs!C$3:C$9)</f>
        <v>8.3845583573956297</v>
      </c>
      <c r="E524" s="2">
        <f>MMULT($C523:$I523,TPs!D$3:D$9)</f>
        <v>10.505812917055103</v>
      </c>
      <c r="F524" s="2">
        <f>MMULT($C523:$I523,TPs!E$3:E$9)</f>
        <v>1948.526027018288</v>
      </c>
      <c r="G524" s="2">
        <f>MMULT($C523:$I523,TPs!F$3:F$9)</f>
        <v>1416.6701949166943</v>
      </c>
      <c r="H524" s="2">
        <f>MMULT($C523:$I523,TPs!G$3:G$9)</f>
        <v>7.4290705127717525</v>
      </c>
      <c r="I524" s="2">
        <f>MMULT($C523:$I523,TPs!H$3:H$9)</f>
        <v>55450.193276959799</v>
      </c>
      <c r="J524" s="2">
        <f t="shared" si="17"/>
        <v>999999.99999998393</v>
      </c>
      <c r="L524" s="1">
        <v>78</v>
      </c>
      <c r="M524" s="1">
        <v>522</v>
      </c>
      <c r="N524" s="2">
        <f>MMULT($N523:$T523,TPs!K$3:K$9)</f>
        <v>747204.72711839806</v>
      </c>
      <c r="O524" s="2">
        <f>MMULT($N523:$T523,TPs!L$3:L$9)</f>
        <v>6.6566715705119694</v>
      </c>
      <c r="P524" s="2">
        <f>MMULT($N523:$T523,TPs!M$3:M$9)</f>
        <v>8.3411406437952582</v>
      </c>
      <c r="Q524" s="2">
        <f>MMULT($N523:$T523,TPs!N$3:N$9)</f>
        <v>1547.6655271381537</v>
      </c>
      <c r="R524" s="2">
        <f>MMULT($N523:$T523,TPs!O$3:O$9)</f>
        <v>3639.8494632054412</v>
      </c>
      <c r="S524" s="2">
        <f>MMULT($N523:$T523,TPs!P$3:P$9)</f>
        <v>224.79531919215233</v>
      </c>
      <c r="T524" s="2">
        <f>MMULT($N523:$T523,TPs!Q$3:Q$9)</f>
        <v>247367.96475983298</v>
      </c>
      <c r="U524" s="2">
        <f t="shared" si="18"/>
        <v>999999.99999998102</v>
      </c>
    </row>
    <row r="525" spans="1:21" x14ac:dyDescent="0.25">
      <c r="A525" s="1">
        <v>78</v>
      </c>
      <c r="B525" s="1">
        <v>523</v>
      </c>
      <c r="C525" s="2">
        <f>MMULT($C524:$I524,TPs!B$3:B$9)</f>
        <v>941048.95728623914</v>
      </c>
      <c r="D525" s="2">
        <f>MMULT($C524:$I524,TPs!C$3:C$9)</f>
        <v>8.3835843284683094</v>
      </c>
      <c r="E525" s="2">
        <f>MMULT($C524:$I524,TPs!D$3:D$9)</f>
        <v>10.506554821354321</v>
      </c>
      <c r="F525" s="2">
        <f>MMULT($C524:$I524,TPs!E$3:E$9)</f>
        <v>1952.0702084339271</v>
      </c>
      <c r="G525" s="2">
        <f>MMULT($C524:$I524,TPs!F$3:F$9)</f>
        <v>1421.9633752728241</v>
      </c>
      <c r="H525" s="2">
        <f>MMULT($C524:$I524,TPs!G$3:G$9)</f>
        <v>7.4570242207641622</v>
      </c>
      <c r="I525" s="2">
        <f>MMULT($C524:$I524,TPs!H$3:H$9)</f>
        <v>55550.661966667423</v>
      </c>
      <c r="J525" s="2">
        <f t="shared" si="17"/>
        <v>999999.99999998382</v>
      </c>
      <c r="L525" s="1">
        <v>78</v>
      </c>
      <c r="M525" s="1">
        <v>523</v>
      </c>
      <c r="N525" s="2">
        <f>MMULT($N524:$T524,TPs!K$3:K$9)</f>
        <v>746787.70280352957</v>
      </c>
      <c r="O525" s="2">
        <f>MMULT($N524:$T524,TPs!L$3:L$9)</f>
        <v>6.6529563987521456</v>
      </c>
      <c r="P525" s="2">
        <f>MMULT($N524:$T524,TPs!M$3:M$9)</f>
        <v>8.3380407729429553</v>
      </c>
      <c r="Q525" s="2">
        <f>MMULT($N524:$T524,TPs!N$3:N$9)</f>
        <v>1549.7952697648868</v>
      </c>
      <c r="R525" s="2">
        <f>MMULT($N524:$T524,TPs!O$3:O$9)</f>
        <v>3653.0382062606104</v>
      </c>
      <c r="S525" s="2">
        <f>MMULT($N524:$T524,TPs!P$3:P$9)</f>
        <v>225.57665086182857</v>
      </c>
      <c r="T525" s="2">
        <f>MMULT($N524:$T524,TPs!Q$3:Q$9)</f>
        <v>247768.89607239244</v>
      </c>
      <c r="U525" s="2">
        <f t="shared" si="18"/>
        <v>999999.99999998114</v>
      </c>
    </row>
    <row r="526" spans="1:21" x14ac:dyDescent="0.25">
      <c r="A526" s="1">
        <v>78</v>
      </c>
      <c r="B526" s="1">
        <v>524</v>
      </c>
      <c r="C526" s="2">
        <f>MMULT($C525:$I525,TPs!B$3:B$9)</f>
        <v>940939.63621441275</v>
      </c>
      <c r="D526" s="2">
        <f>MMULT($C525:$I525,TPs!C$3:C$9)</f>
        <v>8.382610412693321</v>
      </c>
      <c r="E526" s="2">
        <f>MMULT($C525:$I525,TPs!D$3:D$9)</f>
        <v>10.507282682844156</v>
      </c>
      <c r="F526" s="2">
        <f>MMULT($C525:$I525,TPs!E$3:E$9)</f>
        <v>1955.6135689215441</v>
      </c>
      <c r="G526" s="2">
        <f>MMULT($C525:$I525,TPs!F$3:F$9)</f>
        <v>1427.2658791212555</v>
      </c>
      <c r="H526" s="2">
        <f>MMULT($C525:$I525,TPs!G$3:G$9)</f>
        <v>7.4850282823694148</v>
      </c>
      <c r="I526" s="2">
        <f>MMULT($C525:$I525,TPs!H$3:H$9)</f>
        <v>55651.109416150422</v>
      </c>
      <c r="J526" s="2">
        <f t="shared" si="17"/>
        <v>999999.99999998382</v>
      </c>
      <c r="L526" s="1">
        <v>78</v>
      </c>
      <c r="M526" s="1">
        <v>524</v>
      </c>
      <c r="N526" s="2">
        <f>MMULT($N525:$T525,TPs!K$3:K$9)</f>
        <v>746370.91123515333</v>
      </c>
      <c r="O526" s="2">
        <f>MMULT($N525:$T525,TPs!L$3:L$9)</f>
        <v>6.6492433004762042</v>
      </c>
      <c r="P526" s="2">
        <f>MMULT($N525:$T525,TPs!M$3:M$9)</f>
        <v>8.3349308823180372</v>
      </c>
      <c r="Q526" s="2">
        <f>MMULT($N525:$T525,TPs!N$3:N$9)</f>
        <v>1551.922175899891</v>
      </c>
      <c r="R526" s="2">
        <f>MMULT($N525:$T525,TPs!O$3:O$9)</f>
        <v>3666.2479310441886</v>
      </c>
      <c r="S526" s="2">
        <f>MMULT($N525:$T525,TPs!P$3:P$9)</f>
        <v>226.35904399529687</v>
      </c>
      <c r="T526" s="2">
        <f>MMULT($N525:$T525,TPs!Q$3:Q$9)</f>
        <v>248169.57543970551</v>
      </c>
      <c r="U526" s="2">
        <f t="shared" si="18"/>
        <v>999999.99999998091</v>
      </c>
    </row>
    <row r="527" spans="1:21" x14ac:dyDescent="0.25">
      <c r="A527" s="1">
        <v>78</v>
      </c>
      <c r="B527" s="1">
        <v>525</v>
      </c>
      <c r="C527" s="2">
        <f>MMULT($C526:$I526,TPs!B$3:B$9)</f>
        <v>940830.32784234721</v>
      </c>
      <c r="D527" s="2">
        <f>MMULT($C526:$I526,TPs!C$3:C$9)</f>
        <v>8.3816366100575248</v>
      </c>
      <c r="E527" s="2">
        <f>MMULT($C526:$I526,TPs!D$3:D$9)</f>
        <v>10.507996602417816</v>
      </c>
      <c r="F527" s="2">
        <f>MMULT($C526:$I526,TPs!E$3:E$9)</f>
        <v>1959.1561085247095</v>
      </c>
      <c r="G527" s="2">
        <f>MMULT($C526:$I526,TPs!F$3:F$9)</f>
        <v>1432.5777034679347</v>
      </c>
      <c r="H527" s="2">
        <f>MMULT($C526:$I526,TPs!G$3:G$9)</f>
        <v>7.5130826857255739</v>
      </c>
      <c r="I527" s="2">
        <f>MMULT($C526:$I526,TPs!H$3:H$9)</f>
        <v>55751.535629745755</v>
      </c>
      <c r="J527" s="2">
        <f t="shared" si="17"/>
        <v>999999.99999998393</v>
      </c>
      <c r="L527" s="1">
        <v>78</v>
      </c>
      <c r="M527" s="1">
        <v>525</v>
      </c>
      <c r="N527" s="2">
        <f>MMULT($N526:$T526,TPs!K$3:K$9)</f>
        <v>745954.35228337056</v>
      </c>
      <c r="O527" s="2">
        <f>MMULT($N526:$T526,TPs!L$3:L$9)</f>
        <v>6.6455322745269054</v>
      </c>
      <c r="P527" s="2">
        <f>MMULT($N526:$T526,TPs!M$3:M$9)</f>
        <v>8.3318110662723477</v>
      </c>
      <c r="Q527" s="2">
        <f>MMULT($N526:$T526,TPs!N$3:N$9)</f>
        <v>1554.0462479570965</v>
      </c>
      <c r="R527" s="2">
        <f>MMULT($N526:$T526,TPs!O$3:O$9)</f>
        <v>3679.4786227874083</v>
      </c>
      <c r="S527" s="2">
        <f>MMULT($N526:$T526,TPs!P$3:P$9)</f>
        <v>227.1424971703382</v>
      </c>
      <c r="T527" s="2">
        <f>MMULT($N526:$T526,TPs!Q$3:Q$9)</f>
        <v>248570.00300535481</v>
      </c>
      <c r="U527" s="2">
        <f t="shared" si="18"/>
        <v>999999.99999998091</v>
      </c>
    </row>
    <row r="528" spans="1:21" x14ac:dyDescent="0.25">
      <c r="A528" s="1">
        <v>78</v>
      </c>
      <c r="B528" s="1">
        <v>526</v>
      </c>
      <c r="C528" s="2">
        <f>MMULT($C527:$I527,TPs!B$3:B$9)</f>
        <v>940721.0321685673</v>
      </c>
      <c r="D528" s="2">
        <f>MMULT($C527:$I527,TPs!C$3:C$9)</f>
        <v>8.3806629205477741</v>
      </c>
      <c r="E528" s="2">
        <f>MMULT($C527:$I527,TPs!D$3:D$9)</f>
        <v>10.508696680250823</v>
      </c>
      <c r="F528" s="2">
        <f>MMULT($C527:$I527,TPs!E$3:E$9)</f>
        <v>1962.6978272876888</v>
      </c>
      <c r="G528" s="2">
        <f>MMULT($C527:$I527,TPs!F$3:F$9)</f>
        <v>1437.8988453195266</v>
      </c>
      <c r="H528" s="2">
        <f>MMULT($C527:$I527,TPs!G$3:G$9)</f>
        <v>7.5411874189727568</v>
      </c>
      <c r="I528" s="2">
        <f>MMULT($C527:$I527,TPs!H$3:H$9)</f>
        <v>55851.94061178952</v>
      </c>
      <c r="J528" s="2">
        <f t="shared" si="17"/>
        <v>999999.99999998382</v>
      </c>
      <c r="L528" s="1">
        <v>78</v>
      </c>
      <c r="M528" s="1">
        <v>526</v>
      </c>
      <c r="N528" s="2">
        <f>MMULT($N527:$T527,TPs!K$3:K$9)</f>
        <v>745538.02581835503</v>
      </c>
      <c r="O528" s="2">
        <f>MMULT($N527:$T527,TPs!L$3:L$9)</f>
        <v>6.6418233197476599</v>
      </c>
      <c r="P528" s="2">
        <f>MMULT($N527:$T527,TPs!M$3:M$9)</f>
        <v>8.3286814184345737</v>
      </c>
      <c r="Q528" s="2">
        <f>MMULT($N527:$T527,TPs!N$3:N$9)</f>
        <v>1556.1674883492469</v>
      </c>
      <c r="R528" s="2">
        <f>MMULT($N527:$T527,TPs!O$3:O$9)</f>
        <v>3692.7302667300719</v>
      </c>
      <c r="S528" s="2">
        <f>MMULT($N527:$T527,TPs!P$3:P$9)</f>
        <v>227.92700896598714</v>
      </c>
      <c r="T528" s="2">
        <f>MMULT($N527:$T527,TPs!Q$3:Q$9)</f>
        <v>248970.1789128425</v>
      </c>
      <c r="U528" s="2">
        <f t="shared" si="18"/>
        <v>999999.99999998102</v>
      </c>
    </row>
    <row r="529" spans="1:21" x14ac:dyDescent="0.25">
      <c r="A529" s="1">
        <v>78</v>
      </c>
      <c r="B529" s="1">
        <v>527</v>
      </c>
      <c r="C529" s="2">
        <f>MMULT($C528:$I528,TPs!B$3:B$9)</f>
        <v>940611.7491915978</v>
      </c>
      <c r="D529" s="2">
        <f>MMULT($C528:$I528,TPs!C$3:C$9)</f>
        <v>8.379689344150929</v>
      </c>
      <c r="E529" s="2">
        <f>MMULT($C528:$I528,TPs!D$3:D$9)</f>
        <v>10.509383015806119</v>
      </c>
      <c r="F529" s="2">
        <f>MMULT($C528:$I528,TPs!E$3:E$9)</f>
        <v>1966.2387252554388</v>
      </c>
      <c r="G529" s="2">
        <f>MMULT($C528:$I528,TPs!F$3:F$9)</f>
        <v>1443.2293016834137</v>
      </c>
      <c r="H529" s="2">
        <f>MMULT($C528:$I528,TPs!G$3:G$9)</f>
        <v>7.5693424702531305</v>
      </c>
      <c r="I529" s="2">
        <f>MMULT($C528:$I528,TPs!H$3:H$9)</f>
        <v>55952.324366616936</v>
      </c>
      <c r="J529" s="2">
        <f t="shared" si="17"/>
        <v>999999.99999998382</v>
      </c>
      <c r="L529" s="1">
        <v>78</v>
      </c>
      <c r="M529" s="1">
        <v>527</v>
      </c>
      <c r="N529" s="2">
        <f>MMULT($N528:$T528,TPs!K$3:K$9)</f>
        <v>745121.93171035289</v>
      </c>
      <c r="O529" s="2">
        <f>MMULT($N528:$T528,TPs!L$3:L$9)</f>
        <v>6.6381164349825212</v>
      </c>
      <c r="P529" s="2">
        <f>MMULT($N528:$T528,TPs!M$3:M$9)</f>
        <v>8.3255420317157078</v>
      </c>
      <c r="Q529" s="2">
        <f>MMULT($N528:$T528,TPs!N$3:N$9)</f>
        <v>1558.2858994878957</v>
      </c>
      <c r="R529" s="2">
        <f>MMULT($N528:$T528,TPs!O$3:O$9)</f>
        <v>3706.002848120545</v>
      </c>
      <c r="S529" s="2">
        <f>MMULT($N528:$T528,TPs!P$3:P$9)</f>
        <v>228.71257796253084</v>
      </c>
      <c r="T529" s="2">
        <f>MMULT($N528:$T528,TPs!Q$3:Q$9)</f>
        <v>249370.10330559037</v>
      </c>
      <c r="U529" s="2">
        <f t="shared" si="18"/>
        <v>999999.99999998091</v>
      </c>
    </row>
    <row r="530" spans="1:21" ht="15.75" thickBot="1" x14ac:dyDescent="0.3">
      <c r="A530" s="23">
        <v>78</v>
      </c>
      <c r="B530" s="23">
        <v>528</v>
      </c>
      <c r="C530" s="24">
        <f>MMULT($C529:$I529,TPs!B$3:B$9)</f>
        <v>940502.47890996374</v>
      </c>
      <c r="D530" s="24">
        <f>MMULT($C529:$I529,TPs!C$3:C$9)</f>
        <v>8.3787158808538464</v>
      </c>
      <c r="E530" s="24">
        <f>MMULT($C529:$I529,TPs!D$3:D$9)</f>
        <v>10.510055707839122</v>
      </c>
      <c r="F530" s="24">
        <f>MMULT($C529:$I529,TPs!E$3:E$9)</f>
        <v>1969.7788024736012</v>
      </c>
      <c r="G530" s="24">
        <f>MMULT($C529:$I529,TPs!F$3:F$9)</f>
        <v>1448.5690695676963</v>
      </c>
      <c r="H530" s="24">
        <f>MMULT($C529:$I529,TPs!G$3:G$9)</f>
        <v>7.5975478277109163</v>
      </c>
      <c r="I530" s="24">
        <f>MMULT($C529:$I529,TPs!H$3:H$9)</f>
        <v>56052.686898562351</v>
      </c>
      <c r="J530" s="24">
        <f t="shared" si="17"/>
        <v>999999.99999998382</v>
      </c>
      <c r="L530" s="23">
        <v>78</v>
      </c>
      <c r="M530" s="23">
        <v>528</v>
      </c>
      <c r="N530" s="24">
        <f>MMULT($N529:$T529,TPs!K$3:K$9)</f>
        <v>744706.06982968294</v>
      </c>
      <c r="O530" s="24">
        <f>MMULT($N529:$T529,TPs!L$3:L$9)</f>
        <v>6.6344116190761877</v>
      </c>
      <c r="P530" s="24">
        <f>MMULT($N529:$T529,TPs!M$3:M$9)</f>
        <v>8.3223929983144806</v>
      </c>
      <c r="Q530" s="24">
        <f>MMULT($N529:$T529,TPs!N$3:N$9)</f>
        <v>1560.4014837834015</v>
      </c>
      <c r="R530" s="24">
        <f>MMULT($N529:$T529,TPs!O$3:O$9)</f>
        <v>3719.296352215752</v>
      </c>
      <c r="S530" s="24">
        <f>MMULT($N529:$T529,TPs!P$3:P$9)</f>
        <v>229.49920274150813</v>
      </c>
      <c r="T530" s="24">
        <f>MMULT($N529:$T529,TPs!Q$3:Q$9)</f>
        <v>249769.77632693996</v>
      </c>
      <c r="U530" s="24">
        <f t="shared" si="18"/>
        <v>999999.99999998091</v>
      </c>
    </row>
    <row r="531" spans="1:21" x14ac:dyDescent="0.25">
      <c r="A531" s="1">
        <v>79</v>
      </c>
      <c r="B531" s="1">
        <v>529</v>
      </c>
      <c r="C531" s="2">
        <f>MMULT($C530:$I530,TPs!B$3:B$9)</f>
        <v>940393.22132219025</v>
      </c>
      <c r="D531" s="2">
        <f>MMULT($C530:$I530,TPs!C$3:C$9)</f>
        <v>8.3777425306433919</v>
      </c>
      <c r="E531" s="2">
        <f>MMULT($C530:$I530,TPs!D$3:D$9)</f>
        <v>10.510714854402774</v>
      </c>
      <c r="F531" s="2">
        <f>MMULT($C530:$I530,TPs!E$3:E$9)</f>
        <v>1973.3180589884985</v>
      </c>
      <c r="G531" s="2">
        <f>MMULT($C530:$I530,TPs!F$3:F$9)</f>
        <v>1453.9181459811921</v>
      </c>
      <c r="H531" s="2">
        <f>MMULT($C530:$I530,TPs!G$3:G$9)</f>
        <v>7.6258034794923848</v>
      </c>
      <c r="I531" s="2">
        <f>MMULT($C530:$I530,TPs!H$3:H$9)</f>
        <v>56153.028211959252</v>
      </c>
      <c r="J531" s="2">
        <f t="shared" si="17"/>
        <v>999999.9999999837</v>
      </c>
      <c r="L531" s="1">
        <v>79</v>
      </c>
      <c r="M531" s="1">
        <v>529</v>
      </c>
      <c r="N531" s="2">
        <f>MMULT($N530:$T530,TPs!K$3:K$9)</f>
        <v>744290.44004673604</v>
      </c>
      <c r="O531" s="2">
        <f>MMULT($N530:$T530,TPs!L$3:L$9)</f>
        <v>6.6307088708740043</v>
      </c>
      <c r="P531" s="2">
        <f>MMULT($N530:$T530,TPs!M$3:M$9)</f>
        <v>8.3192344097227462</v>
      </c>
      <c r="Q531" s="2">
        <f>MMULT($N530:$T530,TPs!N$3:N$9)</f>
        <v>1562.5142436449248</v>
      </c>
      <c r="R531" s="2">
        <f>MMULT($N530:$T530,TPs!O$3:O$9)</f>
        <v>3732.610764281173</v>
      </c>
      <c r="S531" s="2">
        <f>MMULT($N530:$T530,TPs!P$3:P$9)</f>
        <v>230.28688188570851</v>
      </c>
      <c r="T531" s="2">
        <f>MMULT($N530:$T530,TPs!Q$3:Q$9)</f>
        <v>250169.19812015246</v>
      </c>
      <c r="U531" s="2">
        <f t="shared" si="18"/>
        <v>999999.99999998079</v>
      </c>
    </row>
    <row r="532" spans="1:21" x14ac:dyDescent="0.25">
      <c r="A532" s="1">
        <v>79</v>
      </c>
      <c r="B532" s="1">
        <v>530</v>
      </c>
      <c r="C532" s="2">
        <f>MMULT($C531:$I531,TPs!B$3:B$9)</f>
        <v>940283.97642680281</v>
      </c>
      <c r="D532" s="2">
        <f>MMULT($C531:$I531,TPs!C$3:C$9)</f>
        <v>8.376769293506424</v>
      </c>
      <c r="E532" s="2">
        <f>MMULT($C531:$I531,TPs!D$3:D$9)</f>
        <v>10.511360552852528</v>
      </c>
      <c r="F532" s="2">
        <f>MMULT($C531:$I531,TPs!E$3:E$9)</f>
        <v>1976.856494847128</v>
      </c>
      <c r="G532" s="2">
        <f>MMULT($C531:$I531,TPs!F$3:F$9)</f>
        <v>1459.2765279334369</v>
      </c>
      <c r="H532" s="2">
        <f>MMULT($C531:$I531,TPs!G$3:G$9)</f>
        <v>7.654109413745859</v>
      </c>
      <c r="I532" s="2">
        <f>MMULT($C531:$I531,TPs!H$3:H$9)</f>
        <v>56253.348311140246</v>
      </c>
      <c r="J532" s="2">
        <f t="shared" si="17"/>
        <v>999999.99999998359</v>
      </c>
      <c r="L532" s="1">
        <v>79</v>
      </c>
      <c r="M532" s="1">
        <v>530</v>
      </c>
      <c r="N532" s="2">
        <f>MMULT($N531:$T531,TPs!K$3:K$9)</f>
        <v>743875.04223197559</v>
      </c>
      <c r="O532" s="2">
        <f>MMULT($N531:$T531,TPs!L$3:L$9)</f>
        <v>6.627008189221959</v>
      </c>
      <c r="P532" s="2">
        <f>MMULT($N531:$T531,TPs!M$3:M$9)</f>
        <v>8.3160663567308237</v>
      </c>
      <c r="Q532" s="2">
        <f>MMULT($N531:$T531,TPs!N$3:N$9)</f>
        <v>1564.6241814804232</v>
      </c>
      <c r="R532" s="2">
        <f>MMULT($N531:$T531,TPs!O$3:O$9)</f>
        <v>3745.9460695908365</v>
      </c>
      <c r="S532" s="2">
        <f>MMULT($N531:$T531,TPs!P$3:P$9)</f>
        <v>231.07561397917127</v>
      </c>
      <c r="T532" s="2">
        <f>MMULT($N531:$T531,TPs!Q$3:Q$9)</f>
        <v>250568.36882840886</v>
      </c>
      <c r="U532" s="2">
        <f t="shared" si="18"/>
        <v>999999.99999998079</v>
      </c>
    </row>
    <row r="533" spans="1:21" x14ac:dyDescent="0.25">
      <c r="A533" s="1">
        <v>79</v>
      </c>
      <c r="B533" s="1">
        <v>531</v>
      </c>
      <c r="C533" s="2">
        <f>MMULT($C532:$I532,TPs!B$3:B$9)</f>
        <v>940174.7442223269</v>
      </c>
      <c r="D533" s="2">
        <f>MMULT($C532:$I532,TPs!C$3:C$9)</f>
        <v>8.3757961694298082</v>
      </c>
      <c r="E533" s="2">
        <f>MMULT($C532:$I532,TPs!D$3:D$9)</f>
        <v>10.511992899851307</v>
      </c>
      <c r="F533" s="2">
        <f>MMULT($C532:$I532,TPs!E$3:E$9)</f>
        <v>1980.3941100971579</v>
      </c>
      <c r="G533" s="2">
        <f>MMULT($C532:$I532,TPs!F$3:F$9)</f>
        <v>1464.6442124346836</v>
      </c>
      <c r="H533" s="2">
        <f>MMULT($C532:$I532,TPs!G$3:G$9)</f>
        <v>7.6824656186217126</v>
      </c>
      <c r="I533" s="2">
        <f>MMULT($C532:$I532,TPs!H$3:H$9)</f>
        <v>56353.647200437088</v>
      </c>
      <c r="J533" s="2">
        <f t="shared" si="17"/>
        <v>999999.9999999837</v>
      </c>
      <c r="L533" s="1">
        <v>79</v>
      </c>
      <c r="M533" s="1">
        <v>531</v>
      </c>
      <c r="N533" s="2">
        <f>MMULT($N532:$T532,TPs!K$3:K$9)</f>
        <v>743459.87625593727</v>
      </c>
      <c r="O533" s="2">
        <f>MMULT($N532:$T532,TPs!L$3:L$9)</f>
        <v>6.6233095729666847</v>
      </c>
      <c r="P533" s="2">
        <f>MMULT($N532:$T532,TPs!M$3:M$9)</f>
        <v>8.3128889294328108</v>
      </c>
      <c r="Q533" s="2">
        <f>MMULT($N532:$T532,TPs!N$3:N$9)</f>
        <v>1566.7312996966482</v>
      </c>
      <c r="R533" s="2">
        <f>MMULT($N532:$T532,TPs!O$3:O$9)</f>
        <v>3759.3022534273159</v>
      </c>
      <c r="S533" s="2">
        <f>MMULT($N532:$T532,TPs!P$3:P$9)</f>
        <v>231.86539760718446</v>
      </c>
      <c r="T533" s="2">
        <f>MMULT($N532:$T532,TPs!Q$3:Q$9)</f>
        <v>250967.28859480994</v>
      </c>
      <c r="U533" s="2">
        <f t="shared" si="18"/>
        <v>999999.99999998068</v>
      </c>
    </row>
    <row r="534" spans="1:21" x14ac:dyDescent="0.25">
      <c r="A534" s="1">
        <v>79</v>
      </c>
      <c r="B534" s="1">
        <v>532</v>
      </c>
      <c r="C534" s="2">
        <f>MMULT($C533:$I533,TPs!B$3:B$9)</f>
        <v>940065.52470728813</v>
      </c>
      <c r="D534" s="2">
        <f>MMULT($C533:$I533,TPs!C$3:C$9)</f>
        <v>8.374823158400412</v>
      </c>
      <c r="E534" s="2">
        <f>MMULT($C533:$I533,TPs!D$3:D$9)</f>
        <v>10.512611991374435</v>
      </c>
      <c r="F534" s="2">
        <f>MMULT($C533:$I533,TPs!E$3:E$9)</f>
        <v>1983.9309047869215</v>
      </c>
      <c r="G534" s="2">
        <f>MMULT($C533:$I533,TPs!F$3:F$9)</f>
        <v>1470.0211964959024</v>
      </c>
      <c r="H534" s="2">
        <f>MMULT($C533:$I533,TPs!G$3:G$9)</f>
        <v>7.7108720822723695</v>
      </c>
      <c r="I534" s="2">
        <f>MMULT($C533:$I533,TPs!H$3:H$9)</f>
        <v>56453.924884180647</v>
      </c>
      <c r="J534" s="2">
        <f t="shared" si="17"/>
        <v>999999.99999998359</v>
      </c>
      <c r="L534" s="1">
        <v>79</v>
      </c>
      <c r="M534" s="1">
        <v>532</v>
      </c>
      <c r="N534" s="2">
        <f>MMULT($N533:$T533,TPs!K$3:K$9)</f>
        <v>743044.94198922906</v>
      </c>
      <c r="O534" s="2">
        <f>MMULT($N533:$T533,TPs!L$3:L$9)</f>
        <v>6.6196130209554571</v>
      </c>
      <c r="P534" s="2">
        <f>MMULT($N533:$T533,TPs!M$3:M$9)</f>
        <v>8.3097022172318411</v>
      </c>
      <c r="Q534" s="2">
        <f>MMULT($N533:$T533,TPs!N$3:N$9)</f>
        <v>1568.8356006991403</v>
      </c>
      <c r="R534" s="2">
        <f>MMULT($N533:$T533,TPs!O$3:O$9)</f>
        <v>3772.679301081725</v>
      </c>
      <c r="S534" s="2">
        <f>MMULT($N533:$T533,TPs!P$3:P$9)</f>
        <v>232.656231356284</v>
      </c>
      <c r="T534" s="2">
        <f>MMULT($N533:$T533,TPs!Q$3:Q$9)</f>
        <v>251365.9575623764</v>
      </c>
      <c r="U534" s="2">
        <f t="shared" si="18"/>
        <v>999999.99999998079</v>
      </c>
    </row>
    <row r="535" spans="1:21" x14ac:dyDescent="0.25">
      <c r="A535" s="1">
        <v>79</v>
      </c>
      <c r="B535" s="1">
        <v>533</v>
      </c>
      <c r="C535" s="2">
        <f>MMULT($C534:$I534,TPs!B$3:B$9)</f>
        <v>939956.31788021256</v>
      </c>
      <c r="D535" s="2">
        <f>MMULT($C534:$I534,TPs!C$3:C$9)</f>
        <v>8.3738502604051028</v>
      </c>
      <c r="E535" s="2">
        <f>MMULT($C534:$I534,TPs!D$3:D$9)</f>
        <v>10.513217922714524</v>
      </c>
      <c r="F535" s="2">
        <f>MMULT($C534:$I534,TPs!E$3:E$9)</f>
        <v>1987.4668789654131</v>
      </c>
      <c r="G535" s="2">
        <f>MMULT($C534:$I534,TPs!F$3:F$9)</f>
        <v>1475.4074771287806</v>
      </c>
      <c r="H535" s="2">
        <f>MMULT($C534:$I534,TPs!G$3:G$9)</f>
        <v>7.7393287928523034</v>
      </c>
      <c r="I535" s="2">
        <f>MMULT($C534:$I534,TPs!H$3:H$9)</f>
        <v>56554.181366700941</v>
      </c>
      <c r="J535" s="2">
        <f t="shared" si="17"/>
        <v>999999.9999999837</v>
      </c>
      <c r="L535" s="1">
        <v>79</v>
      </c>
      <c r="M535" s="1">
        <v>533</v>
      </c>
      <c r="N535" s="2">
        <f>MMULT($N534:$T534,TPs!K$3:K$9)</f>
        <v>742630.239302531</v>
      </c>
      <c r="O535" s="2">
        <f>MMULT($N534:$T534,TPs!L$3:L$9)</f>
        <v>6.6159185320361962</v>
      </c>
      <c r="P535" s="2">
        <f>MMULT($N534:$T534,TPs!M$3:M$9)</f>
        <v>8.3065063088453126</v>
      </c>
      <c r="Q535" s="2">
        <f>MMULT($N534:$T534,TPs!N$3:N$9)</f>
        <v>1570.937086892226</v>
      </c>
      <c r="R535" s="2">
        <f>MMULT($N534:$T534,TPs!O$3:O$9)</f>
        <v>3786.0771978537123</v>
      </c>
      <c r="S535" s="2">
        <f>MMULT($N534:$T534,TPs!P$3:P$9)</f>
        <v>233.44811381425265</v>
      </c>
      <c r="T535" s="2">
        <f>MMULT($N534:$T534,TPs!Q$3:Q$9)</f>
        <v>251764.37587404874</v>
      </c>
      <c r="U535" s="2">
        <f t="shared" si="18"/>
        <v>999999.99999998068</v>
      </c>
    </row>
    <row r="536" spans="1:21" x14ac:dyDescent="0.25">
      <c r="A536" s="1">
        <v>79</v>
      </c>
      <c r="B536" s="1">
        <v>534</v>
      </c>
      <c r="C536" s="2">
        <f>MMULT($C535:$I535,TPs!B$3:B$9)</f>
        <v>939847.12373962614</v>
      </c>
      <c r="D536" s="2">
        <f>MMULT($C535:$I535,TPs!C$3:C$9)</f>
        <v>8.3728774754307462</v>
      </c>
      <c r="E536" s="2">
        <f>MMULT($C535:$I535,TPs!D$3:D$9)</f>
        <v>10.513810788486335</v>
      </c>
      <c r="F536" s="2">
        <f>MMULT($C535:$I535,TPs!E$3:E$9)</f>
        <v>1991.0020326822828</v>
      </c>
      <c r="G536" s="2">
        <f>MMULT($C535:$I535,TPs!F$3:F$9)</f>
        <v>1480.8030513457222</v>
      </c>
      <c r="H536" s="2">
        <f>MMULT($C535:$I535,TPs!G$3:G$9)</f>
        <v>7.7678357385180385</v>
      </c>
      <c r="I536" s="2">
        <f>MMULT($C535:$I535,TPs!H$3:H$9)</f>
        <v>56654.416652327098</v>
      </c>
      <c r="J536" s="2">
        <f t="shared" si="17"/>
        <v>999999.9999999837</v>
      </c>
      <c r="L536" s="1">
        <v>79</v>
      </c>
      <c r="M536" s="1">
        <v>534</v>
      </c>
      <c r="N536" s="2">
        <f>MMULT($N535:$T535,TPs!K$3:K$9)</f>
        <v>742215.76806659531</v>
      </c>
      <c r="O536" s="2">
        <f>MMULT($N535:$T535,TPs!L$3:L$9)</f>
        <v>6.6122261050574647</v>
      </c>
      <c r="P536" s="2">
        <f>MMULT($N535:$T535,TPs!M$3:M$9)</f>
        <v>8.3033012923100724</v>
      </c>
      <c r="Q536" s="2">
        <f>MMULT($N535:$T535,TPs!N$3:N$9)</f>
        <v>1573.0357606790137</v>
      </c>
      <c r="R536" s="2">
        <f>MMULT($N535:$T535,TPs!O$3:O$9)</f>
        <v>3799.4959290514571</v>
      </c>
      <c r="S536" s="2">
        <f>MMULT($N535:$T535,TPs!P$3:P$9)</f>
        <v>234.24104357011922</v>
      </c>
      <c r="T536" s="2">
        <f>MMULT($N535:$T535,TPs!Q$3:Q$9)</f>
        <v>252162.54367268746</v>
      </c>
      <c r="U536" s="2">
        <f t="shared" si="18"/>
        <v>999999.99999998079</v>
      </c>
    </row>
    <row r="537" spans="1:21" x14ac:dyDescent="0.25">
      <c r="A537" s="1">
        <v>79</v>
      </c>
      <c r="B537" s="1">
        <v>535</v>
      </c>
      <c r="C537" s="2">
        <f>MMULT($C536:$I536,TPs!B$3:B$9)</f>
        <v>939737.94228405505</v>
      </c>
      <c r="D537" s="2">
        <f>MMULT($C536:$I536,TPs!C$3:C$9)</f>
        <v>8.3719048034642167</v>
      </c>
      <c r="E537" s="2">
        <f>MMULT($C536:$I536,TPs!D$3:D$9)</f>
        <v>10.514390682631589</v>
      </c>
      <c r="F537" s="2">
        <f>MMULT($C536:$I536,TPs!E$3:E$9)</f>
        <v>1994.5363659878315</v>
      </c>
      <c r="G537" s="2">
        <f>MMULT($C536:$I536,TPs!F$3:F$9)</f>
        <v>1486.2079161598485</v>
      </c>
      <c r="H537" s="2">
        <f>MMULT($C536:$I536,TPs!G$3:G$9)</f>
        <v>7.7963929074281495</v>
      </c>
      <c r="I537" s="2">
        <f>MMULT($C536:$I536,TPs!H$3:H$9)</f>
        <v>56754.630745387396</v>
      </c>
      <c r="J537" s="2">
        <f t="shared" si="17"/>
        <v>999999.9999999837</v>
      </c>
      <c r="L537" s="1">
        <v>79</v>
      </c>
      <c r="M537" s="1">
        <v>535</v>
      </c>
      <c r="N537" s="2">
        <f>MMULT($N536:$T536,TPs!K$3:K$9)</f>
        <v>741801.52815224649</v>
      </c>
      <c r="O537" s="2">
        <f>MMULT($N536:$T536,TPs!L$3:L$9)</f>
        <v>6.6085357388684667</v>
      </c>
      <c r="P537" s="2">
        <f>MMULT($N536:$T536,TPs!M$3:M$9)</f>
        <v>8.3000872549875666</v>
      </c>
      <c r="Q537" s="2">
        <f>MMULT($N536:$T536,TPs!N$3:N$9)</f>
        <v>1575.1316244613897</v>
      </c>
      <c r="R537" s="2">
        <f>MMULT($N536:$T536,TPs!O$3:O$9)</f>
        <v>3812.9354799916632</v>
      </c>
      <c r="S537" s="2">
        <f>MMULT($N536:$T536,TPs!P$3:P$9)</f>
        <v>235.03501921415742</v>
      </c>
      <c r="T537" s="2">
        <f>MMULT($N536:$T536,TPs!Q$3:Q$9)</f>
        <v>252560.46110107313</v>
      </c>
      <c r="U537" s="2">
        <f t="shared" si="18"/>
        <v>999999.99999998068</v>
      </c>
    </row>
    <row r="538" spans="1:21" x14ac:dyDescent="0.25">
      <c r="A538" s="1">
        <v>79</v>
      </c>
      <c r="B538" s="1">
        <v>536</v>
      </c>
      <c r="C538" s="2">
        <f>MMULT($C537:$I537,TPs!B$3:B$9)</f>
        <v>939628.77351202571</v>
      </c>
      <c r="D538" s="2">
        <f>MMULT($C537:$I537,TPs!C$3:C$9)</f>
        <v>8.3709322444923835</v>
      </c>
      <c r="E538" s="2">
        <f>MMULT($C537:$I537,TPs!D$3:D$9)</f>
        <v>10.514957698423764</v>
      </c>
      <c r="F538" s="2">
        <f>MMULT($C537:$I537,TPs!E$3:E$9)</f>
        <v>1998.0698789330061</v>
      </c>
      <c r="G538" s="2">
        <f>MMULT($C537:$I537,TPs!F$3:F$9)</f>
        <v>1491.6220685849967</v>
      </c>
      <c r="H538" s="2">
        <f>MMULT($C537:$I537,TPs!G$3:G$9)</f>
        <v>7.8250002877432578</v>
      </c>
      <c r="I538" s="2">
        <f>MMULT($C537:$I537,TPs!H$3:H$9)</f>
        <v>56854.82365020924</v>
      </c>
      <c r="J538" s="2">
        <f t="shared" si="17"/>
        <v>999999.99999998359</v>
      </c>
      <c r="L538" s="1">
        <v>79</v>
      </c>
      <c r="M538" s="1">
        <v>536</v>
      </c>
      <c r="N538" s="2">
        <f>MMULT($N537:$T537,TPs!K$3:K$9)</f>
        <v>741387.51943038113</v>
      </c>
      <c r="O538" s="2">
        <f>MMULT($N537:$T537,TPs!L$3:L$9)</f>
        <v>6.6048474323190511</v>
      </c>
      <c r="P538" s="2">
        <f>MMULT($N537:$T537,TPs!M$3:M$9)</f>
        <v>8.2968642835689455</v>
      </c>
      <c r="Q538" s="2">
        <f>MMULT($N537:$T537,TPs!N$3:N$9)</f>
        <v>1577.2246806400146</v>
      </c>
      <c r="R538" s="2">
        <f>MMULT($N537:$T537,TPs!O$3:O$9)</f>
        <v>3826.3958359995568</v>
      </c>
      <c r="S538" s="2">
        <f>MMULT($N537:$T537,TPs!P$3:P$9)</f>
        <v>235.83003933788504</v>
      </c>
      <c r="T538" s="2">
        <f>MMULT($N537:$T537,TPs!Q$3:Q$9)</f>
        <v>252958.1283019062</v>
      </c>
      <c r="U538" s="2">
        <f t="shared" si="18"/>
        <v>999999.99999998068</v>
      </c>
    </row>
    <row r="539" spans="1:21" x14ac:dyDescent="0.25">
      <c r="A539" s="1">
        <v>79</v>
      </c>
      <c r="B539" s="1">
        <v>537</v>
      </c>
      <c r="C539" s="2">
        <f>MMULT($C538:$I538,TPs!B$3:B$9)</f>
        <v>939519.61742206465</v>
      </c>
      <c r="D539" s="2">
        <f>MMULT($C538:$I538,TPs!C$3:C$9)</f>
        <v>8.3699597985021192</v>
      </c>
      <c r="E539" s="2">
        <f>MMULT($C538:$I538,TPs!D$3:D$9)</f>
        <v>10.515511928472838</v>
      </c>
      <c r="F539" s="2">
        <f>MMULT($C538:$I538,TPs!E$3:E$9)</f>
        <v>2001.6025715693952</v>
      </c>
      <c r="G539" s="2">
        <f>MMULT($C538:$I538,TPs!F$3:F$9)</f>
        <v>1497.0455056357209</v>
      </c>
      <c r="H539" s="2">
        <f>MMULT($C538:$I538,TPs!G$3:G$9)</f>
        <v>7.8536578676260369</v>
      </c>
      <c r="I539" s="2">
        <f>MMULT($C538:$I538,TPs!H$3:H$9)</f>
        <v>56954.99537111917</v>
      </c>
      <c r="J539" s="2">
        <f t="shared" si="17"/>
        <v>999999.99999998347</v>
      </c>
      <c r="L539" s="1">
        <v>79</v>
      </c>
      <c r="M539" s="1">
        <v>537</v>
      </c>
      <c r="N539" s="2">
        <f>MMULT($N538:$T538,TPs!K$3:K$9)</f>
        <v>740973.74177196773</v>
      </c>
      <c r="O539" s="2">
        <f>MMULT($N538:$T538,TPs!L$3:L$9)</f>
        <v>6.6011611842597055</v>
      </c>
      <c r="P539" s="2">
        <f>MMULT($N538:$T538,TPs!M$3:M$9)</f>
        <v>8.2936324640801313</v>
      </c>
      <c r="Q539" s="2">
        <f>MMULT($N538:$T538,TPs!N$3:N$9)</f>
        <v>1579.3149316143197</v>
      </c>
      <c r="R539" s="2">
        <f>MMULT($N538:$T538,TPs!O$3:O$9)</f>
        <v>3839.876982408879</v>
      </c>
      <c r="S539" s="2">
        <f>MMULT($N538:$T538,TPs!P$3:P$9)</f>
        <v>236.62610253406299</v>
      </c>
      <c r="T539" s="2">
        <f>MMULT($N538:$T538,TPs!Q$3:Q$9)</f>
        <v>253355.54541780733</v>
      </c>
      <c r="U539" s="2">
        <f t="shared" si="18"/>
        <v>999999.99999998068</v>
      </c>
    </row>
    <row r="540" spans="1:21" x14ac:dyDescent="0.25">
      <c r="A540" s="1">
        <v>79</v>
      </c>
      <c r="B540" s="1">
        <v>538</v>
      </c>
      <c r="C540" s="2">
        <f>MMULT($C539:$I539,TPs!B$3:B$9)</f>
        <v>939410.47401269863</v>
      </c>
      <c r="D540" s="2">
        <f>MMULT($C539:$I539,TPs!C$3:C$9)</f>
        <v>8.368987465480302</v>
      </c>
      <c r="E540" s="2">
        <f>MMULT($C539:$I539,TPs!D$3:D$9)</f>
        <v>10.516053464730016</v>
      </c>
      <c r="F540" s="2">
        <f>MMULT($C539:$I539,TPs!E$3:E$9)</f>
        <v>2005.1344439492241</v>
      </c>
      <c r="G540" s="2">
        <f>MMULT($C539:$I539,TPs!F$3:F$9)</f>
        <v>1502.4782243272912</v>
      </c>
      <c r="H540" s="2">
        <f>MMULT($C539:$I539,TPs!G$3:G$9)</f>
        <v>7.8823656352412064</v>
      </c>
      <c r="I540" s="2">
        <f>MMULT($C539:$I539,TPs!H$3:H$9)</f>
        <v>57055.145912442858</v>
      </c>
      <c r="J540" s="2">
        <f t="shared" si="17"/>
        <v>999999.99999998347</v>
      </c>
      <c r="L540" s="1">
        <v>79</v>
      </c>
      <c r="M540" s="1">
        <v>538</v>
      </c>
      <c r="N540" s="2">
        <f>MMULT($N539:$T539,TPs!K$3:K$9)</f>
        <v>740560.19504804688</v>
      </c>
      <c r="O540" s="2">
        <f>MMULT($N539:$T539,TPs!L$3:L$9)</f>
        <v>6.5974769935415631</v>
      </c>
      <c r="P540" s="2">
        <f>MMULT($N539:$T539,TPs!M$3:M$9)</f>
        <v>8.2903918818868529</v>
      </c>
      <c r="Q540" s="2">
        <f>MMULT($N539:$T539,TPs!N$3:N$9)</f>
        <v>1581.4023797825025</v>
      </c>
      <c r="R540" s="2">
        <f>MMULT($N539:$T539,TPs!O$3:O$9)</f>
        <v>3853.3789045618823</v>
      </c>
      <c r="S540" s="2">
        <f>MMULT($N539:$T539,TPs!P$3:P$9)</f>
        <v>237.42320739669432</v>
      </c>
      <c r="T540" s="2">
        <f>MMULT($N539:$T539,TPs!Q$3:Q$9)</f>
        <v>253752.71259131722</v>
      </c>
      <c r="U540" s="2">
        <f t="shared" si="18"/>
        <v>999999.99999998056</v>
      </c>
    </row>
    <row r="541" spans="1:21" x14ac:dyDescent="0.25">
      <c r="A541" s="1">
        <v>79</v>
      </c>
      <c r="B541" s="1">
        <v>539</v>
      </c>
      <c r="C541" s="2">
        <f>MMULT($C540:$I540,TPs!B$3:B$9)</f>
        <v>939301.34328245465</v>
      </c>
      <c r="D541" s="2">
        <f>MMULT($C540:$I540,TPs!C$3:C$9)</f>
        <v>8.3680152454138064</v>
      </c>
      <c r="E541" s="2">
        <f>MMULT($C540:$I540,TPs!D$3:D$9)</f>
        <v>10.51658239849241</v>
      </c>
      <c r="F541" s="2">
        <f>MMULT($C540:$I540,TPs!E$3:E$9)</f>
        <v>2008.66549612535</v>
      </c>
      <c r="G541" s="2">
        <f>MMULT($C540:$I540,TPs!F$3:F$9)</f>
        <v>1507.9202216756939</v>
      </c>
      <c r="H541" s="2">
        <f>MMULT($C540:$I540,TPs!G$3:G$9)</f>
        <v>7.911123578755535</v>
      </c>
      <c r="I541" s="2">
        <f>MMULT($C540:$I540,TPs!H$3:H$9)</f>
        <v>57155.275278505098</v>
      </c>
      <c r="J541" s="2">
        <f t="shared" si="17"/>
        <v>999999.99999998335</v>
      </c>
      <c r="L541" s="1">
        <v>79</v>
      </c>
      <c r="M541" s="1">
        <v>539</v>
      </c>
      <c r="N541" s="2">
        <f>MMULT($N540:$T540,TPs!K$3:K$9)</f>
        <v>740146.87912973121</v>
      </c>
      <c r="O541" s="2">
        <f>MMULT($N540:$T540,TPs!L$3:L$9)</f>
        <v>6.5937948590163948</v>
      </c>
      <c r="P541" s="2">
        <f>MMULT($N540:$T540,TPs!M$3:M$9)</f>
        <v>8.2871426216996369</v>
      </c>
      <c r="Q541" s="2">
        <f>MMULT($N540:$T540,TPs!N$3:N$9)</f>
        <v>1583.4870275415246</v>
      </c>
      <c r="R541" s="2">
        <f>MMULT($N540:$T540,TPs!O$3:O$9)</f>
        <v>3866.9015878093255</v>
      </c>
      <c r="S541" s="2">
        <f>MMULT($N540:$T540,TPs!P$3:P$9)</f>
        <v>238.22135252102328</v>
      </c>
      <c r="T541" s="2">
        <f>MMULT($N540:$T540,TPs!Q$3:Q$9)</f>
        <v>254149.6299648968</v>
      </c>
      <c r="U541" s="2">
        <f t="shared" si="18"/>
        <v>999999.99999998056</v>
      </c>
    </row>
    <row r="542" spans="1:21" ht="15.75" thickBot="1" x14ac:dyDescent="0.3">
      <c r="A542" s="23">
        <v>79</v>
      </c>
      <c r="B542" s="23">
        <v>540</v>
      </c>
      <c r="C542" s="24">
        <f>MMULT($C541:$I541,TPs!B$3:B$9)</f>
        <v>939192.2252298597</v>
      </c>
      <c r="D542" s="24">
        <f>MMULT($C541:$I541,TPs!C$3:C$9)</f>
        <v>8.3670431382895121</v>
      </c>
      <c r="E542" s="24">
        <f>MMULT($C541:$I541,TPs!D$3:D$9)</f>
        <v>10.5170988204077</v>
      </c>
      <c r="F542" s="24">
        <f>MMULT($C541:$I541,TPs!E$3:E$9)</f>
        <v>2012.1957281512573</v>
      </c>
      <c r="G542" s="24">
        <f>MMULT($C541:$I541,TPs!F$3:F$9)</f>
        <v>1513.3714946976318</v>
      </c>
      <c r="H542" s="24">
        <f>MMULT($C541:$I541,TPs!G$3:G$9)</f>
        <v>7.9399316863378395</v>
      </c>
      <c r="I542" s="24">
        <f>MMULT($C541:$I541,TPs!H$3:H$9)</f>
        <v>57255.38347362983</v>
      </c>
      <c r="J542" s="24">
        <f t="shared" si="17"/>
        <v>999999.99999998347</v>
      </c>
      <c r="L542" s="23">
        <v>79</v>
      </c>
      <c r="M542" s="23">
        <v>540</v>
      </c>
      <c r="N542" s="24">
        <f>MMULT($N541:$T541,TPs!K$3:K$9)</f>
        <v>739733.7938882052</v>
      </c>
      <c r="O542" s="24">
        <f>MMULT($N541:$T541,TPs!L$3:L$9)</f>
        <v>6.5901147795366128</v>
      </c>
      <c r="P542" s="24">
        <f>MMULT($N541:$T541,TPs!M$3:M$9)</f>
        <v>8.2838847675787637</v>
      </c>
      <c r="Q542" s="24">
        <f>MMULT($N541:$T541,TPs!N$3:N$9)</f>
        <v>1585.5688772871067</v>
      </c>
      <c r="R542" s="24">
        <f>MMULT($N541:$T541,TPs!O$3:O$9)</f>
        <v>3880.4450175104694</v>
      </c>
      <c r="S542" s="24">
        <f>MMULT($N541:$T541,TPs!P$3:P$9)</f>
        <v>239.0205365035344</v>
      </c>
      <c r="T542" s="24">
        <f>MMULT($N541:$T541,TPs!Q$3:Q$9)</f>
        <v>254546.29768092718</v>
      </c>
      <c r="U542" s="24">
        <f t="shared" si="18"/>
        <v>999999.99999998056</v>
      </c>
    </row>
    <row r="543" spans="1:21" x14ac:dyDescent="0.25">
      <c r="A543" s="1">
        <v>80</v>
      </c>
      <c r="B543" s="1">
        <v>541</v>
      </c>
      <c r="C543" s="2">
        <f>MMULT($C542:$I542,TPs!B$3:B$9)</f>
        <v>939083.11985344102</v>
      </c>
      <c r="D543" s="2">
        <f>MMULT($C542:$I542,TPs!C$3:C$9)</f>
        <v>8.3660711440942972</v>
      </c>
      <c r="E543" s="2">
        <f>MMULT($C542:$I542,TPs!D$3:D$9)</f>
        <v>10.517602820478739</v>
      </c>
      <c r="F543" s="2">
        <f>MMULT($C542:$I542,TPs!E$3:E$9)</f>
        <v>2015.7251400810537</v>
      </c>
      <c r="G543" s="2">
        <f>MMULT($C542:$I542,TPs!F$3:F$9)</f>
        <v>1518.8320404105225</v>
      </c>
      <c r="H543" s="2">
        <f>MMULT($C542:$I542,TPs!G$3:G$9)</f>
        <v>7.9687899461589851</v>
      </c>
      <c r="I543" s="2">
        <f>MMULT($C542:$I542,TPs!H$3:H$9)</f>
        <v>57355.470502140124</v>
      </c>
      <c r="J543" s="2">
        <f t="shared" si="17"/>
        <v>999999.99999998347</v>
      </c>
      <c r="L543" s="1">
        <v>80</v>
      </c>
      <c r="M543" s="1">
        <v>541</v>
      </c>
      <c r="N543" s="2">
        <f>MMULT($N542:$T542,TPs!K$3:K$9)</f>
        <v>739320.93919472524</v>
      </c>
      <c r="O543" s="2">
        <f>MMULT($N542:$T542,TPs!L$3:L$9)</f>
        <v>6.5864367539552715</v>
      </c>
      <c r="P543" s="2">
        <f>MMULT($N542:$T542,TPs!M$3:M$9)</f>
        <v>8.2806184029391812</v>
      </c>
      <c r="Q543" s="2">
        <f>MMULT($N542:$T542,TPs!N$3:N$9)</f>
        <v>1587.6479314137255</v>
      </c>
      <c r="R543" s="2">
        <f>MMULT($N542:$T542,TPs!O$3:O$9)</f>
        <v>3894.0091790330707</v>
      </c>
      <c r="S543" s="2">
        <f>MMULT($N542:$T542,TPs!P$3:P$9)</f>
        <v>239.82075794195151</v>
      </c>
      <c r="T543" s="2">
        <f>MMULT($N542:$T542,TPs!Q$3:Q$9)</f>
        <v>254942.71588170971</v>
      </c>
      <c r="U543" s="2">
        <f t="shared" si="18"/>
        <v>999999.99999998068</v>
      </c>
    </row>
    <row r="544" spans="1:21" x14ac:dyDescent="0.25">
      <c r="A544" s="1">
        <v>80</v>
      </c>
      <c r="B544" s="1">
        <v>542</v>
      </c>
      <c r="C544" s="2">
        <f>MMULT($C543:$I543,TPs!B$3:B$9)</f>
        <v>938974.02715172595</v>
      </c>
      <c r="D544" s="2">
        <f>MMULT($C543:$I543,TPs!C$3:C$9)</f>
        <v>8.3650992628150433</v>
      </c>
      <c r="E544" s="2">
        <f>MMULT($C543:$I543,TPs!D$3:D$9)</f>
        <v>10.518094488068149</v>
      </c>
      <c r="F544" s="2">
        <f>MMULT($C543:$I543,TPs!E$3:E$9)</f>
        <v>2019.2537319694645</v>
      </c>
      <c r="G544" s="2">
        <f>MMULT($C543:$I543,TPs!F$3:F$9)</f>
        <v>1524.3018558325002</v>
      </c>
      <c r="H544" s="2">
        <f>MMULT($C543:$I543,TPs!G$3:G$9)</f>
        <v>7.9976983463918829</v>
      </c>
      <c r="I544" s="2">
        <f>MMULT($C543:$I543,TPs!H$3:H$9)</f>
        <v>57455.536368358175</v>
      </c>
      <c r="J544" s="2">
        <f t="shared" si="17"/>
        <v>999999.99999998335</v>
      </c>
      <c r="L544" s="1">
        <v>80</v>
      </c>
      <c r="M544" s="1">
        <v>542</v>
      </c>
      <c r="N544" s="2">
        <f>MMULT($N543:$T543,TPs!K$3:K$9)</f>
        <v>738908.3149206196</v>
      </c>
      <c r="O544" s="2">
        <f>MMULT($N543:$T543,TPs!L$3:L$9)</f>
        <v>6.5827607811260638</v>
      </c>
      <c r="P544" s="2">
        <f>MMULT($N543:$T543,TPs!M$3:M$9)</f>
        <v>8.277343610555393</v>
      </c>
      <c r="Q544" s="2">
        <f>MMULT($N543:$T543,TPs!N$3:N$9)</f>
        <v>1589.7241923146098</v>
      </c>
      <c r="R544" s="2">
        <f>MMULT($N543:$T543,TPs!O$3:O$9)</f>
        <v>3907.5940577533797</v>
      </c>
      <c r="S544" s="2">
        <f>MMULT($N543:$T543,TPs!P$3:P$9)</f>
        <v>240.62201543523682</v>
      </c>
      <c r="T544" s="2">
        <f>MMULT($N543:$T543,TPs!Q$3:Q$9)</f>
        <v>255338.8847094661</v>
      </c>
      <c r="U544" s="2">
        <f t="shared" si="18"/>
        <v>999999.99999998068</v>
      </c>
    </row>
    <row r="545" spans="1:21" x14ac:dyDescent="0.25">
      <c r="A545" s="1">
        <v>80</v>
      </c>
      <c r="B545" s="1">
        <v>543</v>
      </c>
      <c r="C545" s="2">
        <f>MMULT($C544:$I544,TPs!B$3:B$9)</f>
        <v>938864.94712324219</v>
      </c>
      <c r="D545" s="2">
        <f>MMULT($C544:$I544,TPs!C$3:C$9)</f>
        <v>8.3641274944386339</v>
      </c>
      <c r="E545" s="2">
        <f>MMULT($C544:$I544,TPs!D$3:D$9)</f>
        <v>10.518573911902871</v>
      </c>
      <c r="F545" s="2">
        <f>MMULT($C544:$I544,TPs!E$3:E$9)</f>
        <v>2022.781503871829</v>
      </c>
      <c r="G545" s="2">
        <f>MMULT($C544:$I544,TPs!F$3:F$9)</f>
        <v>1529.7809379824143</v>
      </c>
      <c r="H545" s="2">
        <f>MMULT($C544:$I544,TPs!G$3:G$9)</f>
        <v>8.0266568752114935</v>
      </c>
      <c r="I545" s="2">
        <f>MMULT($C544:$I544,TPs!H$3:H$9)</f>
        <v>57555.581076605333</v>
      </c>
      <c r="J545" s="2">
        <f t="shared" si="17"/>
        <v>999999.99999998312</v>
      </c>
      <c r="L545" s="1">
        <v>80</v>
      </c>
      <c r="M545" s="1">
        <v>543</v>
      </c>
      <c r="N545" s="2">
        <f>MMULT($N544:$T544,TPs!K$3:K$9)</f>
        <v>738495.9209372882</v>
      </c>
      <c r="O545" s="2">
        <f>MMULT($N544:$T544,TPs!L$3:L$9)</f>
        <v>6.5790868599033239</v>
      </c>
      <c r="P545" s="2">
        <f>MMULT($N544:$T544,TPs!M$3:M$9)</f>
        <v>8.2740604725662958</v>
      </c>
      <c r="Q545" s="2">
        <f>MMULT($N544:$T544,TPs!N$3:N$9)</f>
        <v>1591.7976623817381</v>
      </c>
      <c r="R545" s="2">
        <f>MMULT($N544:$T544,TPs!O$3:O$9)</f>
        <v>3921.1996390561326</v>
      </c>
      <c r="S545" s="2">
        <f>MMULT($N544:$T544,TPs!P$3:P$9)</f>
        <v>241.42430758358995</v>
      </c>
      <c r="T545" s="2">
        <f>MMULT($N544:$T544,TPs!Q$3:Q$9)</f>
        <v>255734.8043063384</v>
      </c>
      <c r="U545" s="2">
        <f t="shared" si="18"/>
        <v>999999.99999998068</v>
      </c>
    </row>
    <row r="546" spans="1:21" x14ac:dyDescent="0.25">
      <c r="A546" s="1">
        <v>80</v>
      </c>
      <c r="B546" s="1">
        <v>544</v>
      </c>
      <c r="C546" s="2">
        <f>MMULT($C545:$I545,TPs!B$3:B$9)</f>
        <v>938755.87976651744</v>
      </c>
      <c r="D546" s="2">
        <f>MMULT($C545:$I545,TPs!C$3:C$9)</f>
        <v>8.3631558389519505</v>
      </c>
      <c r="E546" s="2">
        <f>MMULT($C545:$I545,TPs!D$3:D$9)</f>
        <v>10.519041180078691</v>
      </c>
      <c r="F546" s="2">
        <f>MMULT($C545:$I545,TPs!E$3:E$9)</f>
        <v>2026.3084558440955</v>
      </c>
      <c r="G546" s="2">
        <f>MMULT($C545:$I545,TPs!F$3:F$9)</f>
        <v>1535.2692838798296</v>
      </c>
      <c r="H546" s="2">
        <f>MMULT($C545:$I545,TPs!G$3:G$9)</f>
        <v>8.05566552079482</v>
      </c>
      <c r="I546" s="2">
        <f>MMULT($C545:$I545,TPs!H$3:H$9)</f>
        <v>57655.604631202048</v>
      </c>
      <c r="J546" s="2">
        <f t="shared" si="17"/>
        <v>999999.99999998312</v>
      </c>
      <c r="L546" s="1">
        <v>80</v>
      </c>
      <c r="M546" s="1">
        <v>544</v>
      </c>
      <c r="N546" s="2">
        <f>MMULT($N545:$T545,TPs!K$3:K$9)</f>
        <v>738083.75711620308</v>
      </c>
      <c r="O546" s="2">
        <f>MMULT($N545:$T545,TPs!L$3:L$9)</f>
        <v>6.5754149891420237</v>
      </c>
      <c r="P546" s="2">
        <f>MMULT($N545:$T545,TPs!M$3:M$9)</f>
        <v>8.2707690704799894</v>
      </c>
      <c r="Q546" s="2">
        <f>MMULT($N545:$T545,TPs!N$3:N$9)</f>
        <v>1593.8683440058337</v>
      </c>
      <c r="R546" s="2">
        <f>MMULT($N545:$T545,TPs!O$3:O$9)</f>
        <v>3934.8259083345492</v>
      </c>
      <c r="S546" s="2">
        <f>MMULT($N545:$T545,TPs!P$3:P$9)</f>
        <v>242.22763298844706</v>
      </c>
      <c r="T546" s="2">
        <f>MMULT($N545:$T545,TPs!Q$3:Q$9)</f>
        <v>256130.47481438902</v>
      </c>
      <c r="U546" s="2">
        <f t="shared" si="18"/>
        <v>999999.99999998056</v>
      </c>
    </row>
    <row r="547" spans="1:21" x14ac:dyDescent="0.25">
      <c r="A547" s="1">
        <v>80</v>
      </c>
      <c r="B547" s="1">
        <v>545</v>
      </c>
      <c r="C547" s="2">
        <f>MMULT($C546:$I546,TPs!B$3:B$9)</f>
        <v>938646.82508007973</v>
      </c>
      <c r="D547" s="2">
        <f>MMULT($C546:$I546,TPs!C$3:C$9)</f>
        <v>8.36218429634188</v>
      </c>
      <c r="E547" s="2">
        <f>MMULT($C546:$I546,TPs!D$3:D$9)</f>
        <v>10.519496380064719</v>
      </c>
      <c r="F547" s="2">
        <f>MMULT($C546:$I546,TPs!E$3:E$9)</f>
        <v>2029.8345879428171</v>
      </c>
      <c r="G547" s="2">
        <f>MMULT($C546:$I546,TPs!F$3:F$9)</f>
        <v>1540.7668905450255</v>
      </c>
      <c r="H547" s="2">
        <f>MMULT($C546:$I546,TPs!G$3:G$9)</f>
        <v>8.0847242713209173</v>
      </c>
      <c r="I547" s="2">
        <f>MMULT($C546:$I546,TPs!H$3:H$9)</f>
        <v>57755.607036467933</v>
      </c>
      <c r="J547" s="2">
        <f t="shared" si="17"/>
        <v>999999.99999998324</v>
      </c>
      <c r="L547" s="1">
        <v>80</v>
      </c>
      <c r="M547" s="1">
        <v>545</v>
      </c>
      <c r="N547" s="2">
        <f>MMULT($N546:$T546,TPs!K$3:K$9)</f>
        <v>737671.82332890772</v>
      </c>
      <c r="O547" s="2">
        <f>MMULT($N546:$T546,TPs!L$3:L$9)</f>
        <v>6.5717451676977756</v>
      </c>
      <c r="P547" s="2">
        <f>MMULT($N546:$T546,TPs!M$3:M$9)</f>
        <v>8.2674694851785482</v>
      </c>
      <c r="Q547" s="2">
        <f>MMULT($N546:$T546,TPs!N$3:N$9)</f>
        <v>1595.9362395763624</v>
      </c>
      <c r="R547" s="2">
        <f>MMULT($N546:$T546,TPs!O$3:O$9)</f>
        <v>3948.4728509903262</v>
      </c>
      <c r="S547" s="2">
        <f>MMULT($N546:$T546,TPs!P$3:P$9)</f>
        <v>243.03199025247977</v>
      </c>
      <c r="T547" s="2">
        <f>MMULT($N546:$T546,TPs!Q$3:Q$9)</f>
        <v>256525.8963756008</v>
      </c>
      <c r="U547" s="2">
        <f t="shared" si="18"/>
        <v>999999.99999998056</v>
      </c>
    </row>
    <row r="548" spans="1:21" x14ac:dyDescent="0.25">
      <c r="A548" s="1">
        <v>80</v>
      </c>
      <c r="B548" s="1">
        <v>546</v>
      </c>
      <c r="C548" s="2">
        <f>MMULT($C547:$I547,TPs!B$3:B$9)</f>
        <v>938537.78306245711</v>
      </c>
      <c r="D548" s="2">
        <f>MMULT($C547:$I547,TPs!C$3:C$9)</f>
        <v>8.3612128665953094</v>
      </c>
      <c r="E548" s="2">
        <f>MMULT($C547:$I547,TPs!D$3:D$9)</f>
        <v>10.519939598707856</v>
      </c>
      <c r="F548" s="2">
        <f>MMULT($C547:$I547,TPs!E$3:E$9)</f>
        <v>2033.3599002251465</v>
      </c>
      <c r="G548" s="2">
        <f>MMULT($C547:$I547,TPs!F$3:F$9)</f>
        <v>1546.2737549989977</v>
      </c>
      <c r="H548" s="2">
        <f>MMULT($C547:$I547,TPs!G$3:G$9)</f>
        <v>8.1138331149708822</v>
      </c>
      <c r="I548" s="2">
        <f>MMULT($C547:$I547,TPs!H$3:H$9)</f>
        <v>57855.588296721719</v>
      </c>
      <c r="J548" s="2">
        <f t="shared" si="17"/>
        <v>999999.99999998335</v>
      </c>
      <c r="L548" s="1">
        <v>80</v>
      </c>
      <c r="M548" s="1">
        <v>546</v>
      </c>
      <c r="N548" s="2">
        <f>MMULT($N547:$T547,TPs!K$3:K$9)</f>
        <v>737260.11944701732</v>
      </c>
      <c r="O548" s="2">
        <f>MMULT($N547:$T547,TPs!L$3:L$9)</f>
        <v>6.5680773944268305</v>
      </c>
      <c r="P548" s="2">
        <f>MMULT($N547:$T547,TPs!M$3:M$9)</f>
        <v>8.2641617969227514</v>
      </c>
      <c r="Q548" s="2">
        <f>MMULT($N547:$T547,TPs!N$3:N$9)</f>
        <v>1598.0013514815282</v>
      </c>
      <c r="R548" s="2">
        <f>MMULT($N547:$T547,TPs!O$3:O$9)</f>
        <v>3962.1404524336335</v>
      </c>
      <c r="S548" s="2">
        <f>MMULT($N547:$T547,TPs!P$3:P$9)</f>
        <v>243.83737797959438</v>
      </c>
      <c r="T548" s="2">
        <f>MMULT($N547:$T547,TPs!Q$3:Q$9)</f>
        <v>256921.0691318771</v>
      </c>
      <c r="U548" s="2">
        <f t="shared" si="18"/>
        <v>999999.99999998044</v>
      </c>
    </row>
    <row r="549" spans="1:21" x14ac:dyDescent="0.25">
      <c r="A549" s="1">
        <v>80</v>
      </c>
      <c r="B549" s="1">
        <v>547</v>
      </c>
      <c r="C549" s="2">
        <f>MMULT($C548:$I548,TPs!B$3:B$9)</f>
        <v>938428.75371217774</v>
      </c>
      <c r="D549" s="2">
        <f>MMULT($C548:$I548,TPs!C$3:C$9)</f>
        <v>8.3602415496991291</v>
      </c>
      <c r="E549" s="2">
        <f>MMULT($C548:$I548,TPs!D$3:D$9)</f>
        <v>10.520370922237213</v>
      </c>
      <c r="F549" s="2">
        <f>MMULT($C548:$I548,TPs!E$3:E$9)</f>
        <v>2036.8843927488329</v>
      </c>
      <c r="G549" s="2">
        <f>MMULT($C548:$I548,TPs!F$3:F$9)</f>
        <v>1551.7898742634557</v>
      </c>
      <c r="H549" s="2">
        <f>MMULT($C548:$I548,TPs!G$3:G$9)</f>
        <v>8.1429920399278597</v>
      </c>
      <c r="I549" s="2">
        <f>MMULT($C548:$I548,TPs!H$3:H$9)</f>
        <v>57955.548416281286</v>
      </c>
      <c r="J549" s="2">
        <f t="shared" si="17"/>
        <v>999999.99999998312</v>
      </c>
      <c r="L549" s="1">
        <v>80</v>
      </c>
      <c r="M549" s="1">
        <v>547</v>
      </c>
      <c r="N549" s="2">
        <f>MMULT($N548:$T548,TPs!K$3:K$9)</f>
        <v>736848.64534221881</v>
      </c>
      <c r="O549" s="2">
        <f>MMULT($N548:$T548,TPs!L$3:L$9)</f>
        <v>6.564411668186076</v>
      </c>
      <c r="P549" s="2">
        <f>MMULT($N548:$T548,TPs!M$3:M$9)</f>
        <v>8.2608460853567873</v>
      </c>
      <c r="Q549" s="2">
        <f>MMULT($N548:$T548,TPs!N$3:N$9)</f>
        <v>1600.0636821082708</v>
      </c>
      <c r="R549" s="2">
        <f>MMULT($N548:$T548,TPs!O$3:O$9)</f>
        <v>3975.8286980831094</v>
      </c>
      <c r="S549" s="2">
        <f>MMULT($N548:$T548,TPs!P$3:P$9)</f>
        <v>244.64379477493083</v>
      </c>
      <c r="T549" s="2">
        <f>MMULT($N548:$T548,TPs!Q$3:Q$9)</f>
        <v>257315.99322504178</v>
      </c>
      <c r="U549" s="2">
        <f t="shared" si="18"/>
        <v>999999.99999998044</v>
      </c>
    </row>
    <row r="550" spans="1:21" x14ac:dyDescent="0.25">
      <c r="A550" s="1">
        <v>80</v>
      </c>
      <c r="B550" s="1">
        <v>548</v>
      </c>
      <c r="C550" s="2">
        <f>MMULT($C549:$I549,TPs!B$3:B$9)</f>
        <v>938319.73702777014</v>
      </c>
      <c r="D550" s="2">
        <f>MMULT($C549:$I549,TPs!C$3:C$9)</f>
        <v>8.359270345640228</v>
      </c>
      <c r="E550" s="2">
        <f>MMULT($C549:$I549,TPs!D$3:D$9)</f>
        <v>10.520790436268504</v>
      </c>
      <c r="F550" s="2">
        <f>MMULT($C549:$I549,TPs!E$3:E$9)</f>
        <v>2040.4080655722162</v>
      </c>
      <c r="G550" s="2">
        <f>MMULT($C549:$I549,TPs!F$3:F$9)</f>
        <v>1557.3152453608241</v>
      </c>
      <c r="H550" s="2">
        <f>MMULT($C549:$I549,TPs!G$3:G$9)</f>
        <v>8.1722010343770375</v>
      </c>
      <c r="I550" s="2">
        <f>MMULT($C549:$I549,TPs!H$3:H$9)</f>
        <v>58055.487399463636</v>
      </c>
      <c r="J550" s="2">
        <f t="shared" si="17"/>
        <v>999999.99999998324</v>
      </c>
      <c r="L550" s="1">
        <v>80</v>
      </c>
      <c r="M550" s="1">
        <v>548</v>
      </c>
      <c r="N550" s="2">
        <f>MMULT($N549:$T549,TPs!K$3:K$9)</f>
        <v>736437.4008862708</v>
      </c>
      <c r="O550" s="2">
        <f>MMULT($N549:$T549,TPs!L$3:L$9)</f>
        <v>6.5607479878330395</v>
      </c>
      <c r="P550" s="2">
        <f>MMULT($N549:$T549,TPs!M$3:M$9)</f>
        <v>8.2575224295129193</v>
      </c>
      <c r="Q550" s="2">
        <f>MMULT($N549:$T549,TPs!N$3:N$9)</f>
        <v>1602.123233842261</v>
      </c>
      <c r="R550" s="2">
        <f>MMULT($N549:$T549,TPs!O$3:O$9)</f>
        <v>3989.5375733658557</v>
      </c>
      <c r="S550" s="2">
        <f>MMULT($N549:$T549,TPs!P$3:P$9)</f>
        <v>245.45123924486174</v>
      </c>
      <c r="T550" s="2">
        <f>MMULT($N549:$T549,TPs!Q$3:Q$9)</f>
        <v>257710.66879683928</v>
      </c>
      <c r="U550" s="2">
        <f t="shared" si="18"/>
        <v>999999.99999998044</v>
      </c>
    </row>
    <row r="551" spans="1:21" x14ac:dyDescent="0.25">
      <c r="A551" s="1">
        <v>80</v>
      </c>
      <c r="B551" s="1">
        <v>549</v>
      </c>
      <c r="C551" s="2">
        <f>MMULT($C550:$I550,TPs!B$3:B$9)</f>
        <v>938210.73300776293</v>
      </c>
      <c r="D551" s="2">
        <f>MMULT($C550:$I550,TPs!C$3:C$9)</f>
        <v>8.3582992544054981</v>
      </c>
      <c r="E551" s="2">
        <f>MMULT($C550:$I550,TPs!D$3:D$9)</f>
        <v>10.521198225808419</v>
      </c>
      <c r="F551" s="2">
        <f>MMULT($C550:$I550,TPs!E$3:E$9)</f>
        <v>2043.9309187542237</v>
      </c>
      <c r="G551" s="2">
        <f>MMULT($C550:$I550,TPs!F$3:F$9)</f>
        <v>1562.8498653142419</v>
      </c>
      <c r="H551" s="2">
        <f>MMULT($C550:$I550,TPs!G$3:G$9)</f>
        <v>8.2014600865056515</v>
      </c>
      <c r="I551" s="2">
        <f>MMULT($C550:$I550,TPs!H$3:H$9)</f>
        <v>58155.405250584903</v>
      </c>
      <c r="J551" s="2">
        <f t="shared" si="17"/>
        <v>999999.999999983</v>
      </c>
      <c r="L551" s="1">
        <v>80</v>
      </c>
      <c r="M551" s="1">
        <v>549</v>
      </c>
      <c r="N551" s="2">
        <f>MMULT($N550:$T550,TPs!K$3:K$9)</f>
        <v>736026.38595100341</v>
      </c>
      <c r="O551" s="2">
        <f>MMULT($N550:$T550,TPs!L$3:L$9)</f>
        <v>6.5570863522258858</v>
      </c>
      <c r="P551" s="2">
        <f>MMULT($N550:$T550,TPs!M$3:M$9)</f>
        <v>8.2541909078161027</v>
      </c>
      <c r="Q551" s="2">
        <f>MMULT($N550:$T550,TPs!N$3:N$9)</f>
        <v>1604.1800090678992</v>
      </c>
      <c r="R551" s="2">
        <f>MMULT($N550:$T550,TPs!O$3:O$9)</f>
        <v>4003.2670637174333</v>
      </c>
      <c r="S551" s="2">
        <f>MMULT($N550:$T550,TPs!P$3:P$9)</f>
        <v>246.25970999699155</v>
      </c>
      <c r="T551" s="2">
        <f>MMULT($N550:$T550,TPs!Q$3:Q$9)</f>
        <v>258105.09598893466</v>
      </c>
      <c r="U551" s="2">
        <f t="shared" si="18"/>
        <v>999999.99999998044</v>
      </c>
    </row>
    <row r="552" spans="1:21" x14ac:dyDescent="0.25">
      <c r="A552" s="1">
        <v>80</v>
      </c>
      <c r="B552" s="1">
        <v>550</v>
      </c>
      <c r="C552" s="2">
        <f>MMULT($C551:$I551,TPs!B$3:B$9)</f>
        <v>938101.74165068497</v>
      </c>
      <c r="D552" s="2">
        <f>MMULT($C551:$I551,TPs!C$3:C$9)</f>
        <v>8.3573282759818337</v>
      </c>
      <c r="E552" s="2">
        <f>MMULT($C551:$I551,TPs!D$3:D$9)</f>
        <v>10.521594375258944</v>
      </c>
      <c r="F552" s="2">
        <f>MMULT($C551:$I551,TPs!E$3:E$9)</f>
        <v>2047.4529523543654</v>
      </c>
      <c r="G552" s="2">
        <f>MMULT($C551:$I551,TPs!F$3:F$9)</f>
        <v>1568.3937311475631</v>
      </c>
      <c r="H552" s="2">
        <f>MMULT($C551:$I551,TPs!G$3:G$9)</f>
        <v>8.2307691845029822</v>
      </c>
      <c r="I552" s="2">
        <f>MMULT($C551:$I551,TPs!H$3:H$9)</f>
        <v>58255.301973960355</v>
      </c>
      <c r="J552" s="2">
        <f t="shared" si="17"/>
        <v>999999.999999983</v>
      </c>
      <c r="L552" s="1">
        <v>80</v>
      </c>
      <c r="M552" s="1">
        <v>550</v>
      </c>
      <c r="N552" s="2">
        <f>MMULT($N551:$T551,TPs!K$3:K$9)</f>
        <v>735615.6004083181</v>
      </c>
      <c r="O552" s="2">
        <f>MMULT($N551:$T551,TPs!L$3:L$9)</f>
        <v>6.5534267602234157</v>
      </c>
      <c r="P552" s="2">
        <f>MMULT($N551:$T551,TPs!M$3:M$9)</f>
        <v>8.250851598088591</v>
      </c>
      <c r="Q552" s="2">
        <f>MMULT($N551:$T551,TPs!N$3:N$9)</f>
        <v>1606.2340101683103</v>
      </c>
      <c r="R552" s="2">
        <f>MMULT($N551:$T551,TPs!O$3:O$9)</f>
        <v>4017.0171545818562</v>
      </c>
      <c r="S552" s="2">
        <f>MMULT($N551:$T551,TPs!P$3:P$9)</f>
        <v>247.06920564015553</v>
      </c>
      <c r="T552" s="2">
        <f>MMULT($N551:$T551,TPs!Q$3:Q$9)</f>
        <v>258499.27494291362</v>
      </c>
      <c r="U552" s="2">
        <f t="shared" si="18"/>
        <v>999999.99999998044</v>
      </c>
    </row>
    <row r="553" spans="1:21" x14ac:dyDescent="0.25">
      <c r="A553" s="1">
        <v>80</v>
      </c>
      <c r="B553" s="1">
        <v>551</v>
      </c>
      <c r="C553" s="2">
        <f>MMULT($C552:$I552,TPs!B$3:B$9)</f>
        <v>937992.76295506512</v>
      </c>
      <c r="D553" s="2">
        <f>MMULT($C552:$I552,TPs!C$3:C$9)</f>
        <v>8.3563574103561287</v>
      </c>
      <c r="E553" s="2">
        <f>MMULT($C552:$I552,TPs!D$3:D$9)</f>
        <v>10.521978968421664</v>
      </c>
      <c r="F553" s="2">
        <f>MMULT($C552:$I552,TPs!E$3:E$9)</f>
        <v>2050.9741664327294</v>
      </c>
      <c r="G553" s="2">
        <f>MMULT($C552:$I552,TPs!F$3:F$9)</f>
        <v>1573.9468398853555</v>
      </c>
      <c r="H553" s="2">
        <f>MMULT($C552:$I552,TPs!G$3:G$9)</f>
        <v>8.260128316560353</v>
      </c>
      <c r="I553" s="2">
        <f>MMULT($C552:$I552,TPs!H$3:H$9)</f>
        <v>58355.17757390441</v>
      </c>
      <c r="J553" s="2">
        <f t="shared" si="17"/>
        <v>999999.99999998289</v>
      </c>
      <c r="L553" s="1">
        <v>80</v>
      </c>
      <c r="M553" s="1">
        <v>551</v>
      </c>
      <c r="N553" s="2">
        <f>MMULT($N552:$T552,TPs!K$3:K$9)</f>
        <v>735205.04413018818</v>
      </c>
      <c r="O553" s="2">
        <f>MMULT($N552:$T552,TPs!L$3:L$9)</f>
        <v>6.5497692106850689</v>
      </c>
      <c r="P553" s="2">
        <f>MMULT($N552:$T552,TPs!M$3:M$9)</f>
        <v>8.2475045775544853</v>
      </c>
      <c r="Q553" s="2">
        <f>MMULT($N552:$T552,TPs!N$3:N$9)</f>
        <v>1608.2852395253419</v>
      </c>
      <c r="R553" s="2">
        <f>MMULT($N552:$T552,TPs!O$3:O$9)</f>
        <v>4030.7878314115887</v>
      </c>
      <c r="S553" s="2">
        <f>MMULT($N552:$T552,TPs!P$3:P$9)</f>
        <v>247.87972478441884</v>
      </c>
      <c r="T553" s="2">
        <f>MMULT($N552:$T552,TPs!Q$3:Q$9)</f>
        <v>258893.20580028257</v>
      </c>
      <c r="U553" s="2">
        <f t="shared" si="18"/>
        <v>999999.99999998021</v>
      </c>
    </row>
    <row r="554" spans="1:21" ht="15.75" thickBot="1" x14ac:dyDescent="0.3">
      <c r="A554" s="23">
        <v>80</v>
      </c>
      <c r="B554" s="23">
        <v>552</v>
      </c>
      <c r="C554" s="24">
        <f>MMULT($C553:$I553,TPs!B$3:B$9)</f>
        <v>937883.79691943259</v>
      </c>
      <c r="D554" s="24">
        <f>MMULT($C553:$I553,TPs!C$3:C$9)</f>
        <v>8.3553866575152789</v>
      </c>
      <c r="E554" s="24">
        <f>MMULT($C553:$I553,TPs!D$3:D$9)</f>
        <v>10.522352088502037</v>
      </c>
      <c r="F554" s="24">
        <f>MMULT($C553:$I553,TPs!E$3:E$9)</f>
        <v>2054.4945610499781</v>
      </c>
      <c r="G554" s="24">
        <f>MMULT($C553:$I553,TPs!F$3:F$9)</f>
        <v>1579.5091885529009</v>
      </c>
      <c r="H554" s="24">
        <f>MMULT($C553:$I553,TPs!G$3:G$9)</f>
        <v>8.2895374708711334</v>
      </c>
      <c r="I554" s="24">
        <f>MMULT($C553:$I553,TPs!H$3:H$9)</f>
        <v>58455.032054730611</v>
      </c>
      <c r="J554" s="24">
        <f t="shared" si="17"/>
        <v>999999.99999998289</v>
      </c>
      <c r="L554" s="23">
        <v>80</v>
      </c>
      <c r="M554" s="23">
        <v>552</v>
      </c>
      <c r="N554" s="24">
        <f>MMULT($N553:$T553,TPs!K$3:K$9)</f>
        <v>734794.71698865818</v>
      </c>
      <c r="O554" s="24">
        <f>MMULT($N553:$T553,TPs!L$3:L$9)</f>
        <v>6.5461137024709197</v>
      </c>
      <c r="P554" s="24">
        <f>MMULT($N553:$T553,TPs!M$3:M$9)</f>
        <v>8.2441499228442634</v>
      </c>
      <c r="Q554" s="24">
        <f>MMULT($N553:$T553,TPs!N$3:N$9)</f>
        <v>1610.3336995195602</v>
      </c>
      <c r="R554" s="24">
        <f>MMULT($N553:$T553,TPs!O$3:O$9)</f>
        <v>4044.5790796675383</v>
      </c>
      <c r="S554" s="24">
        <f>MMULT($N553:$T553,TPs!P$3:P$9)</f>
        <v>248.69126604107564</v>
      </c>
      <c r="T554" s="24">
        <f>MMULT($N553:$T553,TPs!Q$3:Q$9)</f>
        <v>259286.88870246868</v>
      </c>
      <c r="U554" s="24">
        <f t="shared" si="18"/>
        <v>999999.99999998044</v>
      </c>
    </row>
    <row r="555" spans="1:21" x14ac:dyDescent="0.25">
      <c r="A555" s="1">
        <v>81</v>
      </c>
      <c r="B555" s="1">
        <v>553</v>
      </c>
      <c r="C555" s="2">
        <f>MMULT($C554:$I554,TPs!B$3:B$9)</f>
        <v>937774.84354231658</v>
      </c>
      <c r="D555" s="2">
        <f>MMULT($C554:$I554,TPs!C$3:C$9)</f>
        <v>8.3544160174461819</v>
      </c>
      <c r="E555" s="2">
        <f>MMULT($C554:$I554,TPs!D$3:D$9)</f>
        <v>10.522713818113633</v>
      </c>
      <c r="F555" s="2">
        <f>MMULT($C554:$I554,TPs!E$3:E$9)</f>
        <v>2058.0141362673435</v>
      </c>
      <c r="G555" s="2">
        <f>MMULT($C554:$I554,TPs!F$3:F$9)</f>
        <v>1585.0807741761955</v>
      </c>
      <c r="H555" s="2">
        <f>MMULT($C554:$I554,TPs!G$3:G$9)</f>
        <v>8.3189966356307341</v>
      </c>
      <c r="I555" s="2">
        <f>MMULT($C554:$I554,TPs!H$3:H$9)</f>
        <v>58554.865420751637</v>
      </c>
      <c r="J555" s="2">
        <f t="shared" si="17"/>
        <v>999999.99999998289</v>
      </c>
      <c r="L555" s="1">
        <v>81</v>
      </c>
      <c r="M555" s="1">
        <v>553</v>
      </c>
      <c r="N555" s="2">
        <f>MMULT($N554:$T554,TPs!K$3:K$9)</f>
        <v>734384.61885584402</v>
      </c>
      <c r="O555" s="2">
        <f>MMULT($N554:$T554,TPs!L$3:L$9)</f>
        <v>6.5424602344416805</v>
      </c>
      <c r="P555" s="2">
        <f>MMULT($N554:$T554,TPs!M$3:M$9)</f>
        <v>8.2407877099992675</v>
      </c>
      <c r="Q555" s="2">
        <f>MMULT($N554:$T554,TPs!N$3:N$9)</f>
        <v>1612.3793925302473</v>
      </c>
      <c r="R555" s="2">
        <f>MMULT($N554:$T554,TPs!O$3:O$9)</f>
        <v>4058.3908848190531</v>
      </c>
      <c r="S555" s="2">
        <f>MMULT($N554:$T554,TPs!P$3:P$9)</f>
        <v>249.50382802264807</v>
      </c>
      <c r="T555" s="2">
        <f>MMULT($N554:$T554,TPs!Q$3:Q$9)</f>
        <v>259680.32379081988</v>
      </c>
      <c r="U555" s="2">
        <f t="shared" si="18"/>
        <v>999999.99999998033</v>
      </c>
    </row>
    <row r="556" spans="1:21" x14ac:dyDescent="0.25">
      <c r="A556" s="1">
        <v>81</v>
      </c>
      <c r="B556" s="1">
        <v>554</v>
      </c>
      <c r="C556" s="2">
        <f>MMULT($C555:$I555,TPs!B$3:B$9)</f>
        <v>937665.90282224654</v>
      </c>
      <c r="D556" s="2">
        <f>MMULT($C555:$I555,TPs!C$3:C$9)</f>
        <v>8.3534454901357371</v>
      </c>
      <c r="E556" s="2">
        <f>MMULT($C555:$I555,TPs!D$3:D$9)</f>
        <v>10.523064239282341</v>
      </c>
      <c r="F556" s="2">
        <f>MMULT($C555:$I555,TPs!E$3:E$9)</f>
        <v>2061.5328921466235</v>
      </c>
      <c r="G556" s="2">
        <f>MMULT($C555:$I555,TPs!F$3:F$9)</f>
        <v>1590.661593781949</v>
      </c>
      <c r="H556" s="2">
        <f>MMULT($C555:$I555,TPs!G$3:G$9)</f>
        <v>8.3485057990366123</v>
      </c>
      <c r="I556" s="2">
        <f>MMULT($C555:$I555,TPs!H$3:H$9)</f>
        <v>58654.677676279302</v>
      </c>
      <c r="J556" s="2">
        <f t="shared" si="17"/>
        <v>999999.99999998289</v>
      </c>
      <c r="L556" s="1">
        <v>81</v>
      </c>
      <c r="M556" s="1">
        <v>554</v>
      </c>
      <c r="N556" s="2">
        <f>MMULT($N555:$T555,TPs!K$3:K$9)</f>
        <v>733974.74960393319</v>
      </c>
      <c r="O556" s="2">
        <f>MMULT($N555:$T555,TPs!L$3:L$9)</f>
        <v>6.5388088054586966</v>
      </c>
      <c r="P556" s="2">
        <f>MMULT($N555:$T555,TPs!M$3:M$9)</f>
        <v>8.2374180144761642</v>
      </c>
      <c r="Q556" s="2">
        <f>MMULT($N555:$T555,TPs!N$3:N$9)</f>
        <v>1614.4223209353977</v>
      </c>
      <c r="R556" s="2">
        <f>MMULT($N555:$T555,TPs!O$3:O$9)</f>
        <v>4072.2232323439166</v>
      </c>
      <c r="S556" s="2">
        <f>MMULT($N555:$T555,TPs!P$3:P$9)</f>
        <v>250.31740934288541</v>
      </c>
      <c r="T556" s="2">
        <f>MMULT($N555:$T555,TPs!Q$3:Q$9)</f>
        <v>260073.51120660498</v>
      </c>
      <c r="U556" s="2">
        <f t="shared" si="18"/>
        <v>999999.99999998021</v>
      </c>
    </row>
    <row r="557" spans="1:21" x14ac:dyDescent="0.25">
      <c r="A557" s="1">
        <v>81</v>
      </c>
      <c r="B557" s="1">
        <v>555</v>
      </c>
      <c r="C557" s="2">
        <f>MMULT($C556:$I556,TPs!B$3:B$9)</f>
        <v>937556.97475775226</v>
      </c>
      <c r="D557" s="2">
        <f>MMULT($C556:$I556,TPs!C$3:C$9)</f>
        <v>8.3524750755708475</v>
      </c>
      <c r="E557" s="2">
        <f>MMULT($C556:$I556,TPs!D$3:D$9)</f>
        <v>10.52340343345055</v>
      </c>
      <c r="F557" s="2">
        <f>MMULT($C556:$I556,TPs!E$3:E$9)</f>
        <v>2065.050828750178</v>
      </c>
      <c r="G557" s="2">
        <f>MMULT($C556:$I556,TPs!F$3:F$9)</f>
        <v>1596.2516443975849</v>
      </c>
      <c r="H557" s="2">
        <f>MMULT($C556:$I556,TPs!G$3:G$9)</f>
        <v>8.3780649492882677</v>
      </c>
      <c r="I557" s="2">
        <f>MMULT($C556:$I556,TPs!H$3:H$9)</f>
        <v>58754.46882562455</v>
      </c>
      <c r="J557" s="2">
        <f t="shared" ref="J557:J614" si="19">SUM(C557:I557)</f>
        <v>999999.99999998289</v>
      </c>
      <c r="L557" s="1">
        <v>81</v>
      </c>
      <c r="M557" s="1">
        <v>555</v>
      </c>
      <c r="N557" s="2">
        <f>MMULT($N556:$T556,TPs!K$3:K$9)</f>
        <v>733565.10910518433</v>
      </c>
      <c r="O557" s="2">
        <f>MMULT($N556:$T556,TPs!L$3:L$9)</f>
        <v>6.5351594143839531</v>
      </c>
      <c r="P557" s="2">
        <f>MMULT($N556:$T556,TPs!M$3:M$9)</f>
        <v>8.2340409111513608</v>
      </c>
      <c r="Q557" s="2">
        <f>MMULT($N556:$T556,TPs!N$3:N$9)</f>
        <v>1616.4624871117155</v>
      </c>
      <c r="R557" s="2">
        <f>MMULT($N556:$T556,TPs!O$3:O$9)</f>
        <v>4086.0761077283414</v>
      </c>
      <c r="S557" s="2">
        <f>MMULT($N556:$T556,TPs!P$3:P$9)</f>
        <v>251.13200861676307</v>
      </c>
      <c r="T557" s="2">
        <f>MMULT($N556:$T556,TPs!Q$3:Q$9)</f>
        <v>260466.45109101365</v>
      </c>
      <c r="U557" s="2">
        <f t="shared" si="18"/>
        <v>999999.99999998033</v>
      </c>
    </row>
    <row r="558" spans="1:21" x14ac:dyDescent="0.25">
      <c r="A558" s="1">
        <v>81</v>
      </c>
      <c r="B558" s="1">
        <v>556</v>
      </c>
      <c r="C558" s="2">
        <f>MMULT($C557:$I557,TPs!B$3:B$9)</f>
        <v>937448.05934736342</v>
      </c>
      <c r="D558" s="2">
        <f>MMULT($C557:$I557,TPs!C$3:C$9)</f>
        <v>8.351504773738414</v>
      </c>
      <c r="E558" s="2">
        <f>MMULT($C557:$I557,TPs!D$3:D$9)</f>
        <v>10.523731481481299</v>
      </c>
      <c r="F558" s="2">
        <f>MMULT($C557:$I557,TPs!E$3:E$9)</f>
        <v>2068.5679461409227</v>
      </c>
      <c r="G558" s="2">
        <f>MMULT($C557:$I557,TPs!F$3:F$9)</f>
        <v>1601.8509230512402</v>
      </c>
      <c r="H558" s="2">
        <f>MMULT($C557:$I557,TPs!G$3:G$9)</f>
        <v>8.4076740745872414</v>
      </c>
      <c r="I558" s="2">
        <f>MMULT($C557:$I557,TPs!H$3:H$9)</f>
        <v>58854.238873097471</v>
      </c>
      <c r="J558" s="2">
        <f t="shared" si="19"/>
        <v>999999.99999998289</v>
      </c>
      <c r="L558" s="1">
        <v>81</v>
      </c>
      <c r="M558" s="1">
        <v>556</v>
      </c>
      <c r="N558" s="2">
        <f>MMULT($N557:$T557,TPs!K$3:K$9)</f>
        <v>733155.69723192742</v>
      </c>
      <c r="O558" s="2">
        <f>MMULT($N557:$T557,TPs!L$3:L$9)</f>
        <v>6.5315120600800665</v>
      </c>
      <c r="P558" s="2">
        <f>MMULT($N557:$T557,TPs!M$3:M$9)</f>
        <v>8.2306564743253983</v>
      </c>
      <c r="Q558" s="2">
        <f>MMULT($N557:$T557,TPs!N$3:N$9)</f>
        <v>1618.4998934346117</v>
      </c>
      <c r="R558" s="2">
        <f>MMULT($N557:$T557,TPs!O$3:O$9)</f>
        <v>4099.9494964669666</v>
      </c>
      <c r="S558" s="2">
        <f>MMULT($N557:$T557,TPs!P$3:P$9)</f>
        <v>251.94762446048171</v>
      </c>
      <c r="T558" s="2">
        <f>MMULT($N557:$T557,TPs!Q$3:Q$9)</f>
        <v>260859.14358515645</v>
      </c>
      <c r="U558" s="2">
        <f t="shared" si="18"/>
        <v>999999.99999998033</v>
      </c>
    </row>
    <row r="559" spans="1:21" x14ac:dyDescent="0.25">
      <c r="A559" s="1">
        <v>81</v>
      </c>
      <c r="B559" s="1">
        <v>557</v>
      </c>
      <c r="C559" s="2">
        <f>MMULT($C558:$I558,TPs!B$3:B$9)</f>
        <v>937339.15658961004</v>
      </c>
      <c r="D559" s="2">
        <f>MMULT($C558:$I558,TPs!C$3:C$9)</f>
        <v>8.3505345846253398</v>
      </c>
      <c r="E559" s="2">
        <f>MMULT($C558:$I558,TPs!D$3:D$9)</f>
        <v>10.524048463662396</v>
      </c>
      <c r="F559" s="2">
        <f>MMULT($C558:$I558,TPs!E$3:E$9)</f>
        <v>2072.0842443823285</v>
      </c>
      <c r="G559" s="2">
        <f>MMULT($C558:$I558,TPs!F$3:F$9)</f>
        <v>1607.4594267717653</v>
      </c>
      <c r="H559" s="2">
        <f>MMULT($C558:$I558,TPs!G$3:G$9)</f>
        <v>8.4373331631371205</v>
      </c>
      <c r="I559" s="2">
        <f>MMULT($C558:$I558,TPs!H$3:H$9)</f>
        <v>58953.987823007294</v>
      </c>
      <c r="J559" s="2">
        <f t="shared" si="19"/>
        <v>999999.99999998277</v>
      </c>
      <c r="L559" s="1">
        <v>81</v>
      </c>
      <c r="M559" s="1">
        <v>557</v>
      </c>
      <c r="N559" s="2">
        <f>MMULT($N558:$T558,TPs!K$3:K$9)</f>
        <v>732746.51385656372</v>
      </c>
      <c r="O559" s="2">
        <f>MMULT($N558:$T558,TPs!L$3:L$9)</f>
        <v>6.5278667414102909</v>
      </c>
      <c r="P559" s="2">
        <f>MMULT($N558:$T558,TPs!M$3:M$9)</f>
        <v>8.2272647777273082</v>
      </c>
      <c r="Q559" s="2">
        <f>MMULT($N558:$T558,TPs!N$3:N$9)</f>
        <v>1620.5345422781998</v>
      </c>
      <c r="R559" s="2">
        <f>MMULT($N558:$T558,TPs!O$3:O$9)</f>
        <v>4113.8433840628513</v>
      </c>
      <c r="S559" s="2">
        <f>MMULT($N558:$T558,TPs!P$3:P$9)</f>
        <v>252.7642554914662</v>
      </c>
      <c r="T559" s="2">
        <f>MMULT($N558:$T558,TPs!Q$3:Q$9)</f>
        <v>261251.58883006495</v>
      </c>
      <c r="U559" s="2">
        <f t="shared" si="18"/>
        <v>999999.99999998033</v>
      </c>
    </row>
    <row r="560" spans="1:21" x14ac:dyDescent="0.25">
      <c r="A560" s="1">
        <v>81</v>
      </c>
      <c r="B560" s="1">
        <v>558</v>
      </c>
      <c r="C560" s="2">
        <f>MMULT($C559:$I559,TPs!B$3:B$9)</f>
        <v>937230.26648302225</v>
      </c>
      <c r="D560" s="2">
        <f>MMULT($C559:$I559,TPs!C$3:C$9)</f>
        <v>8.349564508218533</v>
      </c>
      <c r="E560" s="2">
        <f>MMULT($C559:$I559,TPs!D$3:D$9)</f>
        <v>10.524354459710516</v>
      </c>
      <c r="F560" s="2">
        <f>MMULT($C559:$I559,TPs!E$3:E$9)</f>
        <v>2075.5997235384134</v>
      </c>
      <c r="G560" s="2">
        <f>MMULT($C559:$I559,TPs!F$3:F$9)</f>
        <v>1613.0771525887235</v>
      </c>
      <c r="H560" s="2">
        <f>MMULT($C559:$I559,TPs!G$3:G$9)</f>
        <v>8.4670422031435297</v>
      </c>
      <c r="I560" s="2">
        <f>MMULT($C559:$I559,TPs!H$3:H$9)</f>
        <v>59053.715679662368</v>
      </c>
      <c r="J560" s="2">
        <f t="shared" si="19"/>
        <v>999999.99999998289</v>
      </c>
      <c r="L560" s="1">
        <v>81</v>
      </c>
      <c r="M560" s="1">
        <v>558</v>
      </c>
      <c r="N560" s="2">
        <f>MMULT($N559:$T559,TPs!K$3:K$9)</f>
        <v>732337.5588515657</v>
      </c>
      <c r="O560" s="2">
        <f>MMULT($N559:$T559,TPs!L$3:L$9)</f>
        <v>6.5242234572385112</v>
      </c>
      <c r="P560" s="2">
        <f>MMULT($N559:$T559,TPs!M$3:M$9)</f>
        <v>8.2238658945189336</v>
      </c>
      <c r="Q560" s="2">
        <f>MMULT($N559:$T559,TPs!N$3:N$9)</f>
        <v>1622.5664360152944</v>
      </c>
      <c r="R560" s="2">
        <f>MMULT($N559:$T559,TPs!O$3:O$9)</f>
        <v>4127.7577560274704</v>
      </c>
      <c r="S560" s="2">
        <f>MMULT($N559:$T559,TPs!P$3:P$9)</f>
        <v>253.58190032836487</v>
      </c>
      <c r="T560" s="2">
        <f>MMULT($N559:$T559,TPs!Q$3:Q$9)</f>
        <v>261643.78696669175</v>
      </c>
      <c r="U560" s="2">
        <f t="shared" si="18"/>
        <v>999999.99999998033</v>
      </c>
    </row>
    <row r="561" spans="1:21" x14ac:dyDescent="0.25">
      <c r="A561" s="1">
        <v>81</v>
      </c>
      <c r="B561" s="1">
        <v>559</v>
      </c>
      <c r="C561" s="2">
        <f>MMULT($C560:$I560,TPs!B$3:B$9)</f>
        <v>937121.38902613043</v>
      </c>
      <c r="D561" s="2">
        <f>MMULT($C560:$I560,TPs!C$3:C$9)</f>
        <v>8.3485945445048984</v>
      </c>
      <c r="E561" s="2">
        <f>MMULT($C560:$I560,TPs!D$3:D$9)</f>
        <v>10.524649548775251</v>
      </c>
      <c r="F561" s="2">
        <f>MMULT($C560:$I560,TPs!E$3:E$9)</f>
        <v>2079.1143836737424</v>
      </c>
      <c r="G561" s="2">
        <f>MMULT($C560:$I560,TPs!F$3:F$9)</f>
        <v>1618.7040975323914</v>
      </c>
      <c r="H561" s="2">
        <f>MMULT($C560:$I560,TPs!G$3:G$9)</f>
        <v>8.4968011828141403</v>
      </c>
      <c r="I561" s="2">
        <f>MMULT($C560:$I560,TPs!H$3:H$9)</f>
        <v>59153.422447370176</v>
      </c>
      <c r="J561" s="2">
        <f t="shared" si="19"/>
        <v>999999.99999998289</v>
      </c>
      <c r="L561" s="1">
        <v>81</v>
      </c>
      <c r="M561" s="1">
        <v>559</v>
      </c>
      <c r="N561" s="2">
        <f>MMULT($N560:$T560,TPs!K$3:K$9)</f>
        <v>731928.83208947699</v>
      </c>
      <c r="O561" s="2">
        <f>MMULT($N560:$T560,TPs!L$3:L$9)</f>
        <v>6.5205822064292507</v>
      </c>
      <c r="P561" s="2">
        <f>MMULT($N560:$T560,TPs!M$3:M$9)</f>
        <v>8.2204598972992198</v>
      </c>
      <c r="Q561" s="2">
        <f>MMULT($N560:$T560,TPs!N$3:N$9)</f>
        <v>1624.5955770174073</v>
      </c>
      <c r="R561" s="2">
        <f>MMULT($N560:$T560,TPs!O$3:O$9)</f>
        <v>4141.6925978807103</v>
      </c>
      <c r="S561" s="2">
        <f>MMULT($N560:$T560,TPs!P$3:P$9)</f>
        <v>254.4005575910484</v>
      </c>
      <c r="T561" s="2">
        <f>MMULT($N560:$T560,TPs!Q$3:Q$9)</f>
        <v>262035.73813591045</v>
      </c>
      <c r="U561" s="2">
        <f t="shared" si="18"/>
        <v>999999.99999998033</v>
      </c>
    </row>
    <row r="562" spans="1:21" x14ac:dyDescent="0.25">
      <c r="A562" s="1">
        <v>81</v>
      </c>
      <c r="B562" s="1">
        <v>560</v>
      </c>
      <c r="C562" s="2">
        <f>MMULT($C561:$I561,TPs!B$3:B$9)</f>
        <v>937012.52421746496</v>
      </c>
      <c r="D562" s="2">
        <f>MMULT($C561:$I561,TPs!C$3:C$9)</f>
        <v>8.3476246934713441</v>
      </c>
      <c r="E562" s="2">
        <f>MMULT($C561:$I561,TPs!D$3:D$9)</f>
        <v>10.524933809443153</v>
      </c>
      <c r="F562" s="2">
        <f>MMULT($C561:$I561,TPs!E$3:E$9)</f>
        <v>2082.6282248534203</v>
      </c>
      <c r="G562" s="2">
        <f>MMULT($C561:$I561,TPs!F$3:F$9)</f>
        <v>1624.3402586337584</v>
      </c>
      <c r="H562" s="2">
        <f>MMULT($C561:$I561,TPs!G$3:G$9)</f>
        <v>8.5266100903586626</v>
      </c>
      <c r="I562" s="2">
        <f>MMULT($C561:$I561,TPs!H$3:H$9)</f>
        <v>59253.108130437358</v>
      </c>
      <c r="J562" s="2">
        <f t="shared" si="19"/>
        <v>999999.99999998265</v>
      </c>
      <c r="L562" s="1">
        <v>81</v>
      </c>
      <c r="M562" s="1">
        <v>560</v>
      </c>
      <c r="N562" s="2">
        <f>MMULT($N561:$T561,TPs!K$3:K$9)</f>
        <v>731520.33344291232</v>
      </c>
      <c r="O562" s="2">
        <f>MMULT($N561:$T561,TPs!L$3:L$9)</f>
        <v>6.5169429878476635</v>
      </c>
      <c r="P562" s="2">
        <f>MMULT($N561:$T561,TPs!M$3:M$9)</f>
        <v>8.2170468581084712</v>
      </c>
      <c r="Q562" s="2">
        <f>MMULT($N561:$T561,TPs!N$3:N$9)</f>
        <v>1626.6219676547453</v>
      </c>
      <c r="R562" s="2">
        <f>MMULT($N561:$T561,TPs!O$3:O$9)</f>
        <v>4155.6478951508661</v>
      </c>
      <c r="S562" s="2">
        <f>MMULT($N561:$T561,TPs!P$3:P$9)</f>
        <v>255.22022590060897</v>
      </c>
      <c r="T562" s="2">
        <f>MMULT($N561:$T561,TPs!Q$3:Q$9)</f>
        <v>262427.44247851579</v>
      </c>
      <c r="U562" s="2">
        <f t="shared" si="18"/>
        <v>999999.99999998033</v>
      </c>
    </row>
    <row r="563" spans="1:21" x14ac:dyDescent="0.25">
      <c r="A563" s="1">
        <v>81</v>
      </c>
      <c r="B563" s="1">
        <v>561</v>
      </c>
      <c r="C563" s="2">
        <f>MMULT($C562:$I562,TPs!B$3:B$9)</f>
        <v>936903.67205555656</v>
      </c>
      <c r="D563" s="2">
        <f>MMULT($C562:$I562,TPs!C$3:C$9)</f>
        <v>8.3466549551047802</v>
      </c>
      <c r="E563" s="2">
        <f>MMULT($C562:$I562,TPs!D$3:D$9)</f>
        <v>10.525207319741735</v>
      </c>
      <c r="F563" s="2">
        <f>MMULT($C562:$I562,TPs!E$3:E$9)</f>
        <v>2086.1412471430895</v>
      </c>
      <c r="G563" s="2">
        <f>MMULT($C562:$I562,TPs!F$3:F$9)</f>
        <v>1629.9856329245267</v>
      </c>
      <c r="H563" s="2">
        <f>MMULT($C562:$I562,TPs!G$3:G$9)</f>
        <v>8.5564689139888497</v>
      </c>
      <c r="I563" s="2">
        <f>MMULT($C562:$I562,TPs!H$3:H$9)</f>
        <v>59352.772733169688</v>
      </c>
      <c r="J563" s="2">
        <f t="shared" si="19"/>
        <v>999999.99999998265</v>
      </c>
      <c r="L563" s="1">
        <v>81</v>
      </c>
      <c r="M563" s="1">
        <v>561</v>
      </c>
      <c r="N563" s="2">
        <f>MMULT($N562:$T562,TPs!K$3:K$9)</f>
        <v>731112.06278455758</v>
      </c>
      <c r="O563" s="2">
        <f>MMULT($N562:$T562,TPs!L$3:L$9)</f>
        <v>6.5133058003595377</v>
      </c>
      <c r="P563" s="2">
        <f>MMULT($N562:$T562,TPs!M$3:M$9)</f>
        <v>8.2136268484325772</v>
      </c>
      <c r="Q563" s="2">
        <f>MMULT($N562:$T562,TPs!N$3:N$9)</f>
        <v>1628.6456102962059</v>
      </c>
      <c r="R563" s="2">
        <f>MMULT($N562:$T562,TPs!O$3:O$9)</f>
        <v>4169.6236333746319</v>
      </c>
      <c r="S563" s="2">
        <f>MMULT($N562:$T562,TPs!P$3:P$9)</f>
        <v>256.04090387935929</v>
      </c>
      <c r="T563" s="2">
        <f>MMULT($N562:$T562,TPs!Q$3:Q$9)</f>
        <v>262818.9001352237</v>
      </c>
      <c r="U563" s="2">
        <f t="shared" si="18"/>
        <v>999999.99999998021</v>
      </c>
    </row>
    <row r="564" spans="1:21" x14ac:dyDescent="0.25">
      <c r="A564" s="1">
        <v>81</v>
      </c>
      <c r="B564" s="1">
        <v>562</v>
      </c>
      <c r="C564" s="2">
        <f>MMULT($C563:$I563,TPs!B$3:B$9)</f>
        <v>936794.83253893617</v>
      </c>
      <c r="D564" s="2">
        <f>MMULT($C563:$I563,TPs!C$3:C$9)</f>
        <v>8.3456853293921185</v>
      </c>
      <c r="E564" s="2">
        <f>MMULT($C563:$I563,TPs!D$3:D$9)</f>
        <v>10.525470157143449</v>
      </c>
      <c r="F564" s="2">
        <f>MMULT($C563:$I563,TPs!E$3:E$9)</f>
        <v>2089.6534506089251</v>
      </c>
      <c r="G564" s="2">
        <f>MMULT($C563:$I563,TPs!F$3:F$9)</f>
        <v>1635.640217437111</v>
      </c>
      <c r="H564" s="2">
        <f>MMULT($C563:$I563,TPs!G$3:G$9)</f>
        <v>8.5863776419184958</v>
      </c>
      <c r="I564" s="2">
        <f>MMULT($C563:$I563,TPs!H$3:H$9)</f>
        <v>59452.416259872058</v>
      </c>
      <c r="J564" s="2">
        <f t="shared" si="19"/>
        <v>999999.99999998265</v>
      </c>
      <c r="L564" s="1">
        <v>81</v>
      </c>
      <c r="M564" s="1">
        <v>562</v>
      </c>
      <c r="N564" s="2">
        <f>MMULT($N563:$T563,TPs!K$3:K$9)</f>
        <v>730704.01998716977</v>
      </c>
      <c r="O564" s="2">
        <f>MMULT($N563:$T563,TPs!L$3:L$9)</f>
        <v>6.5096706428312938</v>
      </c>
      <c r="P564" s="2">
        <f>MMULT($N563:$T563,TPs!M$3:M$9)</f>
        <v>8.2101999392072074</v>
      </c>
      <c r="Q564" s="2">
        <f>MMULT($N563:$T563,TPs!N$3:N$9)</f>
        <v>1630.6665073093759</v>
      </c>
      <c r="R564" s="2">
        <f>MMULT($N563:$T563,TPs!O$3:O$9)</f>
        <v>4183.6197980971001</v>
      </c>
      <c r="S564" s="2">
        <f>MMULT($N563:$T563,TPs!P$3:P$9)</f>
        <v>256.86259015083181</v>
      </c>
      <c r="T564" s="2">
        <f>MMULT($N563:$T563,TPs!Q$3:Q$9)</f>
        <v>263210.11124667112</v>
      </c>
      <c r="U564" s="2">
        <f t="shared" si="18"/>
        <v>999999.99999998021</v>
      </c>
    </row>
    <row r="565" spans="1:21" x14ac:dyDescent="0.25">
      <c r="A565" s="1">
        <v>81</v>
      </c>
      <c r="B565" s="1">
        <v>563</v>
      </c>
      <c r="C565" s="2">
        <f>MMULT($C564:$I564,TPs!B$3:B$9)</f>
        <v>936686.00566613465</v>
      </c>
      <c r="D565" s="2">
        <f>MMULT($C564:$I564,TPs!C$3:C$9)</f>
        <v>8.3447158163202744</v>
      </c>
      <c r="E565" s="2">
        <f>MMULT($C564:$I564,TPs!D$3:D$9)</f>
        <v>10.525722398569629</v>
      </c>
      <c r="F565" s="2">
        <f>MMULT($C564:$I564,TPs!E$3:E$9)</f>
        <v>2093.1648353176315</v>
      </c>
      <c r="G565" s="2">
        <f>MMULT($C564:$I564,TPs!F$3:F$9)</f>
        <v>1641.3040092046385</v>
      </c>
      <c r="H565" s="2">
        <f>MMULT($C564:$I564,TPs!G$3:G$9)</f>
        <v>8.6163362623634363</v>
      </c>
      <c r="I565" s="2">
        <f>MMULT($C564:$I564,TPs!H$3:H$9)</f>
        <v>59552.03871484851</v>
      </c>
      <c r="J565" s="2">
        <f t="shared" si="19"/>
        <v>999999.99999998254</v>
      </c>
      <c r="L565" s="1">
        <v>81</v>
      </c>
      <c r="M565" s="1">
        <v>563</v>
      </c>
      <c r="N565" s="2">
        <f>MMULT($N564:$T564,TPs!K$3:K$9)</f>
        <v>730296.20492357679</v>
      </c>
      <c r="O565" s="2">
        <f>MMULT($N564:$T564,TPs!L$3:L$9)</f>
        <v>6.5060375141299867</v>
      </c>
      <c r="P565" s="2">
        <f>MMULT($N564:$T564,TPs!M$3:M$9)</f>
        <v>8.2067662008219777</v>
      </c>
      <c r="Q565" s="2">
        <f>MMULT($N564:$T564,TPs!N$3:N$9)</f>
        <v>1632.6846610605276</v>
      </c>
      <c r="R565" s="2">
        <f>MMULT($N564:$T564,TPs!O$3:O$9)</f>
        <v>4197.6363748717549</v>
      </c>
      <c r="S565" s="2">
        <f>MMULT($N564:$T564,TPs!P$3:P$9)</f>
        <v>257.68528333977753</v>
      </c>
      <c r="T565" s="2">
        <f>MMULT($N564:$T564,TPs!Q$3:Q$9)</f>
        <v>263601.07595341641</v>
      </c>
      <c r="U565" s="2">
        <f t="shared" si="18"/>
        <v>999999.99999998021</v>
      </c>
    </row>
    <row r="566" spans="1:21" ht="15.75" thickBot="1" x14ac:dyDescent="0.3">
      <c r="A566" s="23">
        <v>81</v>
      </c>
      <c r="B566" s="23">
        <v>564</v>
      </c>
      <c r="C566" s="24">
        <f>MMULT($C565:$I565,TPs!B$3:B$9)</f>
        <v>936577.19143568329</v>
      </c>
      <c r="D566" s="24">
        <f>MMULT($C565:$I565,TPs!C$3:C$9)</f>
        <v>8.3437464158761596</v>
      </c>
      <c r="E566" s="24">
        <f>MMULT($C565:$I565,TPs!D$3:D$9)</f>
        <v>10.525964120394415</v>
      </c>
      <c r="F566" s="24">
        <f>MMULT($C565:$I565,TPs!E$3:E$9)</f>
        <v>2096.6754013364384</v>
      </c>
      <c r="G566" s="24">
        <f>MMULT($C565:$I565,TPs!F$3:F$9)</f>
        <v>1646.9770052609485</v>
      </c>
      <c r="H566" s="24">
        <f>MMULT($C565:$I565,TPs!G$3:G$9)</f>
        <v>8.6463447635415438</v>
      </c>
      <c r="I566" s="24">
        <f>MMULT($C565:$I565,TPs!H$3:H$9)</f>
        <v>59651.64010240222</v>
      </c>
      <c r="J566" s="24">
        <f t="shared" si="19"/>
        <v>999999.99999998277</v>
      </c>
      <c r="L566" s="23">
        <v>81</v>
      </c>
      <c r="M566" s="23">
        <v>564</v>
      </c>
      <c r="N566" s="24">
        <f>MMULT($N565:$T565,TPs!K$3:K$9)</f>
        <v>729888.61746667756</v>
      </c>
      <c r="O566" s="24">
        <f>MMULT($N565:$T565,TPs!L$3:L$9)</f>
        <v>6.5024064131233033</v>
      </c>
      <c r="P566" s="24">
        <f>MMULT($N565:$T565,TPs!M$3:M$9)</f>
        <v>8.2033257031245679</v>
      </c>
      <c r="Q566" s="24">
        <f>MMULT($N565:$T565,TPs!N$3:N$9)</f>
        <v>1634.7000739146167</v>
      </c>
      <c r="R566" s="24">
        <f>MMULT($N565:$T565,TPs!O$3:O$9)</f>
        <v>4211.6733492604699</v>
      </c>
      <c r="S566" s="24">
        <f>MMULT($N565:$T565,TPs!P$3:P$9)</f>
        <v>258.50898207216528</v>
      </c>
      <c r="T566" s="24">
        <f>MMULT($N565:$T565,TPs!Q$3:Q$9)</f>
        <v>263991.79439593916</v>
      </c>
      <c r="U566" s="24">
        <f t="shared" si="18"/>
        <v>999999.99999998021</v>
      </c>
    </row>
    <row r="567" spans="1:21" x14ac:dyDescent="0.25">
      <c r="A567" s="1">
        <v>82</v>
      </c>
      <c r="B567" s="1">
        <v>565</v>
      </c>
      <c r="C567" s="2">
        <f>MMULT($C566:$I566,TPs!B$3:B$9)</f>
        <v>936468.38984611328</v>
      </c>
      <c r="D567" s="2">
        <f>MMULT($C566:$I566,TPs!C$3:C$9)</f>
        <v>8.3427771280466914</v>
      </c>
      <c r="E567" s="2">
        <f>MMULT($C566:$I566,TPs!D$3:D$9)</f>
        <v>10.526195398448642</v>
      </c>
      <c r="F567" s="2">
        <f>MMULT($C566:$I566,TPs!E$3:E$9)</f>
        <v>2100.1851487330969</v>
      </c>
      <c r="G567" s="2">
        <f>MMULT($C566:$I566,TPs!F$3:F$9)</f>
        <v>1652.6592026405926</v>
      </c>
      <c r="H567" s="2">
        <f>MMULT($C566:$I566,TPs!G$3:G$9)</f>
        <v>8.6764031336727356</v>
      </c>
      <c r="I567" s="2">
        <f>MMULT($C566:$I566,TPs!H$3:H$9)</f>
        <v>59751.220426835498</v>
      </c>
      <c r="J567" s="2">
        <f t="shared" si="19"/>
        <v>999999.99999998265</v>
      </c>
      <c r="L567" s="1">
        <v>82</v>
      </c>
      <c r="M567" s="1">
        <v>565</v>
      </c>
      <c r="N567" s="2">
        <f>MMULT($N566:$T566,TPs!K$3:K$9)</f>
        <v>729481.25748944189</v>
      </c>
      <c r="O567" s="2">
        <f>MMULT($N566:$T566,TPs!L$3:L$9)</f>
        <v>6.4987773386795604</v>
      </c>
      <c r="P567" s="2">
        <f>MMULT($N566:$T566,TPs!M$3:M$9)</f>
        <v>8.199878515424837</v>
      </c>
      <c r="Q567" s="2">
        <f>MMULT($N566:$T566,TPs!N$3:N$9)</f>
        <v>1636.7127482352792</v>
      </c>
      <c r="R567" s="2">
        <f>MMULT($N566:$T566,TPs!O$3:O$9)</f>
        <v>4225.7307068334994</v>
      </c>
      <c r="S567" s="2">
        <f>MMULT($N566:$T566,TPs!P$3:P$9)</f>
        <v>259.33368497518069</v>
      </c>
      <c r="T567" s="2">
        <f>MMULT($N566:$T566,TPs!Q$3:Q$9)</f>
        <v>264382.26671464019</v>
      </c>
      <c r="U567" s="2">
        <f t="shared" si="18"/>
        <v>999999.99999998021</v>
      </c>
    </row>
    <row r="568" spans="1:21" x14ac:dyDescent="0.25">
      <c r="A568" s="1">
        <v>82</v>
      </c>
      <c r="B568" s="1">
        <v>566</v>
      </c>
      <c r="C568" s="2">
        <f>MMULT($C567:$I567,TPs!B$3:B$9)</f>
        <v>936359.60089595628</v>
      </c>
      <c r="D568" s="2">
        <f>MMULT($C567:$I567,TPs!C$3:C$9)</f>
        <v>8.3418079528187867</v>
      </c>
      <c r="E568" s="2">
        <f>MMULT($C567:$I567,TPs!D$3:D$9)</f>
        <v>10.526416308023709</v>
      </c>
      <c r="F568" s="2">
        <f>MMULT($C567:$I567,TPs!E$3:E$9)</f>
        <v>2103.6940775758749</v>
      </c>
      <c r="G568" s="2">
        <f>MMULT($C567:$I567,TPs!F$3:F$9)</f>
        <v>1658.3505983788343</v>
      </c>
      <c r="H568" s="2">
        <f>MMULT($C567:$I567,TPs!G$3:G$9)</f>
        <v>8.7065113609789648</v>
      </c>
      <c r="I568" s="2">
        <f>MMULT($C567:$I567,TPs!H$3:H$9)</f>
        <v>59850.779692449803</v>
      </c>
      <c r="J568" s="2">
        <f t="shared" si="19"/>
        <v>999999.99999998265</v>
      </c>
      <c r="L568" s="1">
        <v>82</v>
      </c>
      <c r="M568" s="1">
        <v>566</v>
      </c>
      <c r="N568" s="2">
        <f>MMULT($N567:$T567,TPs!K$3:K$9)</f>
        <v>729074.12486491061</v>
      </c>
      <c r="O568" s="2">
        <f>MMULT($N567:$T567,TPs!L$3:L$9)</f>
        <v>6.4951502896677091</v>
      </c>
      <c r="P568" s="2">
        <f>MMULT($N567:$T567,TPs!M$3:M$9)</f>
        <v>8.1964247064988811</v>
      </c>
      <c r="Q568" s="2">
        <f>MMULT($N567:$T567,TPs!N$3:N$9)</f>
        <v>1638.7226863848284</v>
      </c>
      <c r="R568" s="2">
        <f>MMULT($N567:$T567,TPs!O$3:O$9)</f>
        <v>4239.8084331694781</v>
      </c>
      <c r="S568" s="2">
        <f>MMULT($N567:$T567,TPs!P$3:P$9)</f>
        <v>260.15939067722536</v>
      </c>
      <c r="T568" s="2">
        <f>MMULT($N567:$T567,TPs!Q$3:Q$9)</f>
        <v>264772.49304984184</v>
      </c>
      <c r="U568" s="2">
        <f t="shared" si="18"/>
        <v>999999.99999998009</v>
      </c>
    </row>
    <row r="569" spans="1:21" x14ac:dyDescent="0.25">
      <c r="A569" s="1">
        <v>82</v>
      </c>
      <c r="B569" s="1">
        <v>567</v>
      </c>
      <c r="C569" s="2">
        <f>MMULT($C568:$I568,TPs!B$3:B$9)</f>
        <v>936250.82458374393</v>
      </c>
      <c r="D569" s="2">
        <f>MMULT($C568:$I568,TPs!C$3:C$9)</f>
        <v>8.3408388901793664</v>
      </c>
      <c r="E569" s="2">
        <f>MMULT($C568:$I568,TPs!D$3:D$9)</f>
        <v>10.526626923875412</v>
      </c>
      <c r="F569" s="2">
        <f>MMULT($C568:$I568,TPs!E$3:E$9)</f>
        <v>2107.2021879335543</v>
      </c>
      <c r="G569" s="2">
        <f>MMULT($C568:$I568,TPs!F$3:F$9)</f>
        <v>1664.0511895116488</v>
      </c>
      <c r="H569" s="2">
        <f>MMULT($C568:$I568,TPs!G$3:G$9)</f>
        <v>8.736669433684229</v>
      </c>
      <c r="I569" s="2">
        <f>MMULT($C568:$I568,TPs!H$3:H$9)</f>
        <v>59950.317903545721</v>
      </c>
      <c r="J569" s="2">
        <f t="shared" si="19"/>
        <v>999999.99999998254</v>
      </c>
      <c r="L569" s="1">
        <v>82</v>
      </c>
      <c r="M569" s="1">
        <v>567</v>
      </c>
      <c r="N569" s="2">
        <f>MMULT($N568:$T568,TPs!K$3:K$9)</f>
        <v>728667.21946619521</v>
      </c>
      <c r="O569" s="2">
        <f>MMULT($N568:$T568,TPs!L$3:L$9)</f>
        <v>6.4915252649573301</v>
      </c>
      <c r="P569" s="2">
        <f>MMULT($N568:$T568,TPs!M$3:M$9)</f>
        <v>8.1929643445930775</v>
      </c>
      <c r="Q569" s="2">
        <f>MMULT($N568:$T568,TPs!N$3:N$9)</f>
        <v>1640.7298907242523</v>
      </c>
      <c r="R569" s="2">
        <f>MMULT($N568:$T568,TPs!O$3:O$9)</f>
        <v>4253.9065138554133</v>
      </c>
      <c r="S569" s="2">
        <f>MMULT($N568:$T568,TPs!P$3:P$9)</f>
        <v>260.98609780791588</v>
      </c>
      <c r="T569" s="2">
        <f>MMULT($N568:$T568,TPs!Q$3:Q$9)</f>
        <v>265162.47354178771</v>
      </c>
      <c r="U569" s="2">
        <f t="shared" si="18"/>
        <v>999999.99999998009</v>
      </c>
    </row>
    <row r="570" spans="1:21" x14ac:dyDescent="0.25">
      <c r="A570" s="1">
        <v>82</v>
      </c>
      <c r="B570" s="1">
        <v>568</v>
      </c>
      <c r="C570" s="2">
        <f>MMULT($C569:$I569,TPs!B$3:B$9)</f>
        <v>936142.06090800813</v>
      </c>
      <c r="D570" s="2">
        <f>MMULT($C569:$I569,TPs!C$3:C$9)</f>
        <v>8.3398699401153493</v>
      </c>
      <c r="E570" s="2">
        <f>MMULT($C569:$I569,TPs!D$3:D$9)</f>
        <v>10.526827320227747</v>
      </c>
      <c r="F570" s="2">
        <f>MMULT($C569:$I569,TPs!E$3:E$9)</f>
        <v>2110.7094798754279</v>
      </c>
      <c r="G570" s="2">
        <f>MMULT($C569:$I569,TPs!F$3:F$9)</f>
        <v>1669.7609730757229</v>
      </c>
      <c r="H570" s="2">
        <f>MMULT($C569:$I569,TPs!G$3:G$9)</f>
        <v>8.7668773400145596</v>
      </c>
      <c r="I570" s="2">
        <f>MMULT($C569:$I569,TPs!H$3:H$9)</f>
        <v>60049.835064422979</v>
      </c>
      <c r="J570" s="2">
        <f t="shared" si="19"/>
        <v>999999.99999998254</v>
      </c>
      <c r="L570" s="1">
        <v>82</v>
      </c>
      <c r="M570" s="1">
        <v>568</v>
      </c>
      <c r="N570" s="2">
        <f>MMULT($N569:$T569,TPs!K$3:K$9)</f>
        <v>728260.5411664783</v>
      </c>
      <c r="O570" s="2">
        <f>MMULT($N569:$T569,TPs!L$3:L$9)</f>
        <v>6.4879022634186345</v>
      </c>
      <c r="P570" s="2">
        <f>MMULT($N569:$T569,TPs!M$3:M$9)</f>
        <v>8.1894974974280839</v>
      </c>
      <c r="Q570" s="2">
        <f>MMULT($N569:$T569,TPs!N$3:N$9)</f>
        <v>1642.7343636132114</v>
      </c>
      <c r="R570" s="2">
        <f>MMULT($N569:$T569,TPs!O$3:O$9)</f>
        <v>4268.0249344866806</v>
      </c>
      <c r="S570" s="2">
        <f>MMULT($N569:$T569,TPs!P$3:P$9)</f>
        <v>261.81380499808279</v>
      </c>
      <c r="T570" s="2">
        <f>MMULT($N569:$T569,TPs!Q$3:Q$9)</f>
        <v>265552.20833064296</v>
      </c>
      <c r="U570" s="2">
        <f t="shared" si="18"/>
        <v>999999.99999997998</v>
      </c>
    </row>
    <row r="571" spans="1:21" x14ac:dyDescent="0.25">
      <c r="A571" s="1">
        <v>82</v>
      </c>
      <c r="B571" s="1">
        <v>569</v>
      </c>
      <c r="C571" s="2">
        <f>MMULT($C570:$I570,TPs!B$3:B$9)</f>
        <v>936033.30986728077</v>
      </c>
      <c r="D571" s="2">
        <f>MMULT($C570:$I570,TPs!C$3:C$9)</f>
        <v>8.3389011026136597</v>
      </c>
      <c r="E571" s="2">
        <f>MMULT($C570:$I570,TPs!D$3:D$9)</f>
        <v>10.527017570776708</v>
      </c>
      <c r="F571" s="2">
        <f>MMULT($C570:$I570,TPs!E$3:E$9)</f>
        <v>2114.2159534712928</v>
      </c>
      <c r="G571" s="2">
        <f>MMULT($C570:$I570,TPs!F$3:F$9)</f>
        <v>1675.4799461084554</v>
      </c>
      <c r="H571" s="2">
        <f>MMULT($C570:$I570,TPs!G$3:G$9)</f>
        <v>8.7971350681980311</v>
      </c>
      <c r="I571" s="2">
        <f>MMULT($C570:$I570,TPs!H$3:H$9)</f>
        <v>60149.331179380439</v>
      </c>
      <c r="J571" s="2">
        <f t="shared" si="19"/>
        <v>999999.99999998254</v>
      </c>
      <c r="L571" s="1">
        <v>82</v>
      </c>
      <c r="M571" s="1">
        <v>569</v>
      </c>
      <c r="N571" s="2">
        <f>MMULT($N570:$T570,TPs!K$3:K$9)</f>
        <v>727854.08983901294</v>
      </c>
      <c r="O571" s="2">
        <f>MMULT($N570:$T570,TPs!L$3:L$9)</f>
        <v>6.4842812839224671</v>
      </c>
      <c r="P571" s="2">
        <f>MMULT($N570:$T570,TPs!M$3:M$9)</f>
        <v>8.1860242322028238</v>
      </c>
      <c r="Q571" s="2">
        <f>MMULT($N570:$T570,TPs!N$3:N$9)</f>
        <v>1644.7361074100347</v>
      </c>
      <c r="R571" s="2">
        <f>MMULT($N570:$T570,TPs!O$3:O$9)</f>
        <v>4282.1636806670203</v>
      </c>
      <c r="S571" s="2">
        <f>MMULT($N570:$T570,TPs!P$3:P$9)</f>
        <v>262.64251087976982</v>
      </c>
      <c r="T571" s="2">
        <f>MMULT($N570:$T570,TPs!Q$3:Q$9)</f>
        <v>265941.69755649421</v>
      </c>
      <c r="U571" s="2">
        <f t="shared" si="18"/>
        <v>999999.99999998021</v>
      </c>
    </row>
    <row r="572" spans="1:21" x14ac:dyDescent="0.25">
      <c r="A572" s="1">
        <v>82</v>
      </c>
      <c r="B572" s="1">
        <v>570</v>
      </c>
      <c r="C572" s="2">
        <f>MMULT($C571:$I571,TPs!B$3:B$9)</f>
        <v>935924.57146009419</v>
      </c>
      <c r="D572" s="2">
        <f>MMULT($C571:$I571,TPs!C$3:C$9)</f>
        <v>8.3379323776612182</v>
      </c>
      <c r="E572" s="2">
        <f>MMULT($C571:$I571,TPs!D$3:D$9)</f>
        <v>10.527197748694025</v>
      </c>
      <c r="F572" s="2">
        <f>MMULT($C571:$I571,TPs!E$3:E$9)</f>
        <v>2117.7216087914494</v>
      </c>
      <c r="G572" s="2">
        <f>MMULT($C571:$I571,TPs!F$3:F$9)</f>
        <v>1681.2081056479556</v>
      </c>
      <c r="H572" s="2">
        <f>MMULT($C571:$I571,TPs!G$3:G$9)</f>
        <v>8.8274426064647535</v>
      </c>
      <c r="I572" s="2">
        <f>MMULT($C571:$I571,TPs!H$3:H$9)</f>
        <v>60248.806252716102</v>
      </c>
      <c r="J572" s="2">
        <f t="shared" si="19"/>
        <v>999999.99999998254</v>
      </c>
      <c r="L572" s="1">
        <v>82</v>
      </c>
      <c r="M572" s="1">
        <v>570</v>
      </c>
      <c r="N572" s="2">
        <f>MMULT($N571:$T571,TPs!K$3:K$9)</f>
        <v>727447.86535712308</v>
      </c>
      <c r="O572" s="2">
        <f>MMULT($N571:$T571,TPs!L$3:L$9)</f>
        <v>6.4806623253402984</v>
      </c>
      <c r="P572" s="2">
        <f>MMULT($N571:$T571,TPs!M$3:M$9)</f>
        <v>8.1825446155984292</v>
      </c>
      <c r="Q572" s="2">
        <f>MMULT($N571:$T571,TPs!N$3:N$9)</f>
        <v>1646.7351244717192</v>
      </c>
      <c r="R572" s="2">
        <f>MMULT($N571:$T571,TPs!O$3:O$9)</f>
        <v>4296.3227380085327</v>
      </c>
      <c r="S572" s="2">
        <f>MMULT($N571:$T571,TPs!P$3:P$9)</f>
        <v>263.4722140862329</v>
      </c>
      <c r="T572" s="2">
        <f>MMULT($N571:$T571,TPs!Q$3:Q$9)</f>
        <v>266330.94135934953</v>
      </c>
      <c r="U572" s="2">
        <f t="shared" si="18"/>
        <v>999999.99999998009</v>
      </c>
    </row>
    <row r="573" spans="1:21" x14ac:dyDescent="0.25">
      <c r="A573" s="1">
        <v>82</v>
      </c>
      <c r="B573" s="1">
        <v>571</v>
      </c>
      <c r="C573" s="2">
        <f>MMULT($C572:$I572,TPs!B$3:B$9)</f>
        <v>935815.84568498074</v>
      </c>
      <c r="D573" s="2">
        <f>MMULT($C572:$I572,TPs!C$3:C$9)</f>
        <v>8.3369637652449526</v>
      </c>
      <c r="E573" s="2">
        <f>MMULT($C572:$I572,TPs!D$3:D$9)</f>
        <v>10.527367926630903</v>
      </c>
      <c r="F573" s="2">
        <f>MMULT($C572:$I572,TPs!E$3:E$9)</f>
        <v>2121.2264459066964</v>
      </c>
      <c r="G573" s="2">
        <f>MMULT($C572:$I572,TPs!F$3:F$9)</f>
        <v>1686.9454487330449</v>
      </c>
      <c r="H573" s="2">
        <f>MMULT($C572:$I572,TPs!G$3:G$9)</f>
        <v>8.8577999430468779</v>
      </c>
      <c r="I573" s="2">
        <f>MMULT($C572:$I572,TPs!H$3:H$9)</f>
        <v>60348.260288727113</v>
      </c>
      <c r="J573" s="2">
        <f t="shared" si="19"/>
        <v>999999.99999998254</v>
      </c>
      <c r="L573" s="1">
        <v>82</v>
      </c>
      <c r="M573" s="1">
        <v>571</v>
      </c>
      <c r="N573" s="2">
        <f>MMULT($N572:$T572,TPs!K$3:K$9)</f>
        <v>727041.86759420345</v>
      </c>
      <c r="O573" s="2">
        <f>MMULT($N572:$T572,TPs!L$3:L$9)</f>
        <v>6.4770453865442317</v>
      </c>
      <c r="P573" s="2">
        <f>MMULT($N572:$T572,TPs!M$3:M$9)</f>
        <v>8.1790587137821582</v>
      </c>
      <c r="Q573" s="2">
        <f>MMULT($N572:$T572,TPs!N$3:N$9)</f>
        <v>1648.7314171539253</v>
      </c>
      <c r="R573" s="2">
        <f>MMULT($N572:$T572,TPs!O$3:O$9)</f>
        <v>4310.5020921316718</v>
      </c>
      <c r="S573" s="2">
        <f>MMULT($N572:$T572,TPs!P$3:P$9)</f>
        <v>264.30291325193923</v>
      </c>
      <c r="T573" s="2">
        <f>MMULT($N572:$T572,TPs!Q$3:Q$9)</f>
        <v>266719.93987913872</v>
      </c>
      <c r="U573" s="2">
        <f t="shared" si="18"/>
        <v>999999.99999998009</v>
      </c>
    </row>
    <row r="574" spans="1:21" x14ac:dyDescent="0.25">
      <c r="A574" s="1">
        <v>82</v>
      </c>
      <c r="B574" s="1">
        <v>572</v>
      </c>
      <c r="C574" s="2">
        <f>MMULT($C573:$I573,TPs!B$3:B$9)</f>
        <v>935707.1325404729</v>
      </c>
      <c r="D574" s="2">
        <f>MMULT($C573:$I573,TPs!C$3:C$9)</f>
        <v>8.3359952653517873</v>
      </c>
      <c r="E574" s="2">
        <f>MMULT($C573:$I573,TPs!D$3:D$9)</f>
        <v>10.527528176721724</v>
      </c>
      <c r="F574" s="2">
        <f>MMULT($C573:$I573,TPs!E$3:E$9)</f>
        <v>2124.7304648883273</v>
      </c>
      <c r="G574" s="2">
        <f>MMULT($C573:$I573,TPs!F$3:F$9)</f>
        <v>1692.691972403255</v>
      </c>
      <c r="H574" s="2">
        <f>MMULT($C573:$I573,TPs!G$3:G$9)</f>
        <v>8.888207066178591</v>
      </c>
      <c r="I574" s="2">
        <f>MMULT($C573:$I573,TPs!H$3:H$9)</f>
        <v>60447.693291709744</v>
      </c>
      <c r="J574" s="2">
        <f t="shared" si="19"/>
        <v>999999.99999998242</v>
      </c>
      <c r="L574" s="1">
        <v>82</v>
      </c>
      <c r="M574" s="1">
        <v>572</v>
      </c>
      <c r="N574" s="2">
        <f>MMULT($N573:$T573,TPs!K$3:K$9)</f>
        <v>726636.09642371931</v>
      </c>
      <c r="O574" s="2">
        <f>MMULT($N573:$T573,TPs!L$3:L$9)</f>
        <v>6.4734304664069997</v>
      </c>
      <c r="P574" s="2">
        <f>MMULT($N573:$T573,TPs!M$3:M$9)</f>
        <v>8.1755665924112844</v>
      </c>
      <c r="Q574" s="2">
        <f>MMULT($N573:$T573,TPs!N$3:N$9)</f>
        <v>1650.7249878109751</v>
      </c>
      <c r="R574" s="2">
        <f>MMULT($N573:$T573,TPs!O$3:O$9)</f>
        <v>4324.7017286652417</v>
      </c>
      <c r="S574" s="2">
        <f>MMULT($N573:$T573,TPs!P$3:P$9)</f>
        <v>265.13460701256633</v>
      </c>
      <c r="T574" s="2">
        <f>MMULT($N573:$T573,TPs!Q$3:Q$9)</f>
        <v>267108.69325571315</v>
      </c>
      <c r="U574" s="2">
        <f t="shared" si="18"/>
        <v>999999.99999997998</v>
      </c>
    </row>
    <row r="575" spans="1:21" x14ac:dyDescent="0.25">
      <c r="A575" s="1">
        <v>82</v>
      </c>
      <c r="B575" s="1">
        <v>573</v>
      </c>
      <c r="C575" s="2">
        <f>MMULT($C574:$I574,TPs!B$3:B$9)</f>
        <v>935598.43202510336</v>
      </c>
      <c r="D575" s="2">
        <f>MMULT($C574:$I574,TPs!C$3:C$9)</f>
        <v>8.3350268779686516</v>
      </c>
      <c r="E575" s="2">
        <f>MMULT($C574:$I574,TPs!D$3:D$9)</f>
        <v>10.527678570587717</v>
      </c>
      <c r="F575" s="2">
        <f>MMULT($C574:$I574,TPs!E$3:E$9)</f>
        <v>2128.2336658081272</v>
      </c>
      <c r="G575" s="2">
        <f>MMULT($C574:$I574,TPs!F$3:F$9)</f>
        <v>1698.4476736988288</v>
      </c>
      <c r="H575" s="2">
        <f>MMULT($C574:$I574,TPs!G$3:G$9)</f>
        <v>8.9186639640961189</v>
      </c>
      <c r="I575" s="2">
        <f>MMULT($C574:$I574,TPs!H$3:H$9)</f>
        <v>60547.105265959421</v>
      </c>
      <c r="J575" s="2">
        <f t="shared" si="19"/>
        <v>999999.9999999823</v>
      </c>
      <c r="L575" s="1">
        <v>82</v>
      </c>
      <c r="M575" s="1">
        <v>573</v>
      </c>
      <c r="N575" s="2">
        <f>MMULT($N574:$T574,TPs!K$3:K$9)</f>
        <v>726230.5517192065</v>
      </c>
      <c r="O575" s="2">
        <f>MMULT($N574:$T574,TPs!L$3:L$9)</f>
        <v>6.4698175638019633</v>
      </c>
      <c r="P575" s="2">
        <f>MMULT($N574:$T574,TPs!M$3:M$9)</f>
        <v>8.1720683166369508</v>
      </c>
      <c r="Q575" s="2">
        <f>MMULT($N574:$T574,TPs!N$3:N$9)</f>
        <v>1652.71583879585</v>
      </c>
      <c r="R575" s="2">
        <f>MMULT($N574:$T574,TPs!O$3:O$9)</f>
        <v>4338.9216332463939</v>
      </c>
      <c r="S575" s="2">
        <f>MMULT($N574:$T574,TPs!P$3:P$9)</f>
        <v>265.96729400500124</v>
      </c>
      <c r="T575" s="2">
        <f>MMULT($N574:$T574,TPs!Q$3:Q$9)</f>
        <v>267497.20162884588</v>
      </c>
      <c r="U575" s="2">
        <f t="shared" si="18"/>
        <v>999999.99999997998</v>
      </c>
    </row>
    <row r="576" spans="1:21" x14ac:dyDescent="0.25">
      <c r="A576" s="1">
        <v>82</v>
      </c>
      <c r="B576" s="1">
        <v>574</v>
      </c>
      <c r="C576" s="2">
        <f>MMULT($C575:$I575,TPs!B$3:B$9)</f>
        <v>935489.74413740507</v>
      </c>
      <c r="D576" s="2">
        <f>MMULT($C575:$I575,TPs!C$3:C$9)</f>
        <v>8.334058603082477</v>
      </c>
      <c r="E576" s="2">
        <f>MMULT($C575:$I575,TPs!D$3:D$9)</f>
        <v>10.527819179340614</v>
      </c>
      <c r="F576" s="2">
        <f>MMULT($C575:$I575,TPs!E$3:E$9)</f>
        <v>2131.736048738368</v>
      </c>
      <c r="G576" s="2">
        <f>MMULT($C575:$I575,TPs!F$3:F$9)</f>
        <v>1704.21254966072</v>
      </c>
      <c r="H576" s="2">
        <f>MMULT($C575:$I575,TPs!G$3:G$9)</f>
        <v>8.9491706250377252</v>
      </c>
      <c r="I576" s="2">
        <f>MMULT($C575:$I575,TPs!H$3:H$9)</f>
        <v>60646.496215770698</v>
      </c>
      <c r="J576" s="2">
        <f t="shared" si="19"/>
        <v>999999.9999999823</v>
      </c>
      <c r="L576" s="1">
        <v>82</v>
      </c>
      <c r="M576" s="1">
        <v>574</v>
      </c>
      <c r="N576" s="2">
        <f>MMULT($N575:$T575,TPs!K$3:K$9)</f>
        <v>725825.23335427162</v>
      </c>
      <c r="O576" s="2">
        <f>MMULT($N575:$T575,TPs!L$3:L$9)</f>
        <v>6.466206677603112</v>
      </c>
      <c r="P576" s="2">
        <f>MMULT($N575:$T575,TPs!M$3:M$9)</f>
        <v>8.1685639511080055</v>
      </c>
      <c r="Q576" s="2">
        <f>MMULT($N575:$T575,TPs!N$3:N$9)</f>
        <v>1654.7039724601875</v>
      </c>
      <c r="R576" s="2">
        <f>MMULT($N575:$T575,TPs!O$3:O$9)</f>
        <v>4353.161791520618</v>
      </c>
      <c r="S576" s="2">
        <f>MMULT($N575:$T575,TPs!P$3:P$9)</f>
        <v>266.8009728673394</v>
      </c>
      <c r="T576" s="2">
        <f>MMULT($N575:$T575,TPs!Q$3:Q$9)</f>
        <v>267885.46513823158</v>
      </c>
      <c r="U576" s="2">
        <f t="shared" si="18"/>
        <v>999999.99999998021</v>
      </c>
    </row>
    <row r="577" spans="1:21" x14ac:dyDescent="0.25">
      <c r="A577" s="1">
        <v>82</v>
      </c>
      <c r="B577" s="1">
        <v>575</v>
      </c>
      <c r="C577" s="2">
        <f>MMULT($C576:$I576,TPs!B$3:B$9)</f>
        <v>935381.06887591106</v>
      </c>
      <c r="D577" s="2">
        <f>MMULT($C576:$I576,TPs!C$3:C$9)</f>
        <v>8.3330904406801931</v>
      </c>
      <c r="E577" s="2">
        <f>MMULT($C576:$I576,TPs!D$3:D$9)</f>
        <v>10.527950073586268</v>
      </c>
      <c r="F577" s="2">
        <f>MMULT($C576:$I576,TPs!E$3:E$9)</f>
        <v>2135.2376137518058</v>
      </c>
      <c r="G577" s="2">
        <f>MMULT($C576:$I576,TPs!F$3:F$9)</f>
        <v>1709.986597330593</v>
      </c>
      <c r="H577" s="2">
        <f>MMULT($C576:$I576,TPs!G$3:G$9)</f>
        <v>8.9797270372437072</v>
      </c>
      <c r="I577" s="2">
        <f>MMULT($C576:$I576,TPs!H$3:H$9)</f>
        <v>60745.86614543727</v>
      </c>
      <c r="J577" s="2">
        <f t="shared" si="19"/>
        <v>999999.99999998219</v>
      </c>
      <c r="L577" s="1">
        <v>82</v>
      </c>
      <c r="M577" s="1">
        <v>575</v>
      </c>
      <c r="N577" s="2">
        <f>MMULT($N576:$T576,TPs!K$3:K$9)</f>
        <v>725420.14120259171</v>
      </c>
      <c r="O577" s="2">
        <f>MMULT($N576:$T576,TPs!L$3:L$9)</f>
        <v>6.4625978066850642</v>
      </c>
      <c r="P577" s="2">
        <f>MMULT($N576:$T576,TPs!M$3:M$9)</f>
        <v>8.1650535599747958</v>
      </c>
      <c r="Q577" s="2">
        <f>MMULT($N576:$T576,TPs!N$3:N$9)</f>
        <v>1656.6893911542797</v>
      </c>
      <c r="R577" s="2">
        <f>MMULT($N576:$T576,TPs!O$3:O$9)</f>
        <v>4367.4221891417401</v>
      </c>
      <c r="S577" s="2">
        <f>MMULT($N576:$T576,TPs!P$3:P$9)</f>
        <v>267.63564223888386</v>
      </c>
      <c r="T577" s="2">
        <f>MMULT($N576:$T576,TPs!Q$3:Q$9)</f>
        <v>268273.48392348678</v>
      </c>
      <c r="U577" s="2">
        <f t="shared" si="18"/>
        <v>999999.99999998009</v>
      </c>
    </row>
    <row r="578" spans="1:21" ht="15.75" thickBot="1" x14ac:dyDescent="0.3">
      <c r="A578" s="23">
        <v>82</v>
      </c>
      <c r="B578" s="23">
        <v>576</v>
      </c>
      <c r="C578" s="24">
        <f>MMULT($C577:$I577,TPs!B$3:B$9)</f>
        <v>935272.40623915463</v>
      </c>
      <c r="D578" s="24">
        <f>MMULT($C577:$I577,TPs!C$3:C$9)</f>
        <v>8.332122390748733</v>
      </c>
      <c r="E578" s="24">
        <f>MMULT($C577:$I577,TPs!D$3:D$9)</f>
        <v>10.528071323428255</v>
      </c>
      <c r="F578" s="24">
        <f>MMULT($C577:$I577,TPs!E$3:E$9)</f>
        <v>2138.7383609216777</v>
      </c>
      <c r="G578" s="24">
        <f>MMULT($C577:$I577,TPs!F$3:F$9)</f>
        <v>1715.7698137508219</v>
      </c>
      <c r="H578" s="24">
        <f>MMULT($C577:$I577,TPs!G$3:G$9)</f>
        <v>9.0103331889564036</v>
      </c>
      <c r="I578" s="24">
        <f>MMULT($C577:$I577,TPs!H$3:H$9)</f>
        <v>60845.215059251968</v>
      </c>
      <c r="J578" s="24">
        <f t="shared" si="19"/>
        <v>999999.99999998219</v>
      </c>
      <c r="L578" s="23">
        <v>82</v>
      </c>
      <c r="M578" s="23">
        <v>576</v>
      </c>
      <c r="N578" s="24">
        <f>MMULT($N577:$T577,TPs!K$3:K$9)</f>
        <v>725015.27513791434</v>
      </c>
      <c r="O578" s="24">
        <f>MMULT($N577:$T577,TPs!L$3:L$9)</f>
        <v>6.4589909499230673</v>
      </c>
      <c r="P578" s="24">
        <f>MMULT($N577:$T577,TPs!M$3:M$9)</f>
        <v>8.161537206892941</v>
      </c>
      <c r="Q578" s="24">
        <f>MMULT($N577:$T577,TPs!N$3:N$9)</f>
        <v>1658.6720972270698</v>
      </c>
      <c r="R578" s="24">
        <f>MMULT($N577:$T577,TPs!O$3:O$9)</f>
        <v>4381.7028117719192</v>
      </c>
      <c r="S578" s="24">
        <f>MMULT($N577:$T577,TPs!P$3:P$9)</f>
        <v>268.47130076014435</v>
      </c>
      <c r="T578" s="24">
        <f>MMULT($N577:$T577,TPs!Q$3:Q$9)</f>
        <v>268661.25812414981</v>
      </c>
      <c r="U578" s="24">
        <f t="shared" si="18"/>
        <v>999999.99999997998</v>
      </c>
    </row>
    <row r="579" spans="1:21" x14ac:dyDescent="0.25">
      <c r="A579" s="1">
        <v>83</v>
      </c>
      <c r="B579" s="1">
        <v>577</v>
      </c>
      <c r="C579" s="2">
        <f>MMULT($C578:$I578,TPs!B$3:B$9)</f>
        <v>935163.75622566906</v>
      </c>
      <c r="D579" s="2">
        <f>MMULT($C578:$I578,TPs!C$3:C$9)</f>
        <v>8.3311544532750315</v>
      </c>
      <c r="E579" s="2">
        <f>MMULT($C578:$I578,TPs!D$3:D$9)</f>
        <v>10.528182998471447</v>
      </c>
      <c r="F579" s="2">
        <f>MMULT($C578:$I578,TPs!E$3:E$9)</f>
        <v>2142.2382903216971</v>
      </c>
      <c r="G579" s="2">
        <f>MMULT($C578:$I578,TPs!F$3:F$9)</f>
        <v>1721.5621959644918</v>
      </c>
      <c r="H579" s="2">
        <f>MMULT($C578:$I578,TPs!G$3:G$9)</f>
        <v>9.0409890684201883</v>
      </c>
      <c r="I579" s="2">
        <f>MMULT($C578:$I578,TPs!H$3:H$9)</f>
        <v>60944.54296150677</v>
      </c>
      <c r="J579" s="2">
        <f t="shared" si="19"/>
        <v>999999.99999998207</v>
      </c>
      <c r="L579" s="1">
        <v>83</v>
      </c>
      <c r="M579" s="1">
        <v>577</v>
      </c>
      <c r="N579" s="2">
        <f>MMULT($N578:$T578,TPs!K$3:K$9)</f>
        <v>724610.63503405743</v>
      </c>
      <c r="O579" s="2">
        <f>MMULT($N578:$T578,TPs!L$3:L$9)</f>
        <v>6.4553861061929947</v>
      </c>
      <c r="P579" s="2">
        <f>MMULT($N578:$T578,TPs!M$3:M$9)</f>
        <v>8.1580149550270775</v>
      </c>
      <c r="Q579" s="2">
        <f>MMULT($N578:$T578,TPs!N$3:N$9)</f>
        <v>1660.6520930261502</v>
      </c>
      <c r="R579" s="2">
        <f>MMULT($N578:$T578,TPs!O$3:O$9)</f>
        <v>4396.0036450816388</v>
      </c>
      <c r="S579" s="2">
        <f>MMULT($N578:$T578,TPs!P$3:P$9)</f>
        <v>269.30794707283627</v>
      </c>
      <c r="T579" s="2">
        <f>MMULT($N578:$T578,TPs!Q$3:Q$9)</f>
        <v>269048.78787968081</v>
      </c>
      <c r="U579" s="2">
        <f t="shared" si="18"/>
        <v>999999.99999997998</v>
      </c>
    </row>
    <row r="580" spans="1:21" x14ac:dyDescent="0.25">
      <c r="A580" s="1">
        <v>83</v>
      </c>
      <c r="B580" s="1">
        <v>578</v>
      </c>
      <c r="C580" s="2">
        <f>MMULT($C579:$I579,TPs!B$3:B$9)</f>
        <v>935055.11883398797</v>
      </c>
      <c r="D580" s="2">
        <f>MMULT($C579:$I579,TPs!C$3:C$9)</f>
        <v>8.3301866282460235</v>
      </c>
      <c r="E580" s="2">
        <f>MMULT($C579:$I579,TPs!D$3:D$9)</f>
        <v>10.528285167825551</v>
      </c>
      <c r="F580" s="2">
        <f>MMULT($C579:$I579,TPs!E$3:E$9)</f>
        <v>2145.7374020260499</v>
      </c>
      <c r="G580" s="2">
        <f>MMULT($C579:$I579,TPs!F$3:F$9)</f>
        <v>1727.3637410153974</v>
      </c>
      <c r="H580" s="2">
        <f>MMULT($C579:$I579,TPs!G$3:G$9)</f>
        <v>9.0716946638814697</v>
      </c>
      <c r="I580" s="2">
        <f>MMULT($C579:$I579,TPs!H$3:H$9)</f>
        <v>61043.849856492787</v>
      </c>
      <c r="J580" s="2">
        <f t="shared" si="19"/>
        <v>999999.9999999823</v>
      </c>
      <c r="L580" s="1">
        <v>83</v>
      </c>
      <c r="M580" s="1">
        <v>578</v>
      </c>
      <c r="N580" s="2">
        <f>MMULT($N579:$T579,TPs!K$3:K$9)</f>
        <v>724206.22076490952</v>
      </c>
      <c r="O580" s="2">
        <f>MMULT($N579:$T579,TPs!L$3:L$9)</f>
        <v>6.4517832743713495</v>
      </c>
      <c r="P580" s="2">
        <f>MMULT($N579:$T579,TPs!M$3:M$9)</f>
        <v>8.1544868670545689</v>
      </c>
      <c r="Q580" s="2">
        <f>MMULT($N579:$T579,TPs!N$3:N$9)</f>
        <v>1662.62938089776</v>
      </c>
      <c r="R580" s="2">
        <f>MMULT($N579:$T579,TPs!O$3:O$9)</f>
        <v>4410.3246747497069</v>
      </c>
      <c r="S580" s="2">
        <f>MMULT($N579:$T579,TPs!P$3:P$9)</f>
        <v>270.14557981987997</v>
      </c>
      <c r="T580" s="2">
        <f>MMULT($N579:$T579,TPs!Q$3:Q$9)</f>
        <v>269436.0733294618</v>
      </c>
      <c r="U580" s="2">
        <f t="shared" si="18"/>
        <v>999999.99999998021</v>
      </c>
    </row>
    <row r="581" spans="1:21" x14ac:dyDescent="0.25">
      <c r="A581" s="1">
        <v>83</v>
      </c>
      <c r="B581" s="1">
        <v>579</v>
      </c>
      <c r="C581" s="2">
        <f>MMULT($C580:$I580,TPs!B$3:B$9)</f>
        <v>934946.49406264513</v>
      </c>
      <c r="D581" s="2">
        <f>MMULT($C580:$I580,TPs!C$3:C$9)</f>
        <v>8.3292189156486458</v>
      </c>
      <c r="E581" s="2">
        <f>MMULT($C580:$I580,TPs!D$3:D$9)</f>
        <v>10.528377900108643</v>
      </c>
      <c r="F581" s="2">
        <f>MMULT($C580:$I580,TPs!E$3:E$9)</f>
        <v>2149.2356961093928</v>
      </c>
      <c r="G581" s="2">
        <f>MMULT($C580:$I580,TPs!F$3:F$9)</f>
        <v>1733.174445948044</v>
      </c>
      <c r="H581" s="2">
        <f>MMULT($C580:$I580,TPs!G$3:G$9)</f>
        <v>9.1024499635886915</v>
      </c>
      <c r="I581" s="2">
        <f>MMULT($C580:$I580,TPs!H$3:H$9)</f>
        <v>61143.135748500274</v>
      </c>
      <c r="J581" s="2">
        <f t="shared" si="19"/>
        <v>999999.99999998219</v>
      </c>
      <c r="L581" s="1">
        <v>83</v>
      </c>
      <c r="M581" s="1">
        <v>579</v>
      </c>
      <c r="N581" s="2">
        <f>MMULT($N580:$T580,TPs!K$3:K$9)</f>
        <v>723802.03220442939</v>
      </c>
      <c r="O581" s="2">
        <f>MMULT($N580:$T580,TPs!L$3:L$9)</f>
        <v>6.4481824533352583</v>
      </c>
      <c r="P581" s="2">
        <f>MMULT($N580:$T580,TPs!M$3:M$9)</f>
        <v>8.1509530051691979</v>
      </c>
      <c r="Q581" s="2">
        <f>MMULT($N580:$T580,TPs!N$3:N$9)</f>
        <v>1664.6039631867829</v>
      </c>
      <c r="R581" s="2">
        <f>MMULT($N580:$T580,TPs!O$3:O$9)</f>
        <v>4424.6658864632464</v>
      </c>
      <c r="S581" s="2">
        <f>MMULT($N580:$T580,TPs!P$3:P$9)</f>
        <v>270.98419764539955</v>
      </c>
      <c r="T581" s="2">
        <f>MMULT($N580:$T580,TPs!Q$3:Q$9)</f>
        <v>269823.11461279675</v>
      </c>
      <c r="U581" s="2">
        <f t="shared" ref="U581:U614" si="20">SUM(N581:T581)</f>
        <v>999999.99999997998</v>
      </c>
    </row>
    <row r="582" spans="1:21" x14ac:dyDescent="0.25">
      <c r="A582" s="1">
        <v>83</v>
      </c>
      <c r="B582" s="1">
        <v>580</v>
      </c>
      <c r="C582" s="2">
        <f>MMULT($C581:$I581,TPs!B$3:B$9)</f>
        <v>934837.88191017427</v>
      </c>
      <c r="D582" s="2">
        <f>MMULT($C581:$I581,TPs!C$3:C$9)</f>
        <v>8.3282513154698403</v>
      </c>
      <c r="E582" s="2">
        <f>MMULT($C581:$I581,TPs!D$3:D$9)</f>
        <v>10.528461263450655</v>
      </c>
      <c r="F582" s="2">
        <f>MMULT($C581:$I581,TPs!E$3:E$9)</f>
        <v>2152.7331726468487</v>
      </c>
      <c r="G582" s="2">
        <f>MMULT($C581:$I581,TPs!F$3:F$9)</f>
        <v>1738.994307807646</v>
      </c>
      <c r="H582" s="2">
        <f>MMULT($C581:$I581,TPs!G$3:G$9)</f>
        <v>9.1332549557923368</v>
      </c>
      <c r="I582" s="2">
        <f>MMULT($C581:$I581,TPs!H$3:H$9)</f>
        <v>61242.400641818625</v>
      </c>
      <c r="J582" s="2">
        <f t="shared" si="19"/>
        <v>999999.99999998207</v>
      </c>
      <c r="L582" s="1">
        <v>83</v>
      </c>
      <c r="M582" s="1">
        <v>580</v>
      </c>
      <c r="N582" s="2">
        <f>MMULT($N581:$T581,TPs!K$3:K$9)</f>
        <v>723398.06922664621</v>
      </c>
      <c r="O582" s="2">
        <f>MMULT($N581:$T581,TPs!L$3:L$9)</f>
        <v>6.4445836419624785</v>
      </c>
      <c r="P582" s="2">
        <f>MMULT($N581:$T581,TPs!M$3:M$9)</f>
        <v>8.1474134310848232</v>
      </c>
      <c r="Q582" s="2">
        <f>MMULT($N581:$T581,TPs!N$3:N$9)</f>
        <v>1666.5758422367442</v>
      </c>
      <c r="R582" s="2">
        <f>MMULT($N581:$T581,TPs!O$3:O$9)</f>
        <v>4439.0272659176935</v>
      </c>
      <c r="S582" s="2">
        <f>MMULT($N581:$T581,TPs!P$3:P$9)</f>
        <v>271.8237991947222</v>
      </c>
      <c r="T582" s="2">
        <f>MMULT($N581:$T581,TPs!Q$3:Q$9)</f>
        <v>270209.9118689117</v>
      </c>
      <c r="U582" s="2">
        <f t="shared" si="20"/>
        <v>999999.99999998021</v>
      </c>
    </row>
    <row r="583" spans="1:21" x14ac:dyDescent="0.25">
      <c r="A583" s="1">
        <v>83</v>
      </c>
      <c r="B583" s="1">
        <v>581</v>
      </c>
      <c r="C583" s="2">
        <f>MMULT($C582:$I582,TPs!B$3:B$9)</f>
        <v>934729.28237510961</v>
      </c>
      <c r="D583" s="2">
        <f>MMULT($C582:$I582,TPs!C$3:C$9)</f>
        <v>8.3272838276965455</v>
      </c>
      <c r="E583" s="2">
        <f>MMULT($C582:$I582,TPs!D$3:D$9)</f>
        <v>10.528535325496851</v>
      </c>
      <c r="F583" s="2">
        <f>MMULT($C582:$I582,TPs!E$3:E$9)</f>
        <v>2156.2298317140021</v>
      </c>
      <c r="G583" s="2">
        <f>MMULT($C582:$I582,TPs!F$3:F$9)</f>
        <v>1744.8233236401279</v>
      </c>
      <c r="H583" s="2">
        <f>MMULT($C582:$I582,TPs!G$3:G$9)</f>
        <v>9.1641096287449191</v>
      </c>
      <c r="I583" s="2">
        <f>MMULT($C582:$I582,TPs!H$3:H$9)</f>
        <v>61341.644540736364</v>
      </c>
      <c r="J583" s="2">
        <f t="shared" si="19"/>
        <v>999999.99999998207</v>
      </c>
      <c r="L583" s="1">
        <v>83</v>
      </c>
      <c r="M583" s="1">
        <v>581</v>
      </c>
      <c r="N583" s="2">
        <f>MMULT($N582:$T582,TPs!K$3:K$9)</f>
        <v>722994.3317056594</v>
      </c>
      <c r="O583" s="2">
        <f>MMULT($N582:$T582,TPs!L$3:L$9)</f>
        <v>6.4409868391313907</v>
      </c>
      <c r="P583" s="2">
        <f>MMULT($N582:$T582,TPs!M$3:M$9)</f>
        <v>8.1438682060390075</v>
      </c>
      <c r="Q583" s="2">
        <f>MMULT($N582:$T582,TPs!N$3:N$9)</f>
        <v>1668.545020389809</v>
      </c>
      <c r="R583" s="2">
        <f>MMULT($N582:$T582,TPs!O$3:O$9)</f>
        <v>4453.408798816793</v>
      </c>
      <c r="S583" s="2">
        <f>MMULT($N582:$T582,TPs!P$3:P$9)</f>
        <v>272.66438311437707</v>
      </c>
      <c r="T583" s="2">
        <f>MMULT($N582:$T582,TPs!Q$3:Q$9)</f>
        <v>270596.46523695451</v>
      </c>
      <c r="U583" s="2">
        <f t="shared" si="20"/>
        <v>999999.99999998021</v>
      </c>
    </row>
    <row r="584" spans="1:21" x14ac:dyDescent="0.25">
      <c r="A584" s="1">
        <v>83</v>
      </c>
      <c r="B584" s="1">
        <v>582</v>
      </c>
      <c r="C584" s="2">
        <f>MMULT($C583:$I583,TPs!B$3:B$9)</f>
        <v>934620.69545598538</v>
      </c>
      <c r="D584" s="2">
        <f>MMULT($C583:$I583,TPs!C$3:C$9)</f>
        <v>8.3263164523157016</v>
      </c>
      <c r="E584" s="2">
        <f>MMULT($C583:$I583,TPs!D$3:D$9)</f>
        <v>10.528600153411269</v>
      </c>
      <c r="F584" s="2">
        <f>MMULT($C583:$I583,TPs!E$3:E$9)</f>
        <v>2159.7256733868981</v>
      </c>
      <c r="G584" s="2">
        <f>MMULT($C583:$I583,TPs!F$3:F$9)</f>
        <v>1750.6614904921234</v>
      </c>
      <c r="H584" s="2">
        <f>MMULT($C583:$I583,TPs!G$3:G$9)</f>
        <v>9.195013970700991</v>
      </c>
      <c r="I584" s="2">
        <f>MMULT($C583:$I583,TPs!H$3:H$9)</f>
        <v>61440.867449541169</v>
      </c>
      <c r="J584" s="2">
        <f t="shared" si="19"/>
        <v>999999.99999998207</v>
      </c>
      <c r="L584" s="1">
        <v>83</v>
      </c>
      <c r="M584" s="1">
        <v>582</v>
      </c>
      <c r="N584" s="2">
        <f>MMULT($N583:$T583,TPs!K$3:K$9)</f>
        <v>722590.81951563875</v>
      </c>
      <c r="O584" s="2">
        <f>MMULT($N583:$T583,TPs!L$3:L$9)</f>
        <v>6.4373920437210028</v>
      </c>
      <c r="P584" s="2">
        <f>MMULT($N583:$T583,TPs!M$3:M$9)</f>
        <v>8.1403173907966249</v>
      </c>
      <c r="Q584" s="2">
        <f>MMULT($N583:$T583,TPs!N$3:N$9)</f>
        <v>1670.5114999867797</v>
      </c>
      <c r="R584" s="2">
        <f>MMULT($N583:$T583,TPs!O$3:O$9)</f>
        <v>4467.8104708725923</v>
      </c>
      <c r="S584" s="2">
        <f>MMULT($N583:$T583,TPs!P$3:P$9)</f>
        <v>273.50594805209454</v>
      </c>
      <c r="T584" s="2">
        <f>MMULT($N583:$T583,TPs!Q$3:Q$9)</f>
        <v>270982.77485599526</v>
      </c>
      <c r="U584" s="2">
        <f t="shared" si="20"/>
        <v>999999.99999997998</v>
      </c>
    </row>
    <row r="585" spans="1:21" x14ac:dyDescent="0.25">
      <c r="A585" s="1">
        <v>83</v>
      </c>
      <c r="B585" s="1">
        <v>583</v>
      </c>
      <c r="C585" s="2">
        <f>MMULT($C584:$I584,TPs!B$3:B$9)</f>
        <v>934512.121151336</v>
      </c>
      <c r="D585" s="2">
        <f>MMULT($C584:$I584,TPs!C$3:C$9)</f>
        <v>8.3253491893142559</v>
      </c>
      <c r="E585" s="2">
        <f>MMULT($C584:$I584,TPs!D$3:D$9)</f>
        <v>10.528655813880151</v>
      </c>
      <c r="F585" s="2">
        <f>MMULT($C584:$I584,TPs!E$3:E$9)</f>
        <v>2163.220697742036</v>
      </c>
      <c r="G585" s="2">
        <f>MMULT($C584:$I584,TPs!F$3:F$9)</f>
        <v>1756.5088054109758</v>
      </c>
      <c r="H585" s="2">
        <f>MMULT($C584:$I584,TPs!G$3:G$9)</f>
        <v>9.2259679699171357</v>
      </c>
      <c r="I585" s="2">
        <f>MMULT($C584:$I584,TPs!H$3:H$9)</f>
        <v>61540.069372519843</v>
      </c>
      <c r="J585" s="2">
        <f t="shared" si="19"/>
        <v>999999.99999998196</v>
      </c>
      <c r="L585" s="1">
        <v>83</v>
      </c>
      <c r="M585" s="1">
        <v>583</v>
      </c>
      <c r="N585" s="2">
        <f>MMULT($N584:$T584,TPs!K$3:K$9)</f>
        <v>722187.53253082419</v>
      </c>
      <c r="O585" s="2">
        <f>MMULT($N584:$T584,TPs!L$3:L$9)</f>
        <v>6.4337992546109479</v>
      </c>
      <c r="P585" s="2">
        <f>MMULT($N584:$T584,TPs!M$3:M$9)</f>
        <v>8.1367610456534347</v>
      </c>
      <c r="Q585" s="2">
        <f>MMULT($N584:$T584,TPs!N$3:N$9)</f>
        <v>1672.4752833670937</v>
      </c>
      <c r="R585" s="2">
        <f>MMULT($N584:$T584,TPs!O$3:O$9)</f>
        <v>4482.232267805437</v>
      </c>
      <c r="S585" s="2">
        <f>MMULT($N584:$T584,TPs!P$3:P$9)</f>
        <v>274.34849265680521</v>
      </c>
      <c r="T585" s="2">
        <f>MMULT($N584:$T584,TPs!Q$3:Q$9)</f>
        <v>271368.84086502617</v>
      </c>
      <c r="U585" s="2">
        <f t="shared" si="20"/>
        <v>999999.99999997998</v>
      </c>
    </row>
    <row r="586" spans="1:21" x14ac:dyDescent="0.25">
      <c r="A586" s="1">
        <v>83</v>
      </c>
      <c r="B586" s="1">
        <v>584</v>
      </c>
      <c r="C586" s="2">
        <f>MMULT($C585:$I585,TPs!B$3:B$9)</f>
        <v>934403.55945969606</v>
      </c>
      <c r="D586" s="2">
        <f>MMULT($C585:$I585,TPs!C$3:C$9)</f>
        <v>8.3243820386791505</v>
      </c>
      <c r="E586" s="2">
        <f>MMULT($C585:$I585,TPs!D$3:D$9)</f>
        <v>10.52870237311534</v>
      </c>
      <c r="F586" s="2">
        <f>MMULT($C585:$I585,TPs!E$3:E$9)</f>
        <v>2166.7149048563697</v>
      </c>
      <c r="G586" s="2">
        <f>MMULT($C585:$I585,TPs!F$3:F$9)</f>
        <v>1762.3652654447374</v>
      </c>
      <c r="H586" s="2">
        <f>MMULT($C585:$I585,TPs!G$3:G$9)</f>
        <v>9.2569716146519738</v>
      </c>
      <c r="I586" s="2">
        <f>MMULT($C585:$I585,TPs!H$3:H$9)</f>
        <v>61639.250313958357</v>
      </c>
      <c r="J586" s="2">
        <f t="shared" si="19"/>
        <v>999999.99999998207</v>
      </c>
      <c r="L586" s="1">
        <v>83</v>
      </c>
      <c r="M586" s="1">
        <v>584</v>
      </c>
      <c r="N586" s="2">
        <f>MMULT($N585:$T585,TPs!K$3:K$9)</f>
        <v>721784.47062552592</v>
      </c>
      <c r="O586" s="2">
        <f>MMULT($N585:$T585,TPs!L$3:L$9)</f>
        <v>6.4302084706814853</v>
      </c>
      <c r="P586" s="2">
        <f>MMULT($N585:$T585,TPs!M$3:M$9)</f>
        <v>8.133199230439633</v>
      </c>
      <c r="Q586" s="2">
        <f>MMULT($N585:$T585,TPs!N$3:N$9)</f>
        <v>1674.4363728688213</v>
      </c>
      <c r="R586" s="2">
        <f>MMULT($N585:$T585,TPs!O$3:O$9)</f>
        <v>4496.6741753439683</v>
      </c>
      <c r="S586" s="2">
        <f>MMULT($N585:$T585,TPs!P$3:P$9)</f>
        <v>275.19201557863886</v>
      </c>
      <c r="T586" s="2">
        <f>MMULT($N585:$T585,TPs!Q$3:Q$9)</f>
        <v>271754.66340296145</v>
      </c>
      <c r="U586" s="2">
        <f t="shared" si="20"/>
        <v>999999.99999997986</v>
      </c>
    </row>
    <row r="587" spans="1:21" x14ac:dyDescent="0.25">
      <c r="A587" s="1">
        <v>83</v>
      </c>
      <c r="B587" s="1">
        <v>585</v>
      </c>
      <c r="C587" s="2">
        <f>MMULT($C586:$I586,TPs!B$3:B$9)</f>
        <v>934295.01037960022</v>
      </c>
      <c r="D587" s="2">
        <f>MMULT($C586:$I586,TPs!C$3:C$9)</f>
        <v>8.3234150003973326</v>
      </c>
      <c r="E587" s="2">
        <f>MMULT($C586:$I586,TPs!D$3:D$9)</f>
        <v>10.528739896857646</v>
      </c>
      <c r="F587" s="2">
        <f>MMULT($C586:$I586,TPs!E$3:E$9)</f>
        <v>2170.2082948073007</v>
      </c>
      <c r="G587" s="2">
        <f>MMULT($C586:$I586,TPs!F$3:F$9)</f>
        <v>1768.2308676421696</v>
      </c>
      <c r="H587" s="2">
        <f>MMULT($C586:$I586,TPs!G$3:G$9)</f>
        <v>9.2880248931661598</v>
      </c>
      <c r="I587" s="2">
        <f>MMULT($C586:$I586,TPs!H$3:H$9)</f>
        <v>61738.41027814179</v>
      </c>
      <c r="J587" s="2">
        <f t="shared" si="19"/>
        <v>999999.99999998184</v>
      </c>
      <c r="L587" s="1">
        <v>83</v>
      </c>
      <c r="M587" s="1">
        <v>585</v>
      </c>
      <c r="N587" s="2">
        <f>MMULT($N586:$T586,TPs!K$3:K$9)</f>
        <v>721381.63367412426</v>
      </c>
      <c r="O587" s="2">
        <f>MMULT($N586:$T586,TPs!L$3:L$9)</f>
        <v>6.4266196908134976</v>
      </c>
      <c r="P587" s="2">
        <f>MMULT($N586:$T586,TPs!M$3:M$9)</f>
        <v>8.1296320045233745</v>
      </c>
      <c r="Q587" s="2">
        <f>MMULT($N586:$T586,TPs!N$3:N$9)</f>
        <v>1676.3947708286635</v>
      </c>
      <c r="R587" s="2">
        <f>MMULT($N586:$T586,TPs!O$3:O$9)</f>
        <v>4511.1361792251146</v>
      </c>
      <c r="S587" s="2">
        <f>MMULT($N586:$T586,TPs!P$3:P$9)</f>
        <v>276.03651546892382</v>
      </c>
      <c r="T587" s="2">
        <f>MMULT($N586:$T586,TPs!Q$3:Q$9)</f>
        <v>272140.24260863761</v>
      </c>
      <c r="U587" s="2">
        <f t="shared" si="20"/>
        <v>999999.99999997998</v>
      </c>
    </row>
    <row r="588" spans="1:21" x14ac:dyDescent="0.25">
      <c r="A588" s="1">
        <v>83</v>
      </c>
      <c r="B588" s="1">
        <v>586</v>
      </c>
      <c r="C588" s="2">
        <f>MMULT($C587:$I587,TPs!B$3:B$9)</f>
        <v>934186.47390958352</v>
      </c>
      <c r="D588" s="2">
        <f>MMULT($C587:$I587,TPs!C$3:C$9)</f>
        <v>8.3224480744557496</v>
      </c>
      <c r="E588" s="2">
        <f>MMULT($C587:$I587,TPs!D$3:D$9)</f>
        <v>10.528768450380202</v>
      </c>
      <c r="F588" s="2">
        <f>MMULT($C587:$I587,TPs!E$3:E$9)</f>
        <v>2173.7008676726768</v>
      </c>
      <c r="G588" s="2">
        <f>MMULT($C587:$I587,TPs!F$3:F$9)</f>
        <v>1774.1056090527429</v>
      </c>
      <c r="H588" s="2">
        <f>MMULT($C587:$I587,TPs!G$3:G$9)</f>
        <v>9.3191277937223784</v>
      </c>
      <c r="I588" s="2">
        <f>MMULT($C587:$I587,TPs!H$3:H$9)</f>
        <v>61837.549269354378</v>
      </c>
      <c r="J588" s="2">
        <f t="shared" si="19"/>
        <v>999999.99999998184</v>
      </c>
      <c r="L588" s="1">
        <v>83</v>
      </c>
      <c r="M588" s="1">
        <v>586</v>
      </c>
      <c r="N588" s="2">
        <f>MMULT($N587:$T587,TPs!K$3:K$9)</f>
        <v>720979.02155106957</v>
      </c>
      <c r="O588" s="2">
        <f>MMULT($N587:$T587,TPs!L$3:L$9)</f>
        <v>6.4230329138884947</v>
      </c>
      <c r="P588" s="2">
        <f>MMULT($N587:$T587,TPs!M$3:M$9)</f>
        <v>8.126059426814269</v>
      </c>
      <c r="Q588" s="2">
        <f>MMULT($N587:$T587,TPs!N$3:N$9)</f>
        <v>1678.3504795819492</v>
      </c>
      <c r="R588" s="2">
        <f>MMULT($N587:$T587,TPs!O$3:O$9)</f>
        <v>4525.6182651940899</v>
      </c>
      <c r="S588" s="2">
        <f>MMULT($N587:$T587,TPs!P$3:P$9)</f>
        <v>276.88199098018583</v>
      </c>
      <c r="T588" s="2">
        <f>MMULT($N587:$T587,TPs!Q$3:Q$9)</f>
        <v>272525.57862081338</v>
      </c>
      <c r="U588" s="2">
        <f t="shared" si="20"/>
        <v>999999.99999997998</v>
      </c>
    </row>
    <row r="589" spans="1:21" x14ac:dyDescent="0.25">
      <c r="A589" s="1">
        <v>83</v>
      </c>
      <c r="B589" s="1">
        <v>587</v>
      </c>
      <c r="C589" s="2">
        <f>MMULT($C588:$I588,TPs!B$3:B$9)</f>
        <v>934077.950048181</v>
      </c>
      <c r="D589" s="2">
        <f>MMULT($C588:$I588,TPs!C$3:C$9)</f>
        <v>8.3214812608413524</v>
      </c>
      <c r="E589" s="2">
        <f>MMULT($C588:$I588,TPs!D$3:D$9)</f>
        <v>10.528788098491797</v>
      </c>
      <c r="F589" s="2">
        <f>MMULT($C588:$I588,TPs!E$3:E$9)</f>
        <v>2177.1926235307883</v>
      </c>
      <c r="G589" s="2">
        <f>MMULT($C588:$I588,TPs!F$3:F$9)</f>
        <v>1779.989486726636</v>
      </c>
      <c r="H589" s="2">
        <f>MMULT($C588:$I588,TPs!G$3:G$9)</f>
        <v>9.3502803045853522</v>
      </c>
      <c r="I589" s="2">
        <f>MMULT($C588:$I588,TPs!H$3:H$9)</f>
        <v>61936.667291879501</v>
      </c>
      <c r="J589" s="2">
        <f t="shared" si="19"/>
        <v>999999.99999998172</v>
      </c>
      <c r="L589" s="1">
        <v>83</v>
      </c>
      <c r="M589" s="1">
        <v>587</v>
      </c>
      <c r="N589" s="2">
        <f>MMULT($N588:$T588,TPs!K$3:K$9)</f>
        <v>720576.63413088233</v>
      </c>
      <c r="O589" s="2">
        <f>MMULT($N588:$T588,TPs!L$3:L$9)</f>
        <v>6.4194481387886082</v>
      </c>
      <c r="P589" s="2">
        <f>MMULT($N588:$T588,TPs!M$3:M$9)</f>
        <v>8.1224815557668464</v>
      </c>
      <c r="Q589" s="2">
        <f>MMULT($N588:$T588,TPs!N$3:N$9)</f>
        <v>1680.3035014626341</v>
      </c>
      <c r="R589" s="2">
        <f>MMULT($N588:$T588,TPs!O$3:O$9)</f>
        <v>4540.1204190043882</v>
      </c>
      <c r="S589" s="2">
        <f>MMULT($N588:$T588,TPs!P$3:P$9)</f>
        <v>277.72844076614717</v>
      </c>
      <c r="T589" s="2">
        <f>MMULT($N588:$T588,TPs!Q$3:Q$9)</f>
        <v>272910.67157816974</v>
      </c>
      <c r="U589" s="2">
        <f t="shared" si="20"/>
        <v>999999.99999997974</v>
      </c>
    </row>
    <row r="590" spans="1:21" ht="15.75" thickBot="1" x14ac:dyDescent="0.3">
      <c r="A590" s="23">
        <v>83</v>
      </c>
      <c r="B590" s="23">
        <v>588</v>
      </c>
      <c r="C590" s="24">
        <f>MMULT($C589:$I589,TPs!B$3:B$9)</f>
        <v>933969.4387939279</v>
      </c>
      <c r="D590" s="24">
        <f>MMULT($C589:$I589,TPs!C$3:C$9)</f>
        <v>8.3205145595410901</v>
      </c>
      <c r="E590" s="24">
        <f>MMULT($C589:$I589,TPs!D$3:D$9)</f>
        <v>10.528798905540164</v>
      </c>
      <c r="F590" s="24">
        <f>MMULT($C589:$I589,TPs!E$3:E$9)</f>
        <v>2180.6835624603641</v>
      </c>
      <c r="G590" s="24">
        <f>MMULT($C589:$I589,TPs!F$3:F$9)</f>
        <v>1785.8824977147367</v>
      </c>
      <c r="H590" s="24">
        <f>MMULT($C589:$I589,TPs!G$3:G$9)</f>
        <v>9.381482414021832</v>
      </c>
      <c r="I590" s="24">
        <f>MMULT($C589:$I589,TPs!H$3:H$9)</f>
        <v>62035.764349999678</v>
      </c>
      <c r="J590" s="24">
        <f t="shared" si="19"/>
        <v>999999.99999998172</v>
      </c>
      <c r="L590" s="23">
        <v>83</v>
      </c>
      <c r="M590" s="23">
        <v>588</v>
      </c>
      <c r="N590" s="24">
        <f>MMULT($N589:$T589,TPs!K$3:K$9)</f>
        <v>720174.47128815309</v>
      </c>
      <c r="O590" s="24">
        <f>MMULT($N589:$T589,TPs!L$3:L$9)</f>
        <v>6.4158653643965931</v>
      </c>
      <c r="P590" s="24">
        <f>MMULT($N589:$T589,TPs!M$3:M$9)</f>
        <v>8.1188984493840071</v>
      </c>
      <c r="Q590" s="24">
        <f>MMULT($N589:$T589,TPs!N$3:N$9)</f>
        <v>1682.2538388032972</v>
      </c>
      <c r="R590" s="24">
        <f>MMULT($N589:$T589,TPs!O$3:O$9)</f>
        <v>4554.642626417779</v>
      </c>
      <c r="S590" s="24">
        <f>MMULT($N589:$T589,TPs!P$3:P$9)</f>
        <v>278.57586348172578</v>
      </c>
      <c r="T590" s="24">
        <f>MMULT($N589:$T589,TPs!Q$3:Q$9)</f>
        <v>273295.52161931002</v>
      </c>
      <c r="U590" s="24">
        <f t="shared" si="20"/>
        <v>999999.99999997963</v>
      </c>
    </row>
    <row r="591" spans="1:21" x14ac:dyDescent="0.25">
      <c r="A591" s="1">
        <v>84</v>
      </c>
      <c r="B591" s="1">
        <v>589</v>
      </c>
      <c r="C591" s="2">
        <f>MMULT($C590:$I590,TPs!B$3:B$9)</f>
        <v>933860.94014535972</v>
      </c>
      <c r="D591" s="2">
        <f>MMULT($C590:$I590,TPs!C$3:C$9)</f>
        <v>8.3195479705419171</v>
      </c>
      <c r="E591" s="2">
        <f>MMULT($C590:$I590,TPs!D$3:D$9)</f>
        <v>10.528800935415271</v>
      </c>
      <c r="F591" s="2">
        <f>MMULT($C590:$I590,TPs!E$3:E$9)</f>
        <v>2184.1736845405694</v>
      </c>
      <c r="G591" s="2">
        <f>MMULT($C590:$I590,TPs!F$3:F$9)</f>
        <v>1791.7846390686409</v>
      </c>
      <c r="H591" s="2">
        <f>MMULT($C590:$I590,TPs!G$3:G$9)</f>
        <v>9.4127341103006064</v>
      </c>
      <c r="I591" s="2">
        <f>MMULT($C590:$I590,TPs!H$3:H$9)</f>
        <v>62134.840447996561</v>
      </c>
      <c r="J591" s="2">
        <f t="shared" si="19"/>
        <v>999999.99999998161</v>
      </c>
      <c r="L591" s="1">
        <v>84</v>
      </c>
      <c r="M591" s="1">
        <v>589</v>
      </c>
      <c r="N591" s="2">
        <f>MMULT($N590:$T590,TPs!K$3:K$9)</f>
        <v>719772.53289754235</v>
      </c>
      <c r="O591" s="2">
        <f>MMULT($N590:$T590,TPs!L$3:L$9)</f>
        <v>6.4122845895958314</v>
      </c>
      <c r="P591" s="2">
        <f>MMULT($N590:$T590,TPs!M$3:M$9)</f>
        <v>8.1153101652204338</v>
      </c>
      <c r="Q591" s="2">
        <f>MMULT($N590:$T590,TPs!N$3:N$9)</f>
        <v>1684.2014939351402</v>
      </c>
      <c r="R591" s="2">
        <f>MMULT($N590:$T590,TPs!O$3:O$9)</f>
        <v>4569.1848732043009</v>
      </c>
      <c r="S591" s="2">
        <f>MMULT($N590:$T590,TPs!P$3:P$9)</f>
        <v>279.42425778303431</v>
      </c>
      <c r="T591" s="2">
        <f>MMULT($N590:$T590,TPs!Q$3:Q$9)</f>
        <v>273680.12888276001</v>
      </c>
      <c r="U591" s="2">
        <f t="shared" si="20"/>
        <v>999999.99999997974</v>
      </c>
    </row>
    <row r="592" spans="1:21" x14ac:dyDescent="0.25">
      <c r="A592" s="1">
        <v>84</v>
      </c>
      <c r="B592" s="1">
        <v>590</v>
      </c>
      <c r="C592" s="2">
        <f>MMULT($C591:$I591,TPs!B$3:B$9)</f>
        <v>933752.45410101209</v>
      </c>
      <c r="D592" s="2">
        <f>MMULT($C591:$I591,TPs!C$3:C$9)</f>
        <v>8.318581493830786</v>
      </c>
      <c r="E592" s="2">
        <f>MMULT($C591:$I591,TPs!D$3:D$9)</f>
        <v>10.528794251552569</v>
      </c>
      <c r="F592" s="2">
        <f>MMULT($C591:$I591,TPs!E$3:E$9)</f>
        <v>2187.6629898510018</v>
      </c>
      <c r="G592" s="2">
        <f>MMULT($C591:$I591,TPs!F$3:F$9)</f>
        <v>1797.6959078406528</v>
      </c>
      <c r="H592" s="2">
        <f>MMULT($C591:$I591,TPs!G$3:G$9)</f>
        <v>9.4440353816924922</v>
      </c>
      <c r="I592" s="2">
        <f>MMULT($C591:$I591,TPs!H$3:H$9)</f>
        <v>62233.895590150954</v>
      </c>
      <c r="J592" s="2">
        <f t="shared" si="19"/>
        <v>999999.99999998161</v>
      </c>
      <c r="L592" s="1">
        <v>84</v>
      </c>
      <c r="M592" s="1">
        <v>590</v>
      </c>
      <c r="N592" s="2">
        <f>MMULT($N591:$T591,TPs!K$3:K$9)</f>
        <v>719370.81883378059</v>
      </c>
      <c r="O592" s="2">
        <f>MMULT($N591:$T591,TPs!L$3:L$9)</f>
        <v>6.4087058132703252</v>
      </c>
      <c r="P592" s="2">
        <f>MMULT($N591:$T591,TPs!M$3:M$9)</f>
        <v>8.1117167603859883</v>
      </c>
      <c r="Q592" s="2">
        <f>MMULT($N591:$T591,TPs!N$3:N$9)</f>
        <v>1686.1464691879842</v>
      </c>
      <c r="R592" s="2">
        <f>MMULT($N591:$T591,TPs!O$3:O$9)</f>
        <v>4583.7471451422616</v>
      </c>
      <c r="S592" s="2">
        <f>MMULT($N591:$T591,TPs!P$3:P$9)</f>
        <v>280.27362232737926</v>
      </c>
      <c r="T592" s="2">
        <f>MMULT($N591:$T591,TPs!Q$3:Q$9)</f>
        <v>274064.49350696773</v>
      </c>
      <c r="U592" s="2">
        <f t="shared" si="20"/>
        <v>999999.99999997974</v>
      </c>
    </row>
    <row r="593" spans="1:21" x14ac:dyDescent="0.25">
      <c r="A593" s="1">
        <v>84</v>
      </c>
      <c r="B593" s="1">
        <v>591</v>
      </c>
      <c r="C593" s="2">
        <f>MMULT($C592:$I592,TPs!B$3:B$9)</f>
        <v>933643.98065942072</v>
      </c>
      <c r="D593" s="2">
        <f>MMULT($C592:$I592,TPs!C$3:C$9)</f>
        <v>8.3176151293946532</v>
      </c>
      <c r="E593" s="2">
        <f>MMULT($C592:$I592,TPs!D$3:D$9)</f>
        <v>10.528778916936231</v>
      </c>
      <c r="F593" s="2">
        <f>MMULT($C592:$I592,TPs!E$3:E$9)</f>
        <v>2191.1514784716887</v>
      </c>
      <c r="G593" s="2">
        <f>MMULT($C592:$I592,TPs!F$3:F$9)</f>
        <v>1803.6163010837847</v>
      </c>
      <c r="H593" s="2">
        <f>MMULT($C592:$I592,TPs!G$3:G$9)</f>
        <v>9.4753862164703406</v>
      </c>
      <c r="I593" s="2">
        <f>MMULT($C592:$I592,TPs!H$3:H$9)</f>
        <v>62332.929780742794</v>
      </c>
      <c r="J593" s="2">
        <f t="shared" si="19"/>
        <v>999999.99999998184</v>
      </c>
      <c r="L593" s="1">
        <v>84</v>
      </c>
      <c r="M593" s="1">
        <v>591</v>
      </c>
      <c r="N593" s="2">
        <f>MMULT($N592:$T592,TPs!K$3:K$9)</f>
        <v>718969.32897166815</v>
      </c>
      <c r="O593" s="2">
        <f>MMULT($N592:$T592,TPs!L$3:L$9)</f>
        <v>6.4051290343047</v>
      </c>
      <c r="P593" s="2">
        <f>MMULT($N592:$T592,TPs!M$3:M$9)</f>
        <v>8.1081182915490704</v>
      </c>
      <c r="Q593" s="2">
        <f>MMULT($N592:$T592,TPs!N$3:N$9)</f>
        <v>1688.0887668902683</v>
      </c>
      <c r="R593" s="2">
        <f>MMULT($N592:$T592,TPs!O$3:O$9)</f>
        <v>4598.3294280182272</v>
      </c>
      <c r="S593" s="2">
        <f>MMULT($N592:$T592,TPs!P$3:P$9)</f>
        <v>281.12395577326009</v>
      </c>
      <c r="T593" s="2">
        <f>MMULT($N592:$T592,TPs!Q$3:Q$9)</f>
        <v>274448.6156303038</v>
      </c>
      <c r="U593" s="2">
        <f t="shared" si="20"/>
        <v>999999.99999997951</v>
      </c>
    </row>
    <row r="594" spans="1:21" x14ac:dyDescent="0.25">
      <c r="A594" s="1">
        <v>84</v>
      </c>
      <c r="B594" s="1">
        <v>592</v>
      </c>
      <c r="C594" s="2">
        <f>MMULT($C593:$I593,TPs!B$3:B$9)</f>
        <v>933535.51981912157</v>
      </c>
      <c r="D594" s="2">
        <f>MMULT($C593:$I593,TPs!C$3:C$9)</f>
        <v>8.3166488772204765</v>
      </c>
      <c r="E594" s="2">
        <f>MMULT($C593:$I593,TPs!D$3:D$9)</f>
        <v>10.528754994102357</v>
      </c>
      <c r="F594" s="2">
        <f>MMULT($C593:$I593,TPs!E$3:E$9)</f>
        <v>2194.639150483084</v>
      </c>
      <c r="G594" s="2">
        <f>MMULT($C593:$I593,TPs!F$3:F$9)</f>
        <v>1809.5458158517572</v>
      </c>
      <c r="H594" s="2">
        <f>MMULT($C593:$I593,TPs!G$3:G$9)</f>
        <v>9.5067866029090347</v>
      </c>
      <c r="I594" s="2">
        <f>MMULT($C593:$I593,TPs!H$3:H$9)</f>
        <v>62431.943024051165</v>
      </c>
      <c r="J594" s="2">
        <f t="shared" si="19"/>
        <v>999999.99999998184</v>
      </c>
      <c r="L594" s="1">
        <v>84</v>
      </c>
      <c r="M594" s="1">
        <v>592</v>
      </c>
      <c r="N594" s="2">
        <f>MMULT($N593:$T593,TPs!K$3:K$9)</f>
        <v>718568.06318607531</v>
      </c>
      <c r="O594" s="2">
        <f>MMULT($N593:$T593,TPs!L$3:L$9)</f>
        <v>6.401554251584205</v>
      </c>
      <c r="P594" s="2">
        <f>MMULT($N593:$T593,TPs!M$3:M$9)</f>
        <v>8.1045148149399626</v>
      </c>
      <c r="Q594" s="2">
        <f>MMULT($N593:$T593,TPs!N$3:N$9)</f>
        <v>1690.0283893690466</v>
      </c>
      <c r="R594" s="2">
        <f>MMULT($N593:$T593,TPs!O$3:O$9)</f>
        <v>4612.9317076270218</v>
      </c>
      <c r="S594" s="2">
        <f>MMULT($N593:$T593,TPs!P$3:P$9)</f>
        <v>281.97525678036817</v>
      </c>
      <c r="T594" s="2">
        <f>MMULT($N593:$T593,TPs!Q$3:Q$9)</f>
        <v>274832.4953910613</v>
      </c>
      <c r="U594" s="2">
        <f t="shared" si="20"/>
        <v>999999.99999997951</v>
      </c>
    </row>
    <row r="595" spans="1:21" x14ac:dyDescent="0.25">
      <c r="A595" s="1">
        <v>84</v>
      </c>
      <c r="B595" s="1">
        <v>593</v>
      </c>
      <c r="C595" s="2">
        <f>MMULT($C594:$I594,TPs!B$3:B$9)</f>
        <v>933427.07157865074</v>
      </c>
      <c r="D595" s="2">
        <f>MMULT($C594:$I594,TPs!C$3:C$9)</f>
        <v>8.315682737295214</v>
      </c>
      <c r="E595" s="2">
        <f>MMULT($C594:$I594,TPs!D$3:D$9)</f>
        <v>10.528722545142161</v>
      </c>
      <c r="F595" s="2">
        <f>MMULT($C594:$I594,TPs!E$3:E$9)</f>
        <v>2198.1260059660631</v>
      </c>
      <c r="G595" s="2">
        <f>MMULT($C594:$I594,TPs!F$3:F$9)</f>
        <v>1815.4844491989984</v>
      </c>
      <c r="H595" s="2">
        <f>MMULT($C594:$I594,TPs!G$3:G$9)</f>
        <v>9.538236529285486</v>
      </c>
      <c r="I595" s="2">
        <f>MMULT($C594:$I594,TPs!H$3:H$9)</f>
        <v>62530.935324354294</v>
      </c>
      <c r="J595" s="2">
        <f t="shared" si="19"/>
        <v>999999.99999998196</v>
      </c>
      <c r="L595" s="1">
        <v>84</v>
      </c>
      <c r="M595" s="1">
        <v>593</v>
      </c>
      <c r="N595" s="2">
        <f>MMULT($N594:$T594,TPs!K$3:K$9)</f>
        <v>718167.02135194221</v>
      </c>
      <c r="O595" s="2">
        <f>MMULT($N594:$T594,TPs!L$3:L$9)</f>
        <v>6.3979814639947108</v>
      </c>
      <c r="P595" s="2">
        <f>MMULT($N594:$T594,TPs!M$3:M$9)</f>
        <v>8.1009063863541471</v>
      </c>
      <c r="Q595" s="2">
        <f>MMULT($N594:$T594,TPs!N$3:N$9)</f>
        <v>1691.9653389499879</v>
      </c>
      <c r="R595" s="2">
        <f>MMULT($N594:$T594,TPs!O$3:O$9)</f>
        <v>4627.5539697717213</v>
      </c>
      <c r="S595" s="2">
        <f>MMULT($N594:$T594,TPs!P$3:P$9)</f>
        <v>282.82752400958594</v>
      </c>
      <c r="T595" s="2">
        <f>MMULT($N594:$T594,TPs!Q$3:Q$9)</f>
        <v>275216.13292745571</v>
      </c>
      <c r="U595" s="2">
        <f t="shared" si="20"/>
        <v>999999.99999997974</v>
      </c>
    </row>
    <row r="596" spans="1:21" x14ac:dyDescent="0.25">
      <c r="A596" s="1">
        <v>84</v>
      </c>
      <c r="B596" s="1">
        <v>594</v>
      </c>
      <c r="C596" s="2">
        <f>MMULT($C595:$I595,TPs!B$3:B$9)</f>
        <v>933318.63593654451</v>
      </c>
      <c r="D596" s="2">
        <f>MMULT($C595:$I595,TPs!C$3:C$9)</f>
        <v>8.3147167096058254</v>
      </c>
      <c r="E596" s="2">
        <f>MMULT($C595:$I595,TPs!D$3:D$9)</f>
        <v>10.528681631705139</v>
      </c>
      <c r="F596" s="2">
        <f>MMULT($C595:$I595,TPs!E$3:E$9)</f>
        <v>2201.6120450019225</v>
      </c>
      <c r="G596" s="2">
        <f>MMULT($C595:$I595,TPs!F$3:F$9)</f>
        <v>1821.4321981806438</v>
      </c>
      <c r="H596" s="2">
        <f>MMULT($C595:$I595,TPs!G$3:G$9)</f>
        <v>9.5697359838786422</v>
      </c>
      <c r="I596" s="2">
        <f>MMULT($C595:$I595,TPs!H$3:H$9)</f>
        <v>62629.906685929549</v>
      </c>
      <c r="J596" s="2">
        <f t="shared" si="19"/>
        <v>999999.99999998184</v>
      </c>
      <c r="L596" s="1">
        <v>84</v>
      </c>
      <c r="M596" s="1">
        <v>594</v>
      </c>
      <c r="N596" s="2">
        <f>MMULT($N595:$T595,TPs!K$3:K$9)</f>
        <v>717766.20334427862</v>
      </c>
      <c r="O596" s="2">
        <f>MMULT($N595:$T595,TPs!L$3:L$9)</f>
        <v>6.3944106704227099</v>
      </c>
      <c r="P596" s="2">
        <f>MMULT($N595:$T595,TPs!M$3:M$9)</f>
        <v>8.0972930611555913</v>
      </c>
      <c r="Q596" s="2">
        <f>MMULT($N595:$T595,TPs!N$3:N$9)</f>
        <v>1693.8996179573719</v>
      </c>
      <c r="R596" s="2">
        <f>MMULT($N595:$T595,TPs!O$3:O$9)</f>
        <v>4642.1962002636483</v>
      </c>
      <c r="S596" s="2">
        <f>MMULT($N595:$T595,TPs!P$3:P$9)</f>
        <v>283.68075612298611</v>
      </c>
      <c r="T596" s="2">
        <f>MMULT($N595:$T595,TPs!Q$3:Q$9)</f>
        <v>275599.52837762533</v>
      </c>
      <c r="U596" s="2">
        <f t="shared" si="20"/>
        <v>999999.99999997974</v>
      </c>
    </row>
    <row r="597" spans="1:21" x14ac:dyDescent="0.25">
      <c r="A597" s="1">
        <v>84</v>
      </c>
      <c r="B597" s="1">
        <v>595</v>
      </c>
      <c r="C597" s="2">
        <f>MMULT($C596:$I596,TPs!B$3:B$9)</f>
        <v>933210.21289133932</v>
      </c>
      <c r="D597" s="2">
        <f>MMULT($C596:$I596,TPs!C$3:C$9)</f>
        <v>8.3137507941392723</v>
      </c>
      <c r="E597" s="2">
        <f>MMULT($C596:$I596,TPs!D$3:D$9)</f>
        <v>10.528632315002206</v>
      </c>
      <c r="F597" s="2">
        <f>MMULT($C596:$I596,TPs!E$3:E$9)</f>
        <v>2205.097267672375</v>
      </c>
      <c r="G597" s="2">
        <f>MMULT($C596:$I596,TPs!F$3:F$9)</f>
        <v>1827.389059852537</v>
      </c>
      <c r="H597" s="2">
        <f>MMULT($C596:$I596,TPs!G$3:G$9)</f>
        <v>9.6012849549694774</v>
      </c>
      <c r="I597" s="2">
        <f>MMULT($C596:$I596,TPs!H$3:H$9)</f>
        <v>62728.857113053433</v>
      </c>
      <c r="J597" s="2">
        <f t="shared" si="19"/>
        <v>999999.99999998184</v>
      </c>
      <c r="L597" s="1">
        <v>84</v>
      </c>
      <c r="M597" s="1">
        <v>595</v>
      </c>
      <c r="N597" s="2">
        <f>MMULT($N596:$T596,TPs!K$3:K$9)</f>
        <v>717365.60903816426</v>
      </c>
      <c r="O597" s="2">
        <f>MMULT($N596:$T596,TPs!L$3:L$9)</f>
        <v>6.3908418697553149</v>
      </c>
      <c r="P597" s="2">
        <f>MMULT($N596:$T596,TPs!M$3:M$9)</f>
        <v>8.0936748942800172</v>
      </c>
      <c r="Q597" s="2">
        <f>MMULT($N596:$T596,TPs!N$3:N$9)</f>
        <v>1695.8312287140884</v>
      </c>
      <c r="R597" s="2">
        <f>MMULT($N596:$T596,TPs!O$3:O$9)</f>
        <v>4656.8583849223696</v>
      </c>
      <c r="S597" s="2">
        <f>MMULT($N596:$T596,TPs!P$3:P$9)</f>
        <v>284.53495178383059</v>
      </c>
      <c r="T597" s="2">
        <f>MMULT($N596:$T596,TPs!Q$3:Q$9)</f>
        <v>275982.68187963095</v>
      </c>
      <c r="U597" s="2">
        <f t="shared" si="20"/>
        <v>999999.99999997951</v>
      </c>
    </row>
    <row r="598" spans="1:21" x14ac:dyDescent="0.25">
      <c r="A598" s="1">
        <v>84</v>
      </c>
      <c r="B598" s="1">
        <v>596</v>
      </c>
      <c r="C598" s="2">
        <f>MMULT($C597:$I597,TPs!B$3:B$9)</f>
        <v>933101.80244157184</v>
      </c>
      <c r="D598" s="2">
        <f>MMULT($C597:$I597,TPs!C$3:C$9)</f>
        <v>8.3127849908825162</v>
      </c>
      <c r="E598" s="2">
        <f>MMULT($C597:$I597,TPs!D$3:D$9)</f>
        <v>10.52857465580882</v>
      </c>
      <c r="F598" s="2">
        <f>MMULT($C597:$I597,TPs!E$3:E$9)</f>
        <v>2208.5816740595469</v>
      </c>
      <c r="G598" s="2">
        <f>MMULT($C597:$I597,TPs!F$3:F$9)</f>
        <v>1833.3550312712284</v>
      </c>
      <c r="H598" s="2">
        <f>MMULT($C597:$I597,TPs!G$3:G$9)</f>
        <v>9.6328834308409981</v>
      </c>
      <c r="I598" s="2">
        <f>MMULT($C597:$I597,TPs!H$3:H$9)</f>
        <v>62827.786610001596</v>
      </c>
      <c r="J598" s="2">
        <f t="shared" si="19"/>
        <v>999999.99999998161</v>
      </c>
      <c r="L598" s="1">
        <v>84</v>
      </c>
      <c r="M598" s="1">
        <v>596</v>
      </c>
      <c r="N598" s="2">
        <f>MMULT($N597:$T597,TPs!K$3:K$9)</f>
        <v>716965.23830874846</v>
      </c>
      <c r="O598" s="2">
        <f>MMULT($N597:$T597,TPs!L$3:L$9)</f>
        <v>6.3872750608802615</v>
      </c>
      <c r="P598" s="2">
        <f>MMULT($N597:$T597,TPs!M$3:M$9)</f>
        <v>8.0900519402381406</v>
      </c>
      <c r="Q598" s="2">
        <f>MMULT($N597:$T597,TPs!N$3:N$9)</f>
        <v>1697.7601735416347</v>
      </c>
      <c r="R598" s="2">
        <f>MMULT($N597:$T597,TPs!O$3:O$9)</f>
        <v>4671.5405095756905</v>
      </c>
      <c r="S598" s="2">
        <f>MMULT($N597:$T597,TPs!P$3:P$9)</f>
        <v>285.39010965656968</v>
      </c>
      <c r="T598" s="2">
        <f>MMULT($N597:$T597,TPs!Q$3:Q$9)</f>
        <v>276365.59357145603</v>
      </c>
      <c r="U598" s="2">
        <f t="shared" si="20"/>
        <v>999999.99999997963</v>
      </c>
    </row>
    <row r="599" spans="1:21" x14ac:dyDescent="0.25">
      <c r="A599" s="1">
        <v>84</v>
      </c>
      <c r="B599" s="1">
        <v>597</v>
      </c>
      <c r="C599" s="2">
        <f>MMULT($C598:$I598,TPs!B$3:B$9)</f>
        <v>932993.40458577883</v>
      </c>
      <c r="D599" s="2">
        <f>MMULT($C598:$I598,TPs!C$3:C$9)</f>
        <v>8.311819299822524</v>
      </c>
      <c r="E599" s="2">
        <f>MMULT($C598:$I598,TPs!D$3:D$9)</f>
        <v>10.528508714468071</v>
      </c>
      <c r="F599" s="2">
        <f>MMULT($C598:$I598,TPs!E$3:E$9)</f>
        <v>2212.065264245975</v>
      </c>
      <c r="G599" s="2">
        <f>MMULT($C598:$I598,TPs!F$3:F$9)</f>
        <v>1839.3301094939759</v>
      </c>
      <c r="H599" s="2">
        <f>MMULT($C598:$I598,TPs!G$3:G$9)</f>
        <v>9.6645313997782409</v>
      </c>
      <c r="I599" s="2">
        <f>MMULT($C598:$I598,TPs!H$3:H$9)</f>
        <v>62926.695181048839</v>
      </c>
      <c r="J599" s="2">
        <f t="shared" si="19"/>
        <v>999999.99999998161</v>
      </c>
      <c r="L599" s="1">
        <v>84</v>
      </c>
      <c r="M599" s="1">
        <v>597</v>
      </c>
      <c r="N599" s="2">
        <f>MMULT($N598:$T598,TPs!K$3:K$9)</f>
        <v>716565.09103125031</v>
      </c>
      <c r="O599" s="2">
        <f>MMULT($N598:$T598,TPs!L$3:L$9)</f>
        <v>6.3837102426859067</v>
      </c>
      <c r="P599" s="2">
        <f>MMULT($N598:$T598,TPs!M$3:M$9)</f>
        <v>8.0864242531188832</v>
      </c>
      <c r="Q599" s="2">
        <f>MMULT($N598:$T598,TPs!N$3:N$9)</f>
        <v>1699.6864547601142</v>
      </c>
      <c r="R599" s="2">
        <f>MMULT($N598:$T598,TPs!O$3:O$9)</f>
        <v>4686.2425600596471</v>
      </c>
      <c r="S599" s="2">
        <f>MMULT($N598:$T598,TPs!P$3:P$9)</f>
        <v>286.24622840684106</v>
      </c>
      <c r="T599" s="2">
        <f>MMULT($N598:$T598,TPs!Q$3:Q$9)</f>
        <v>276748.26359100681</v>
      </c>
      <c r="U599" s="2">
        <f t="shared" si="20"/>
        <v>999999.99999997951</v>
      </c>
    </row>
    <row r="600" spans="1:21" x14ac:dyDescent="0.25">
      <c r="A600" s="1">
        <v>84</v>
      </c>
      <c r="B600" s="1">
        <v>598</v>
      </c>
      <c r="C600" s="2">
        <f>MMULT($C599:$I599,TPs!B$3:B$9)</f>
        <v>932885.0193224973</v>
      </c>
      <c r="D600" s="2">
        <f>MMULT($C599:$I599,TPs!C$3:C$9)</f>
        <v>8.3108537209462625</v>
      </c>
      <c r="E600" s="2">
        <f>MMULT($C599:$I599,TPs!D$3:D$9)</f>
        <v>10.528434550893767</v>
      </c>
      <c r="F600" s="2">
        <f>MMULT($C599:$I599,TPs!E$3:E$9)</f>
        <v>2215.5480383146037</v>
      </c>
      <c r="G600" s="2">
        <f>MMULT($C599:$I599,TPs!F$3:F$9)</f>
        <v>1845.3142915787444</v>
      </c>
      <c r="H600" s="2">
        <f>MMULT($C599:$I599,TPs!G$3:G$9)</f>
        <v>9.6962288500682714</v>
      </c>
      <c r="I600" s="2">
        <f>MMULT($C599:$I599,TPs!H$3:H$9)</f>
        <v>63025.582830469095</v>
      </c>
      <c r="J600" s="2">
        <f t="shared" si="19"/>
        <v>999999.99999998161</v>
      </c>
      <c r="L600" s="1">
        <v>84</v>
      </c>
      <c r="M600" s="1">
        <v>598</v>
      </c>
      <c r="N600" s="2">
        <f>MMULT($N599:$T599,TPs!K$3:K$9)</f>
        <v>716165.16708095849</v>
      </c>
      <c r="O600" s="2">
        <f>MMULT($N599:$T599,TPs!L$3:L$9)</f>
        <v>6.3801474140612253</v>
      </c>
      <c r="P600" s="2">
        <f>MMULT($N599:$T599,TPs!M$3:M$9)</f>
        <v>8.0827918865925703</v>
      </c>
      <c r="Q600" s="2">
        <f>MMULT($N599:$T599,TPs!N$3:N$9)</f>
        <v>1701.6100746882339</v>
      </c>
      <c r="R600" s="2">
        <f>MMULT($N599:$T599,TPs!O$3:O$9)</f>
        <v>4700.9645222185072</v>
      </c>
      <c r="S600" s="2">
        <f>MMULT($N599:$T599,TPs!P$3:P$9)</f>
        <v>287.10330670146902</v>
      </c>
      <c r="T600" s="2">
        <f>MMULT($N599:$T599,TPs!Q$3:Q$9)</f>
        <v>277130.6920761122</v>
      </c>
      <c r="U600" s="2">
        <f t="shared" si="20"/>
        <v>999999.99999997974</v>
      </c>
    </row>
    <row r="601" spans="1:21" x14ac:dyDescent="0.25">
      <c r="A601" s="1">
        <v>84</v>
      </c>
      <c r="B601" s="1">
        <v>599</v>
      </c>
      <c r="C601" s="2">
        <f>MMULT($C600:$I600,TPs!B$3:B$9)</f>
        <v>932776.64665026439</v>
      </c>
      <c r="D601" s="2">
        <f>MMULT($C600:$I600,TPs!C$3:C$9)</f>
        <v>8.3098882542406987</v>
      </c>
      <c r="E601" s="2">
        <f>MMULT($C600:$I600,TPs!D$3:D$9)</f>
        <v>10.528352224573478</v>
      </c>
      <c r="F601" s="2">
        <f>MMULT($C600:$I600,TPs!E$3:E$9)</f>
        <v>2219.0299963487819</v>
      </c>
      <c r="G601" s="2">
        <f>MMULT($C600:$I600,TPs!F$3:F$9)</f>
        <v>1851.3075745842057</v>
      </c>
      <c r="H601" s="2">
        <f>MMULT($C600:$I600,TPs!G$3:G$9)</f>
        <v>9.727975770000187</v>
      </c>
      <c r="I601" s="2">
        <f>MMULT($C600:$I600,TPs!H$3:H$9)</f>
        <v>63124.449562535454</v>
      </c>
      <c r="J601" s="2">
        <f t="shared" si="19"/>
        <v>999999.99999998172</v>
      </c>
      <c r="L601" s="1">
        <v>84</v>
      </c>
      <c r="M601" s="1">
        <v>599</v>
      </c>
      <c r="N601" s="2">
        <f>MMULT($N600:$T600,TPs!K$3:K$9)</f>
        <v>715765.46633323119</v>
      </c>
      <c r="O601" s="2">
        <f>MMULT($N600:$T600,TPs!L$3:L$9)</f>
        <v>6.3765865738958141</v>
      </c>
      <c r="P601" s="2">
        <f>MMULT($N600:$T600,TPs!M$3:M$9)</f>
        <v>8.0791548939140974</v>
      </c>
      <c r="Q601" s="2">
        <f>MMULT($N600:$T600,TPs!N$3:N$9)</f>
        <v>1703.5310356433029</v>
      </c>
      <c r="R601" s="2">
        <f>MMULT($N600:$T600,TPs!O$3:O$9)</f>
        <v>4715.7063819047617</v>
      </c>
      <c r="S601" s="2">
        <f>MMULT($N600:$T600,TPs!P$3:P$9)</f>
        <v>287.96134320846346</v>
      </c>
      <c r="T601" s="2">
        <f>MMULT($N600:$T600,TPs!Q$3:Q$9)</f>
        <v>277512.87916452397</v>
      </c>
      <c r="U601" s="2">
        <f t="shared" si="20"/>
        <v>999999.99999997951</v>
      </c>
    </row>
    <row r="602" spans="1:21" ht="15.75" thickBot="1" x14ac:dyDescent="0.3">
      <c r="A602" s="23">
        <v>84</v>
      </c>
      <c r="B602" s="23">
        <v>600</v>
      </c>
      <c r="C602" s="24">
        <f>MMULT($C601:$I601,TPs!B$3:B$9)</f>
        <v>932668.28656761732</v>
      </c>
      <c r="D602" s="24">
        <f>MMULT($C601:$I601,TPs!C$3:C$9)</f>
        <v>8.3089228996928011</v>
      </c>
      <c r="E602" s="24">
        <f>MMULT($C601:$I601,TPs!D$3:D$9)</f>
        <v>10.528261794571574</v>
      </c>
      <c r="F602" s="24">
        <f>MMULT($C601:$I601,TPs!E$3:E$9)</f>
        <v>2222.511138432259</v>
      </c>
      <c r="G602" s="24">
        <f>MMULT($C601:$I601,TPs!F$3:F$9)</f>
        <v>1857.3099555697381</v>
      </c>
      <c r="H602" s="24">
        <f>MMULT($C601:$I601,TPs!G$3:G$9)</f>
        <v>9.759772147865112</v>
      </c>
      <c r="I602" s="24">
        <f>MMULT($C601:$I601,TPs!H$3:H$9)</f>
        <v>63223.295381520125</v>
      </c>
      <c r="J602" s="24">
        <f t="shared" si="19"/>
        <v>999999.99999998161</v>
      </c>
      <c r="L602" s="23">
        <v>84</v>
      </c>
      <c r="M602" s="23">
        <v>600</v>
      </c>
      <c r="N602" s="24">
        <f>MMULT($N601:$T601,TPs!K$3:K$9)</f>
        <v>715365.98866349633</v>
      </c>
      <c r="O602" s="24">
        <f>MMULT($N601:$T601,TPs!L$3:L$9)</f>
        <v>6.3730277210798878</v>
      </c>
      <c r="P602" s="24">
        <f>MMULT($N601:$T601,TPs!M$3:M$9)</f>
        <v>8.0755133279260711</v>
      </c>
      <c r="Q602" s="24">
        <f>MMULT($N601:$T601,TPs!N$3:N$9)</f>
        <v>1705.4493399412304</v>
      </c>
      <c r="R602" s="24">
        <f>MMULT($N601:$T601,TPs!O$3:O$9)</f>
        <v>4730.4681249791201</v>
      </c>
      <c r="S602" s="24">
        <f>MMULT($N601:$T601,TPs!P$3:P$9)</f>
        <v>288.82033659701904</v>
      </c>
      <c r="T602" s="24">
        <f>MMULT($N601:$T601,TPs!Q$3:Q$9)</f>
        <v>277894.82499391673</v>
      </c>
      <c r="U602" s="24">
        <f t="shared" si="20"/>
        <v>999999.99999997951</v>
      </c>
    </row>
    <row r="603" spans="1:21" x14ac:dyDescent="0.25">
      <c r="A603" s="1">
        <v>85</v>
      </c>
      <c r="B603" s="1">
        <v>601</v>
      </c>
      <c r="C603" s="2">
        <f>MMULT($C602:$I602,TPs!B$3:B$9)</f>
        <v>932559.9390730937</v>
      </c>
      <c r="D603" s="2">
        <f>MMULT($C602:$I602,TPs!C$3:C$9)</f>
        <v>8.3079576572895384</v>
      </c>
      <c r="E603" s="2">
        <f>MMULT($C602:$I602,TPs!D$3:D$9)</f>
        <v>10.528163319532229</v>
      </c>
      <c r="F603" s="2">
        <f>MMULT($C602:$I602,TPs!E$3:E$9)</f>
        <v>2225.9914646491834</v>
      </c>
      <c r="G603" s="2">
        <f>MMULT($C602:$I602,TPs!F$3:F$9)</f>
        <v>1863.3214315954267</v>
      </c>
      <c r="H603" s="2">
        <f>MMULT($C602:$I602,TPs!G$3:G$9)</f>
        <v>9.7916179719562013</v>
      </c>
      <c r="I603" s="2">
        <f>MMULT($C602:$I602,TPs!H$3:H$9)</f>
        <v>63322.120291694489</v>
      </c>
      <c r="J603" s="2">
        <f t="shared" si="19"/>
        <v>999999.99999998172</v>
      </c>
      <c r="L603" s="1">
        <v>85</v>
      </c>
      <c r="M603" s="1">
        <v>601</v>
      </c>
      <c r="N603" s="2">
        <f>MMULT($N602:$T602,TPs!K$3:K$9)</f>
        <v>714966.73394725134</v>
      </c>
      <c r="O603" s="2">
        <f>MMULT($N602:$T602,TPs!L$3:L$9)</f>
        <v>6.369470854504284</v>
      </c>
      <c r="P603" s="2">
        <f>MMULT($N602:$T602,TPs!M$3:M$9)</f>
        <v>8.0718672410619323</v>
      </c>
      <c r="Q603" s="2">
        <f>MMULT($N602:$T602,TPs!N$3:N$9)</f>
        <v>1707.3649898965241</v>
      </c>
      <c r="R603" s="2">
        <f>MMULT($N602:$T602,TPs!O$3:O$9)</f>
        <v>4745.2497373105098</v>
      </c>
      <c r="S603" s="2">
        <f>MMULT($N602:$T602,TPs!P$3:P$9)</f>
        <v>289.68028553751418</v>
      </c>
      <c r="T603" s="2">
        <f>MMULT($N602:$T602,TPs!Q$3:Q$9)</f>
        <v>278276.52970188798</v>
      </c>
      <c r="U603" s="2">
        <f t="shared" si="20"/>
        <v>999999.99999997939</v>
      </c>
    </row>
    <row r="604" spans="1:21" x14ac:dyDescent="0.25">
      <c r="A604" s="1">
        <v>85</v>
      </c>
      <c r="B604" s="1">
        <v>602</v>
      </c>
      <c r="C604" s="2">
        <f>MMULT($C603:$I603,TPs!B$3:B$9)</f>
        <v>932451.60416523111</v>
      </c>
      <c r="D604" s="2">
        <f>MMULT($C603:$I603,TPs!C$3:C$9)</f>
        <v>8.3069925270178864</v>
      </c>
      <c r="E604" s="2">
        <f>MMULT($C603:$I603,TPs!D$3:D$9)</f>
        <v>10.528056857682413</v>
      </c>
      <c r="F604" s="2">
        <f>MMULT($C603:$I603,TPs!E$3:E$9)</f>
        <v>2229.4709750840993</v>
      </c>
      <c r="G604" s="2">
        <f>MMULT($C603:$I603,TPs!F$3:F$9)</f>
        <v>1869.3419997220628</v>
      </c>
      <c r="H604" s="2">
        <f>MMULT($C603:$I603,TPs!G$3:G$9)</f>
        <v>9.8235132305686381</v>
      </c>
      <c r="I604" s="2">
        <f>MMULT($C603:$I603,TPs!H$3:H$9)</f>
        <v>63420.924297329046</v>
      </c>
      <c r="J604" s="2">
        <f t="shared" si="19"/>
        <v>999999.99999998149</v>
      </c>
      <c r="L604" s="1">
        <v>85</v>
      </c>
      <c r="M604" s="1">
        <v>602</v>
      </c>
      <c r="N604" s="2">
        <f>MMULT($N603:$T603,TPs!K$3:K$9)</f>
        <v>714567.70206006302</v>
      </c>
      <c r="O604" s="2">
        <f>MMULT($N603:$T603,TPs!L$3:L$9)</f>
        <v>6.3659159730604555</v>
      </c>
      <c r="P604" s="2">
        <f>MMULT($N603:$T603,TPs!M$3:M$9)</f>
        <v>8.06821668534905</v>
      </c>
      <c r="Q604" s="2">
        <f>MMULT($N603:$T603,TPs!N$3:N$9)</f>
        <v>1709.277987822288</v>
      </c>
      <c r="R604" s="2">
        <f>MMULT($N603:$T603,TPs!O$3:O$9)</f>
        <v>4760.0512047760658</v>
      </c>
      <c r="S604" s="2">
        <f>MMULT($N603:$T603,TPs!P$3:P$9)</f>
        <v>290.54118870151024</v>
      </c>
      <c r="T604" s="2">
        <f>MMULT($N603:$T603,TPs!Q$3:Q$9)</f>
        <v>278657.99342595809</v>
      </c>
      <c r="U604" s="2">
        <f t="shared" si="20"/>
        <v>999999.99999997939</v>
      </c>
    </row>
    <row r="605" spans="1:21" x14ac:dyDescent="0.25">
      <c r="A605" s="1">
        <v>85</v>
      </c>
      <c r="B605" s="1">
        <v>603</v>
      </c>
      <c r="C605" s="2">
        <f>MMULT($C604:$I604,TPs!B$3:B$9)</f>
        <v>932343.28184256726</v>
      </c>
      <c r="D605" s="2">
        <f>MMULT($C604:$I604,TPs!C$3:C$9)</f>
        <v>8.306027508864819</v>
      </c>
      <c r="E605" s="2">
        <f>MMULT($C604:$I604,TPs!D$3:D$9)</f>
        <v>10.527942466834862</v>
      </c>
      <c r="F605" s="2">
        <f>MMULT($C604:$I604,TPs!E$3:E$9)</f>
        <v>2232.9496698219423</v>
      </c>
      <c r="G605" s="2">
        <f>MMULT($C604:$I604,TPs!F$3:F$9)</f>
        <v>1875.3716570111444</v>
      </c>
      <c r="H605" s="2">
        <f>MMULT($C604:$I604,TPs!G$3:G$9)</f>
        <v>9.8554579119996326</v>
      </c>
      <c r="I605" s="2">
        <f>MMULT($C604:$I604,TPs!H$3:H$9)</f>
        <v>63519.707402693457</v>
      </c>
      <c r="J605" s="2">
        <f t="shared" si="19"/>
        <v>999999.99999998137</v>
      </c>
      <c r="L605" s="1">
        <v>85</v>
      </c>
      <c r="M605" s="1">
        <v>603</v>
      </c>
      <c r="N605" s="2">
        <f>MMULT($N604:$T604,TPs!K$3:K$9)</f>
        <v>714168.89287756768</v>
      </c>
      <c r="O605" s="2">
        <f>MMULT($N604:$T604,TPs!L$3:L$9)</f>
        <v>6.3623630756404754</v>
      </c>
      <c r="P605" s="2">
        <f>MMULT($N604:$T604,TPs!M$3:M$9)</f>
        <v>8.0645617124117965</v>
      </c>
      <c r="Q605" s="2">
        <f>MMULT($N604:$T604,TPs!N$3:N$9)</f>
        <v>1711.1883360302211</v>
      </c>
      <c r="R605" s="2">
        <f>MMULT($N604:$T604,TPs!O$3:O$9)</f>
        <v>4774.8725132611307</v>
      </c>
      <c r="S605" s="2">
        <f>MMULT($N604:$T604,TPs!P$3:P$9)</f>
        <v>291.40304476175061</v>
      </c>
      <c r="T605" s="2">
        <f>MMULT($N604:$T604,TPs!Q$3:Q$9)</f>
        <v>279039.21630357049</v>
      </c>
      <c r="U605" s="2">
        <f t="shared" si="20"/>
        <v>999999.99999997928</v>
      </c>
    </row>
    <row r="606" spans="1:21" x14ac:dyDescent="0.25">
      <c r="A606" s="1">
        <v>85</v>
      </c>
      <c r="B606" s="1">
        <v>604</v>
      </c>
      <c r="C606" s="2">
        <f>MMULT($C605:$I605,TPs!B$3:B$9)</f>
        <v>932234.97210364032</v>
      </c>
      <c r="D606" s="2">
        <f>MMULT($C605:$I605,TPs!C$3:C$9)</f>
        <v>8.3050626028173085</v>
      </c>
      <c r="E606" s="2">
        <f>MMULT($C605:$I605,TPs!D$3:D$9)</f>
        <v>10.527820204391015</v>
      </c>
      <c r="F606" s="2">
        <f>MMULT($C605:$I605,TPs!E$3:E$9)</f>
        <v>2236.4275489480374</v>
      </c>
      <c r="G606" s="2">
        <f>MMULT($C605:$I605,TPs!F$3:F$9)</f>
        <v>1881.4104005248753</v>
      </c>
      <c r="H606" s="2">
        <f>MMULT($C605:$I605,TPs!G$3:G$9)</f>
        <v>9.8874520045484235</v>
      </c>
      <c r="I606" s="2">
        <f>MMULT($C605:$I605,TPs!H$3:H$9)</f>
        <v>63618.469612056513</v>
      </c>
      <c r="J606" s="2">
        <f t="shared" si="19"/>
        <v>999999.99999998161</v>
      </c>
      <c r="L606" s="1">
        <v>85</v>
      </c>
      <c r="M606" s="1">
        <v>604</v>
      </c>
      <c r="N606" s="2">
        <f>MMULT($N605:$T605,TPs!K$3:K$9)</f>
        <v>713770.30627547111</v>
      </c>
      <c r="O606" s="2">
        <f>MMULT($N605:$T605,TPs!L$3:L$9)</f>
        <v>6.3588121611370365</v>
      </c>
      <c r="P606" s="2">
        <f>MMULT($N605:$T605,TPs!M$3:M$9)</f>
        <v>8.0609023734745975</v>
      </c>
      <c r="Q606" s="2">
        <f>MMULT($N605:$T605,TPs!N$3:N$9)</f>
        <v>1713.096036830615</v>
      </c>
      <c r="R606" s="2">
        <f>MMULT($N605:$T605,TPs!O$3:O$9)</f>
        <v>4789.7136486592472</v>
      </c>
      <c r="S606" s="2">
        <f>MMULT($N605:$T605,TPs!P$3:P$9)</f>
        <v>292.26585239215973</v>
      </c>
      <c r="T606" s="2">
        <f>MMULT($N605:$T605,TPs!Q$3:Q$9)</f>
        <v>279420.19847209158</v>
      </c>
      <c r="U606" s="2">
        <f t="shared" si="20"/>
        <v>999999.99999997939</v>
      </c>
    </row>
    <row r="607" spans="1:21" x14ac:dyDescent="0.25">
      <c r="A607" s="1">
        <v>85</v>
      </c>
      <c r="B607" s="1">
        <v>605</v>
      </c>
      <c r="C607" s="2">
        <f>MMULT($C606:$I606,TPs!B$3:B$9)</f>
        <v>932126.67494698835</v>
      </c>
      <c r="D607" s="2">
        <f>MMULT($C606:$I606,TPs!C$3:C$9)</f>
        <v>8.3040978088623341</v>
      </c>
      <c r="E607" s="2">
        <f>MMULT($C606:$I606,TPs!D$3:D$9)</f>
        <v>10.52769012734395</v>
      </c>
      <c r="F607" s="2">
        <f>MMULT($C606:$I606,TPs!E$3:E$9)</f>
        <v>2239.9046125480972</v>
      </c>
      <c r="G607" s="2">
        <f>MMULT($C606:$I606,TPs!F$3:F$9)</f>
        <v>1887.4582273261653</v>
      </c>
      <c r="H607" s="2">
        <f>MMULT($C606:$I606,TPs!G$3:G$9)</f>
        <v>9.91949549651628</v>
      </c>
      <c r="I607" s="2">
        <f>MMULT($C606:$I606,TPs!H$3:H$9)</f>
        <v>63717.21092968616</v>
      </c>
      <c r="J607" s="2">
        <f t="shared" si="19"/>
        <v>999999.99999998161</v>
      </c>
      <c r="L607" s="1">
        <v>85</v>
      </c>
      <c r="M607" s="1">
        <v>605</v>
      </c>
      <c r="N607" s="2">
        <f>MMULT($N606:$T606,TPs!K$3:K$9)</f>
        <v>713371.94212954841</v>
      </c>
      <c r="O607" s="2">
        <f>MMULT($N606:$T606,TPs!L$3:L$9)</f>
        <v>6.3552632284434463</v>
      </c>
      <c r="P607" s="2">
        <f>MMULT($N606:$T606,TPs!M$3:M$9)</f>
        <v>8.0572387193649568</v>
      </c>
      <c r="Q607" s="2">
        <f>MMULT($N606:$T606,TPs!N$3:N$9)</f>
        <v>1715.0010925323527</v>
      </c>
      <c r="R607" s="2">
        <f>MMULT($N606:$T606,TPs!O$3:O$9)</f>
        <v>4804.5745968721549</v>
      </c>
      <c r="S607" s="2">
        <f>MMULT($N606:$T606,TPs!P$3:P$9)</f>
        <v>293.12961026784234</v>
      </c>
      <c r="T607" s="2">
        <f>MMULT($N606:$T606,TPs!Q$3:Q$9)</f>
        <v>279800.94006881083</v>
      </c>
      <c r="U607" s="2">
        <f t="shared" si="20"/>
        <v>999999.99999997928</v>
      </c>
    </row>
    <row r="608" spans="1:21" x14ac:dyDescent="0.25">
      <c r="A608" s="1">
        <v>85</v>
      </c>
      <c r="B608" s="1">
        <v>606</v>
      </c>
      <c r="C608" s="2">
        <f>MMULT($C607:$I607,TPs!B$3:B$9)</f>
        <v>932018.39037114964</v>
      </c>
      <c r="D608" s="2">
        <f>MMULT($C607:$I607,TPs!C$3:C$9)</f>
        <v>8.3031331269868716</v>
      </c>
      <c r="E608" s="2">
        <f>MMULT($C607:$I607,TPs!D$3:D$9)</f>
        <v>10.527552292281282</v>
      </c>
      <c r="F608" s="2">
        <f>MMULT($C607:$I607,TPs!E$3:E$9)</f>
        <v>2243.3808607082169</v>
      </c>
      <c r="G608" s="2">
        <f>MMULT($C607:$I607,TPs!F$3:F$9)</f>
        <v>1893.5151344786302</v>
      </c>
      <c r="H608" s="2">
        <f>MMULT($C607:$I607,TPs!G$3:G$9)</f>
        <v>9.9515883762064945</v>
      </c>
      <c r="I608" s="2">
        <f>MMULT($C607:$I607,TPs!H$3:H$9)</f>
        <v>63815.931359849485</v>
      </c>
      <c r="J608" s="2">
        <f t="shared" si="19"/>
        <v>999999.99999998149</v>
      </c>
      <c r="L608" s="1">
        <v>85</v>
      </c>
      <c r="M608" s="1">
        <v>606</v>
      </c>
      <c r="N608" s="2">
        <f>MMULT($N607:$T607,TPs!K$3:K$9)</f>
        <v>712973.80031564389</v>
      </c>
      <c r="O608" s="2">
        <f>MMULT($N607:$T607,TPs!L$3:L$9)</f>
        <v>6.351716276453633</v>
      </c>
      <c r="P608" s="2">
        <f>MMULT($N607:$T607,TPs!M$3:M$9)</f>
        <v>8.053570800516459</v>
      </c>
      <c r="Q608" s="2">
        <f>MMULT($N607:$T607,TPs!N$3:N$9)</f>
        <v>1716.9035054429064</v>
      </c>
      <c r="R608" s="2">
        <f>MMULT($N607:$T607,TPs!O$3:O$9)</f>
        <v>4819.4553438097855</v>
      </c>
      <c r="S608" s="2">
        <f>MMULT($N607:$T607,TPs!P$3:P$9)</f>
        <v>293.99431706508244</v>
      </c>
      <c r="T608" s="2">
        <f>MMULT($N607:$T607,TPs!Q$3:Q$9)</f>
        <v>280181.44123094075</v>
      </c>
      <c r="U608" s="2">
        <f t="shared" si="20"/>
        <v>999999.99999997939</v>
      </c>
    </row>
    <row r="609" spans="1:22" x14ac:dyDescent="0.25">
      <c r="A609" s="1">
        <v>85</v>
      </c>
      <c r="B609" s="1">
        <v>607</v>
      </c>
      <c r="C609" s="2">
        <f>MMULT($C608:$I608,TPs!B$3:B$9)</f>
        <v>931910.11837466271</v>
      </c>
      <c r="D609" s="2">
        <f>MMULT($C608:$I608,TPs!C$3:C$9)</f>
        <v>8.3021685571779038</v>
      </c>
      <c r="E609" s="2">
        <f>MMULT($C608:$I608,TPs!D$3:D$9)</f>
        <v>10.527406755388046</v>
      </c>
      <c r="F609" s="2">
        <f>MMULT($C608:$I608,TPs!E$3:E$9)</f>
        <v>2246.8562935148725</v>
      </c>
      <c r="G609" s="2">
        <f>MMULT($C608:$I608,TPs!F$3:F$9)</f>
        <v>1899.5811190465911</v>
      </c>
      <c r="H609" s="2">
        <f>MMULT($C608:$I608,TPs!G$3:G$9)</f>
        <v>9.9837306319243897</v>
      </c>
      <c r="I609" s="2">
        <f>MMULT($C608:$I608,TPs!H$3:H$9)</f>
        <v>63914.630906812716</v>
      </c>
      <c r="J609" s="2">
        <f t="shared" si="19"/>
        <v>999999.99999998126</v>
      </c>
      <c r="L609" s="1">
        <v>85</v>
      </c>
      <c r="M609" s="1">
        <v>607</v>
      </c>
      <c r="N609" s="2">
        <f>MMULT($N608:$T608,TPs!K$3:K$9)</f>
        <v>712575.8807096713</v>
      </c>
      <c r="O609" s="2">
        <f>MMULT($N608:$T608,TPs!L$3:L$9)</f>
        <v>6.3481713040621415</v>
      </c>
      <c r="P609" s="2">
        <f>MMULT($N608:$T608,TPs!M$3:M$9)</f>
        <v>8.0498986669717585</v>
      </c>
      <c r="Q609" s="2">
        <f>MMULT($N608:$T608,TPs!N$3:N$9)</f>
        <v>1718.8032778683366</v>
      </c>
      <c r="R609" s="2">
        <f>MMULT($N608:$T608,TPs!O$3:O$9)</f>
        <v>4834.355875390258</v>
      </c>
      <c r="S609" s="2">
        <f>MMULT($N608:$T608,TPs!P$3:P$9)</f>
        <v>294.85997146134235</v>
      </c>
      <c r="T609" s="2">
        <f>MMULT($N608:$T608,TPs!Q$3:Q$9)</f>
        <v>280561.70209561707</v>
      </c>
      <c r="U609" s="2">
        <f t="shared" si="20"/>
        <v>999999.99999997939</v>
      </c>
    </row>
    <row r="610" spans="1:22" x14ac:dyDescent="0.25">
      <c r="A610" s="1">
        <v>85</v>
      </c>
      <c r="B610" s="1">
        <v>608</v>
      </c>
      <c r="C610" s="2">
        <f>MMULT($C609:$I609,TPs!B$3:B$9)</f>
        <v>931801.85895606631</v>
      </c>
      <c r="D610" s="2">
        <f>MMULT($C609:$I609,TPs!C$3:C$9)</f>
        <v>8.3012040994224101</v>
      </c>
      <c r="E610" s="2">
        <f>MMULT($C609:$I609,TPs!D$3:D$9)</f>
        <v>10.527253572449567</v>
      </c>
      <c r="F610" s="2">
        <f>MMULT($C609:$I609,TPs!E$3:E$9)</f>
        <v>2250.3309110549189</v>
      </c>
      <c r="G610" s="2">
        <f>MMULT($C609:$I609,TPs!F$3:F$9)</f>
        <v>1905.6561780950749</v>
      </c>
      <c r="H610" s="2">
        <f>MMULT($C609:$I609,TPs!G$3:G$9)</f>
        <v>10.015922251977313</v>
      </c>
      <c r="I610" s="2">
        <f>MMULT($C609:$I609,TPs!H$3:H$9)</f>
        <v>64013.309574841223</v>
      </c>
      <c r="J610" s="2">
        <f t="shared" si="19"/>
        <v>999999.99999998137</v>
      </c>
      <c r="L610" s="1">
        <v>85</v>
      </c>
      <c r="M610" s="1">
        <v>608</v>
      </c>
      <c r="N610" s="2">
        <f>MMULT($N609:$T609,TPs!K$3:K$9)</f>
        <v>712178.18318761373</v>
      </c>
      <c r="O610" s="2">
        <f>MMULT($N609:$T609,TPs!L$3:L$9)</f>
        <v>6.3446283101641328</v>
      </c>
      <c r="P610" s="2">
        <f>MMULT($N609:$T609,TPs!M$3:M$9)</f>
        <v>8.0462223683855267</v>
      </c>
      <c r="Q610" s="2">
        <f>MMULT($N609:$T609,TPs!N$3:N$9)</f>
        <v>1720.7004121132893</v>
      </c>
      <c r="R610" s="2">
        <f>MMULT($N609:$T609,TPs!O$3:O$9)</f>
        <v>4849.276177539874</v>
      </c>
      <c r="S610" s="2">
        <f>MMULT($N609:$T609,TPs!P$3:P$9)</f>
        <v>295.72657213526202</v>
      </c>
      <c r="T610" s="2">
        <f>MMULT($N609:$T609,TPs!Q$3:Q$9)</f>
        <v>280941.72279989871</v>
      </c>
      <c r="U610" s="2">
        <f t="shared" si="20"/>
        <v>999999.99999997939</v>
      </c>
    </row>
    <row r="611" spans="1:22" x14ac:dyDescent="0.25">
      <c r="A611" s="1">
        <v>85</v>
      </c>
      <c r="B611" s="1">
        <v>609</v>
      </c>
      <c r="C611" s="2">
        <f>MMULT($C610:$I610,TPs!B$3:B$9)</f>
        <v>931693.6121138992</v>
      </c>
      <c r="D611" s="2">
        <f>MMULT($C610:$I610,TPs!C$3:C$9)</f>
        <v>8.3002397537073733</v>
      </c>
      <c r="E611" s="2">
        <f>MMULT($C610:$I610,TPs!D$3:D$9)</f>
        <v>10.527092798854291</v>
      </c>
      <c r="F611" s="2">
        <f>MMULT($C610:$I610,TPs!E$3:E$9)</f>
        <v>2253.8047134155845</v>
      </c>
      <c r="G611" s="2">
        <f>MMULT($C610:$I610,TPs!F$3:F$9)</f>
        <v>1911.7403086898137</v>
      </c>
      <c r="H611" s="2">
        <f>MMULT($C610:$I610,TPs!G$3:G$9)</f>
        <v>10.04816322467464</v>
      </c>
      <c r="I611" s="2">
        <f>MMULT($C610:$I610,TPs!H$3:H$9)</f>
        <v>64111.967368199534</v>
      </c>
      <c r="J611" s="2">
        <f t="shared" si="19"/>
        <v>999999.99999998126</v>
      </c>
      <c r="L611" s="1">
        <v>85</v>
      </c>
      <c r="M611" s="1">
        <v>609</v>
      </c>
      <c r="N611" s="2">
        <f>MMULT($N610:$T610,TPs!K$3:K$9)</f>
        <v>711780.70762552321</v>
      </c>
      <c r="O611" s="2">
        <f>MMULT($N610:$T610,TPs!L$3:L$9)</f>
        <v>6.3410872936553844</v>
      </c>
      <c r="P611" s="2">
        <f>MMULT($N610:$T610,TPs!M$3:M$9)</f>
        <v>8.0425419540273992</v>
      </c>
      <c r="Q611" s="2">
        <f>MMULT($N610:$T610,TPs!N$3:N$9)</f>
        <v>1722.5949104809954</v>
      </c>
      <c r="R611" s="2">
        <f>MMULT($N610:$T610,TPs!O$3:O$9)</f>
        <v>4864.2162361931141</v>
      </c>
      <c r="S611" s="2">
        <f>MMULT($N610:$T610,TPs!P$3:P$9)</f>
        <v>296.59411776665792</v>
      </c>
      <c r="T611" s="2">
        <f>MMULT($N610:$T610,TPs!Q$3:Q$9)</f>
        <v>281321.50348076771</v>
      </c>
      <c r="U611" s="2">
        <f t="shared" si="20"/>
        <v>999999.99999997951</v>
      </c>
    </row>
    <row r="612" spans="1:22" x14ac:dyDescent="0.25">
      <c r="A612" s="1">
        <v>85</v>
      </c>
      <c r="B612" s="1">
        <v>610</v>
      </c>
      <c r="C612" s="2">
        <f>MMULT($C611:$I611,TPs!B$3:B$9)</f>
        <v>931585.37784670037</v>
      </c>
      <c r="D612" s="2">
        <f>MMULT($C611:$I611,TPs!C$3:C$9)</f>
        <v>8.2992755200197781</v>
      </c>
      <c r="E612" s="2">
        <f>MMULT($C611:$I611,TPs!D$3:D$9)</f>
        <v>10.52692448959662</v>
      </c>
      <c r="F612" s="2">
        <f>MMULT($C611:$I611,TPs!E$3:E$9)</f>
        <v>2257.2777006844713</v>
      </c>
      <c r="G612" s="2">
        <f>MMULT($C611:$I611,TPs!F$3:F$9)</f>
        <v>1917.8335078972448</v>
      </c>
      <c r="H612" s="2">
        <f>MMULT($C611:$I611,TPs!G$3:G$9)</f>
        <v>10.080453538327772</v>
      </c>
      <c r="I612" s="2">
        <f>MMULT($C611:$I611,TPs!H$3:H$9)</f>
        <v>64210.604291151307</v>
      </c>
      <c r="J612" s="2">
        <f t="shared" si="19"/>
        <v>999999.99999998137</v>
      </c>
      <c r="L612" s="1">
        <v>85</v>
      </c>
      <c r="M612" s="1">
        <v>610</v>
      </c>
      <c r="N612" s="2">
        <f>MMULT($N611:$T611,TPs!K$3:K$9)</f>
        <v>711383.45389952115</v>
      </c>
      <c r="O612" s="2">
        <f>MMULT($N611:$T611,TPs!L$3:L$9)</f>
        <v>6.3375482534322902</v>
      </c>
      <c r="P612" s="2">
        <f>MMULT($N611:$T611,TPs!M$3:M$9)</f>
        <v>8.0388574727848816</v>
      </c>
      <c r="Q612" s="2">
        <f>MMULT($N611:$T611,TPs!N$3:N$9)</f>
        <v>1724.4867752732684</v>
      </c>
      <c r="R612" s="2">
        <f>MMULT($N611:$T611,TPs!O$3:O$9)</f>
        <v>4879.176037292631</v>
      </c>
      <c r="S612" s="2">
        <f>MMULT($N611:$T611,TPs!P$3:P$9)</f>
        <v>297.46260703652223</v>
      </c>
      <c r="T612" s="2">
        <f>MMULT($N611:$T611,TPs!Q$3:Q$9)</f>
        <v>281701.04427512956</v>
      </c>
      <c r="U612" s="2">
        <f t="shared" si="20"/>
        <v>999999.99999997939</v>
      </c>
    </row>
    <row r="613" spans="1:22" x14ac:dyDescent="0.25">
      <c r="A613" s="1">
        <v>85</v>
      </c>
      <c r="B613" s="1">
        <v>611</v>
      </c>
      <c r="C613" s="2">
        <f>MMULT($C612:$I612,TPs!B$3:B$9)</f>
        <v>931477.15615300904</v>
      </c>
      <c r="D613" s="2">
        <f>MMULT($C612:$I612,TPs!C$3:C$9)</f>
        <v>8.2983113983466108</v>
      </c>
      <c r="E613" s="2">
        <f>MMULT($C612:$I612,TPs!D$3:D$9)</f>
        <v>10.526748699279709</v>
      </c>
      <c r="F613" s="2">
        <f>MMULT($C612:$I612,TPs!E$3:E$9)</f>
        <v>2260.7498729495496</v>
      </c>
      <c r="G613" s="2">
        <f>MMULT($C612:$I612,TPs!F$3:F$9)</f>
        <v>1923.9357727845106</v>
      </c>
      <c r="H613" s="2">
        <f>MMULT($C612:$I612,TPs!G$3:G$9)</f>
        <v>10.112793181250133</v>
      </c>
      <c r="I613" s="2">
        <f>MMULT($C612:$I612,TPs!H$3:H$9)</f>
        <v>64309.220347959359</v>
      </c>
      <c r="J613" s="2">
        <f t="shared" si="19"/>
        <v>999999.99999998126</v>
      </c>
      <c r="L613" s="1">
        <v>85</v>
      </c>
      <c r="M613" s="1">
        <v>611</v>
      </c>
      <c r="N613" s="2">
        <f>MMULT($N612:$T612,TPs!K$3:K$9)</f>
        <v>710986.4218857981</v>
      </c>
      <c r="O613" s="2">
        <f>MMULT($N612:$T612,TPs!L$3:L$9)</f>
        <v>6.3340111883918624</v>
      </c>
      <c r="P613" s="2">
        <f>MMULT($N612:$T612,TPs!M$3:M$9)</f>
        <v>8.0351689731662486</v>
      </c>
      <c r="Q613" s="2">
        <f>MMULT($N612:$T612,TPs!N$3:N$9)</f>
        <v>1726.3760087905027</v>
      </c>
      <c r="R613" s="2">
        <f>MMULT($N612:$T612,TPs!O$3:O$9)</f>
        <v>4894.155566789248</v>
      </c>
      <c r="S613" s="2">
        <f>MMULT($N612:$T612,TPs!P$3:P$9)</f>
        <v>298.33203862702197</v>
      </c>
      <c r="T613" s="2">
        <f>MMULT($N612:$T612,TPs!Q$3:Q$9)</f>
        <v>282080.34531981288</v>
      </c>
      <c r="U613" s="2">
        <f t="shared" si="20"/>
        <v>999999.99999997916</v>
      </c>
    </row>
    <row r="614" spans="1:22" ht="15.75" thickBot="1" x14ac:dyDescent="0.3">
      <c r="A614" s="23">
        <v>85</v>
      </c>
      <c r="B614" s="23">
        <v>612</v>
      </c>
      <c r="C614" s="24">
        <f>MMULT($C613:$I613,TPs!B$3:B$9)</f>
        <v>931368.94703136454</v>
      </c>
      <c r="D614" s="24">
        <f>MMULT($C613:$I613,TPs!C$3:C$9)</f>
        <v>8.2973473886748597</v>
      </c>
      <c r="E614" s="24">
        <f>MMULT($C613:$I613,TPs!D$3:D$9)</f>
        <v>10.526565482118249</v>
      </c>
      <c r="F614" s="24">
        <f>MMULT($C613:$I613,TPs!E$3:E$9)</f>
        <v>2264.221230299157</v>
      </c>
      <c r="G614" s="24">
        <f>MMULT($C613:$I613,TPs!F$3:F$9)</f>
        <v>1930.0471004194587</v>
      </c>
      <c r="H614" s="24">
        <f>MMULT($C613:$I613,TPs!G$3:G$9)</f>
        <v>10.145182141757179</v>
      </c>
      <c r="I614" s="24">
        <f>MMULT($C613:$I613,TPs!H$3:H$9)</f>
        <v>64407.815542885633</v>
      </c>
      <c r="J614" s="24">
        <f t="shared" si="19"/>
        <v>999999.99999998149</v>
      </c>
      <c r="K614" s="22">
        <f>(I614+H614)/C$2*1000</f>
        <v>64.417960725027399</v>
      </c>
      <c r="L614" s="23">
        <v>85</v>
      </c>
      <c r="M614" s="23">
        <v>612</v>
      </c>
      <c r="N614" s="24">
        <f>MMULT($N613:$T613,TPs!K$3:K$9)</f>
        <v>710589.61146061367</v>
      </c>
      <c r="O614" s="24">
        <f>MMULT($N613:$T613,TPs!L$3:L$9)</f>
        <v>6.3304760974317249</v>
      </c>
      <c r="P614" s="24">
        <f>MMULT($N613:$T613,TPs!M$3:M$9)</f>
        <v>8.0314765033034092</v>
      </c>
      <c r="Q614" s="24">
        <f>MMULT($N613:$T613,TPs!N$3:N$9)</f>
        <v>1728.2626133316726</v>
      </c>
      <c r="R614" s="24">
        <f>MMULT($N613:$T613,TPs!O$3:O$9)</f>
        <v>4909.1548106419514</v>
      </c>
      <c r="S614" s="24">
        <f>MMULT($N613:$T613,TPs!P$3:P$9)</f>
        <v>299.20241122149798</v>
      </c>
      <c r="T614" s="24">
        <f>MMULT($N613:$T613,TPs!Q$3:Q$9)</f>
        <v>282459.40675156977</v>
      </c>
      <c r="U614" s="24">
        <f t="shared" si="20"/>
        <v>999999.99999997928</v>
      </c>
      <c r="V614" s="22">
        <f>(T614+S614)/N$2*1000</f>
        <v>282.75860916279129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0"/>
  <sheetViews>
    <sheetView workbookViewId="0">
      <selection activeCell="L2" sqref="L2:O44"/>
    </sheetView>
  </sheetViews>
  <sheetFormatPr baseColWidth="10" defaultRowHeight="15" x14ac:dyDescent="0.25"/>
  <sheetData>
    <row r="1" spans="1:21" s="54" customFormat="1" x14ac:dyDescent="0.25">
      <c r="A1" s="54" t="s">
        <v>217</v>
      </c>
      <c r="C1" s="55" t="s">
        <v>218</v>
      </c>
    </row>
    <row r="2" spans="1:21" x14ac:dyDescent="0.25">
      <c r="A2" s="74" t="s">
        <v>184</v>
      </c>
      <c r="B2" s="74" t="s">
        <v>185</v>
      </c>
      <c r="C2" s="74" t="s">
        <v>186</v>
      </c>
      <c r="D2" s="74" t="s">
        <v>187</v>
      </c>
      <c r="E2" s="74" t="s">
        <v>188</v>
      </c>
      <c r="F2" s="74" t="s">
        <v>189</v>
      </c>
      <c r="G2" s="74" t="s">
        <v>219</v>
      </c>
      <c r="H2" s="74" t="s">
        <v>220</v>
      </c>
      <c r="I2" s="74" t="s">
        <v>221</v>
      </c>
      <c r="J2" s="74" t="s">
        <v>222</v>
      </c>
      <c r="K2" s="74" t="s">
        <v>223</v>
      </c>
      <c r="L2" s="74" t="s">
        <v>224</v>
      </c>
      <c r="M2" s="74" t="s">
        <v>225</v>
      </c>
      <c r="N2" s="74" t="s">
        <v>226</v>
      </c>
      <c r="O2" s="74" t="s">
        <v>227</v>
      </c>
      <c r="P2" s="74" t="s">
        <v>228</v>
      </c>
      <c r="Q2" s="74" t="s">
        <v>229</v>
      </c>
      <c r="R2" s="74" t="s">
        <v>230</v>
      </c>
      <c r="S2" s="74" t="s">
        <v>231</v>
      </c>
      <c r="T2" s="74" t="s">
        <v>232</v>
      </c>
      <c r="U2" s="74" t="s">
        <v>233</v>
      </c>
    </row>
    <row r="3" spans="1:21" hidden="1" x14ac:dyDescent="0.25">
      <c r="A3" s="73" t="s">
        <v>190</v>
      </c>
      <c r="B3" s="73" t="s">
        <v>31</v>
      </c>
      <c r="C3" s="73" t="s">
        <v>191</v>
      </c>
      <c r="D3" s="73" t="s">
        <v>192</v>
      </c>
      <c r="E3" s="73" t="s">
        <v>193</v>
      </c>
      <c r="F3" s="73" t="s">
        <v>194</v>
      </c>
      <c r="G3" s="73">
        <v>452</v>
      </c>
      <c r="H3" s="73">
        <v>0</v>
      </c>
      <c r="I3" s="73">
        <v>0</v>
      </c>
      <c r="J3" s="73">
        <v>100</v>
      </c>
      <c r="K3" s="73">
        <v>100</v>
      </c>
      <c r="L3" s="73">
        <v>100</v>
      </c>
      <c r="M3" s="73">
        <v>100</v>
      </c>
      <c r="N3" s="73">
        <v>100</v>
      </c>
      <c r="O3" s="73">
        <v>100</v>
      </c>
      <c r="P3" s="73"/>
      <c r="Q3" s="73"/>
      <c r="R3" s="73"/>
      <c r="S3" s="73"/>
      <c r="T3" s="73"/>
      <c r="U3" s="73"/>
    </row>
    <row r="4" spans="1:21" hidden="1" x14ac:dyDescent="0.25">
      <c r="A4" s="75" t="s">
        <v>190</v>
      </c>
      <c r="B4" s="75" t="s">
        <v>31</v>
      </c>
      <c r="C4" s="75" t="s">
        <v>191</v>
      </c>
      <c r="D4" s="75" t="s">
        <v>192</v>
      </c>
      <c r="E4" s="75" t="s">
        <v>195</v>
      </c>
      <c r="F4" s="75" t="s">
        <v>194</v>
      </c>
      <c r="G4" s="75">
        <v>452</v>
      </c>
      <c r="H4" s="75">
        <v>253</v>
      </c>
      <c r="I4" s="75">
        <v>0</v>
      </c>
      <c r="J4" s="75">
        <v>44.03</v>
      </c>
      <c r="K4" s="75">
        <v>44.03</v>
      </c>
      <c r="L4" s="75">
        <v>99.8</v>
      </c>
      <c r="M4" s="75">
        <v>99.8</v>
      </c>
      <c r="N4" s="75">
        <v>44.12</v>
      </c>
      <c r="O4" s="75">
        <v>44.12</v>
      </c>
      <c r="P4" s="75">
        <v>2.33</v>
      </c>
      <c r="Q4" s="75">
        <v>2.33</v>
      </c>
      <c r="R4" s="75">
        <v>2.34</v>
      </c>
      <c r="S4" s="75">
        <v>2.34</v>
      </c>
      <c r="T4" s="75">
        <v>39.76</v>
      </c>
      <c r="U4" s="75">
        <v>48.95</v>
      </c>
    </row>
    <row r="5" spans="1:21" hidden="1" x14ac:dyDescent="0.25">
      <c r="A5" s="72" t="s">
        <v>190</v>
      </c>
      <c r="B5" s="72" t="s">
        <v>31</v>
      </c>
      <c r="C5" s="72" t="s">
        <v>191</v>
      </c>
      <c r="D5" s="72" t="s">
        <v>192</v>
      </c>
      <c r="E5" s="72" t="s">
        <v>196</v>
      </c>
      <c r="F5" s="72" t="s">
        <v>194</v>
      </c>
      <c r="G5" s="72">
        <v>199</v>
      </c>
      <c r="H5" s="72">
        <v>93</v>
      </c>
      <c r="I5" s="72">
        <v>1</v>
      </c>
      <c r="J5" s="72">
        <v>53.15</v>
      </c>
      <c r="K5" s="72">
        <v>23.4</v>
      </c>
      <c r="L5" s="72">
        <v>99.8</v>
      </c>
      <c r="M5" s="72">
        <v>99.59</v>
      </c>
      <c r="N5" s="72">
        <v>53.26</v>
      </c>
      <c r="O5" s="72">
        <v>23.49</v>
      </c>
      <c r="P5" s="72">
        <v>3.54</v>
      </c>
      <c r="Q5" s="72">
        <v>1.99</v>
      </c>
      <c r="R5" s="72">
        <v>3.55</v>
      </c>
      <c r="S5" s="72">
        <v>2</v>
      </c>
      <c r="T5" s="72">
        <v>19.88</v>
      </c>
      <c r="U5" s="72">
        <v>27.76</v>
      </c>
    </row>
    <row r="6" spans="1:21" hidden="1" x14ac:dyDescent="0.25">
      <c r="A6" s="72" t="s">
        <v>190</v>
      </c>
      <c r="B6" s="72" t="s">
        <v>31</v>
      </c>
      <c r="C6" s="72" t="s">
        <v>191</v>
      </c>
      <c r="D6" s="72" t="s">
        <v>192</v>
      </c>
      <c r="E6" s="72" t="s">
        <v>197</v>
      </c>
      <c r="F6" s="72" t="s">
        <v>194</v>
      </c>
      <c r="G6" s="72">
        <v>105</v>
      </c>
      <c r="H6" s="72">
        <v>23</v>
      </c>
      <c r="I6" s="72">
        <v>3</v>
      </c>
      <c r="J6" s="72">
        <v>77.78</v>
      </c>
      <c r="K6" s="72">
        <v>18.2</v>
      </c>
      <c r="L6" s="72">
        <v>99.78</v>
      </c>
      <c r="M6" s="72">
        <v>99.37</v>
      </c>
      <c r="N6" s="72">
        <v>77.95</v>
      </c>
      <c r="O6" s="72">
        <v>18.309999999999999</v>
      </c>
      <c r="P6" s="72">
        <v>4.09</v>
      </c>
      <c r="Q6" s="72">
        <v>1.82</v>
      </c>
      <c r="R6" s="72">
        <v>4.0999999999999996</v>
      </c>
      <c r="S6" s="72">
        <v>1.83</v>
      </c>
      <c r="T6" s="72">
        <v>15.05</v>
      </c>
      <c r="U6" s="72">
        <v>22.28</v>
      </c>
    </row>
    <row r="7" spans="1:21" hidden="1" x14ac:dyDescent="0.25">
      <c r="A7" s="72" t="s">
        <v>190</v>
      </c>
      <c r="B7" s="72" t="s">
        <v>31</v>
      </c>
      <c r="C7" s="72" t="s">
        <v>191</v>
      </c>
      <c r="D7" s="72" t="s">
        <v>192</v>
      </c>
      <c r="E7" s="72" t="s">
        <v>198</v>
      </c>
      <c r="F7" s="72" t="s">
        <v>194</v>
      </c>
      <c r="G7" s="72">
        <v>79</v>
      </c>
      <c r="H7" s="72">
        <v>6</v>
      </c>
      <c r="I7" s="72">
        <v>7</v>
      </c>
      <c r="J7" s="72">
        <v>92.05</v>
      </c>
      <c r="K7" s="72">
        <v>16.75</v>
      </c>
      <c r="L7" s="72">
        <v>99.77</v>
      </c>
      <c r="M7" s="72">
        <v>99.14</v>
      </c>
      <c r="N7" s="72">
        <v>92.27</v>
      </c>
      <c r="O7" s="72">
        <v>16.899999999999999</v>
      </c>
      <c r="P7" s="72">
        <v>3.11</v>
      </c>
      <c r="Q7" s="72">
        <v>1.77</v>
      </c>
      <c r="R7" s="72">
        <v>3.12</v>
      </c>
      <c r="S7" s="72">
        <v>1.79</v>
      </c>
      <c r="T7" s="72">
        <v>13.74</v>
      </c>
      <c r="U7" s="72">
        <v>20.79</v>
      </c>
    </row>
    <row r="8" spans="1:21" x14ac:dyDescent="0.25">
      <c r="A8" s="72" t="s">
        <v>190</v>
      </c>
      <c r="B8" s="72" t="s">
        <v>31</v>
      </c>
      <c r="C8" s="72" t="s">
        <v>191</v>
      </c>
      <c r="D8" s="72" t="s">
        <v>192</v>
      </c>
      <c r="E8" s="72" t="s">
        <v>199</v>
      </c>
      <c r="F8" s="72" t="s">
        <v>194</v>
      </c>
      <c r="G8" s="72">
        <v>66</v>
      </c>
      <c r="H8" s="72">
        <v>6</v>
      </c>
      <c r="I8" s="72">
        <v>14</v>
      </c>
      <c r="J8" s="72">
        <v>89.83</v>
      </c>
      <c r="K8" s="72">
        <v>15.05</v>
      </c>
      <c r="L8" s="72">
        <v>99.74</v>
      </c>
      <c r="M8" s="72">
        <v>98.88</v>
      </c>
      <c r="N8" s="72">
        <v>90.06</v>
      </c>
      <c r="O8" s="72">
        <v>15.22</v>
      </c>
      <c r="P8" s="72">
        <v>3.93</v>
      </c>
      <c r="Q8" s="72">
        <v>1.72</v>
      </c>
      <c r="R8" s="72">
        <v>3.95</v>
      </c>
      <c r="S8" s="72">
        <v>1.74</v>
      </c>
      <c r="T8" s="72">
        <v>12.16</v>
      </c>
      <c r="U8" s="72">
        <v>19.04</v>
      </c>
    </row>
    <row r="9" spans="1:21" hidden="1" x14ac:dyDescent="0.25">
      <c r="A9" s="72" t="s">
        <v>190</v>
      </c>
      <c r="B9" s="72" t="s">
        <v>31</v>
      </c>
      <c r="C9" s="72" t="s">
        <v>191</v>
      </c>
      <c r="D9" s="72" t="s">
        <v>200</v>
      </c>
      <c r="E9" s="72" t="s">
        <v>193</v>
      </c>
      <c r="F9" s="72" t="s">
        <v>194</v>
      </c>
      <c r="G9" s="72">
        <v>1701</v>
      </c>
      <c r="H9" s="72">
        <v>0</v>
      </c>
      <c r="I9" s="72">
        <v>0</v>
      </c>
      <c r="J9" s="72">
        <v>100</v>
      </c>
      <c r="K9" s="72">
        <v>100</v>
      </c>
      <c r="L9" s="72">
        <v>100</v>
      </c>
      <c r="M9" s="72">
        <v>100</v>
      </c>
      <c r="N9" s="72">
        <v>100</v>
      </c>
      <c r="O9" s="72">
        <v>100</v>
      </c>
      <c r="P9" s="72"/>
      <c r="Q9" s="72"/>
      <c r="R9" s="72"/>
      <c r="S9" s="72"/>
      <c r="T9" s="72"/>
      <c r="U9" s="72"/>
    </row>
    <row r="10" spans="1:21" hidden="1" x14ac:dyDescent="0.25">
      <c r="A10" s="72" t="s">
        <v>190</v>
      </c>
      <c r="B10" s="72" t="s">
        <v>31</v>
      </c>
      <c r="C10" s="72" t="s">
        <v>191</v>
      </c>
      <c r="D10" s="72" t="s">
        <v>200</v>
      </c>
      <c r="E10" s="76" t="s">
        <v>195</v>
      </c>
      <c r="F10" s="72" t="s">
        <v>194</v>
      </c>
      <c r="G10" s="72">
        <v>1701</v>
      </c>
      <c r="H10" s="72">
        <v>948</v>
      </c>
      <c r="I10" s="72">
        <v>4</v>
      </c>
      <c r="J10" s="72">
        <v>44.2</v>
      </c>
      <c r="K10" s="72">
        <v>44.2</v>
      </c>
      <c r="L10" s="72">
        <v>99.54</v>
      </c>
      <c r="M10" s="72">
        <v>99.54</v>
      </c>
      <c r="N10" s="96">
        <v>44.41</v>
      </c>
      <c r="O10" s="72">
        <v>44.41</v>
      </c>
      <c r="P10" s="72">
        <v>1.2</v>
      </c>
      <c r="Q10" s="72">
        <v>1.2</v>
      </c>
      <c r="R10" s="72">
        <v>1.21</v>
      </c>
      <c r="S10" s="72">
        <v>1.21</v>
      </c>
      <c r="T10" s="72">
        <v>42.1</v>
      </c>
      <c r="U10" s="72">
        <v>46.84</v>
      </c>
    </row>
    <row r="11" spans="1:21" hidden="1" x14ac:dyDescent="0.25">
      <c r="A11" s="72" t="s">
        <v>190</v>
      </c>
      <c r="B11" s="72" t="s">
        <v>31</v>
      </c>
      <c r="C11" s="72" t="s">
        <v>191</v>
      </c>
      <c r="D11" s="72" t="s">
        <v>200</v>
      </c>
      <c r="E11" s="72" t="s">
        <v>196</v>
      </c>
      <c r="F11" s="72" t="s">
        <v>194</v>
      </c>
      <c r="G11" s="72">
        <v>749</v>
      </c>
      <c r="H11" s="72">
        <v>345</v>
      </c>
      <c r="I11" s="72">
        <v>10</v>
      </c>
      <c r="J11" s="72">
        <v>53.63</v>
      </c>
      <c r="K11" s="72">
        <v>23.71</v>
      </c>
      <c r="L11" s="72">
        <v>99.51</v>
      </c>
      <c r="M11" s="72">
        <v>99.06</v>
      </c>
      <c r="N11" s="95">
        <v>53.89</v>
      </c>
      <c r="O11" s="72">
        <v>23.93</v>
      </c>
      <c r="P11" s="72">
        <v>1.83</v>
      </c>
      <c r="Q11" s="72">
        <v>1.03</v>
      </c>
      <c r="R11" s="72">
        <v>1.84</v>
      </c>
      <c r="S11" s="72">
        <v>1.04</v>
      </c>
      <c r="T11" s="72">
        <v>21.97</v>
      </c>
      <c r="U11" s="72">
        <v>26.07</v>
      </c>
    </row>
    <row r="12" spans="1:21" hidden="1" x14ac:dyDescent="0.25">
      <c r="A12" s="72" t="s">
        <v>190</v>
      </c>
      <c r="B12" s="72" t="s">
        <v>31</v>
      </c>
      <c r="C12" s="72" t="s">
        <v>191</v>
      </c>
      <c r="D12" s="72" t="s">
        <v>200</v>
      </c>
      <c r="E12" s="72" t="s">
        <v>197</v>
      </c>
      <c r="F12" s="72" t="s">
        <v>194</v>
      </c>
      <c r="G12" s="72">
        <v>394</v>
      </c>
      <c r="H12" s="72">
        <v>92</v>
      </c>
      <c r="I12" s="72">
        <v>13</v>
      </c>
      <c r="J12" s="72">
        <v>76.260000000000005</v>
      </c>
      <c r="K12" s="72">
        <v>18.079999999999998</v>
      </c>
      <c r="L12" s="72">
        <v>99.49</v>
      </c>
      <c r="M12" s="72">
        <v>98.55</v>
      </c>
      <c r="N12" s="95">
        <v>76.650000000000006</v>
      </c>
      <c r="O12" s="72">
        <v>18.34</v>
      </c>
      <c r="P12" s="72">
        <v>2.16</v>
      </c>
      <c r="Q12" s="72">
        <v>0.94</v>
      </c>
      <c r="R12" s="72">
        <v>2.17</v>
      </c>
      <c r="S12" s="72">
        <v>0.95</v>
      </c>
      <c r="T12" s="72">
        <v>16.559999999999999</v>
      </c>
      <c r="U12" s="72">
        <v>20.309999999999999</v>
      </c>
    </row>
    <row r="13" spans="1:21" hidden="1" x14ac:dyDescent="0.25">
      <c r="A13" s="72" t="s">
        <v>190</v>
      </c>
      <c r="B13" s="72" t="s">
        <v>31</v>
      </c>
      <c r="C13" s="72" t="s">
        <v>191</v>
      </c>
      <c r="D13" s="72" t="s">
        <v>200</v>
      </c>
      <c r="E13" s="72" t="s">
        <v>198</v>
      </c>
      <c r="F13" s="72" t="s">
        <v>194</v>
      </c>
      <c r="G13" s="72">
        <v>289</v>
      </c>
      <c r="H13" s="72">
        <v>37</v>
      </c>
      <c r="I13" s="72">
        <v>19</v>
      </c>
      <c r="J13" s="72">
        <v>86.76</v>
      </c>
      <c r="K13" s="72">
        <v>15.68</v>
      </c>
      <c r="L13" s="72">
        <v>99.45</v>
      </c>
      <c r="M13" s="72">
        <v>98.01</v>
      </c>
      <c r="N13" s="95">
        <v>87.24</v>
      </c>
      <c r="O13" s="72">
        <v>16</v>
      </c>
      <c r="P13" s="72">
        <v>2.0299999999999998</v>
      </c>
      <c r="Q13" s="72">
        <v>0.89</v>
      </c>
      <c r="R13" s="72">
        <v>2.04</v>
      </c>
      <c r="S13" s="72">
        <v>0.91</v>
      </c>
      <c r="T13" s="72">
        <v>14.31</v>
      </c>
      <c r="U13" s="72">
        <v>17.899999999999999</v>
      </c>
    </row>
    <row r="14" spans="1:21" x14ac:dyDescent="0.25">
      <c r="A14" s="72" t="s">
        <v>190</v>
      </c>
      <c r="B14" s="72" t="s">
        <v>31</v>
      </c>
      <c r="C14" s="72" t="s">
        <v>191</v>
      </c>
      <c r="D14" s="72" t="s">
        <v>200</v>
      </c>
      <c r="E14" s="72" t="s">
        <v>199</v>
      </c>
      <c r="F14" s="72" t="s">
        <v>194</v>
      </c>
      <c r="G14" s="72">
        <v>233</v>
      </c>
      <c r="H14" s="72">
        <v>19</v>
      </c>
      <c r="I14" s="72">
        <v>47</v>
      </c>
      <c r="J14" s="72">
        <v>90.93</v>
      </c>
      <c r="K14" s="72">
        <v>14.26</v>
      </c>
      <c r="L14" s="72">
        <v>99.41</v>
      </c>
      <c r="M14" s="72">
        <v>97.43</v>
      </c>
      <c r="N14" s="95">
        <v>91.47</v>
      </c>
      <c r="O14" s="72">
        <v>14.64</v>
      </c>
      <c r="P14" s="72">
        <v>1.98</v>
      </c>
      <c r="Q14" s="72">
        <v>0.87</v>
      </c>
      <c r="R14" s="72">
        <v>2</v>
      </c>
      <c r="S14" s="72">
        <v>0.89</v>
      </c>
      <c r="T14" s="72">
        <v>12.99</v>
      </c>
      <c r="U14" s="72">
        <v>16.5</v>
      </c>
    </row>
    <row r="15" spans="1:21" hidden="1" x14ac:dyDescent="0.25">
      <c r="A15" s="72" t="s">
        <v>190</v>
      </c>
      <c r="B15" s="72" t="s">
        <v>31</v>
      </c>
      <c r="C15" s="72" t="s">
        <v>191</v>
      </c>
      <c r="D15" s="72" t="s">
        <v>201</v>
      </c>
      <c r="E15" s="72" t="s">
        <v>193</v>
      </c>
      <c r="F15" s="72" t="s">
        <v>194</v>
      </c>
      <c r="G15" s="72">
        <v>3225</v>
      </c>
      <c r="H15" s="72">
        <v>0</v>
      </c>
      <c r="I15" s="72">
        <v>0</v>
      </c>
      <c r="J15" s="72">
        <v>100</v>
      </c>
      <c r="K15" s="72">
        <v>100</v>
      </c>
      <c r="L15" s="72">
        <v>100</v>
      </c>
      <c r="M15" s="72">
        <v>100</v>
      </c>
      <c r="N15" s="72">
        <v>100</v>
      </c>
      <c r="O15" s="72">
        <v>100</v>
      </c>
      <c r="P15" s="72"/>
      <c r="Q15" s="72"/>
      <c r="R15" s="72"/>
      <c r="S15" s="72"/>
      <c r="T15" s="72"/>
      <c r="U15" s="72"/>
    </row>
    <row r="16" spans="1:21" hidden="1" x14ac:dyDescent="0.25">
      <c r="A16" s="72" t="s">
        <v>190</v>
      </c>
      <c r="B16" s="72" t="s">
        <v>31</v>
      </c>
      <c r="C16" s="72" t="s">
        <v>191</v>
      </c>
      <c r="D16" s="72" t="s">
        <v>201</v>
      </c>
      <c r="E16" s="76" t="s">
        <v>195</v>
      </c>
      <c r="F16" s="72" t="s">
        <v>194</v>
      </c>
      <c r="G16" s="72">
        <v>3225</v>
      </c>
      <c r="H16" s="72">
        <v>1852</v>
      </c>
      <c r="I16" s="72">
        <v>6</v>
      </c>
      <c r="J16" s="72">
        <v>42.52</v>
      </c>
      <c r="K16" s="72">
        <v>42.52</v>
      </c>
      <c r="L16" s="72">
        <v>99.01</v>
      </c>
      <c r="M16" s="72">
        <v>99.01</v>
      </c>
      <c r="N16" s="96">
        <v>42.95</v>
      </c>
      <c r="O16" s="72">
        <v>42.95</v>
      </c>
      <c r="P16" s="72">
        <v>0.87</v>
      </c>
      <c r="Q16" s="72">
        <v>0.87</v>
      </c>
      <c r="R16" s="72">
        <v>0.88</v>
      </c>
      <c r="S16" s="72">
        <v>0.88</v>
      </c>
      <c r="T16" s="72">
        <v>41.26</v>
      </c>
      <c r="U16" s="72">
        <v>44.71</v>
      </c>
    </row>
    <row r="17" spans="1:21" hidden="1" x14ac:dyDescent="0.25">
      <c r="A17" s="72" t="s">
        <v>190</v>
      </c>
      <c r="B17" s="72" t="s">
        <v>31</v>
      </c>
      <c r="C17" s="72" t="s">
        <v>191</v>
      </c>
      <c r="D17" s="72" t="s">
        <v>201</v>
      </c>
      <c r="E17" s="72" t="s">
        <v>196</v>
      </c>
      <c r="F17" s="72" t="s">
        <v>194</v>
      </c>
      <c r="G17" s="72">
        <v>1367</v>
      </c>
      <c r="H17" s="72">
        <v>624</v>
      </c>
      <c r="I17" s="72">
        <v>25</v>
      </c>
      <c r="J17" s="72">
        <v>53.93</v>
      </c>
      <c r="K17" s="72">
        <v>22.93</v>
      </c>
      <c r="L17" s="72">
        <v>98.94</v>
      </c>
      <c r="M17" s="72">
        <v>97.96</v>
      </c>
      <c r="N17" s="95">
        <v>54.51</v>
      </c>
      <c r="O17" s="72">
        <v>23.41</v>
      </c>
      <c r="P17" s="72">
        <v>1.35</v>
      </c>
      <c r="Q17" s="72">
        <v>0.74</v>
      </c>
      <c r="R17" s="72">
        <v>1.37</v>
      </c>
      <c r="S17" s="72">
        <v>0.76</v>
      </c>
      <c r="T17" s="72">
        <v>21.97</v>
      </c>
      <c r="U17" s="72">
        <v>24.94</v>
      </c>
    </row>
    <row r="18" spans="1:21" hidden="1" x14ac:dyDescent="0.25">
      <c r="A18" s="72" t="s">
        <v>190</v>
      </c>
      <c r="B18" s="72" t="s">
        <v>31</v>
      </c>
      <c r="C18" s="72" t="s">
        <v>191</v>
      </c>
      <c r="D18" s="72" t="s">
        <v>201</v>
      </c>
      <c r="E18" s="72" t="s">
        <v>197</v>
      </c>
      <c r="F18" s="72" t="s">
        <v>194</v>
      </c>
      <c r="G18" s="72">
        <v>718</v>
      </c>
      <c r="H18" s="72">
        <v>190</v>
      </c>
      <c r="I18" s="72">
        <v>10</v>
      </c>
      <c r="J18" s="72">
        <v>73.349999999999994</v>
      </c>
      <c r="K18" s="72">
        <v>16.82</v>
      </c>
      <c r="L18" s="72">
        <v>98.89</v>
      </c>
      <c r="M18" s="72">
        <v>96.88</v>
      </c>
      <c r="N18" s="95">
        <v>74.17</v>
      </c>
      <c r="O18" s="72">
        <v>17.36</v>
      </c>
      <c r="P18" s="72">
        <v>1.66</v>
      </c>
      <c r="Q18" s="72">
        <v>0.66</v>
      </c>
      <c r="R18" s="72">
        <v>1.67</v>
      </c>
      <c r="S18" s="72">
        <v>0.69</v>
      </c>
      <c r="T18" s="72">
        <v>16.07</v>
      </c>
      <c r="U18" s="72">
        <v>18.760000000000002</v>
      </c>
    </row>
    <row r="19" spans="1:21" hidden="1" x14ac:dyDescent="0.25">
      <c r="A19" s="72" t="s">
        <v>190</v>
      </c>
      <c r="B19" s="72" t="s">
        <v>31</v>
      </c>
      <c r="C19" s="72" t="s">
        <v>191</v>
      </c>
      <c r="D19" s="72" t="s">
        <v>201</v>
      </c>
      <c r="E19" s="72" t="s">
        <v>198</v>
      </c>
      <c r="F19" s="72" t="s">
        <v>194</v>
      </c>
      <c r="G19" s="72">
        <v>518</v>
      </c>
      <c r="H19" s="72">
        <v>88</v>
      </c>
      <c r="I19" s="72">
        <v>45</v>
      </c>
      <c r="J19" s="72">
        <v>82.24</v>
      </c>
      <c r="K19" s="72">
        <v>13.83</v>
      </c>
      <c r="L19" s="72">
        <v>98.81</v>
      </c>
      <c r="M19" s="72">
        <v>95.72</v>
      </c>
      <c r="N19" s="95">
        <v>83.23</v>
      </c>
      <c r="O19" s="72">
        <v>14.45</v>
      </c>
      <c r="P19" s="72">
        <v>1.72</v>
      </c>
      <c r="Q19" s="72">
        <v>0.62</v>
      </c>
      <c r="R19" s="72">
        <v>1.74</v>
      </c>
      <c r="S19" s="72">
        <v>0.65</v>
      </c>
      <c r="T19" s="72">
        <v>13.24</v>
      </c>
      <c r="U19" s="72">
        <v>15.77</v>
      </c>
    </row>
    <row r="20" spans="1:21" x14ac:dyDescent="0.25">
      <c r="A20" s="72" t="s">
        <v>190</v>
      </c>
      <c r="B20" s="72" t="s">
        <v>31</v>
      </c>
      <c r="C20" s="72" t="s">
        <v>191</v>
      </c>
      <c r="D20" s="72" t="s">
        <v>201</v>
      </c>
      <c r="E20" s="72" t="s">
        <v>199</v>
      </c>
      <c r="F20" s="72" t="s">
        <v>194</v>
      </c>
      <c r="G20" s="72">
        <v>385</v>
      </c>
      <c r="H20" s="72">
        <v>47</v>
      </c>
      <c r="I20" s="72">
        <v>80</v>
      </c>
      <c r="J20" s="72">
        <v>86.38</v>
      </c>
      <c r="K20" s="72">
        <v>11.95</v>
      </c>
      <c r="L20" s="72">
        <v>98.73</v>
      </c>
      <c r="M20" s="72">
        <v>94.5</v>
      </c>
      <c r="N20" s="95">
        <v>87.49</v>
      </c>
      <c r="O20" s="72">
        <v>12.64</v>
      </c>
      <c r="P20" s="72">
        <v>1.85</v>
      </c>
      <c r="Q20" s="72">
        <v>0.59</v>
      </c>
      <c r="R20" s="72">
        <v>1.87</v>
      </c>
      <c r="S20" s="72">
        <v>0.63</v>
      </c>
      <c r="T20" s="72">
        <v>11.47</v>
      </c>
      <c r="U20" s="72">
        <v>13.93</v>
      </c>
    </row>
    <row r="21" spans="1:21" hidden="1" x14ac:dyDescent="0.25">
      <c r="A21" s="72" t="s">
        <v>190</v>
      </c>
      <c r="B21" s="72" t="s">
        <v>31</v>
      </c>
      <c r="C21" s="72" t="s">
        <v>191</v>
      </c>
      <c r="D21" s="72" t="s">
        <v>202</v>
      </c>
      <c r="E21" s="72" t="s">
        <v>193</v>
      </c>
      <c r="F21" s="72" t="s">
        <v>194</v>
      </c>
      <c r="G21" s="72">
        <v>5130</v>
      </c>
      <c r="H21" s="72">
        <v>0</v>
      </c>
      <c r="I21" s="72">
        <v>0</v>
      </c>
      <c r="J21" s="72">
        <v>100</v>
      </c>
      <c r="K21" s="72">
        <v>100</v>
      </c>
      <c r="L21" s="72">
        <v>100</v>
      </c>
      <c r="M21" s="72">
        <v>100</v>
      </c>
      <c r="N21" s="72">
        <v>100</v>
      </c>
      <c r="O21" s="72">
        <v>100</v>
      </c>
      <c r="P21" s="72"/>
      <c r="Q21" s="72"/>
      <c r="R21" s="72"/>
      <c r="S21" s="72"/>
      <c r="T21" s="72"/>
      <c r="U21" s="72"/>
    </row>
    <row r="22" spans="1:21" hidden="1" x14ac:dyDescent="0.25">
      <c r="A22" s="72" t="s">
        <v>190</v>
      </c>
      <c r="B22" s="72" t="s">
        <v>31</v>
      </c>
      <c r="C22" s="72" t="s">
        <v>191</v>
      </c>
      <c r="D22" s="72" t="s">
        <v>202</v>
      </c>
      <c r="E22" s="76" t="s">
        <v>195</v>
      </c>
      <c r="F22" s="72" t="s">
        <v>194</v>
      </c>
      <c r="G22" s="72">
        <v>5130</v>
      </c>
      <c r="H22" s="72">
        <v>3303</v>
      </c>
      <c r="I22" s="72">
        <v>9</v>
      </c>
      <c r="J22" s="72">
        <v>35.56</v>
      </c>
      <c r="K22" s="72">
        <v>35.56</v>
      </c>
      <c r="L22" s="72">
        <v>97.55</v>
      </c>
      <c r="M22" s="72">
        <v>97.55</v>
      </c>
      <c r="N22" s="76">
        <v>36.450000000000003</v>
      </c>
      <c r="O22" s="72">
        <v>36.450000000000003</v>
      </c>
      <c r="P22" s="72">
        <v>0.67</v>
      </c>
      <c r="Q22" s="72">
        <v>0.67</v>
      </c>
      <c r="R22" s="72">
        <v>0.69</v>
      </c>
      <c r="S22" s="72">
        <v>0.69</v>
      </c>
      <c r="T22" s="72">
        <v>35.130000000000003</v>
      </c>
      <c r="U22" s="72">
        <v>37.82</v>
      </c>
    </row>
    <row r="23" spans="1:21" hidden="1" x14ac:dyDescent="0.25">
      <c r="A23" s="72" t="s">
        <v>190</v>
      </c>
      <c r="B23" s="72" t="s">
        <v>31</v>
      </c>
      <c r="C23" s="72" t="s">
        <v>191</v>
      </c>
      <c r="D23" s="72" t="s">
        <v>202</v>
      </c>
      <c r="E23" s="72" t="s">
        <v>196</v>
      </c>
      <c r="F23" s="72" t="s">
        <v>194</v>
      </c>
      <c r="G23" s="72">
        <v>1818</v>
      </c>
      <c r="H23" s="72">
        <v>880</v>
      </c>
      <c r="I23" s="72">
        <v>19</v>
      </c>
      <c r="J23" s="72">
        <v>51.34</v>
      </c>
      <c r="K23" s="72">
        <v>18.260000000000002</v>
      </c>
      <c r="L23" s="72">
        <v>97.39</v>
      </c>
      <c r="M23" s="72">
        <v>95.01</v>
      </c>
      <c r="N23" s="72">
        <v>52.72</v>
      </c>
      <c r="O23" s="72">
        <v>19.22</v>
      </c>
      <c r="P23" s="72">
        <v>1.18</v>
      </c>
      <c r="Q23" s="72">
        <v>0.54</v>
      </c>
      <c r="R23" s="72">
        <v>1.21</v>
      </c>
      <c r="S23" s="72">
        <v>0.56999999999999995</v>
      </c>
      <c r="T23" s="72">
        <v>18.13</v>
      </c>
      <c r="U23" s="72">
        <v>20.36</v>
      </c>
    </row>
    <row r="24" spans="1:21" hidden="1" x14ac:dyDescent="0.25">
      <c r="A24" s="72" t="s">
        <v>190</v>
      </c>
      <c r="B24" s="72" t="s">
        <v>31</v>
      </c>
      <c r="C24" s="72" t="s">
        <v>191</v>
      </c>
      <c r="D24" s="72" t="s">
        <v>202</v>
      </c>
      <c r="E24" s="72" t="s">
        <v>197</v>
      </c>
      <c r="F24" s="72" t="s">
        <v>194</v>
      </c>
      <c r="G24" s="72">
        <v>919</v>
      </c>
      <c r="H24" s="72">
        <v>285</v>
      </c>
      <c r="I24" s="72">
        <v>21</v>
      </c>
      <c r="J24" s="72">
        <v>68.63</v>
      </c>
      <c r="K24" s="72">
        <v>12.53</v>
      </c>
      <c r="L24" s="72">
        <v>97.18</v>
      </c>
      <c r="M24" s="72">
        <v>92.33</v>
      </c>
      <c r="N24" s="72">
        <v>70.62</v>
      </c>
      <c r="O24" s="72">
        <v>13.57</v>
      </c>
      <c r="P24" s="72">
        <v>1.54</v>
      </c>
      <c r="Q24" s="72">
        <v>0.47</v>
      </c>
      <c r="R24" s="72">
        <v>1.58</v>
      </c>
      <c r="S24" s="72">
        <v>0.5</v>
      </c>
      <c r="T24" s="72">
        <v>12.62</v>
      </c>
      <c r="U24" s="72">
        <v>14.59</v>
      </c>
    </row>
    <row r="25" spans="1:21" hidden="1" x14ac:dyDescent="0.25">
      <c r="A25" s="72" t="s">
        <v>190</v>
      </c>
      <c r="B25" s="72" t="s">
        <v>31</v>
      </c>
      <c r="C25" s="72" t="s">
        <v>191</v>
      </c>
      <c r="D25" s="72" t="s">
        <v>202</v>
      </c>
      <c r="E25" s="72" t="s">
        <v>198</v>
      </c>
      <c r="F25" s="72" t="s">
        <v>194</v>
      </c>
      <c r="G25" s="72">
        <v>613</v>
      </c>
      <c r="H25" s="72">
        <v>134</v>
      </c>
      <c r="I25" s="72">
        <v>44</v>
      </c>
      <c r="J25" s="72">
        <v>77.33</v>
      </c>
      <c r="K25" s="72">
        <v>9.69</v>
      </c>
      <c r="L25" s="72">
        <v>96.97</v>
      </c>
      <c r="M25" s="72">
        <v>89.53</v>
      </c>
      <c r="N25" s="72">
        <v>79.739999999999995</v>
      </c>
      <c r="O25" s="72">
        <v>10.82</v>
      </c>
      <c r="P25" s="72">
        <v>1.72</v>
      </c>
      <c r="Q25" s="72">
        <v>0.42</v>
      </c>
      <c r="R25" s="72">
        <v>1.78</v>
      </c>
      <c r="S25" s="72">
        <v>0.47</v>
      </c>
      <c r="T25" s="72">
        <v>9.94</v>
      </c>
      <c r="U25" s="72">
        <v>11.78</v>
      </c>
    </row>
    <row r="26" spans="1:21" x14ac:dyDescent="0.25">
      <c r="A26" s="72" t="s">
        <v>190</v>
      </c>
      <c r="B26" s="72" t="s">
        <v>31</v>
      </c>
      <c r="C26" s="72" t="s">
        <v>191</v>
      </c>
      <c r="D26" s="72" t="s">
        <v>202</v>
      </c>
      <c r="E26" s="72" t="s">
        <v>199</v>
      </c>
      <c r="F26" s="72" t="s">
        <v>194</v>
      </c>
      <c r="G26" s="72">
        <v>435</v>
      </c>
      <c r="H26" s="72">
        <v>62</v>
      </c>
      <c r="I26" s="72">
        <v>81</v>
      </c>
      <c r="J26" s="72">
        <v>84.28</v>
      </c>
      <c r="K26" s="72">
        <v>8.17</v>
      </c>
      <c r="L26" s="72">
        <v>96.73</v>
      </c>
      <c r="M26" s="72">
        <v>86.61</v>
      </c>
      <c r="N26" s="72">
        <v>87.13</v>
      </c>
      <c r="O26" s="72">
        <v>9.43</v>
      </c>
      <c r="P26" s="72">
        <v>1.83</v>
      </c>
      <c r="Q26" s="72">
        <v>0.4</v>
      </c>
      <c r="R26" s="72">
        <v>1.89</v>
      </c>
      <c r="S26" s="72">
        <v>0.46</v>
      </c>
      <c r="T26" s="72">
        <v>8.57</v>
      </c>
      <c r="U26" s="72">
        <v>10.37</v>
      </c>
    </row>
    <row r="27" spans="1:21" hidden="1" x14ac:dyDescent="0.25">
      <c r="A27" s="72" t="s">
        <v>190</v>
      </c>
      <c r="B27" s="72" t="s">
        <v>31</v>
      </c>
      <c r="C27" s="72" t="s">
        <v>191</v>
      </c>
      <c r="D27" s="72" t="s">
        <v>169</v>
      </c>
      <c r="E27" s="72" t="s">
        <v>193</v>
      </c>
      <c r="F27" s="72" t="s">
        <v>194</v>
      </c>
      <c r="G27" s="72">
        <v>4252</v>
      </c>
      <c r="H27" s="72">
        <v>0</v>
      </c>
      <c r="I27" s="72">
        <v>0</v>
      </c>
      <c r="J27" s="72">
        <v>100</v>
      </c>
      <c r="K27" s="72">
        <v>100</v>
      </c>
      <c r="L27" s="72">
        <v>100</v>
      </c>
      <c r="M27" s="72">
        <v>100</v>
      </c>
      <c r="N27" s="72">
        <v>100</v>
      </c>
      <c r="O27" s="72">
        <v>100</v>
      </c>
      <c r="P27" s="72"/>
      <c r="Q27" s="72"/>
      <c r="R27" s="72"/>
      <c r="S27" s="72"/>
      <c r="T27" s="72"/>
      <c r="U27" s="72"/>
    </row>
    <row r="28" spans="1:21" hidden="1" x14ac:dyDescent="0.25">
      <c r="A28" s="72" t="s">
        <v>190</v>
      </c>
      <c r="B28" s="72" t="s">
        <v>31</v>
      </c>
      <c r="C28" s="72" t="s">
        <v>191</v>
      </c>
      <c r="D28" s="72" t="s">
        <v>169</v>
      </c>
      <c r="E28" s="76" t="s">
        <v>195</v>
      </c>
      <c r="F28" s="72" t="s">
        <v>194</v>
      </c>
      <c r="G28" s="72">
        <v>4252</v>
      </c>
      <c r="H28" s="72">
        <v>3151</v>
      </c>
      <c r="I28" s="72">
        <v>6</v>
      </c>
      <c r="J28" s="72">
        <v>25.84</v>
      </c>
      <c r="K28" s="72">
        <v>25.84</v>
      </c>
      <c r="L28" s="72">
        <v>92.58</v>
      </c>
      <c r="M28" s="72">
        <v>92.58</v>
      </c>
      <c r="N28" s="76">
        <v>27.91</v>
      </c>
      <c r="O28" s="72">
        <v>27.91</v>
      </c>
      <c r="P28" s="72">
        <v>0.67</v>
      </c>
      <c r="Q28" s="72">
        <v>0.67</v>
      </c>
      <c r="R28" s="72">
        <v>0.73</v>
      </c>
      <c r="S28" s="72">
        <v>0.73</v>
      </c>
      <c r="T28" s="72">
        <v>26.53</v>
      </c>
      <c r="U28" s="72">
        <v>29.37</v>
      </c>
    </row>
    <row r="29" spans="1:21" hidden="1" x14ac:dyDescent="0.25">
      <c r="A29" s="72" t="s">
        <v>190</v>
      </c>
      <c r="B29" s="72" t="s">
        <v>31</v>
      </c>
      <c r="C29" s="72" t="s">
        <v>191</v>
      </c>
      <c r="D29" s="72" t="s">
        <v>169</v>
      </c>
      <c r="E29" s="72" t="s">
        <v>196</v>
      </c>
      <c r="F29" s="72" t="s">
        <v>194</v>
      </c>
      <c r="G29" s="72">
        <v>1095</v>
      </c>
      <c r="H29" s="72">
        <v>592</v>
      </c>
      <c r="I29" s="72">
        <v>19</v>
      </c>
      <c r="J29" s="72">
        <v>45.46</v>
      </c>
      <c r="K29" s="72">
        <v>11.75</v>
      </c>
      <c r="L29" s="72">
        <v>92.67</v>
      </c>
      <c r="M29" s="72">
        <v>85.79</v>
      </c>
      <c r="N29" s="72">
        <v>49.06</v>
      </c>
      <c r="O29" s="72">
        <v>13.69</v>
      </c>
      <c r="P29" s="72">
        <v>1.51</v>
      </c>
      <c r="Q29" s="72">
        <v>0.5</v>
      </c>
      <c r="R29" s="72">
        <v>1.63</v>
      </c>
      <c r="S29" s="72">
        <v>0.57999999999999996</v>
      </c>
      <c r="T29" s="72">
        <v>12.61</v>
      </c>
      <c r="U29" s="72">
        <v>14.87</v>
      </c>
    </row>
    <row r="30" spans="1:21" hidden="1" x14ac:dyDescent="0.25">
      <c r="A30" s="72" t="s">
        <v>190</v>
      </c>
      <c r="B30" s="72" t="s">
        <v>31</v>
      </c>
      <c r="C30" s="72" t="s">
        <v>191</v>
      </c>
      <c r="D30" s="72" t="s">
        <v>169</v>
      </c>
      <c r="E30" s="72" t="s">
        <v>197</v>
      </c>
      <c r="F30" s="72" t="s">
        <v>194</v>
      </c>
      <c r="G30" s="72">
        <v>484</v>
      </c>
      <c r="H30" s="72">
        <v>179</v>
      </c>
      <c r="I30" s="72">
        <v>12</v>
      </c>
      <c r="J30" s="72">
        <v>62.55</v>
      </c>
      <c r="K30" s="72">
        <v>7.35</v>
      </c>
      <c r="L30" s="72">
        <v>92.17</v>
      </c>
      <c r="M30" s="72">
        <v>79.08</v>
      </c>
      <c r="N30" s="72">
        <v>67.86</v>
      </c>
      <c r="O30" s="72">
        <v>9.2899999999999991</v>
      </c>
      <c r="P30" s="72">
        <v>2.21</v>
      </c>
      <c r="Q30" s="72">
        <v>0.4</v>
      </c>
      <c r="R30" s="72">
        <v>2.4</v>
      </c>
      <c r="S30" s="72">
        <v>0.51</v>
      </c>
      <c r="T30" s="72">
        <v>8.34</v>
      </c>
      <c r="U30" s="72">
        <v>10.35</v>
      </c>
    </row>
    <row r="31" spans="1:21" hidden="1" x14ac:dyDescent="0.25">
      <c r="A31" s="72" t="s">
        <v>190</v>
      </c>
      <c r="B31" s="72" t="s">
        <v>31</v>
      </c>
      <c r="C31" s="72" t="s">
        <v>191</v>
      </c>
      <c r="D31" s="72" t="s">
        <v>169</v>
      </c>
      <c r="E31" s="72" t="s">
        <v>198</v>
      </c>
      <c r="F31" s="72" t="s">
        <v>194</v>
      </c>
      <c r="G31" s="72">
        <v>293</v>
      </c>
      <c r="H31" s="72">
        <v>94</v>
      </c>
      <c r="I31" s="72">
        <v>25</v>
      </c>
      <c r="J31" s="72">
        <v>66.489999999999995</v>
      </c>
      <c r="K31" s="72">
        <v>4.8899999999999997</v>
      </c>
      <c r="L31" s="72">
        <v>92.11</v>
      </c>
      <c r="M31" s="72">
        <v>72.84</v>
      </c>
      <c r="N31" s="72">
        <v>72.180000000000007</v>
      </c>
      <c r="O31" s="72">
        <v>6.71</v>
      </c>
      <c r="P31" s="72">
        <v>2.82</v>
      </c>
      <c r="Q31" s="72">
        <v>0.34</v>
      </c>
      <c r="R31" s="72">
        <v>3.06</v>
      </c>
      <c r="S31" s="72">
        <v>0.47</v>
      </c>
      <c r="T31" s="72">
        <v>5.85</v>
      </c>
      <c r="U31" s="72">
        <v>7.69</v>
      </c>
    </row>
    <row r="32" spans="1:21" x14ac:dyDescent="0.25">
      <c r="A32" s="72" t="s">
        <v>190</v>
      </c>
      <c r="B32" s="72" t="s">
        <v>31</v>
      </c>
      <c r="C32" s="72" t="s">
        <v>191</v>
      </c>
      <c r="D32" s="72" t="s">
        <v>169</v>
      </c>
      <c r="E32" s="72" t="s">
        <v>199</v>
      </c>
      <c r="F32" s="72" t="s">
        <v>194</v>
      </c>
      <c r="G32" s="72">
        <v>174</v>
      </c>
      <c r="H32" s="72">
        <v>40</v>
      </c>
      <c r="I32" s="72">
        <v>28</v>
      </c>
      <c r="J32" s="72">
        <v>75</v>
      </c>
      <c r="K32" s="72">
        <v>3.66</v>
      </c>
      <c r="L32" s="72">
        <v>91.64</v>
      </c>
      <c r="M32" s="72">
        <v>66.75</v>
      </c>
      <c r="N32" s="72">
        <v>81.849999999999994</v>
      </c>
      <c r="O32" s="72">
        <v>5.49</v>
      </c>
      <c r="P32" s="72">
        <v>3.42</v>
      </c>
      <c r="Q32" s="72">
        <v>0.3</v>
      </c>
      <c r="R32" s="72">
        <v>3.74</v>
      </c>
      <c r="S32" s="72">
        <v>0.46</v>
      </c>
      <c r="T32" s="72">
        <v>4.66</v>
      </c>
      <c r="U32" s="72">
        <v>6.46</v>
      </c>
    </row>
    <row r="33" spans="1:21" hidden="1" x14ac:dyDescent="0.25">
      <c r="A33" s="72" t="s">
        <v>190</v>
      </c>
      <c r="B33" s="72" t="s">
        <v>31</v>
      </c>
      <c r="C33" s="72" t="s">
        <v>191</v>
      </c>
      <c r="D33" s="72" t="s">
        <v>203</v>
      </c>
      <c r="E33" s="72" t="s">
        <v>193</v>
      </c>
      <c r="F33" s="72" t="s">
        <v>194</v>
      </c>
      <c r="G33" s="72">
        <v>14759</v>
      </c>
      <c r="H33" s="72">
        <v>0</v>
      </c>
      <c r="I33" s="72">
        <v>0</v>
      </c>
      <c r="J33" s="72">
        <v>100</v>
      </c>
      <c r="K33" s="72">
        <v>100</v>
      </c>
      <c r="L33" s="72">
        <v>100</v>
      </c>
      <c r="M33" s="72">
        <v>100</v>
      </c>
      <c r="N33" s="72">
        <v>100</v>
      </c>
      <c r="O33" s="72">
        <v>100</v>
      </c>
      <c r="P33" s="72"/>
      <c r="Q33" s="72"/>
      <c r="R33" s="72"/>
      <c r="S33" s="72"/>
      <c r="T33" s="72"/>
      <c r="U33" s="72"/>
    </row>
    <row r="34" spans="1:21" hidden="1" x14ac:dyDescent="0.25">
      <c r="A34" s="75" t="s">
        <v>190</v>
      </c>
      <c r="B34" s="75" t="s">
        <v>31</v>
      </c>
      <c r="C34" s="75" t="s">
        <v>191</v>
      </c>
      <c r="D34" s="75" t="s">
        <v>203</v>
      </c>
      <c r="E34" s="75" t="s">
        <v>195</v>
      </c>
      <c r="F34" s="75" t="s">
        <v>194</v>
      </c>
      <c r="G34" s="75">
        <v>14759</v>
      </c>
      <c r="H34" s="75">
        <v>9507</v>
      </c>
      <c r="I34" s="75">
        <v>25</v>
      </c>
      <c r="J34" s="75">
        <v>35.53</v>
      </c>
      <c r="K34" s="75">
        <v>35.53</v>
      </c>
      <c r="L34" s="75">
        <v>96.74</v>
      </c>
      <c r="M34" s="75">
        <v>96.74</v>
      </c>
      <c r="N34" s="75">
        <v>36.729999999999997</v>
      </c>
      <c r="O34" s="75">
        <v>36.729999999999997</v>
      </c>
      <c r="P34" s="75">
        <v>0.39</v>
      </c>
      <c r="Q34" s="75">
        <v>0.39</v>
      </c>
      <c r="R34" s="75">
        <v>0.41</v>
      </c>
      <c r="S34" s="75">
        <v>0.41</v>
      </c>
      <c r="T34" s="75">
        <v>35.94</v>
      </c>
      <c r="U34" s="75">
        <v>37.54</v>
      </c>
    </row>
    <row r="35" spans="1:21" hidden="1" x14ac:dyDescent="0.25">
      <c r="A35" s="72" t="s">
        <v>190</v>
      </c>
      <c r="B35" s="72" t="s">
        <v>31</v>
      </c>
      <c r="C35" s="72" t="s">
        <v>191</v>
      </c>
      <c r="D35" s="72" t="s">
        <v>203</v>
      </c>
      <c r="E35" s="72" t="s">
        <v>196</v>
      </c>
      <c r="F35" s="72" t="s">
        <v>194</v>
      </c>
      <c r="G35" s="72">
        <v>5227</v>
      </c>
      <c r="H35" s="72">
        <v>2534</v>
      </c>
      <c r="I35" s="72">
        <v>74</v>
      </c>
      <c r="J35" s="72">
        <v>51.18</v>
      </c>
      <c r="K35" s="72">
        <v>18.18</v>
      </c>
      <c r="L35" s="72">
        <v>97.2</v>
      </c>
      <c r="M35" s="72">
        <v>94.03</v>
      </c>
      <c r="N35" s="72">
        <v>52.65</v>
      </c>
      <c r="O35" s="72">
        <v>19.34</v>
      </c>
      <c r="P35" s="72">
        <v>0.69</v>
      </c>
      <c r="Q35" s="72">
        <v>0.32</v>
      </c>
      <c r="R35" s="72">
        <v>0.71</v>
      </c>
      <c r="S35" s="72">
        <v>0.34</v>
      </c>
      <c r="T35" s="72">
        <v>18.68</v>
      </c>
      <c r="U35" s="72">
        <v>20.010000000000002</v>
      </c>
    </row>
    <row r="36" spans="1:21" hidden="1" x14ac:dyDescent="0.25">
      <c r="A36" s="72" t="s">
        <v>190</v>
      </c>
      <c r="B36" s="72" t="s">
        <v>31</v>
      </c>
      <c r="C36" s="72" t="s">
        <v>191</v>
      </c>
      <c r="D36" s="72" t="s">
        <v>203</v>
      </c>
      <c r="E36" s="72" t="s">
        <v>197</v>
      </c>
      <c r="F36" s="72" t="s">
        <v>194</v>
      </c>
      <c r="G36" s="72">
        <v>2619</v>
      </c>
      <c r="H36" s="72">
        <v>768</v>
      </c>
      <c r="I36" s="72">
        <v>59</v>
      </c>
      <c r="J36" s="72">
        <v>70.34</v>
      </c>
      <c r="K36" s="72">
        <v>12.79</v>
      </c>
      <c r="L36" s="72">
        <v>97.18</v>
      </c>
      <c r="M36" s="72">
        <v>91.38</v>
      </c>
      <c r="N36" s="72">
        <v>72.38</v>
      </c>
      <c r="O36" s="72">
        <v>14</v>
      </c>
      <c r="P36" s="72">
        <v>0.9</v>
      </c>
      <c r="Q36" s="72">
        <v>0.28000000000000003</v>
      </c>
      <c r="R36" s="72">
        <v>0.92</v>
      </c>
      <c r="S36" s="72">
        <v>0.3</v>
      </c>
      <c r="T36" s="72">
        <v>13.42</v>
      </c>
      <c r="U36" s="72">
        <v>14.6</v>
      </c>
    </row>
    <row r="37" spans="1:21" hidden="1" x14ac:dyDescent="0.25">
      <c r="A37" s="72" t="s">
        <v>190</v>
      </c>
      <c r="B37" s="72" t="s">
        <v>31</v>
      </c>
      <c r="C37" s="72" t="s">
        <v>191</v>
      </c>
      <c r="D37" s="72" t="s">
        <v>203</v>
      </c>
      <c r="E37" s="72" t="s">
        <v>198</v>
      </c>
      <c r="F37" s="72" t="s">
        <v>194</v>
      </c>
      <c r="G37" s="72">
        <v>1792</v>
      </c>
      <c r="H37" s="72">
        <v>359</v>
      </c>
      <c r="I37" s="72">
        <v>140</v>
      </c>
      <c r="J37" s="72">
        <v>79.150000000000006</v>
      </c>
      <c r="K37" s="72">
        <v>10.119999999999999</v>
      </c>
      <c r="L37" s="72">
        <v>97.23</v>
      </c>
      <c r="M37" s="72">
        <v>88.84</v>
      </c>
      <c r="N37" s="72">
        <v>81.41</v>
      </c>
      <c r="O37" s="72">
        <v>11.39</v>
      </c>
      <c r="P37" s="72">
        <v>0.98</v>
      </c>
      <c r="Q37" s="72">
        <v>0.25</v>
      </c>
      <c r="R37" s="72">
        <v>1.01</v>
      </c>
      <c r="S37" s="72">
        <v>0.28000000000000003</v>
      </c>
      <c r="T37" s="72">
        <v>10.85</v>
      </c>
      <c r="U37" s="72">
        <v>11.97</v>
      </c>
    </row>
    <row r="38" spans="1:21" x14ac:dyDescent="0.25">
      <c r="A38" s="72" t="s">
        <v>190</v>
      </c>
      <c r="B38" s="72" t="s">
        <v>31</v>
      </c>
      <c r="C38" s="72" t="s">
        <v>191</v>
      </c>
      <c r="D38" s="72" t="s">
        <v>203</v>
      </c>
      <c r="E38" s="72" t="s">
        <v>199</v>
      </c>
      <c r="F38" s="72" t="s">
        <v>194</v>
      </c>
      <c r="G38" s="72">
        <v>1293</v>
      </c>
      <c r="H38" s="72">
        <v>174</v>
      </c>
      <c r="I38" s="72">
        <v>250</v>
      </c>
      <c r="J38" s="72">
        <v>85.1</v>
      </c>
      <c r="K38" s="72">
        <v>8.6199999999999992</v>
      </c>
      <c r="L38" s="72">
        <v>97.28</v>
      </c>
      <c r="M38" s="72">
        <v>86.43</v>
      </c>
      <c r="N38" s="72">
        <v>87.48</v>
      </c>
      <c r="O38" s="72">
        <v>9.9700000000000006</v>
      </c>
      <c r="P38" s="72">
        <v>1.04</v>
      </c>
      <c r="Q38" s="72">
        <v>0.24</v>
      </c>
      <c r="R38" s="72">
        <v>1.07</v>
      </c>
      <c r="S38" s="72">
        <v>0.28000000000000003</v>
      </c>
      <c r="T38" s="72">
        <v>9.44</v>
      </c>
      <c r="U38" s="72">
        <v>10.53</v>
      </c>
    </row>
    <row r="39" spans="1:21" hidden="1" x14ac:dyDescent="0.25">
      <c r="A39" s="72" t="s">
        <v>190</v>
      </c>
      <c r="B39" s="72" t="s">
        <v>31</v>
      </c>
      <c r="C39" s="72" t="s">
        <v>191</v>
      </c>
      <c r="D39" s="72" t="s">
        <v>204</v>
      </c>
      <c r="E39" s="72" t="s">
        <v>193</v>
      </c>
      <c r="F39" s="72" t="s">
        <v>194</v>
      </c>
      <c r="G39" s="72">
        <v>14760</v>
      </c>
      <c r="H39" s="72"/>
      <c r="I39" s="72"/>
      <c r="J39" s="72">
        <v>100</v>
      </c>
      <c r="K39" s="72">
        <v>100</v>
      </c>
      <c r="L39" s="72">
        <v>100</v>
      </c>
      <c r="M39" s="72">
        <v>100</v>
      </c>
      <c r="N39" s="72">
        <v>100</v>
      </c>
      <c r="O39" s="72">
        <v>100</v>
      </c>
      <c r="P39" s="72"/>
      <c r="Q39" s="72"/>
      <c r="R39" s="72"/>
      <c r="S39" s="72"/>
      <c r="T39" s="72"/>
      <c r="U39" s="72"/>
    </row>
    <row r="40" spans="1:21" hidden="1" x14ac:dyDescent="0.25">
      <c r="A40" s="75" t="s">
        <v>190</v>
      </c>
      <c r="B40" s="75" t="s">
        <v>31</v>
      </c>
      <c r="C40" s="75" t="s">
        <v>191</v>
      </c>
      <c r="D40" s="75" t="s">
        <v>204</v>
      </c>
      <c r="E40" s="75" t="s">
        <v>195</v>
      </c>
      <c r="F40" s="75" t="s">
        <v>194</v>
      </c>
      <c r="G40" s="75">
        <v>14760</v>
      </c>
      <c r="H40" s="75"/>
      <c r="I40" s="75"/>
      <c r="J40" s="75">
        <v>35.97</v>
      </c>
      <c r="K40" s="75">
        <v>35.97</v>
      </c>
      <c r="L40" s="75">
        <v>96.84</v>
      </c>
      <c r="M40" s="75">
        <v>96.84</v>
      </c>
      <c r="N40" s="75">
        <v>36.96</v>
      </c>
      <c r="O40" s="75">
        <v>36.96</v>
      </c>
      <c r="P40" s="75">
        <v>0.4</v>
      </c>
      <c r="Q40" s="75">
        <v>0.4</v>
      </c>
      <c r="R40" s="75">
        <v>0.42</v>
      </c>
      <c r="S40" s="75">
        <v>0.42</v>
      </c>
      <c r="T40" s="75">
        <v>36.159999999999997</v>
      </c>
      <c r="U40" s="75">
        <v>37.78</v>
      </c>
    </row>
    <row r="41" spans="1:21" hidden="1" x14ac:dyDescent="0.25">
      <c r="A41" s="72" t="s">
        <v>190</v>
      </c>
      <c r="B41" s="72" t="s">
        <v>31</v>
      </c>
      <c r="C41" s="72" t="s">
        <v>191</v>
      </c>
      <c r="D41" s="72" t="s">
        <v>204</v>
      </c>
      <c r="E41" s="72" t="s">
        <v>196</v>
      </c>
      <c r="F41" s="72" t="s">
        <v>194</v>
      </c>
      <c r="G41" s="72">
        <v>5228</v>
      </c>
      <c r="H41" s="72"/>
      <c r="I41" s="72"/>
      <c r="J41" s="72">
        <v>50.63</v>
      </c>
      <c r="K41" s="72">
        <v>18.46</v>
      </c>
      <c r="L41" s="72">
        <v>96.8</v>
      </c>
      <c r="M41" s="72">
        <v>93.82</v>
      </c>
      <c r="N41" s="72">
        <v>52.25</v>
      </c>
      <c r="O41" s="72">
        <v>19.440000000000001</v>
      </c>
      <c r="P41" s="72">
        <v>0.72</v>
      </c>
      <c r="Q41" s="72">
        <v>0.33</v>
      </c>
      <c r="R41" s="72">
        <v>0.75</v>
      </c>
      <c r="S41" s="72">
        <v>0.35</v>
      </c>
      <c r="T41" s="72">
        <v>18.77</v>
      </c>
      <c r="U41" s="72">
        <v>20.14</v>
      </c>
    </row>
    <row r="42" spans="1:21" hidden="1" x14ac:dyDescent="0.25">
      <c r="A42" s="72" t="s">
        <v>190</v>
      </c>
      <c r="B42" s="72" t="s">
        <v>31</v>
      </c>
      <c r="C42" s="72" t="s">
        <v>191</v>
      </c>
      <c r="D42" s="72" t="s">
        <v>204</v>
      </c>
      <c r="E42" s="72" t="s">
        <v>197</v>
      </c>
      <c r="F42" s="72" t="s">
        <v>194</v>
      </c>
      <c r="G42" s="72">
        <v>2620</v>
      </c>
      <c r="H42" s="72"/>
      <c r="I42" s="72"/>
      <c r="J42" s="72">
        <v>69.510000000000005</v>
      </c>
      <c r="K42" s="72">
        <v>13.08</v>
      </c>
      <c r="L42" s="72">
        <v>96.58</v>
      </c>
      <c r="M42" s="72">
        <v>90.77</v>
      </c>
      <c r="N42" s="72">
        <v>71.88</v>
      </c>
      <c r="O42" s="72">
        <v>14.11</v>
      </c>
      <c r="P42" s="72">
        <v>0.95</v>
      </c>
      <c r="Q42" s="72">
        <v>0.28999999999999998</v>
      </c>
      <c r="R42" s="72">
        <v>1</v>
      </c>
      <c r="S42" s="72">
        <v>0.31</v>
      </c>
      <c r="T42" s="72">
        <v>13.51</v>
      </c>
      <c r="U42" s="72">
        <v>14.73</v>
      </c>
    </row>
    <row r="43" spans="1:21" hidden="1" x14ac:dyDescent="0.25">
      <c r="A43" s="72" t="s">
        <v>190</v>
      </c>
      <c r="B43" s="72" t="s">
        <v>31</v>
      </c>
      <c r="C43" s="72" t="s">
        <v>191</v>
      </c>
      <c r="D43" s="72" t="s">
        <v>204</v>
      </c>
      <c r="E43" s="72" t="s">
        <v>198</v>
      </c>
      <c r="F43" s="72" t="s">
        <v>194</v>
      </c>
      <c r="G43" s="72">
        <v>1792</v>
      </c>
      <c r="H43" s="72"/>
      <c r="I43" s="72"/>
      <c r="J43" s="72">
        <v>77.48</v>
      </c>
      <c r="K43" s="72">
        <v>10.46</v>
      </c>
      <c r="L43" s="72">
        <v>96.48</v>
      </c>
      <c r="M43" s="72">
        <v>87.8</v>
      </c>
      <c r="N43" s="72">
        <v>80.13</v>
      </c>
      <c r="O43" s="72">
        <v>11.51</v>
      </c>
      <c r="P43" s="72">
        <v>1.0900000000000001</v>
      </c>
      <c r="Q43" s="72">
        <v>0.27</v>
      </c>
      <c r="R43" s="72">
        <v>1.1499999999999999</v>
      </c>
      <c r="S43" s="72">
        <v>0.28999999999999998</v>
      </c>
      <c r="T43" s="72">
        <v>10.95</v>
      </c>
      <c r="U43" s="72">
        <v>12.1</v>
      </c>
    </row>
    <row r="44" spans="1:21" x14ac:dyDescent="0.25">
      <c r="A44" s="72" t="s">
        <v>190</v>
      </c>
      <c r="B44" s="72" t="s">
        <v>31</v>
      </c>
      <c r="C44" s="72" t="s">
        <v>191</v>
      </c>
      <c r="D44" s="72" t="s">
        <v>204</v>
      </c>
      <c r="E44" s="72" t="s">
        <v>199</v>
      </c>
      <c r="F44" s="72" t="s">
        <v>194</v>
      </c>
      <c r="G44" s="72">
        <v>1293</v>
      </c>
      <c r="H44" s="72"/>
      <c r="I44" s="72"/>
      <c r="J44" s="72">
        <v>83.26</v>
      </c>
      <c r="K44" s="72">
        <v>8.94</v>
      </c>
      <c r="L44" s="72">
        <v>96.25</v>
      </c>
      <c r="M44" s="72">
        <v>84.82</v>
      </c>
      <c r="N44" s="72">
        <v>86.41</v>
      </c>
      <c r="O44" s="72">
        <v>10.06</v>
      </c>
      <c r="P44" s="72">
        <v>1.26</v>
      </c>
      <c r="Q44" s="72">
        <v>0.26</v>
      </c>
      <c r="R44" s="72">
        <v>1.34</v>
      </c>
      <c r="S44" s="72">
        <v>0.28999999999999998</v>
      </c>
      <c r="T44" s="72">
        <v>9.51</v>
      </c>
      <c r="U44" s="72">
        <v>10.63</v>
      </c>
    </row>
    <row r="45" spans="1:21" hidden="1" x14ac:dyDescent="0.25">
      <c r="A45" s="72" t="s">
        <v>190</v>
      </c>
      <c r="B45" s="72" t="s">
        <v>31</v>
      </c>
      <c r="C45" s="72" t="s">
        <v>191</v>
      </c>
      <c r="D45" s="72" t="s">
        <v>192</v>
      </c>
      <c r="E45" s="72" t="s">
        <v>193</v>
      </c>
      <c r="F45" s="72" t="s">
        <v>205</v>
      </c>
      <c r="G45" s="72">
        <v>230</v>
      </c>
      <c r="H45" s="72">
        <v>0</v>
      </c>
      <c r="I45" s="72">
        <v>0</v>
      </c>
      <c r="J45" s="72">
        <v>100</v>
      </c>
      <c r="K45" s="72">
        <v>100</v>
      </c>
      <c r="L45" s="72">
        <v>100</v>
      </c>
      <c r="M45" s="72">
        <v>100</v>
      </c>
      <c r="N45" s="72">
        <v>100</v>
      </c>
      <c r="O45" s="72">
        <v>100</v>
      </c>
      <c r="P45" s="72"/>
      <c r="Q45" s="72"/>
      <c r="R45" s="72"/>
      <c r="S45" s="72"/>
      <c r="T45" s="72"/>
      <c r="U45" s="72"/>
    </row>
    <row r="46" spans="1:21" hidden="1" x14ac:dyDescent="0.25">
      <c r="A46" s="75" t="s">
        <v>190</v>
      </c>
      <c r="B46" s="75" t="s">
        <v>31</v>
      </c>
      <c r="C46" s="75" t="s">
        <v>191</v>
      </c>
      <c r="D46" s="75" t="s">
        <v>192</v>
      </c>
      <c r="E46" s="75" t="s">
        <v>195</v>
      </c>
      <c r="F46" s="75" t="s">
        <v>205</v>
      </c>
      <c r="G46" s="75">
        <v>230</v>
      </c>
      <c r="H46" s="75">
        <v>106</v>
      </c>
      <c r="I46" s="75">
        <v>2</v>
      </c>
      <c r="J46" s="75">
        <v>53.71</v>
      </c>
      <c r="K46" s="75">
        <v>53.71</v>
      </c>
      <c r="L46" s="75">
        <v>99.92</v>
      </c>
      <c r="M46" s="75">
        <v>99.92</v>
      </c>
      <c r="N46" s="75">
        <v>53.76</v>
      </c>
      <c r="O46" s="75">
        <v>53.76</v>
      </c>
      <c r="P46" s="75">
        <v>3.29</v>
      </c>
      <c r="Q46" s="75">
        <v>3.29</v>
      </c>
      <c r="R46" s="75">
        <v>3.3</v>
      </c>
      <c r="S46" s="75">
        <v>3.3</v>
      </c>
      <c r="T46" s="75">
        <v>47.67</v>
      </c>
      <c r="U46" s="75">
        <v>60.63</v>
      </c>
    </row>
    <row r="47" spans="1:21" hidden="1" x14ac:dyDescent="0.25">
      <c r="A47" s="72" t="s">
        <v>190</v>
      </c>
      <c r="B47" s="72" t="s">
        <v>31</v>
      </c>
      <c r="C47" s="72" t="s">
        <v>191</v>
      </c>
      <c r="D47" s="72" t="s">
        <v>192</v>
      </c>
      <c r="E47" s="72" t="s">
        <v>196</v>
      </c>
      <c r="F47" s="72" t="s">
        <v>205</v>
      </c>
      <c r="G47" s="72">
        <v>122</v>
      </c>
      <c r="H47" s="72">
        <v>48</v>
      </c>
      <c r="I47" s="72">
        <v>5</v>
      </c>
      <c r="J47" s="72">
        <v>59.83</v>
      </c>
      <c r="K47" s="72">
        <v>32.14</v>
      </c>
      <c r="L47" s="72">
        <v>99.91</v>
      </c>
      <c r="M47" s="72">
        <v>99.83</v>
      </c>
      <c r="N47" s="72">
        <v>59.88</v>
      </c>
      <c r="O47" s="72">
        <v>32.19</v>
      </c>
      <c r="P47" s="72">
        <v>4.4800000000000004</v>
      </c>
      <c r="Q47" s="72">
        <v>3.11</v>
      </c>
      <c r="R47" s="72">
        <v>4.49</v>
      </c>
      <c r="S47" s="72">
        <v>3.12</v>
      </c>
      <c r="T47" s="72">
        <v>26.63</v>
      </c>
      <c r="U47" s="72">
        <v>38.92</v>
      </c>
    </row>
    <row r="48" spans="1:21" hidden="1" x14ac:dyDescent="0.25">
      <c r="A48" s="72" t="s">
        <v>190</v>
      </c>
      <c r="B48" s="72" t="s">
        <v>31</v>
      </c>
      <c r="C48" s="72" t="s">
        <v>191</v>
      </c>
      <c r="D48" s="72" t="s">
        <v>192</v>
      </c>
      <c r="E48" s="72" t="s">
        <v>197</v>
      </c>
      <c r="F48" s="72" t="s">
        <v>205</v>
      </c>
      <c r="G48" s="72">
        <v>69</v>
      </c>
      <c r="H48" s="72">
        <v>13</v>
      </c>
      <c r="I48" s="72">
        <v>1</v>
      </c>
      <c r="J48" s="72">
        <v>81.02</v>
      </c>
      <c r="K48" s="72">
        <v>26.04</v>
      </c>
      <c r="L48" s="72">
        <v>99.9</v>
      </c>
      <c r="M48" s="72">
        <v>99.73</v>
      </c>
      <c r="N48" s="72">
        <v>81.099999999999994</v>
      </c>
      <c r="O48" s="72">
        <v>26.11</v>
      </c>
      <c r="P48" s="72">
        <v>4.74</v>
      </c>
      <c r="Q48" s="72">
        <v>2.95</v>
      </c>
      <c r="R48" s="72">
        <v>4.74</v>
      </c>
      <c r="S48" s="72">
        <v>2.95</v>
      </c>
      <c r="T48" s="72">
        <v>20.92</v>
      </c>
      <c r="U48" s="72">
        <v>32.590000000000003</v>
      </c>
    </row>
    <row r="49" spans="1:21" hidden="1" x14ac:dyDescent="0.25">
      <c r="A49" s="72" t="s">
        <v>190</v>
      </c>
      <c r="B49" s="72" t="s">
        <v>31</v>
      </c>
      <c r="C49" s="72" t="s">
        <v>191</v>
      </c>
      <c r="D49" s="72" t="s">
        <v>192</v>
      </c>
      <c r="E49" s="72" t="s">
        <v>198</v>
      </c>
      <c r="F49" s="72" t="s">
        <v>205</v>
      </c>
      <c r="G49" s="72">
        <v>55</v>
      </c>
      <c r="H49" s="72">
        <v>6</v>
      </c>
      <c r="I49" s="72">
        <v>4</v>
      </c>
      <c r="J49" s="72">
        <v>88.68</v>
      </c>
      <c r="K49" s="72">
        <v>23.09</v>
      </c>
      <c r="L49" s="72">
        <v>99.91</v>
      </c>
      <c r="M49" s="72">
        <v>99.64</v>
      </c>
      <c r="N49" s="72">
        <v>88.76</v>
      </c>
      <c r="O49" s="72">
        <v>23.17</v>
      </c>
      <c r="P49" s="72">
        <v>4.3499999999999996</v>
      </c>
      <c r="Q49" s="72">
        <v>2.85</v>
      </c>
      <c r="R49" s="72">
        <v>4.3600000000000003</v>
      </c>
      <c r="S49" s="72">
        <v>2.86</v>
      </c>
      <c r="T49" s="72">
        <v>18.2</v>
      </c>
      <c r="U49" s="72">
        <v>29.51</v>
      </c>
    </row>
    <row r="50" spans="1:21" hidden="1" x14ac:dyDescent="0.25">
      <c r="A50" s="72" t="s">
        <v>190</v>
      </c>
      <c r="B50" s="72" t="s">
        <v>31</v>
      </c>
      <c r="C50" s="72" t="s">
        <v>191</v>
      </c>
      <c r="D50" s="72" t="s">
        <v>192</v>
      </c>
      <c r="E50" s="72" t="s">
        <v>199</v>
      </c>
      <c r="F50" s="72" t="s">
        <v>205</v>
      </c>
      <c r="G50" s="72">
        <v>45</v>
      </c>
      <c r="H50" s="72">
        <v>2</v>
      </c>
      <c r="I50" s="72">
        <v>11</v>
      </c>
      <c r="J50" s="72">
        <v>94.94</v>
      </c>
      <c r="K50" s="72">
        <v>21.92</v>
      </c>
      <c r="L50" s="72">
        <v>99.91</v>
      </c>
      <c r="M50" s="72">
        <v>99.56</v>
      </c>
      <c r="N50" s="72">
        <v>95.02</v>
      </c>
      <c r="O50" s="72">
        <v>22.02</v>
      </c>
      <c r="P50" s="72">
        <v>3.49</v>
      </c>
      <c r="Q50" s="72">
        <v>2.82</v>
      </c>
      <c r="R50" s="72">
        <v>3.49</v>
      </c>
      <c r="S50" s="72">
        <v>2.83</v>
      </c>
      <c r="T50" s="72">
        <v>17.11</v>
      </c>
      <c r="U50" s="72">
        <v>28.34</v>
      </c>
    </row>
    <row r="51" spans="1:21" hidden="1" x14ac:dyDescent="0.25">
      <c r="A51" s="72" t="s">
        <v>190</v>
      </c>
      <c r="B51" s="72" t="s">
        <v>31</v>
      </c>
      <c r="C51" s="72" t="s">
        <v>191</v>
      </c>
      <c r="D51" s="72" t="s">
        <v>200</v>
      </c>
      <c r="E51" s="72" t="s">
        <v>193</v>
      </c>
      <c r="F51" s="72" t="s">
        <v>205</v>
      </c>
      <c r="G51" s="72">
        <v>360</v>
      </c>
      <c r="H51" s="72">
        <v>0</v>
      </c>
      <c r="I51" s="72">
        <v>0</v>
      </c>
      <c r="J51" s="72">
        <v>100</v>
      </c>
      <c r="K51" s="72">
        <v>100</v>
      </c>
      <c r="L51" s="72">
        <v>100</v>
      </c>
      <c r="M51" s="72">
        <v>100</v>
      </c>
      <c r="N51" s="72">
        <v>100</v>
      </c>
      <c r="O51" s="72">
        <v>100</v>
      </c>
      <c r="P51" s="72"/>
      <c r="Q51" s="72"/>
      <c r="R51" s="72"/>
      <c r="S51" s="72"/>
      <c r="T51" s="72"/>
      <c r="U51" s="72"/>
    </row>
    <row r="52" spans="1:21" hidden="1" x14ac:dyDescent="0.25">
      <c r="A52" s="72" t="s">
        <v>190</v>
      </c>
      <c r="B52" s="72" t="s">
        <v>31</v>
      </c>
      <c r="C52" s="72" t="s">
        <v>191</v>
      </c>
      <c r="D52" s="72" t="s">
        <v>200</v>
      </c>
      <c r="E52" s="76" t="s">
        <v>195</v>
      </c>
      <c r="F52" s="72" t="s">
        <v>205</v>
      </c>
      <c r="G52" s="72">
        <v>360</v>
      </c>
      <c r="H52" s="72">
        <v>165</v>
      </c>
      <c r="I52" s="72">
        <v>1</v>
      </c>
      <c r="J52" s="72">
        <v>54.1</v>
      </c>
      <c r="K52" s="72">
        <v>54.1</v>
      </c>
      <c r="L52" s="72">
        <v>99.82</v>
      </c>
      <c r="M52" s="72">
        <v>99.82</v>
      </c>
      <c r="N52" s="76">
        <v>54.2</v>
      </c>
      <c r="O52" s="72">
        <v>54.2</v>
      </c>
      <c r="P52" s="72">
        <v>2.63</v>
      </c>
      <c r="Q52" s="72">
        <v>2.63</v>
      </c>
      <c r="R52" s="72">
        <v>2.63</v>
      </c>
      <c r="S52" s="72">
        <v>2.63</v>
      </c>
      <c r="T52" s="72">
        <v>49.28</v>
      </c>
      <c r="U52" s="72">
        <v>59.62</v>
      </c>
    </row>
    <row r="53" spans="1:21" hidden="1" x14ac:dyDescent="0.25">
      <c r="A53" s="72" t="s">
        <v>190</v>
      </c>
      <c r="B53" s="72" t="s">
        <v>31</v>
      </c>
      <c r="C53" s="72" t="s">
        <v>191</v>
      </c>
      <c r="D53" s="72" t="s">
        <v>200</v>
      </c>
      <c r="E53" s="72" t="s">
        <v>196</v>
      </c>
      <c r="F53" s="72" t="s">
        <v>205</v>
      </c>
      <c r="G53" s="72">
        <v>194</v>
      </c>
      <c r="H53" s="72">
        <v>68</v>
      </c>
      <c r="I53" s="72">
        <v>1</v>
      </c>
      <c r="J53" s="72">
        <v>64.86</v>
      </c>
      <c r="K53" s="72">
        <v>35.090000000000003</v>
      </c>
      <c r="L53" s="72">
        <v>99.81</v>
      </c>
      <c r="M53" s="72">
        <v>99.63</v>
      </c>
      <c r="N53" s="72">
        <v>64.98</v>
      </c>
      <c r="O53" s="72">
        <v>35.22</v>
      </c>
      <c r="P53" s="72">
        <v>3.43</v>
      </c>
      <c r="Q53" s="72">
        <v>2.52</v>
      </c>
      <c r="R53" s="72">
        <v>3.44</v>
      </c>
      <c r="S53" s="72">
        <v>2.5299999999999998</v>
      </c>
      <c r="T53" s="72">
        <v>30.6</v>
      </c>
      <c r="U53" s="72">
        <v>40.549999999999997</v>
      </c>
    </row>
    <row r="54" spans="1:21" hidden="1" x14ac:dyDescent="0.25">
      <c r="A54" s="72" t="s">
        <v>190</v>
      </c>
      <c r="B54" s="72" t="s">
        <v>31</v>
      </c>
      <c r="C54" s="72" t="s">
        <v>191</v>
      </c>
      <c r="D54" s="72" t="s">
        <v>200</v>
      </c>
      <c r="E54" s="72" t="s">
        <v>197</v>
      </c>
      <c r="F54" s="72" t="s">
        <v>205</v>
      </c>
      <c r="G54" s="72">
        <v>125</v>
      </c>
      <c r="H54" s="72">
        <v>35</v>
      </c>
      <c r="I54" s="72">
        <v>5</v>
      </c>
      <c r="J54" s="72">
        <v>71.430000000000007</v>
      </c>
      <c r="K54" s="72">
        <v>25.06</v>
      </c>
      <c r="L54" s="72">
        <v>99.79</v>
      </c>
      <c r="M54" s="72">
        <v>99.42</v>
      </c>
      <c r="N54" s="72">
        <v>71.58</v>
      </c>
      <c r="O54" s="72">
        <v>25.21</v>
      </c>
      <c r="P54" s="72">
        <v>4.08</v>
      </c>
      <c r="Q54" s="72">
        <v>2.2999999999999998</v>
      </c>
      <c r="R54" s="72">
        <v>4.09</v>
      </c>
      <c r="S54" s="72">
        <v>2.31</v>
      </c>
      <c r="T54" s="72">
        <v>21.06</v>
      </c>
      <c r="U54" s="72">
        <v>30.18</v>
      </c>
    </row>
    <row r="55" spans="1:21" hidden="1" x14ac:dyDescent="0.25">
      <c r="A55" s="72" t="s">
        <v>190</v>
      </c>
      <c r="B55" s="72" t="s">
        <v>31</v>
      </c>
      <c r="C55" s="72" t="s">
        <v>191</v>
      </c>
      <c r="D55" s="72" t="s">
        <v>200</v>
      </c>
      <c r="E55" s="72" t="s">
        <v>198</v>
      </c>
      <c r="F55" s="72" t="s">
        <v>205</v>
      </c>
      <c r="G55" s="72">
        <v>85</v>
      </c>
      <c r="H55" s="72">
        <v>13</v>
      </c>
      <c r="I55" s="72">
        <v>6</v>
      </c>
      <c r="J55" s="72">
        <v>84.15</v>
      </c>
      <c r="K55" s="72">
        <v>21.09</v>
      </c>
      <c r="L55" s="72">
        <v>99.77</v>
      </c>
      <c r="M55" s="72">
        <v>99.2</v>
      </c>
      <c r="N55" s="72">
        <v>84.34</v>
      </c>
      <c r="O55" s="72">
        <v>21.26</v>
      </c>
      <c r="P55" s="72">
        <v>4.03</v>
      </c>
      <c r="Q55" s="72">
        <v>2.1800000000000002</v>
      </c>
      <c r="R55" s="72">
        <v>4.04</v>
      </c>
      <c r="S55" s="72">
        <v>2.2000000000000002</v>
      </c>
      <c r="T55" s="72">
        <v>17.36</v>
      </c>
      <c r="U55" s="72">
        <v>26.05</v>
      </c>
    </row>
    <row r="56" spans="1:21" hidden="1" x14ac:dyDescent="0.25">
      <c r="A56" s="72" t="s">
        <v>190</v>
      </c>
      <c r="B56" s="72" t="s">
        <v>31</v>
      </c>
      <c r="C56" s="72" t="s">
        <v>191</v>
      </c>
      <c r="D56" s="72" t="s">
        <v>200</v>
      </c>
      <c r="E56" s="72" t="s">
        <v>199</v>
      </c>
      <c r="F56" s="72" t="s">
        <v>205</v>
      </c>
      <c r="G56" s="72">
        <v>66</v>
      </c>
      <c r="H56" s="72">
        <v>6</v>
      </c>
      <c r="I56" s="72">
        <v>15</v>
      </c>
      <c r="J56" s="72">
        <v>89.74</v>
      </c>
      <c r="K56" s="72">
        <v>18.93</v>
      </c>
      <c r="L56" s="72">
        <v>99.76</v>
      </c>
      <c r="M56" s="72">
        <v>98.96</v>
      </c>
      <c r="N56" s="72">
        <v>89.96</v>
      </c>
      <c r="O56" s="72">
        <v>19.13</v>
      </c>
      <c r="P56" s="72">
        <v>3.97</v>
      </c>
      <c r="Q56" s="72">
        <v>2.13</v>
      </c>
      <c r="R56" s="72">
        <v>3.98</v>
      </c>
      <c r="S56" s="72">
        <v>2.15</v>
      </c>
      <c r="T56" s="72">
        <v>15.34</v>
      </c>
      <c r="U56" s="72">
        <v>23.85</v>
      </c>
    </row>
    <row r="57" spans="1:21" hidden="1" x14ac:dyDescent="0.25">
      <c r="A57" s="72" t="s">
        <v>190</v>
      </c>
      <c r="B57" s="72" t="s">
        <v>31</v>
      </c>
      <c r="C57" s="72" t="s">
        <v>191</v>
      </c>
      <c r="D57" s="72" t="s">
        <v>201</v>
      </c>
      <c r="E57" s="72" t="s">
        <v>193</v>
      </c>
      <c r="F57" s="72" t="s">
        <v>205</v>
      </c>
      <c r="G57" s="72">
        <v>351</v>
      </c>
      <c r="H57" s="72">
        <v>0</v>
      </c>
      <c r="I57" s="72">
        <v>0</v>
      </c>
      <c r="J57" s="72">
        <v>100</v>
      </c>
      <c r="K57" s="72">
        <v>100</v>
      </c>
      <c r="L57" s="72">
        <v>100</v>
      </c>
      <c r="M57" s="72">
        <v>100</v>
      </c>
      <c r="N57" s="72">
        <v>100</v>
      </c>
      <c r="O57" s="72">
        <v>100</v>
      </c>
      <c r="P57" s="72"/>
      <c r="Q57" s="72"/>
      <c r="R57" s="72"/>
      <c r="S57" s="72"/>
      <c r="T57" s="72"/>
      <c r="U57" s="72"/>
    </row>
    <row r="58" spans="1:21" hidden="1" x14ac:dyDescent="0.25">
      <c r="A58" s="72" t="s">
        <v>190</v>
      </c>
      <c r="B58" s="72" t="s">
        <v>31</v>
      </c>
      <c r="C58" s="72" t="s">
        <v>191</v>
      </c>
      <c r="D58" s="72" t="s">
        <v>201</v>
      </c>
      <c r="E58" s="76" t="s">
        <v>195</v>
      </c>
      <c r="F58" s="72" t="s">
        <v>205</v>
      </c>
      <c r="G58" s="72">
        <v>351</v>
      </c>
      <c r="H58" s="72">
        <v>173</v>
      </c>
      <c r="I58" s="72">
        <v>1</v>
      </c>
      <c r="J58" s="72">
        <v>50.64</v>
      </c>
      <c r="K58" s="72">
        <v>50.64</v>
      </c>
      <c r="L58" s="72">
        <v>99.64</v>
      </c>
      <c r="M58" s="72">
        <v>99.64</v>
      </c>
      <c r="N58" s="76">
        <v>50.83</v>
      </c>
      <c r="O58" s="72">
        <v>50.83</v>
      </c>
      <c r="P58" s="72">
        <v>2.67</v>
      </c>
      <c r="Q58" s="72">
        <v>2.67</v>
      </c>
      <c r="R58" s="72">
        <v>2.68</v>
      </c>
      <c r="S58" s="72">
        <v>2.68</v>
      </c>
      <c r="T58" s="72">
        <v>45.84</v>
      </c>
      <c r="U58" s="72">
        <v>56.36</v>
      </c>
    </row>
    <row r="59" spans="1:21" hidden="1" x14ac:dyDescent="0.25">
      <c r="A59" s="72" t="s">
        <v>190</v>
      </c>
      <c r="B59" s="72" t="s">
        <v>31</v>
      </c>
      <c r="C59" s="72" t="s">
        <v>191</v>
      </c>
      <c r="D59" s="72" t="s">
        <v>201</v>
      </c>
      <c r="E59" s="72" t="s">
        <v>196</v>
      </c>
      <c r="F59" s="72" t="s">
        <v>205</v>
      </c>
      <c r="G59" s="72">
        <v>177</v>
      </c>
      <c r="H59" s="72">
        <v>70</v>
      </c>
      <c r="I59" s="72">
        <v>3</v>
      </c>
      <c r="J59" s="72">
        <v>60.11</v>
      </c>
      <c r="K59" s="72">
        <v>30.44</v>
      </c>
      <c r="L59" s="72">
        <v>99.62</v>
      </c>
      <c r="M59" s="72">
        <v>99.26</v>
      </c>
      <c r="N59" s="72">
        <v>60.34</v>
      </c>
      <c r="O59" s="72">
        <v>30.67</v>
      </c>
      <c r="P59" s="72">
        <v>3.7</v>
      </c>
      <c r="Q59" s="72">
        <v>2.4700000000000002</v>
      </c>
      <c r="R59" s="72">
        <v>3.71</v>
      </c>
      <c r="S59" s="72">
        <v>2.48</v>
      </c>
      <c r="T59" s="72">
        <v>26.17</v>
      </c>
      <c r="U59" s="72">
        <v>35.950000000000003</v>
      </c>
    </row>
    <row r="60" spans="1:21" hidden="1" x14ac:dyDescent="0.25">
      <c r="A60" s="72" t="s">
        <v>190</v>
      </c>
      <c r="B60" s="72" t="s">
        <v>31</v>
      </c>
      <c r="C60" s="72" t="s">
        <v>191</v>
      </c>
      <c r="D60" s="72" t="s">
        <v>201</v>
      </c>
      <c r="E60" s="72" t="s">
        <v>197</v>
      </c>
      <c r="F60" s="72" t="s">
        <v>205</v>
      </c>
      <c r="G60" s="72">
        <v>104</v>
      </c>
      <c r="H60" s="72">
        <v>27</v>
      </c>
      <c r="I60" s="72">
        <v>4</v>
      </c>
      <c r="J60" s="72">
        <v>73.53</v>
      </c>
      <c r="K60" s="72">
        <v>22.38</v>
      </c>
      <c r="L60" s="72">
        <v>99.58</v>
      </c>
      <c r="M60" s="72">
        <v>98.85</v>
      </c>
      <c r="N60" s="72">
        <v>73.84</v>
      </c>
      <c r="O60" s="72">
        <v>22.65</v>
      </c>
      <c r="P60" s="72">
        <v>4.37</v>
      </c>
      <c r="Q60" s="72">
        <v>2.25</v>
      </c>
      <c r="R60" s="72">
        <v>4.3899999999999997</v>
      </c>
      <c r="S60" s="72">
        <v>2.27</v>
      </c>
      <c r="T60" s="72">
        <v>18.600000000000001</v>
      </c>
      <c r="U60" s="72">
        <v>27.57</v>
      </c>
    </row>
    <row r="61" spans="1:21" hidden="1" x14ac:dyDescent="0.25">
      <c r="A61" s="72" t="s">
        <v>190</v>
      </c>
      <c r="B61" s="72" t="s">
        <v>31</v>
      </c>
      <c r="C61" s="72" t="s">
        <v>191</v>
      </c>
      <c r="D61" s="72" t="s">
        <v>201</v>
      </c>
      <c r="E61" s="72" t="s">
        <v>198</v>
      </c>
      <c r="F61" s="72" t="s">
        <v>205</v>
      </c>
      <c r="G61" s="72">
        <v>73</v>
      </c>
      <c r="H61" s="72">
        <v>15</v>
      </c>
      <c r="I61" s="72">
        <v>9</v>
      </c>
      <c r="J61" s="72">
        <v>78.099999999999994</v>
      </c>
      <c r="K61" s="72">
        <v>17.48</v>
      </c>
      <c r="L61" s="72">
        <v>99.56</v>
      </c>
      <c r="M61" s="72">
        <v>98.41</v>
      </c>
      <c r="N61" s="72">
        <v>78.45</v>
      </c>
      <c r="O61" s="72">
        <v>17.77</v>
      </c>
      <c r="P61" s="72">
        <v>5</v>
      </c>
      <c r="Q61" s="72">
        <v>2.08</v>
      </c>
      <c r="R61" s="72">
        <v>5.0199999999999996</v>
      </c>
      <c r="S61" s="72">
        <v>2.12</v>
      </c>
      <c r="T61" s="72">
        <v>14.07</v>
      </c>
      <c r="U61" s="72">
        <v>22.44</v>
      </c>
    </row>
    <row r="62" spans="1:21" hidden="1" x14ac:dyDescent="0.25">
      <c r="A62" s="72" t="s">
        <v>190</v>
      </c>
      <c r="B62" s="72" t="s">
        <v>31</v>
      </c>
      <c r="C62" s="72" t="s">
        <v>191</v>
      </c>
      <c r="D62" s="72" t="s">
        <v>201</v>
      </c>
      <c r="E62" s="72" t="s">
        <v>199</v>
      </c>
      <c r="F62" s="72" t="s">
        <v>205</v>
      </c>
      <c r="G62" s="72">
        <v>49</v>
      </c>
      <c r="H62" s="72">
        <v>4</v>
      </c>
      <c r="I62" s="72">
        <v>11</v>
      </c>
      <c r="J62" s="72">
        <v>90.8</v>
      </c>
      <c r="K62" s="72">
        <v>15.88</v>
      </c>
      <c r="L62" s="72">
        <v>99.55</v>
      </c>
      <c r="M62" s="72">
        <v>97.96</v>
      </c>
      <c r="N62" s="72">
        <v>91.22</v>
      </c>
      <c r="O62" s="72">
        <v>16.21</v>
      </c>
      <c r="P62" s="72">
        <v>4.38</v>
      </c>
      <c r="Q62" s="72">
        <v>2.04</v>
      </c>
      <c r="R62" s="72">
        <v>4.4000000000000004</v>
      </c>
      <c r="S62" s="72">
        <v>2.08</v>
      </c>
      <c r="T62" s="72">
        <v>12.6</v>
      </c>
      <c r="U62" s="72">
        <v>20.85</v>
      </c>
    </row>
    <row r="63" spans="1:21" hidden="1" x14ac:dyDescent="0.25">
      <c r="A63" s="72" t="s">
        <v>190</v>
      </c>
      <c r="B63" s="72" t="s">
        <v>31</v>
      </c>
      <c r="C63" s="72" t="s">
        <v>191</v>
      </c>
      <c r="D63" s="72" t="s">
        <v>202</v>
      </c>
      <c r="E63" s="72" t="s">
        <v>193</v>
      </c>
      <c r="F63" s="72" t="s">
        <v>205</v>
      </c>
      <c r="G63" s="72">
        <v>474</v>
      </c>
      <c r="H63" s="72">
        <v>0</v>
      </c>
      <c r="I63" s="72">
        <v>0</v>
      </c>
      <c r="J63" s="72">
        <v>100</v>
      </c>
      <c r="K63" s="72">
        <v>100</v>
      </c>
      <c r="L63" s="72">
        <v>100</v>
      </c>
      <c r="M63" s="72">
        <v>100</v>
      </c>
      <c r="N63" s="72">
        <v>100</v>
      </c>
      <c r="O63" s="72">
        <v>100</v>
      </c>
      <c r="P63" s="72"/>
      <c r="Q63" s="72"/>
      <c r="R63" s="72"/>
      <c r="S63" s="72"/>
      <c r="T63" s="72"/>
      <c r="U63" s="72"/>
    </row>
    <row r="64" spans="1:21" hidden="1" x14ac:dyDescent="0.25">
      <c r="A64" s="72" t="s">
        <v>190</v>
      </c>
      <c r="B64" s="72" t="s">
        <v>31</v>
      </c>
      <c r="C64" s="72" t="s">
        <v>191</v>
      </c>
      <c r="D64" s="72" t="s">
        <v>202</v>
      </c>
      <c r="E64" s="76" t="s">
        <v>195</v>
      </c>
      <c r="F64" s="72" t="s">
        <v>205</v>
      </c>
      <c r="G64" s="72">
        <v>474</v>
      </c>
      <c r="H64" s="72">
        <v>268</v>
      </c>
      <c r="I64" s="72">
        <v>2</v>
      </c>
      <c r="J64" s="72">
        <v>43.34</v>
      </c>
      <c r="K64" s="72">
        <v>43.34</v>
      </c>
      <c r="L64" s="72">
        <v>98.94</v>
      </c>
      <c r="M64" s="72">
        <v>98.94</v>
      </c>
      <c r="N64" s="76">
        <v>43.8</v>
      </c>
      <c r="O64" s="72">
        <v>43.8</v>
      </c>
      <c r="P64" s="72">
        <v>2.2799999999999998</v>
      </c>
      <c r="Q64" s="72">
        <v>2.2799999999999998</v>
      </c>
      <c r="R64" s="72">
        <v>2.2999999999999998</v>
      </c>
      <c r="S64" s="72">
        <v>2.2999999999999998</v>
      </c>
      <c r="T64" s="72">
        <v>39.51</v>
      </c>
      <c r="U64" s="72">
        <v>48.56</v>
      </c>
    </row>
    <row r="65" spans="1:21" hidden="1" x14ac:dyDescent="0.25">
      <c r="A65" s="72" t="s">
        <v>190</v>
      </c>
      <c r="B65" s="72" t="s">
        <v>31</v>
      </c>
      <c r="C65" s="72" t="s">
        <v>191</v>
      </c>
      <c r="D65" s="72" t="s">
        <v>202</v>
      </c>
      <c r="E65" s="72" t="s">
        <v>196</v>
      </c>
      <c r="F65" s="72" t="s">
        <v>205</v>
      </c>
      <c r="G65" s="72">
        <v>204</v>
      </c>
      <c r="H65" s="72">
        <v>67</v>
      </c>
      <c r="I65" s="72">
        <v>4</v>
      </c>
      <c r="J65" s="72">
        <v>66.83</v>
      </c>
      <c r="K65" s="72">
        <v>28.97</v>
      </c>
      <c r="L65" s="72">
        <v>98.9</v>
      </c>
      <c r="M65" s="72">
        <v>97.85</v>
      </c>
      <c r="N65" s="72">
        <v>67.58</v>
      </c>
      <c r="O65" s="72">
        <v>29.6</v>
      </c>
      <c r="P65" s="72">
        <v>3.31</v>
      </c>
      <c r="Q65" s="72">
        <v>2.09</v>
      </c>
      <c r="R65" s="72">
        <v>3.35</v>
      </c>
      <c r="S65" s="72">
        <v>2.14</v>
      </c>
      <c r="T65" s="72">
        <v>25.69</v>
      </c>
      <c r="U65" s="72">
        <v>34.1</v>
      </c>
    </row>
    <row r="66" spans="1:21" hidden="1" x14ac:dyDescent="0.25">
      <c r="A66" s="72" t="s">
        <v>190</v>
      </c>
      <c r="B66" s="72" t="s">
        <v>31</v>
      </c>
      <c r="C66" s="72" t="s">
        <v>191</v>
      </c>
      <c r="D66" s="72" t="s">
        <v>202</v>
      </c>
      <c r="E66" s="72" t="s">
        <v>197</v>
      </c>
      <c r="F66" s="72" t="s">
        <v>205</v>
      </c>
      <c r="G66" s="72">
        <v>133</v>
      </c>
      <c r="H66" s="72">
        <v>36</v>
      </c>
      <c r="I66" s="72">
        <v>1</v>
      </c>
      <c r="J66" s="72">
        <v>72.83</v>
      </c>
      <c r="K66" s="72">
        <v>21.1</v>
      </c>
      <c r="L66" s="72">
        <v>98.8</v>
      </c>
      <c r="M66" s="72">
        <v>96.68</v>
      </c>
      <c r="N66" s="72">
        <v>73.72</v>
      </c>
      <c r="O66" s="72">
        <v>21.82</v>
      </c>
      <c r="P66" s="72">
        <v>3.86</v>
      </c>
      <c r="Q66" s="72">
        <v>1.89</v>
      </c>
      <c r="R66" s="72">
        <v>3.91</v>
      </c>
      <c r="S66" s="72">
        <v>1.96</v>
      </c>
      <c r="T66" s="72">
        <v>18.3</v>
      </c>
      <c r="U66" s="72">
        <v>26.01</v>
      </c>
    </row>
    <row r="67" spans="1:21" hidden="1" x14ac:dyDescent="0.25">
      <c r="A67" s="72" t="s">
        <v>190</v>
      </c>
      <c r="B67" s="72" t="s">
        <v>31</v>
      </c>
      <c r="C67" s="72" t="s">
        <v>191</v>
      </c>
      <c r="D67" s="72" t="s">
        <v>202</v>
      </c>
      <c r="E67" s="72" t="s">
        <v>198</v>
      </c>
      <c r="F67" s="72" t="s">
        <v>205</v>
      </c>
      <c r="G67" s="72">
        <v>96</v>
      </c>
      <c r="H67" s="72">
        <v>13</v>
      </c>
      <c r="I67" s="72">
        <v>10</v>
      </c>
      <c r="J67" s="72">
        <v>85.71</v>
      </c>
      <c r="K67" s="72">
        <v>18.079999999999998</v>
      </c>
      <c r="L67" s="72">
        <v>98.65</v>
      </c>
      <c r="M67" s="72">
        <v>95.38</v>
      </c>
      <c r="N67" s="72">
        <v>86.88</v>
      </c>
      <c r="O67" s="72">
        <v>18.96</v>
      </c>
      <c r="P67" s="72">
        <v>3.67</v>
      </c>
      <c r="Q67" s="72">
        <v>1.8</v>
      </c>
      <c r="R67" s="72">
        <v>3.72</v>
      </c>
      <c r="S67" s="72">
        <v>1.88</v>
      </c>
      <c r="T67" s="72">
        <v>15.6</v>
      </c>
      <c r="U67" s="72">
        <v>23.03</v>
      </c>
    </row>
    <row r="68" spans="1:21" hidden="1" x14ac:dyDescent="0.25">
      <c r="A68" s="72" t="s">
        <v>190</v>
      </c>
      <c r="B68" s="72" t="s">
        <v>31</v>
      </c>
      <c r="C68" s="72" t="s">
        <v>191</v>
      </c>
      <c r="D68" s="72" t="s">
        <v>202</v>
      </c>
      <c r="E68" s="72" t="s">
        <v>199</v>
      </c>
      <c r="F68" s="72" t="s">
        <v>205</v>
      </c>
      <c r="G68" s="72">
        <v>73</v>
      </c>
      <c r="H68" s="72">
        <v>13</v>
      </c>
      <c r="I68" s="72">
        <v>14</v>
      </c>
      <c r="J68" s="72">
        <v>80.3</v>
      </c>
      <c r="K68" s="72">
        <v>14.52</v>
      </c>
      <c r="L68" s="72">
        <v>98.53</v>
      </c>
      <c r="M68" s="72">
        <v>93.97</v>
      </c>
      <c r="N68" s="72">
        <v>81.5</v>
      </c>
      <c r="O68" s="72">
        <v>15.45</v>
      </c>
      <c r="P68" s="72">
        <v>4.9000000000000004</v>
      </c>
      <c r="Q68" s="72">
        <v>1.69</v>
      </c>
      <c r="R68" s="72">
        <v>4.97</v>
      </c>
      <c r="S68" s="72">
        <v>1.8</v>
      </c>
      <c r="T68" s="72">
        <v>12.3</v>
      </c>
      <c r="U68" s="72">
        <v>19.420000000000002</v>
      </c>
    </row>
    <row r="69" spans="1:21" hidden="1" x14ac:dyDescent="0.25">
      <c r="A69" s="72" t="s">
        <v>190</v>
      </c>
      <c r="B69" s="72" t="s">
        <v>31</v>
      </c>
      <c r="C69" s="72" t="s">
        <v>191</v>
      </c>
      <c r="D69" s="72" t="s">
        <v>169</v>
      </c>
      <c r="E69" s="72" t="s">
        <v>193</v>
      </c>
      <c r="F69" s="72" t="s">
        <v>205</v>
      </c>
      <c r="G69" s="72">
        <v>582</v>
      </c>
      <c r="H69" s="72">
        <v>0</v>
      </c>
      <c r="I69" s="72">
        <v>0</v>
      </c>
      <c r="J69" s="72">
        <v>100</v>
      </c>
      <c r="K69" s="72">
        <v>100</v>
      </c>
      <c r="L69" s="72">
        <v>100</v>
      </c>
      <c r="M69" s="72">
        <v>100</v>
      </c>
      <c r="N69" s="72">
        <v>100</v>
      </c>
      <c r="O69" s="72">
        <v>100</v>
      </c>
      <c r="P69" s="72"/>
      <c r="Q69" s="72"/>
      <c r="R69" s="72"/>
      <c r="S69" s="72"/>
      <c r="T69" s="72"/>
      <c r="U69" s="72"/>
    </row>
    <row r="70" spans="1:21" hidden="1" x14ac:dyDescent="0.25">
      <c r="A70" s="72" t="s">
        <v>190</v>
      </c>
      <c r="B70" s="72" t="s">
        <v>31</v>
      </c>
      <c r="C70" s="72" t="s">
        <v>191</v>
      </c>
      <c r="D70" s="72" t="s">
        <v>169</v>
      </c>
      <c r="E70" s="72" t="s">
        <v>195</v>
      </c>
      <c r="F70" s="72" t="s">
        <v>205</v>
      </c>
      <c r="G70" s="72">
        <v>582</v>
      </c>
      <c r="H70" s="72">
        <v>441</v>
      </c>
      <c r="I70" s="72">
        <v>0</v>
      </c>
      <c r="J70" s="72">
        <v>24.23</v>
      </c>
      <c r="K70" s="72">
        <v>24.23</v>
      </c>
      <c r="L70" s="72">
        <v>94.2</v>
      </c>
      <c r="M70" s="72">
        <v>94.2</v>
      </c>
      <c r="N70" s="72">
        <v>25.72</v>
      </c>
      <c r="O70" s="72">
        <v>25.72</v>
      </c>
      <c r="P70" s="72">
        <v>1.78</v>
      </c>
      <c r="Q70" s="72">
        <v>1.78</v>
      </c>
      <c r="R70" s="72">
        <v>1.89</v>
      </c>
      <c r="S70" s="72">
        <v>1.89</v>
      </c>
      <c r="T70" s="72">
        <v>22.28</v>
      </c>
      <c r="U70" s="72">
        <v>29.69</v>
      </c>
    </row>
    <row r="71" spans="1:21" hidden="1" x14ac:dyDescent="0.25">
      <c r="A71" s="72" t="s">
        <v>190</v>
      </c>
      <c r="B71" s="72" t="s">
        <v>31</v>
      </c>
      <c r="C71" s="72" t="s">
        <v>191</v>
      </c>
      <c r="D71" s="72" t="s">
        <v>169</v>
      </c>
      <c r="E71" s="72" t="s">
        <v>196</v>
      </c>
      <c r="F71" s="72" t="s">
        <v>205</v>
      </c>
      <c r="G71" s="72">
        <v>141</v>
      </c>
      <c r="H71" s="72">
        <v>54</v>
      </c>
      <c r="I71" s="72">
        <v>7</v>
      </c>
      <c r="J71" s="72">
        <v>60.73</v>
      </c>
      <c r="K71" s="72">
        <v>14.71</v>
      </c>
      <c r="L71" s="72">
        <v>94.93</v>
      </c>
      <c r="M71" s="72">
        <v>89.42</v>
      </c>
      <c r="N71" s="72">
        <v>63.97</v>
      </c>
      <c r="O71" s="72">
        <v>16.45</v>
      </c>
      <c r="P71" s="72">
        <v>4.16</v>
      </c>
      <c r="Q71" s="72">
        <v>1.48</v>
      </c>
      <c r="R71" s="72">
        <v>4.3899999999999997</v>
      </c>
      <c r="S71" s="72">
        <v>1.65</v>
      </c>
      <c r="T71" s="72">
        <v>13.52</v>
      </c>
      <c r="U71" s="72">
        <v>20.03</v>
      </c>
    </row>
    <row r="72" spans="1:21" hidden="1" x14ac:dyDescent="0.25">
      <c r="A72" s="72" t="s">
        <v>190</v>
      </c>
      <c r="B72" s="72" t="s">
        <v>31</v>
      </c>
      <c r="C72" s="72" t="s">
        <v>191</v>
      </c>
      <c r="D72" s="72" t="s">
        <v>169</v>
      </c>
      <c r="E72" s="72" t="s">
        <v>197</v>
      </c>
      <c r="F72" s="72" t="s">
        <v>205</v>
      </c>
      <c r="G72" s="72">
        <v>80</v>
      </c>
      <c r="H72" s="72">
        <v>16</v>
      </c>
      <c r="I72" s="72">
        <v>1</v>
      </c>
      <c r="J72" s="72">
        <v>79.87</v>
      </c>
      <c r="K72" s="72">
        <v>11.75</v>
      </c>
      <c r="L72" s="72">
        <v>94.95</v>
      </c>
      <c r="M72" s="72">
        <v>84.9</v>
      </c>
      <c r="N72" s="72">
        <v>84.12</v>
      </c>
      <c r="O72" s="72">
        <v>13.84</v>
      </c>
      <c r="P72" s="72">
        <v>4.5</v>
      </c>
      <c r="Q72" s="72">
        <v>1.35</v>
      </c>
      <c r="R72" s="72">
        <v>4.74</v>
      </c>
      <c r="S72" s="72">
        <v>1.59</v>
      </c>
      <c r="T72" s="72">
        <v>11.05</v>
      </c>
      <c r="U72" s="72">
        <v>17.34</v>
      </c>
    </row>
    <row r="73" spans="1:21" hidden="1" x14ac:dyDescent="0.25">
      <c r="A73" s="72" t="s">
        <v>190</v>
      </c>
      <c r="B73" s="72" t="s">
        <v>31</v>
      </c>
      <c r="C73" s="72" t="s">
        <v>191</v>
      </c>
      <c r="D73" s="72" t="s">
        <v>169</v>
      </c>
      <c r="E73" s="72" t="s">
        <v>198</v>
      </c>
      <c r="F73" s="72" t="s">
        <v>205</v>
      </c>
      <c r="G73" s="72">
        <v>63</v>
      </c>
      <c r="H73" s="72">
        <v>14</v>
      </c>
      <c r="I73" s="72">
        <v>7</v>
      </c>
      <c r="J73" s="72">
        <v>76.47</v>
      </c>
      <c r="K73" s="72">
        <v>8.99</v>
      </c>
      <c r="L73" s="72">
        <v>94.67</v>
      </c>
      <c r="M73" s="72">
        <v>80.38</v>
      </c>
      <c r="N73" s="72">
        <v>80.77</v>
      </c>
      <c r="O73" s="72">
        <v>11.18</v>
      </c>
      <c r="P73" s="72">
        <v>5.5</v>
      </c>
      <c r="Q73" s="72">
        <v>1.22</v>
      </c>
      <c r="R73" s="72">
        <v>5.81</v>
      </c>
      <c r="S73" s="72">
        <v>1.52</v>
      </c>
      <c r="T73" s="72">
        <v>8.57</v>
      </c>
      <c r="U73" s="72">
        <v>14.59</v>
      </c>
    </row>
    <row r="74" spans="1:21" hidden="1" x14ac:dyDescent="0.25">
      <c r="A74" s="72" t="s">
        <v>190</v>
      </c>
      <c r="B74" s="72" t="s">
        <v>31</v>
      </c>
      <c r="C74" s="72" t="s">
        <v>191</v>
      </c>
      <c r="D74" s="72" t="s">
        <v>169</v>
      </c>
      <c r="E74" s="72" t="s">
        <v>199</v>
      </c>
      <c r="F74" s="72" t="s">
        <v>205</v>
      </c>
      <c r="G74" s="72">
        <v>42</v>
      </c>
      <c r="H74" s="72">
        <v>9</v>
      </c>
      <c r="I74" s="72">
        <v>4</v>
      </c>
      <c r="J74" s="72">
        <v>77.5</v>
      </c>
      <c r="K74" s="72">
        <v>6.96</v>
      </c>
      <c r="L74" s="72">
        <v>93.93</v>
      </c>
      <c r="M74" s="72">
        <v>75.5</v>
      </c>
      <c r="N74" s="72">
        <v>82.51</v>
      </c>
      <c r="O74" s="72">
        <v>9.2200000000000006</v>
      </c>
      <c r="P74" s="72">
        <v>6.6</v>
      </c>
      <c r="Q74" s="72">
        <v>1.1200000000000001</v>
      </c>
      <c r="R74" s="72">
        <v>7.03</v>
      </c>
      <c r="S74" s="72">
        <v>1.48</v>
      </c>
      <c r="T74" s="72">
        <v>6.74</v>
      </c>
      <c r="U74" s="72">
        <v>12.63</v>
      </c>
    </row>
    <row r="75" spans="1:21" hidden="1" x14ac:dyDescent="0.25">
      <c r="A75" s="72" t="s">
        <v>190</v>
      </c>
      <c r="B75" s="72" t="s">
        <v>31</v>
      </c>
      <c r="C75" s="72" t="s">
        <v>191</v>
      </c>
      <c r="D75" s="72" t="s">
        <v>203</v>
      </c>
      <c r="E75" s="72" t="s">
        <v>193</v>
      </c>
      <c r="F75" s="72" t="s">
        <v>205</v>
      </c>
      <c r="G75" s="72">
        <v>1997</v>
      </c>
      <c r="H75" s="72">
        <v>0</v>
      </c>
      <c r="I75" s="72">
        <v>0</v>
      </c>
      <c r="J75" s="72">
        <v>100</v>
      </c>
      <c r="K75" s="72">
        <v>100</v>
      </c>
      <c r="L75" s="72">
        <v>100</v>
      </c>
      <c r="M75" s="72">
        <v>100</v>
      </c>
      <c r="N75" s="72">
        <v>100</v>
      </c>
      <c r="O75" s="72">
        <v>100</v>
      </c>
      <c r="P75" s="72"/>
      <c r="Q75" s="72"/>
      <c r="R75" s="72"/>
      <c r="S75" s="72"/>
      <c r="T75" s="72"/>
      <c r="U75" s="72"/>
    </row>
    <row r="76" spans="1:21" hidden="1" x14ac:dyDescent="0.25">
      <c r="A76" s="72" t="s">
        <v>190</v>
      </c>
      <c r="B76" s="72" t="s">
        <v>31</v>
      </c>
      <c r="C76" s="72" t="s">
        <v>191</v>
      </c>
      <c r="D76" s="72" t="s">
        <v>203</v>
      </c>
      <c r="E76" s="72" t="s">
        <v>195</v>
      </c>
      <c r="F76" s="72" t="s">
        <v>205</v>
      </c>
      <c r="G76" s="72">
        <v>1997</v>
      </c>
      <c r="H76" s="72">
        <v>1153</v>
      </c>
      <c r="I76" s="72">
        <v>6</v>
      </c>
      <c r="J76" s="72">
        <v>42.18</v>
      </c>
      <c r="K76" s="72">
        <v>42.18</v>
      </c>
      <c r="L76" s="72">
        <v>97.95</v>
      </c>
      <c r="M76" s="72">
        <v>97.95</v>
      </c>
      <c r="N76" s="72">
        <v>43.06</v>
      </c>
      <c r="O76" s="72">
        <v>43.06</v>
      </c>
      <c r="P76" s="72">
        <v>1.1100000000000001</v>
      </c>
      <c r="Q76" s="72">
        <v>1.1100000000000001</v>
      </c>
      <c r="R76" s="72">
        <v>1.1299999999999999</v>
      </c>
      <c r="S76" s="72">
        <v>1.1299999999999999</v>
      </c>
      <c r="T76" s="72">
        <v>40.9</v>
      </c>
      <c r="U76" s="72">
        <v>45.33</v>
      </c>
    </row>
    <row r="77" spans="1:21" hidden="1" x14ac:dyDescent="0.25">
      <c r="A77" s="72" t="s">
        <v>190</v>
      </c>
      <c r="B77" s="72" t="s">
        <v>31</v>
      </c>
      <c r="C77" s="72" t="s">
        <v>191</v>
      </c>
      <c r="D77" s="72" t="s">
        <v>203</v>
      </c>
      <c r="E77" s="72" t="s">
        <v>196</v>
      </c>
      <c r="F77" s="72" t="s">
        <v>205</v>
      </c>
      <c r="G77" s="72">
        <v>838</v>
      </c>
      <c r="H77" s="72">
        <v>307</v>
      </c>
      <c r="I77" s="72">
        <v>20</v>
      </c>
      <c r="J77" s="72">
        <v>62.92</v>
      </c>
      <c r="K77" s="72">
        <v>26.54</v>
      </c>
      <c r="L77" s="72">
        <v>98.74</v>
      </c>
      <c r="M77" s="72">
        <v>96.72</v>
      </c>
      <c r="N77" s="72">
        <v>63.72</v>
      </c>
      <c r="O77" s="72">
        <v>27.44</v>
      </c>
      <c r="P77" s="72">
        <v>1.68</v>
      </c>
      <c r="Q77" s="72">
        <v>0.99</v>
      </c>
      <c r="R77" s="72">
        <v>1.7</v>
      </c>
      <c r="S77" s="72">
        <v>1.03</v>
      </c>
      <c r="T77" s="72">
        <v>25.5</v>
      </c>
      <c r="U77" s="72">
        <v>29.53</v>
      </c>
    </row>
    <row r="78" spans="1:21" hidden="1" x14ac:dyDescent="0.25">
      <c r="A78" s="72" t="s">
        <v>190</v>
      </c>
      <c r="B78" s="72" t="s">
        <v>31</v>
      </c>
      <c r="C78" s="72" t="s">
        <v>191</v>
      </c>
      <c r="D78" s="72" t="s">
        <v>203</v>
      </c>
      <c r="E78" s="72" t="s">
        <v>197</v>
      </c>
      <c r="F78" s="72" t="s">
        <v>205</v>
      </c>
      <c r="G78" s="72">
        <v>511</v>
      </c>
      <c r="H78" s="72">
        <v>127</v>
      </c>
      <c r="I78" s="72">
        <v>12</v>
      </c>
      <c r="J78" s="72">
        <v>74.849999999999994</v>
      </c>
      <c r="K78" s="72">
        <v>19.86</v>
      </c>
      <c r="L78" s="72">
        <v>98.75</v>
      </c>
      <c r="M78" s="72">
        <v>95.51</v>
      </c>
      <c r="N78" s="72">
        <v>75.8</v>
      </c>
      <c r="O78" s="72">
        <v>20.8</v>
      </c>
      <c r="P78" s="72">
        <v>1.93</v>
      </c>
      <c r="Q78" s="72">
        <v>0.9</v>
      </c>
      <c r="R78" s="72">
        <v>1.96</v>
      </c>
      <c r="S78" s="72">
        <v>0.95</v>
      </c>
      <c r="T78" s="72">
        <v>19.03</v>
      </c>
      <c r="U78" s="72">
        <v>22.74</v>
      </c>
    </row>
    <row r="79" spans="1:21" hidden="1" x14ac:dyDescent="0.25">
      <c r="A79" s="72" t="s">
        <v>190</v>
      </c>
      <c r="B79" s="72" t="s">
        <v>31</v>
      </c>
      <c r="C79" s="72" t="s">
        <v>191</v>
      </c>
      <c r="D79" s="72" t="s">
        <v>203</v>
      </c>
      <c r="E79" s="72" t="s">
        <v>198</v>
      </c>
      <c r="F79" s="72" t="s">
        <v>205</v>
      </c>
      <c r="G79" s="72">
        <v>372</v>
      </c>
      <c r="H79" s="72">
        <v>61</v>
      </c>
      <c r="I79" s="72">
        <v>36</v>
      </c>
      <c r="J79" s="72">
        <v>82.77</v>
      </c>
      <c r="K79" s="72">
        <v>16.440000000000001</v>
      </c>
      <c r="L79" s="72">
        <v>98.6</v>
      </c>
      <c r="M79" s="72">
        <v>94.17</v>
      </c>
      <c r="N79" s="72">
        <v>83.94</v>
      </c>
      <c r="O79" s="72">
        <v>17.46</v>
      </c>
      <c r="P79" s="72">
        <v>2.0099999999999998</v>
      </c>
      <c r="Q79" s="72">
        <v>0.85</v>
      </c>
      <c r="R79" s="72">
        <v>2.04</v>
      </c>
      <c r="S79" s="72">
        <v>0.9</v>
      </c>
      <c r="T79" s="72">
        <v>15.78</v>
      </c>
      <c r="U79" s="72">
        <v>19.309999999999999</v>
      </c>
    </row>
    <row r="80" spans="1:21" hidden="1" x14ac:dyDescent="0.25">
      <c r="A80" s="72" t="s">
        <v>190</v>
      </c>
      <c r="B80" s="72" t="s">
        <v>31</v>
      </c>
      <c r="C80" s="72" t="s">
        <v>191</v>
      </c>
      <c r="D80" s="72" t="s">
        <v>203</v>
      </c>
      <c r="E80" s="72" t="s">
        <v>199</v>
      </c>
      <c r="F80" s="72" t="s">
        <v>205</v>
      </c>
      <c r="G80" s="72">
        <v>275</v>
      </c>
      <c r="H80" s="72">
        <v>34</v>
      </c>
      <c r="I80" s="72">
        <v>55</v>
      </c>
      <c r="J80" s="72">
        <v>86.26</v>
      </c>
      <c r="K80" s="72">
        <v>14.18</v>
      </c>
      <c r="L80" s="72">
        <v>98.53</v>
      </c>
      <c r="M80" s="72">
        <v>92.78</v>
      </c>
      <c r="N80" s="72">
        <v>87.55</v>
      </c>
      <c r="O80" s="72">
        <v>15.29</v>
      </c>
      <c r="P80" s="72">
        <v>2.19</v>
      </c>
      <c r="Q80" s="72">
        <v>0.81</v>
      </c>
      <c r="R80" s="72">
        <v>2.2200000000000002</v>
      </c>
      <c r="S80" s="72">
        <v>0.88</v>
      </c>
      <c r="T80" s="72">
        <v>13.66</v>
      </c>
      <c r="U80" s="72">
        <v>17.11</v>
      </c>
    </row>
    <row r="81" spans="1:21" hidden="1" x14ac:dyDescent="0.25">
      <c r="A81" s="72" t="s">
        <v>190</v>
      </c>
      <c r="B81" s="72" t="s">
        <v>31</v>
      </c>
      <c r="C81" s="72" t="s">
        <v>191</v>
      </c>
      <c r="D81" s="72" t="s">
        <v>204</v>
      </c>
      <c r="E81" s="72" t="s">
        <v>193</v>
      </c>
      <c r="F81" s="72" t="s">
        <v>205</v>
      </c>
      <c r="G81" s="72">
        <v>1997</v>
      </c>
      <c r="H81" s="72"/>
      <c r="I81" s="72"/>
      <c r="J81" s="72">
        <v>100</v>
      </c>
      <c r="K81" s="72">
        <v>100</v>
      </c>
      <c r="L81" s="72">
        <v>100</v>
      </c>
      <c r="M81" s="72">
        <v>100</v>
      </c>
      <c r="N81" s="72">
        <v>100</v>
      </c>
      <c r="O81" s="72">
        <v>100</v>
      </c>
      <c r="P81" s="72"/>
      <c r="Q81" s="72"/>
      <c r="R81" s="72"/>
      <c r="S81" s="72"/>
      <c r="T81" s="72"/>
      <c r="U81" s="72"/>
    </row>
    <row r="82" spans="1:21" hidden="1" x14ac:dyDescent="0.25">
      <c r="A82" s="72" t="s">
        <v>190</v>
      </c>
      <c r="B82" s="72" t="s">
        <v>31</v>
      </c>
      <c r="C82" s="72" t="s">
        <v>191</v>
      </c>
      <c r="D82" s="72" t="s">
        <v>204</v>
      </c>
      <c r="E82" s="72" t="s">
        <v>195</v>
      </c>
      <c r="F82" s="72" t="s">
        <v>205</v>
      </c>
      <c r="G82" s="72">
        <v>1997</v>
      </c>
      <c r="H82" s="72"/>
      <c r="I82" s="72"/>
      <c r="J82" s="72">
        <v>41.49</v>
      </c>
      <c r="K82" s="72">
        <v>41.49</v>
      </c>
      <c r="L82" s="72">
        <v>97.9</v>
      </c>
      <c r="M82" s="72">
        <v>97.9</v>
      </c>
      <c r="N82" s="72">
        <v>42.12</v>
      </c>
      <c r="O82" s="72">
        <v>42.12</v>
      </c>
      <c r="P82" s="72">
        <v>1.1100000000000001</v>
      </c>
      <c r="Q82" s="72">
        <v>1.1100000000000001</v>
      </c>
      <c r="R82" s="72">
        <v>1.1299999999999999</v>
      </c>
      <c r="S82" s="72">
        <v>1.1299999999999999</v>
      </c>
      <c r="T82" s="72">
        <v>39.96</v>
      </c>
      <c r="U82" s="72">
        <v>44.4</v>
      </c>
    </row>
    <row r="83" spans="1:21" hidden="1" x14ac:dyDescent="0.25">
      <c r="A83" s="72" t="s">
        <v>190</v>
      </c>
      <c r="B83" s="72" t="s">
        <v>31</v>
      </c>
      <c r="C83" s="72" t="s">
        <v>191</v>
      </c>
      <c r="D83" s="72" t="s">
        <v>204</v>
      </c>
      <c r="E83" s="72" t="s">
        <v>196</v>
      </c>
      <c r="F83" s="72" t="s">
        <v>205</v>
      </c>
      <c r="G83" s="72">
        <v>838</v>
      </c>
      <c r="H83" s="72"/>
      <c r="I83" s="72"/>
      <c r="J83" s="72">
        <v>62.79</v>
      </c>
      <c r="K83" s="72">
        <v>26.13</v>
      </c>
      <c r="L83" s="72">
        <v>98.09</v>
      </c>
      <c r="M83" s="72">
        <v>96.08</v>
      </c>
      <c r="N83" s="72">
        <v>64.02</v>
      </c>
      <c r="O83" s="72">
        <v>26.89</v>
      </c>
      <c r="P83" s="72">
        <v>1.84</v>
      </c>
      <c r="Q83" s="72">
        <v>1.01</v>
      </c>
      <c r="R83" s="72">
        <v>1.89</v>
      </c>
      <c r="S83" s="72">
        <v>1.04</v>
      </c>
      <c r="T83" s="72">
        <v>24.93</v>
      </c>
      <c r="U83" s="72">
        <v>29.01</v>
      </c>
    </row>
    <row r="84" spans="1:21" hidden="1" x14ac:dyDescent="0.25">
      <c r="A84" s="72" t="s">
        <v>190</v>
      </c>
      <c r="B84" s="72" t="s">
        <v>31</v>
      </c>
      <c r="C84" s="72" t="s">
        <v>191</v>
      </c>
      <c r="D84" s="72" t="s">
        <v>204</v>
      </c>
      <c r="E84" s="72" t="s">
        <v>197</v>
      </c>
      <c r="F84" s="72" t="s">
        <v>205</v>
      </c>
      <c r="G84" s="72">
        <v>511</v>
      </c>
      <c r="H84" s="72"/>
      <c r="I84" s="72"/>
      <c r="J84" s="72">
        <v>75.44</v>
      </c>
      <c r="K84" s="72">
        <v>19.5</v>
      </c>
      <c r="L84" s="72">
        <v>98.06</v>
      </c>
      <c r="M84" s="72">
        <v>94.3</v>
      </c>
      <c r="N84" s="72">
        <v>77.02</v>
      </c>
      <c r="O84" s="72">
        <v>20.399999999999999</v>
      </c>
      <c r="P84" s="72">
        <v>2.08</v>
      </c>
      <c r="Q84" s="72">
        <v>0.92</v>
      </c>
      <c r="R84" s="72">
        <v>2.13</v>
      </c>
      <c r="S84" s="72">
        <v>0.96</v>
      </c>
      <c r="T84" s="72">
        <v>18.600000000000001</v>
      </c>
      <c r="U84" s="72">
        <v>22.38</v>
      </c>
    </row>
    <row r="85" spans="1:21" hidden="1" x14ac:dyDescent="0.25">
      <c r="A85" s="72" t="s">
        <v>190</v>
      </c>
      <c r="B85" s="72" t="s">
        <v>31</v>
      </c>
      <c r="C85" s="72" t="s">
        <v>191</v>
      </c>
      <c r="D85" s="72" t="s">
        <v>204</v>
      </c>
      <c r="E85" s="72" t="s">
        <v>198</v>
      </c>
      <c r="F85" s="72" t="s">
        <v>205</v>
      </c>
      <c r="G85" s="72">
        <v>372</v>
      </c>
      <c r="H85" s="72"/>
      <c r="I85" s="72"/>
      <c r="J85" s="72">
        <v>81.3</v>
      </c>
      <c r="K85" s="72">
        <v>16.02</v>
      </c>
      <c r="L85" s="72">
        <v>97.93</v>
      </c>
      <c r="M85" s="72">
        <v>92.48</v>
      </c>
      <c r="N85" s="72">
        <v>83</v>
      </c>
      <c r="O85" s="72">
        <v>17</v>
      </c>
      <c r="P85" s="72">
        <v>2.31</v>
      </c>
      <c r="Q85" s="72">
        <v>0.86</v>
      </c>
      <c r="R85" s="72">
        <v>2.38</v>
      </c>
      <c r="S85" s="72">
        <v>0.92</v>
      </c>
      <c r="T85" s="72">
        <v>15.3</v>
      </c>
      <c r="U85" s="72">
        <v>18.89</v>
      </c>
    </row>
    <row r="86" spans="1:21" hidden="1" x14ac:dyDescent="0.25">
      <c r="A86" s="72" t="s">
        <v>190</v>
      </c>
      <c r="B86" s="72" t="s">
        <v>31</v>
      </c>
      <c r="C86" s="72" t="s">
        <v>191</v>
      </c>
      <c r="D86" s="72" t="s">
        <v>204</v>
      </c>
      <c r="E86" s="72" t="s">
        <v>199</v>
      </c>
      <c r="F86" s="72" t="s">
        <v>205</v>
      </c>
      <c r="G86" s="72">
        <v>275</v>
      </c>
      <c r="H86" s="72"/>
      <c r="I86" s="72"/>
      <c r="J86" s="72">
        <v>84.06</v>
      </c>
      <c r="K86" s="72">
        <v>13.69</v>
      </c>
      <c r="L86" s="72">
        <v>97.67</v>
      </c>
      <c r="M86" s="72">
        <v>90.52</v>
      </c>
      <c r="N86" s="72">
        <v>85.99</v>
      </c>
      <c r="O86" s="72">
        <v>14.72</v>
      </c>
      <c r="P86" s="72">
        <v>2.64</v>
      </c>
      <c r="Q86" s="72">
        <v>0.82</v>
      </c>
      <c r="R86" s="72">
        <v>2.75</v>
      </c>
      <c r="S86" s="72">
        <v>0.89</v>
      </c>
      <c r="T86" s="72">
        <v>13.07</v>
      </c>
      <c r="U86" s="72">
        <v>16.57</v>
      </c>
    </row>
    <row r="87" spans="1:21" hidden="1" x14ac:dyDescent="0.25">
      <c r="A87" s="72" t="s">
        <v>190</v>
      </c>
      <c r="B87" s="72" t="s">
        <v>31</v>
      </c>
      <c r="C87" s="72" t="s">
        <v>191</v>
      </c>
      <c r="D87" s="72" t="s">
        <v>192</v>
      </c>
      <c r="E87" s="72" t="s">
        <v>193</v>
      </c>
      <c r="F87" s="72" t="s">
        <v>181</v>
      </c>
      <c r="G87" s="72">
        <v>682</v>
      </c>
      <c r="H87" s="72">
        <v>0</v>
      </c>
      <c r="I87" s="72">
        <v>0</v>
      </c>
      <c r="J87" s="72">
        <v>100</v>
      </c>
      <c r="K87" s="72">
        <v>100</v>
      </c>
      <c r="L87" s="72">
        <v>100</v>
      </c>
      <c r="M87" s="72">
        <v>100</v>
      </c>
      <c r="N87" s="72">
        <v>100</v>
      </c>
      <c r="O87" s="72">
        <v>100</v>
      </c>
      <c r="P87" s="72"/>
      <c r="Q87" s="72"/>
      <c r="R87" s="72"/>
      <c r="S87" s="72"/>
      <c r="T87" s="72"/>
      <c r="U87" s="72"/>
    </row>
    <row r="88" spans="1:21" hidden="1" x14ac:dyDescent="0.25">
      <c r="A88" s="72" t="s">
        <v>190</v>
      </c>
      <c r="B88" s="72" t="s">
        <v>31</v>
      </c>
      <c r="C88" s="72" t="s">
        <v>191</v>
      </c>
      <c r="D88" s="72" t="s">
        <v>192</v>
      </c>
      <c r="E88" s="72" t="s">
        <v>195</v>
      </c>
      <c r="F88" s="72" t="s">
        <v>181</v>
      </c>
      <c r="G88" s="72">
        <v>682</v>
      </c>
      <c r="H88" s="72">
        <v>359</v>
      </c>
      <c r="I88" s="72">
        <v>2</v>
      </c>
      <c r="J88" s="72">
        <v>47.28</v>
      </c>
      <c r="K88" s="72">
        <v>47.28</v>
      </c>
      <c r="L88" s="72">
        <v>99.84</v>
      </c>
      <c r="M88" s="72">
        <v>99.84</v>
      </c>
      <c r="N88" s="72">
        <v>47.36</v>
      </c>
      <c r="O88" s="72">
        <v>47.36</v>
      </c>
      <c r="P88" s="72">
        <v>1.91</v>
      </c>
      <c r="Q88" s="72">
        <v>1.91</v>
      </c>
      <c r="R88" s="72">
        <v>1.92</v>
      </c>
      <c r="S88" s="72">
        <v>1.92</v>
      </c>
      <c r="T88" s="72">
        <v>43.75</v>
      </c>
      <c r="U88" s="72">
        <v>51.27</v>
      </c>
    </row>
    <row r="89" spans="1:21" hidden="1" x14ac:dyDescent="0.25">
      <c r="A89" s="72" t="s">
        <v>190</v>
      </c>
      <c r="B89" s="72" t="s">
        <v>31</v>
      </c>
      <c r="C89" s="72" t="s">
        <v>191</v>
      </c>
      <c r="D89" s="72" t="s">
        <v>192</v>
      </c>
      <c r="E89" s="72" t="s">
        <v>196</v>
      </c>
      <c r="F89" s="72" t="s">
        <v>181</v>
      </c>
      <c r="G89" s="72">
        <v>321</v>
      </c>
      <c r="H89" s="72">
        <v>141</v>
      </c>
      <c r="I89" s="72">
        <v>6</v>
      </c>
      <c r="J89" s="72">
        <v>55.66</v>
      </c>
      <c r="K89" s="72">
        <v>26.32</v>
      </c>
      <c r="L89" s="72">
        <v>99.84</v>
      </c>
      <c r="M89" s="72">
        <v>99.68</v>
      </c>
      <c r="N89" s="72">
        <v>55.75</v>
      </c>
      <c r="O89" s="72">
        <v>26.4</v>
      </c>
      <c r="P89" s="72">
        <v>2.79</v>
      </c>
      <c r="Q89" s="72">
        <v>1.69</v>
      </c>
      <c r="R89" s="72">
        <v>2.79</v>
      </c>
      <c r="S89" s="72">
        <v>1.7</v>
      </c>
      <c r="T89" s="72">
        <v>23.27</v>
      </c>
      <c r="U89" s="72">
        <v>29.95</v>
      </c>
    </row>
    <row r="90" spans="1:21" hidden="1" x14ac:dyDescent="0.25">
      <c r="A90" s="72" t="s">
        <v>190</v>
      </c>
      <c r="B90" s="72" t="s">
        <v>31</v>
      </c>
      <c r="C90" s="72" t="s">
        <v>191</v>
      </c>
      <c r="D90" s="72" t="s">
        <v>192</v>
      </c>
      <c r="E90" s="72" t="s">
        <v>197</v>
      </c>
      <c r="F90" s="72" t="s">
        <v>181</v>
      </c>
      <c r="G90" s="72">
        <v>174</v>
      </c>
      <c r="H90" s="72">
        <v>36</v>
      </c>
      <c r="I90" s="72">
        <v>4</v>
      </c>
      <c r="J90" s="72">
        <v>79.069999999999993</v>
      </c>
      <c r="K90" s="72">
        <v>20.81</v>
      </c>
      <c r="L90" s="72">
        <v>99.83</v>
      </c>
      <c r="M90" s="72">
        <v>99.51</v>
      </c>
      <c r="N90" s="72">
        <v>79.209999999999994</v>
      </c>
      <c r="O90" s="72">
        <v>20.91</v>
      </c>
      <c r="P90" s="72">
        <v>3.1</v>
      </c>
      <c r="Q90" s="72">
        <v>1.57</v>
      </c>
      <c r="R90" s="72">
        <v>3.11</v>
      </c>
      <c r="S90" s="72">
        <v>1.58</v>
      </c>
      <c r="T90" s="72">
        <v>18.04</v>
      </c>
      <c r="U90" s="72">
        <v>24.24</v>
      </c>
    </row>
    <row r="91" spans="1:21" hidden="1" x14ac:dyDescent="0.25">
      <c r="A91" s="72" t="s">
        <v>190</v>
      </c>
      <c r="B91" s="72" t="s">
        <v>31</v>
      </c>
      <c r="C91" s="72" t="s">
        <v>191</v>
      </c>
      <c r="D91" s="72" t="s">
        <v>192</v>
      </c>
      <c r="E91" s="72" t="s">
        <v>198</v>
      </c>
      <c r="F91" s="72" t="s">
        <v>181</v>
      </c>
      <c r="G91" s="72">
        <v>134</v>
      </c>
      <c r="H91" s="72">
        <v>12</v>
      </c>
      <c r="I91" s="72">
        <v>11</v>
      </c>
      <c r="J91" s="72">
        <v>90.66</v>
      </c>
      <c r="K91" s="72">
        <v>18.87</v>
      </c>
      <c r="L91" s="72">
        <v>99.82</v>
      </c>
      <c r="M91" s="72">
        <v>99.33</v>
      </c>
      <c r="N91" s="72">
        <v>90.82</v>
      </c>
      <c r="O91" s="72">
        <v>18.989999999999998</v>
      </c>
      <c r="P91" s="72">
        <v>2.57</v>
      </c>
      <c r="Q91" s="72">
        <v>1.52</v>
      </c>
      <c r="R91" s="72">
        <v>2.57</v>
      </c>
      <c r="S91" s="72">
        <v>1.53</v>
      </c>
      <c r="T91" s="72">
        <v>16.22</v>
      </c>
      <c r="U91" s="72">
        <v>22.24</v>
      </c>
    </row>
    <row r="92" spans="1:21" hidden="1" x14ac:dyDescent="0.25">
      <c r="A92" s="72" t="s">
        <v>190</v>
      </c>
      <c r="B92" s="72" t="s">
        <v>31</v>
      </c>
      <c r="C92" s="72" t="s">
        <v>191</v>
      </c>
      <c r="D92" s="72" t="s">
        <v>192</v>
      </c>
      <c r="E92" s="72" t="s">
        <v>199</v>
      </c>
      <c r="F92" s="72" t="s">
        <v>181</v>
      </c>
      <c r="G92" s="72">
        <v>111</v>
      </c>
      <c r="H92" s="72">
        <v>8</v>
      </c>
      <c r="I92" s="72">
        <v>25</v>
      </c>
      <c r="J92" s="72">
        <v>91.88</v>
      </c>
      <c r="K92" s="72">
        <v>17.329999999999998</v>
      </c>
      <c r="L92" s="72">
        <v>99.81</v>
      </c>
      <c r="M92" s="72">
        <v>99.14</v>
      </c>
      <c r="N92" s="72">
        <v>92.05</v>
      </c>
      <c r="O92" s="72">
        <v>17.48</v>
      </c>
      <c r="P92" s="72">
        <v>2.75</v>
      </c>
      <c r="Q92" s="72">
        <v>1.49</v>
      </c>
      <c r="R92" s="72">
        <v>2.76</v>
      </c>
      <c r="S92" s="72">
        <v>1.5</v>
      </c>
      <c r="T92" s="72">
        <v>14.77</v>
      </c>
      <c r="U92" s="72">
        <v>20.69</v>
      </c>
    </row>
    <row r="93" spans="1:21" hidden="1" x14ac:dyDescent="0.25">
      <c r="A93" s="72" t="s">
        <v>190</v>
      </c>
      <c r="B93" s="72" t="s">
        <v>31</v>
      </c>
      <c r="C93" s="72" t="s">
        <v>191</v>
      </c>
      <c r="D93" s="72" t="s">
        <v>200</v>
      </c>
      <c r="E93" s="72" t="s">
        <v>193</v>
      </c>
      <c r="F93" s="72" t="s">
        <v>181</v>
      </c>
      <c r="G93" s="72">
        <v>2061</v>
      </c>
      <c r="H93" s="72">
        <v>0</v>
      </c>
      <c r="I93" s="72">
        <v>0</v>
      </c>
      <c r="J93" s="72">
        <v>100</v>
      </c>
      <c r="K93" s="72">
        <v>100</v>
      </c>
      <c r="L93" s="72">
        <v>100</v>
      </c>
      <c r="M93" s="72">
        <v>100</v>
      </c>
      <c r="N93" s="72">
        <v>100</v>
      </c>
      <c r="O93" s="72">
        <v>100</v>
      </c>
      <c r="P93" s="72"/>
      <c r="Q93" s="72"/>
      <c r="R93" s="72"/>
      <c r="S93" s="72"/>
      <c r="T93" s="72"/>
      <c r="U93" s="72"/>
    </row>
    <row r="94" spans="1:21" hidden="1" x14ac:dyDescent="0.25">
      <c r="A94" s="72" t="s">
        <v>190</v>
      </c>
      <c r="B94" s="72" t="s">
        <v>31</v>
      </c>
      <c r="C94" s="72" t="s">
        <v>191</v>
      </c>
      <c r="D94" s="72" t="s">
        <v>200</v>
      </c>
      <c r="E94" s="72" t="s">
        <v>195</v>
      </c>
      <c r="F94" s="72" t="s">
        <v>181</v>
      </c>
      <c r="G94" s="72">
        <v>2061</v>
      </c>
      <c r="H94" s="72">
        <v>1113</v>
      </c>
      <c r="I94" s="72">
        <v>5</v>
      </c>
      <c r="J94" s="72">
        <v>45.93</v>
      </c>
      <c r="K94" s="72">
        <v>45.93</v>
      </c>
      <c r="L94" s="72">
        <v>99.59</v>
      </c>
      <c r="M94" s="72">
        <v>99.59</v>
      </c>
      <c r="N94" s="72">
        <v>46.12</v>
      </c>
      <c r="O94" s="72">
        <v>46.12</v>
      </c>
      <c r="P94" s="72">
        <v>1.1000000000000001</v>
      </c>
      <c r="Q94" s="72">
        <v>1.1000000000000001</v>
      </c>
      <c r="R94" s="72">
        <v>1.1000000000000001</v>
      </c>
      <c r="S94" s="72">
        <v>1.1000000000000001</v>
      </c>
      <c r="T94" s="72">
        <v>44.01</v>
      </c>
      <c r="U94" s="72">
        <v>48.33</v>
      </c>
    </row>
    <row r="95" spans="1:21" hidden="1" x14ac:dyDescent="0.25">
      <c r="A95" s="72" t="s">
        <v>190</v>
      </c>
      <c r="B95" s="72" t="s">
        <v>31</v>
      </c>
      <c r="C95" s="72" t="s">
        <v>191</v>
      </c>
      <c r="D95" s="72" t="s">
        <v>200</v>
      </c>
      <c r="E95" s="72" t="s">
        <v>196</v>
      </c>
      <c r="F95" s="72" t="s">
        <v>181</v>
      </c>
      <c r="G95" s="72">
        <v>943</v>
      </c>
      <c r="H95" s="72">
        <v>413</v>
      </c>
      <c r="I95" s="72">
        <v>11</v>
      </c>
      <c r="J95" s="72">
        <v>55.95</v>
      </c>
      <c r="K95" s="72">
        <v>25.7</v>
      </c>
      <c r="L95" s="72">
        <v>99.57</v>
      </c>
      <c r="M95" s="72">
        <v>99.17</v>
      </c>
      <c r="N95" s="72">
        <v>56.19</v>
      </c>
      <c r="O95" s="72">
        <v>25.91</v>
      </c>
      <c r="P95" s="72">
        <v>1.62</v>
      </c>
      <c r="Q95" s="72">
        <v>0.97</v>
      </c>
      <c r="R95" s="72">
        <v>1.63</v>
      </c>
      <c r="S95" s="72">
        <v>0.97</v>
      </c>
      <c r="T95" s="72">
        <v>24.07</v>
      </c>
      <c r="U95" s="72">
        <v>27.89</v>
      </c>
    </row>
    <row r="96" spans="1:21" hidden="1" x14ac:dyDescent="0.25">
      <c r="A96" s="72" t="s">
        <v>190</v>
      </c>
      <c r="B96" s="72" t="s">
        <v>31</v>
      </c>
      <c r="C96" s="72" t="s">
        <v>191</v>
      </c>
      <c r="D96" s="72" t="s">
        <v>200</v>
      </c>
      <c r="E96" s="72" t="s">
        <v>197</v>
      </c>
      <c r="F96" s="72" t="s">
        <v>181</v>
      </c>
      <c r="G96" s="72">
        <v>519</v>
      </c>
      <c r="H96" s="72">
        <v>127</v>
      </c>
      <c r="I96" s="72">
        <v>18</v>
      </c>
      <c r="J96" s="72">
        <v>75.099999999999994</v>
      </c>
      <c r="K96" s="72">
        <v>19.3</v>
      </c>
      <c r="L96" s="72">
        <v>99.56</v>
      </c>
      <c r="M96" s="72">
        <v>98.73</v>
      </c>
      <c r="N96" s="72">
        <v>75.430000000000007</v>
      </c>
      <c r="O96" s="72">
        <v>19.55</v>
      </c>
      <c r="P96" s="72">
        <v>1.91</v>
      </c>
      <c r="Q96" s="72">
        <v>0.88</v>
      </c>
      <c r="R96" s="72">
        <v>1.92</v>
      </c>
      <c r="S96" s="72">
        <v>0.89</v>
      </c>
      <c r="T96" s="72">
        <v>17.88</v>
      </c>
      <c r="U96" s="72">
        <v>21.37</v>
      </c>
    </row>
    <row r="97" spans="1:21" hidden="1" x14ac:dyDescent="0.25">
      <c r="A97" s="72" t="s">
        <v>190</v>
      </c>
      <c r="B97" s="72" t="s">
        <v>31</v>
      </c>
      <c r="C97" s="72" t="s">
        <v>191</v>
      </c>
      <c r="D97" s="72" t="s">
        <v>200</v>
      </c>
      <c r="E97" s="72" t="s">
        <v>198</v>
      </c>
      <c r="F97" s="72" t="s">
        <v>181</v>
      </c>
      <c r="G97" s="72">
        <v>374</v>
      </c>
      <c r="H97" s="72">
        <v>50</v>
      </c>
      <c r="I97" s="72">
        <v>25</v>
      </c>
      <c r="J97" s="72">
        <v>86.17</v>
      </c>
      <c r="K97" s="72">
        <v>16.63</v>
      </c>
      <c r="L97" s="72">
        <v>99.52</v>
      </c>
      <c r="M97" s="72">
        <v>98.26</v>
      </c>
      <c r="N97" s="72">
        <v>86.58</v>
      </c>
      <c r="O97" s="72">
        <v>16.920000000000002</v>
      </c>
      <c r="P97" s="72">
        <v>1.82</v>
      </c>
      <c r="Q97" s="72">
        <v>0.83</v>
      </c>
      <c r="R97" s="72">
        <v>1.82</v>
      </c>
      <c r="S97" s="72">
        <v>0.85</v>
      </c>
      <c r="T97" s="72">
        <v>15.34</v>
      </c>
      <c r="U97" s="72">
        <v>18.670000000000002</v>
      </c>
    </row>
    <row r="98" spans="1:21" hidden="1" x14ac:dyDescent="0.25">
      <c r="A98" s="72" t="s">
        <v>190</v>
      </c>
      <c r="B98" s="72" t="s">
        <v>31</v>
      </c>
      <c r="C98" s="72" t="s">
        <v>191</v>
      </c>
      <c r="D98" s="72" t="s">
        <v>200</v>
      </c>
      <c r="E98" s="72" t="s">
        <v>199</v>
      </c>
      <c r="F98" s="72" t="s">
        <v>181</v>
      </c>
      <c r="G98" s="72">
        <v>299</v>
      </c>
      <c r="H98" s="72">
        <v>25</v>
      </c>
      <c r="I98" s="72">
        <v>62</v>
      </c>
      <c r="J98" s="72">
        <v>90.67</v>
      </c>
      <c r="K98" s="72">
        <v>15.08</v>
      </c>
      <c r="L98" s="72">
        <v>99.49</v>
      </c>
      <c r="M98" s="72">
        <v>97.76</v>
      </c>
      <c r="N98" s="72">
        <v>91.14</v>
      </c>
      <c r="O98" s="72">
        <v>15.42</v>
      </c>
      <c r="P98" s="72">
        <v>1.78</v>
      </c>
      <c r="Q98" s="72">
        <v>0.81</v>
      </c>
      <c r="R98" s="72">
        <v>1.79</v>
      </c>
      <c r="S98" s="72">
        <v>0.83</v>
      </c>
      <c r="T98" s="72">
        <v>13.88</v>
      </c>
      <c r="U98" s="72">
        <v>17.14</v>
      </c>
    </row>
    <row r="99" spans="1:21" hidden="1" x14ac:dyDescent="0.25">
      <c r="A99" s="72" t="s">
        <v>190</v>
      </c>
      <c r="B99" s="72" t="s">
        <v>31</v>
      </c>
      <c r="C99" s="72" t="s">
        <v>191</v>
      </c>
      <c r="D99" s="72" t="s">
        <v>201</v>
      </c>
      <c r="E99" s="72" t="s">
        <v>193</v>
      </c>
      <c r="F99" s="72" t="s">
        <v>181</v>
      </c>
      <c r="G99" s="72">
        <v>3576</v>
      </c>
      <c r="H99" s="72">
        <v>0</v>
      </c>
      <c r="I99" s="72">
        <v>0</v>
      </c>
      <c r="J99" s="72">
        <v>100</v>
      </c>
      <c r="K99" s="72">
        <v>100</v>
      </c>
      <c r="L99" s="72">
        <v>100</v>
      </c>
      <c r="M99" s="72">
        <v>100</v>
      </c>
      <c r="N99" s="72">
        <v>100</v>
      </c>
      <c r="O99" s="72">
        <v>100</v>
      </c>
      <c r="P99" s="72"/>
      <c r="Q99" s="72"/>
      <c r="R99" s="72"/>
      <c r="S99" s="72"/>
      <c r="T99" s="72"/>
      <c r="U99" s="72"/>
    </row>
    <row r="100" spans="1:21" hidden="1" x14ac:dyDescent="0.25">
      <c r="A100" s="72" t="s">
        <v>190</v>
      </c>
      <c r="B100" s="72" t="s">
        <v>31</v>
      </c>
      <c r="C100" s="72" t="s">
        <v>191</v>
      </c>
      <c r="D100" s="72" t="s">
        <v>201</v>
      </c>
      <c r="E100" s="72" t="s">
        <v>195</v>
      </c>
      <c r="F100" s="72" t="s">
        <v>181</v>
      </c>
      <c r="G100" s="72">
        <v>3576</v>
      </c>
      <c r="H100" s="72">
        <v>2025</v>
      </c>
      <c r="I100" s="72">
        <v>7</v>
      </c>
      <c r="J100" s="72">
        <v>43.32</v>
      </c>
      <c r="K100" s="72">
        <v>43.32</v>
      </c>
      <c r="L100" s="72">
        <v>99.07</v>
      </c>
      <c r="M100" s="72">
        <v>99.07</v>
      </c>
      <c r="N100" s="72">
        <v>43.72</v>
      </c>
      <c r="O100" s="72">
        <v>43.72</v>
      </c>
      <c r="P100" s="72">
        <v>0.83</v>
      </c>
      <c r="Q100" s="72">
        <v>0.83</v>
      </c>
      <c r="R100" s="72">
        <v>0.84</v>
      </c>
      <c r="S100" s="72">
        <v>0.84</v>
      </c>
      <c r="T100" s="72">
        <v>42.11</v>
      </c>
      <c r="U100" s="72">
        <v>45.39</v>
      </c>
    </row>
    <row r="101" spans="1:21" hidden="1" x14ac:dyDescent="0.25">
      <c r="A101" s="72" t="s">
        <v>190</v>
      </c>
      <c r="B101" s="72" t="s">
        <v>31</v>
      </c>
      <c r="C101" s="72" t="s">
        <v>191</v>
      </c>
      <c r="D101" s="72" t="s">
        <v>201</v>
      </c>
      <c r="E101" s="72" t="s">
        <v>196</v>
      </c>
      <c r="F101" s="72" t="s">
        <v>181</v>
      </c>
      <c r="G101" s="72">
        <v>1544</v>
      </c>
      <c r="H101" s="72">
        <v>694</v>
      </c>
      <c r="I101" s="72">
        <v>28</v>
      </c>
      <c r="J101" s="72">
        <v>54.64</v>
      </c>
      <c r="K101" s="72">
        <v>23.67</v>
      </c>
      <c r="L101" s="72">
        <v>99.02</v>
      </c>
      <c r="M101" s="72">
        <v>98.1</v>
      </c>
      <c r="N101" s="72">
        <v>55.18</v>
      </c>
      <c r="O101" s="72">
        <v>24.13</v>
      </c>
      <c r="P101" s="72">
        <v>1.27</v>
      </c>
      <c r="Q101" s="72">
        <v>0.71</v>
      </c>
      <c r="R101" s="72">
        <v>1.29</v>
      </c>
      <c r="S101" s="72">
        <v>0.73</v>
      </c>
      <c r="T101" s="72">
        <v>22.74</v>
      </c>
      <c r="U101" s="72">
        <v>25.6</v>
      </c>
    </row>
    <row r="102" spans="1:21" hidden="1" x14ac:dyDescent="0.25">
      <c r="A102" s="72" t="s">
        <v>190</v>
      </c>
      <c r="B102" s="72" t="s">
        <v>31</v>
      </c>
      <c r="C102" s="72" t="s">
        <v>191</v>
      </c>
      <c r="D102" s="72" t="s">
        <v>201</v>
      </c>
      <c r="E102" s="72" t="s">
        <v>197</v>
      </c>
      <c r="F102" s="72" t="s">
        <v>181</v>
      </c>
      <c r="G102" s="72">
        <v>822</v>
      </c>
      <c r="H102" s="72">
        <v>217</v>
      </c>
      <c r="I102" s="72">
        <v>14</v>
      </c>
      <c r="J102" s="72">
        <v>73.37</v>
      </c>
      <c r="K102" s="72">
        <v>17.37</v>
      </c>
      <c r="L102" s="72">
        <v>98.98</v>
      </c>
      <c r="M102" s="72">
        <v>97.1</v>
      </c>
      <c r="N102" s="72">
        <v>74.13</v>
      </c>
      <c r="O102" s="72">
        <v>17.89</v>
      </c>
      <c r="P102" s="72">
        <v>1.55</v>
      </c>
      <c r="Q102" s="72">
        <v>0.64</v>
      </c>
      <c r="R102" s="72">
        <v>1.56</v>
      </c>
      <c r="S102" s="72">
        <v>0.66</v>
      </c>
      <c r="T102" s="72">
        <v>16.64</v>
      </c>
      <c r="U102" s="72">
        <v>19.22</v>
      </c>
    </row>
    <row r="103" spans="1:21" hidden="1" x14ac:dyDescent="0.25">
      <c r="A103" s="72" t="s">
        <v>190</v>
      </c>
      <c r="B103" s="72" t="s">
        <v>31</v>
      </c>
      <c r="C103" s="72" t="s">
        <v>191</v>
      </c>
      <c r="D103" s="72" t="s">
        <v>201</v>
      </c>
      <c r="E103" s="72" t="s">
        <v>198</v>
      </c>
      <c r="F103" s="72" t="s">
        <v>181</v>
      </c>
      <c r="G103" s="72">
        <v>591</v>
      </c>
      <c r="H103" s="72">
        <v>103</v>
      </c>
      <c r="I103" s="72">
        <v>54</v>
      </c>
      <c r="J103" s="72">
        <v>81.739999999999995</v>
      </c>
      <c r="K103" s="72">
        <v>14.2</v>
      </c>
      <c r="L103" s="72">
        <v>98.9</v>
      </c>
      <c r="M103" s="72">
        <v>96.03</v>
      </c>
      <c r="N103" s="72">
        <v>82.65</v>
      </c>
      <c r="O103" s="72">
        <v>14.78</v>
      </c>
      <c r="P103" s="72">
        <v>1.63</v>
      </c>
      <c r="Q103" s="72">
        <v>0.59</v>
      </c>
      <c r="R103" s="72">
        <v>1.64</v>
      </c>
      <c r="S103" s="72">
        <v>0.62</v>
      </c>
      <c r="T103" s="72">
        <v>13.62</v>
      </c>
      <c r="U103" s="72">
        <v>16.05</v>
      </c>
    </row>
    <row r="104" spans="1:21" hidden="1" x14ac:dyDescent="0.25">
      <c r="A104" s="72" t="s">
        <v>190</v>
      </c>
      <c r="B104" s="72" t="s">
        <v>31</v>
      </c>
      <c r="C104" s="72" t="s">
        <v>191</v>
      </c>
      <c r="D104" s="72" t="s">
        <v>201</v>
      </c>
      <c r="E104" s="72" t="s">
        <v>199</v>
      </c>
      <c r="F104" s="72" t="s">
        <v>181</v>
      </c>
      <c r="G104" s="72">
        <v>434</v>
      </c>
      <c r="H104" s="72">
        <v>51</v>
      </c>
      <c r="I104" s="72">
        <v>91</v>
      </c>
      <c r="J104" s="72">
        <v>86.87</v>
      </c>
      <c r="K104" s="72">
        <v>12.33</v>
      </c>
      <c r="L104" s="72">
        <v>98.82</v>
      </c>
      <c r="M104" s="72">
        <v>94.9</v>
      </c>
      <c r="N104" s="72">
        <v>87.91</v>
      </c>
      <c r="O104" s="72">
        <v>12.99</v>
      </c>
      <c r="P104" s="72">
        <v>1.71</v>
      </c>
      <c r="Q104" s="72">
        <v>0.56999999999999995</v>
      </c>
      <c r="R104" s="72">
        <v>1.73</v>
      </c>
      <c r="S104" s="72">
        <v>0.6</v>
      </c>
      <c r="T104" s="72">
        <v>11.87</v>
      </c>
      <c r="U104" s="72">
        <v>14.23</v>
      </c>
    </row>
    <row r="105" spans="1:21" hidden="1" x14ac:dyDescent="0.25">
      <c r="A105" s="72" t="s">
        <v>190</v>
      </c>
      <c r="B105" s="72" t="s">
        <v>31</v>
      </c>
      <c r="C105" s="72" t="s">
        <v>191</v>
      </c>
      <c r="D105" s="72" t="s">
        <v>202</v>
      </c>
      <c r="E105" s="72" t="s">
        <v>193</v>
      </c>
      <c r="F105" s="72" t="s">
        <v>181</v>
      </c>
      <c r="G105" s="72">
        <v>5604</v>
      </c>
      <c r="H105" s="72">
        <v>0</v>
      </c>
      <c r="I105" s="72">
        <v>0</v>
      </c>
      <c r="J105" s="72">
        <v>100</v>
      </c>
      <c r="K105" s="72">
        <v>100</v>
      </c>
      <c r="L105" s="72">
        <v>100</v>
      </c>
      <c r="M105" s="72">
        <v>100</v>
      </c>
      <c r="N105" s="72">
        <v>100</v>
      </c>
      <c r="O105" s="72">
        <v>100</v>
      </c>
      <c r="P105" s="72"/>
      <c r="Q105" s="72"/>
      <c r="R105" s="72"/>
      <c r="S105" s="72"/>
      <c r="T105" s="72"/>
      <c r="U105" s="72"/>
    </row>
    <row r="106" spans="1:21" hidden="1" x14ac:dyDescent="0.25">
      <c r="A106" s="72" t="s">
        <v>190</v>
      </c>
      <c r="B106" s="72" t="s">
        <v>31</v>
      </c>
      <c r="C106" s="72" t="s">
        <v>191</v>
      </c>
      <c r="D106" s="72" t="s">
        <v>202</v>
      </c>
      <c r="E106" s="72" t="s">
        <v>195</v>
      </c>
      <c r="F106" s="72" t="s">
        <v>181</v>
      </c>
      <c r="G106" s="72">
        <v>5604</v>
      </c>
      <c r="H106" s="72">
        <v>3571</v>
      </c>
      <c r="I106" s="72">
        <v>11</v>
      </c>
      <c r="J106" s="72">
        <v>36.22</v>
      </c>
      <c r="K106" s="72">
        <v>36.22</v>
      </c>
      <c r="L106" s="72">
        <v>97.67</v>
      </c>
      <c r="M106" s="72">
        <v>97.67</v>
      </c>
      <c r="N106" s="72">
        <v>37.08</v>
      </c>
      <c r="O106" s="72">
        <v>37.08</v>
      </c>
      <c r="P106" s="72">
        <v>0.64</v>
      </c>
      <c r="Q106" s="72">
        <v>0.64</v>
      </c>
      <c r="R106" s="72">
        <v>0.66</v>
      </c>
      <c r="S106" s="72">
        <v>0.66</v>
      </c>
      <c r="T106" s="72">
        <v>35.81</v>
      </c>
      <c r="U106" s="72">
        <v>38.39</v>
      </c>
    </row>
    <row r="107" spans="1:21" hidden="1" x14ac:dyDescent="0.25">
      <c r="A107" s="72" t="s">
        <v>190</v>
      </c>
      <c r="B107" s="72" t="s">
        <v>31</v>
      </c>
      <c r="C107" s="72" t="s">
        <v>191</v>
      </c>
      <c r="D107" s="72" t="s">
        <v>202</v>
      </c>
      <c r="E107" s="72" t="s">
        <v>196</v>
      </c>
      <c r="F107" s="72" t="s">
        <v>181</v>
      </c>
      <c r="G107" s="72">
        <v>2022</v>
      </c>
      <c r="H107" s="72">
        <v>947</v>
      </c>
      <c r="I107" s="72">
        <v>23</v>
      </c>
      <c r="J107" s="72">
        <v>52.9</v>
      </c>
      <c r="K107" s="72">
        <v>19.16</v>
      </c>
      <c r="L107" s="72">
        <v>97.54</v>
      </c>
      <c r="M107" s="72">
        <v>95.27</v>
      </c>
      <c r="N107" s="72">
        <v>54.23</v>
      </c>
      <c r="O107" s="72">
        <v>20.11</v>
      </c>
      <c r="P107" s="72">
        <v>1.1100000000000001</v>
      </c>
      <c r="Q107" s="72">
        <v>0.53</v>
      </c>
      <c r="R107" s="72">
        <v>1.1399999999999999</v>
      </c>
      <c r="S107" s="72">
        <v>0.55000000000000004</v>
      </c>
      <c r="T107" s="72">
        <v>19.05</v>
      </c>
      <c r="U107" s="72">
        <v>21.22</v>
      </c>
    </row>
    <row r="108" spans="1:21" hidden="1" x14ac:dyDescent="0.25">
      <c r="A108" s="72" t="s">
        <v>190</v>
      </c>
      <c r="B108" s="72" t="s">
        <v>31</v>
      </c>
      <c r="C108" s="72" t="s">
        <v>191</v>
      </c>
      <c r="D108" s="72" t="s">
        <v>202</v>
      </c>
      <c r="E108" s="72" t="s">
        <v>197</v>
      </c>
      <c r="F108" s="72" t="s">
        <v>181</v>
      </c>
      <c r="G108" s="72">
        <v>1052</v>
      </c>
      <c r="H108" s="72">
        <v>321</v>
      </c>
      <c r="I108" s="72">
        <v>22</v>
      </c>
      <c r="J108" s="72">
        <v>69.16</v>
      </c>
      <c r="K108" s="72">
        <v>13.25</v>
      </c>
      <c r="L108" s="72">
        <v>97.39</v>
      </c>
      <c r="M108" s="72">
        <v>92.78</v>
      </c>
      <c r="N108" s="72">
        <v>71.02</v>
      </c>
      <c r="O108" s="72">
        <v>14.28</v>
      </c>
      <c r="P108" s="72">
        <v>1.43</v>
      </c>
      <c r="Q108" s="72">
        <v>0.46</v>
      </c>
      <c r="R108" s="72">
        <v>1.47</v>
      </c>
      <c r="S108" s="72">
        <v>0.49</v>
      </c>
      <c r="T108" s="72">
        <v>13.35</v>
      </c>
      <c r="U108" s="72">
        <v>15.28</v>
      </c>
    </row>
    <row r="109" spans="1:21" hidden="1" x14ac:dyDescent="0.25">
      <c r="A109" s="72" t="s">
        <v>190</v>
      </c>
      <c r="B109" s="72" t="s">
        <v>31</v>
      </c>
      <c r="C109" s="72" t="s">
        <v>191</v>
      </c>
      <c r="D109" s="72" t="s">
        <v>202</v>
      </c>
      <c r="E109" s="72" t="s">
        <v>198</v>
      </c>
      <c r="F109" s="72" t="s">
        <v>181</v>
      </c>
      <c r="G109" s="72">
        <v>709</v>
      </c>
      <c r="H109" s="72">
        <v>147</v>
      </c>
      <c r="I109" s="72">
        <v>54</v>
      </c>
      <c r="J109" s="72">
        <v>78.45</v>
      </c>
      <c r="K109" s="72">
        <v>10.39</v>
      </c>
      <c r="L109" s="72">
        <v>97.2</v>
      </c>
      <c r="M109" s="72">
        <v>90.18</v>
      </c>
      <c r="N109" s="72">
        <v>80.709999999999994</v>
      </c>
      <c r="O109" s="72">
        <v>11.53</v>
      </c>
      <c r="P109" s="72">
        <v>1.57</v>
      </c>
      <c r="Q109" s="72">
        <v>0.41</v>
      </c>
      <c r="R109" s="72">
        <v>1.62</v>
      </c>
      <c r="S109" s="72">
        <v>0.46</v>
      </c>
      <c r="T109" s="72">
        <v>10.66</v>
      </c>
      <c r="U109" s="72">
        <v>12.46</v>
      </c>
    </row>
    <row r="110" spans="1:21" hidden="1" x14ac:dyDescent="0.25">
      <c r="A110" s="72" t="s">
        <v>190</v>
      </c>
      <c r="B110" s="72" t="s">
        <v>31</v>
      </c>
      <c r="C110" s="72" t="s">
        <v>191</v>
      </c>
      <c r="D110" s="72" t="s">
        <v>202</v>
      </c>
      <c r="E110" s="72" t="s">
        <v>199</v>
      </c>
      <c r="F110" s="72" t="s">
        <v>181</v>
      </c>
      <c r="G110" s="72">
        <v>508</v>
      </c>
      <c r="H110" s="72">
        <v>75</v>
      </c>
      <c r="I110" s="72">
        <v>95</v>
      </c>
      <c r="J110" s="72">
        <v>83.71</v>
      </c>
      <c r="K110" s="72">
        <v>8.6999999999999993</v>
      </c>
      <c r="L110" s="72">
        <v>96.99</v>
      </c>
      <c r="M110" s="72">
        <v>87.47</v>
      </c>
      <c r="N110" s="72">
        <v>86.31</v>
      </c>
      <c r="O110" s="72">
        <v>9.9499999999999993</v>
      </c>
      <c r="P110" s="72">
        <v>1.72</v>
      </c>
      <c r="Q110" s="72">
        <v>0.39</v>
      </c>
      <c r="R110" s="72">
        <v>1.77</v>
      </c>
      <c r="S110" s="72">
        <v>0.45</v>
      </c>
      <c r="T110" s="72">
        <v>9.11</v>
      </c>
      <c r="U110" s="72">
        <v>10.86</v>
      </c>
    </row>
    <row r="111" spans="1:21" hidden="1" x14ac:dyDescent="0.25">
      <c r="A111" s="72" t="s">
        <v>190</v>
      </c>
      <c r="B111" s="72" t="s">
        <v>31</v>
      </c>
      <c r="C111" s="72" t="s">
        <v>191</v>
      </c>
      <c r="D111" s="72" t="s">
        <v>169</v>
      </c>
      <c r="E111" s="72" t="s">
        <v>193</v>
      </c>
      <c r="F111" s="72" t="s">
        <v>181</v>
      </c>
      <c r="G111" s="72">
        <v>4834</v>
      </c>
      <c r="H111" s="72">
        <v>0</v>
      </c>
      <c r="I111" s="72">
        <v>0</v>
      </c>
      <c r="J111" s="72">
        <v>100</v>
      </c>
      <c r="K111" s="72">
        <v>100</v>
      </c>
      <c r="L111" s="72">
        <v>100</v>
      </c>
      <c r="M111" s="72">
        <v>100</v>
      </c>
      <c r="N111" s="72">
        <v>100</v>
      </c>
      <c r="O111" s="72">
        <v>100</v>
      </c>
      <c r="P111" s="72"/>
      <c r="Q111" s="72"/>
      <c r="R111" s="72"/>
      <c r="S111" s="72"/>
      <c r="T111" s="72"/>
      <c r="U111" s="72"/>
    </row>
    <row r="112" spans="1:21" hidden="1" x14ac:dyDescent="0.25">
      <c r="A112" s="72" t="s">
        <v>190</v>
      </c>
      <c r="B112" s="72" t="s">
        <v>31</v>
      </c>
      <c r="C112" s="72" t="s">
        <v>191</v>
      </c>
      <c r="D112" s="72" t="s">
        <v>169</v>
      </c>
      <c r="E112" s="72" t="s">
        <v>195</v>
      </c>
      <c r="F112" s="72" t="s">
        <v>181</v>
      </c>
      <c r="G112" s="72">
        <v>4834</v>
      </c>
      <c r="H112" s="72">
        <v>3592</v>
      </c>
      <c r="I112" s="72">
        <v>6</v>
      </c>
      <c r="J112" s="72">
        <v>25.65</v>
      </c>
      <c r="K112" s="72">
        <v>25.65</v>
      </c>
      <c r="L112" s="72">
        <v>92.77</v>
      </c>
      <c r="M112" s="72">
        <v>92.77</v>
      </c>
      <c r="N112" s="72">
        <v>27.65</v>
      </c>
      <c r="O112" s="72">
        <v>27.65</v>
      </c>
      <c r="P112" s="72">
        <v>0.63</v>
      </c>
      <c r="Q112" s="72">
        <v>0.63</v>
      </c>
      <c r="R112" s="72">
        <v>0.68</v>
      </c>
      <c r="S112" s="72">
        <v>0.68</v>
      </c>
      <c r="T112" s="72">
        <v>26.35</v>
      </c>
      <c r="U112" s="72">
        <v>29</v>
      </c>
    </row>
    <row r="113" spans="1:21" hidden="1" x14ac:dyDescent="0.25">
      <c r="A113" s="72" t="s">
        <v>190</v>
      </c>
      <c r="B113" s="72" t="s">
        <v>31</v>
      </c>
      <c r="C113" s="72" t="s">
        <v>191</v>
      </c>
      <c r="D113" s="72" t="s">
        <v>169</v>
      </c>
      <c r="E113" s="72" t="s">
        <v>196</v>
      </c>
      <c r="F113" s="72" t="s">
        <v>181</v>
      </c>
      <c r="G113" s="72">
        <v>1236</v>
      </c>
      <c r="H113" s="72">
        <v>646</v>
      </c>
      <c r="I113" s="72">
        <v>26</v>
      </c>
      <c r="J113" s="72">
        <v>47.18</v>
      </c>
      <c r="K113" s="72">
        <v>12.1</v>
      </c>
      <c r="L113" s="72">
        <v>92.93</v>
      </c>
      <c r="M113" s="72">
        <v>86.21</v>
      </c>
      <c r="N113" s="72">
        <v>50.77</v>
      </c>
      <c r="O113" s="72">
        <v>14.03</v>
      </c>
      <c r="P113" s="72">
        <v>1.43</v>
      </c>
      <c r="Q113" s="72">
        <v>0.47</v>
      </c>
      <c r="R113" s="72">
        <v>1.54</v>
      </c>
      <c r="S113" s="72">
        <v>0.55000000000000004</v>
      </c>
      <c r="T113" s="72">
        <v>13</v>
      </c>
      <c r="U113" s="72">
        <v>15.15</v>
      </c>
    </row>
    <row r="114" spans="1:21" hidden="1" x14ac:dyDescent="0.25">
      <c r="A114" s="72" t="s">
        <v>190</v>
      </c>
      <c r="B114" s="72" t="s">
        <v>31</v>
      </c>
      <c r="C114" s="72" t="s">
        <v>191</v>
      </c>
      <c r="D114" s="72" t="s">
        <v>169</v>
      </c>
      <c r="E114" s="72" t="s">
        <v>197</v>
      </c>
      <c r="F114" s="72" t="s">
        <v>181</v>
      </c>
      <c r="G114" s="72">
        <v>564</v>
      </c>
      <c r="H114" s="72">
        <v>195</v>
      </c>
      <c r="I114" s="72">
        <v>13</v>
      </c>
      <c r="J114" s="72">
        <v>65.02</v>
      </c>
      <c r="K114" s="72">
        <v>7.87</v>
      </c>
      <c r="L114" s="72">
        <v>92.57</v>
      </c>
      <c r="M114" s="72">
        <v>79.8</v>
      </c>
      <c r="N114" s="72">
        <v>70.239999999999995</v>
      </c>
      <c r="O114" s="72">
        <v>9.86</v>
      </c>
      <c r="P114" s="72">
        <v>2.02</v>
      </c>
      <c r="Q114" s="72">
        <v>0.39</v>
      </c>
      <c r="R114" s="72">
        <v>2.1800000000000002</v>
      </c>
      <c r="S114" s="72">
        <v>0.49</v>
      </c>
      <c r="T114" s="72">
        <v>8.94</v>
      </c>
      <c r="U114" s="72">
        <v>10.87</v>
      </c>
    </row>
    <row r="115" spans="1:21" hidden="1" x14ac:dyDescent="0.25">
      <c r="A115" s="72" t="s">
        <v>190</v>
      </c>
      <c r="B115" s="72" t="s">
        <v>31</v>
      </c>
      <c r="C115" s="72" t="s">
        <v>191</v>
      </c>
      <c r="D115" s="72" t="s">
        <v>169</v>
      </c>
      <c r="E115" s="72" t="s">
        <v>198</v>
      </c>
      <c r="F115" s="72" t="s">
        <v>181</v>
      </c>
      <c r="G115" s="72">
        <v>356</v>
      </c>
      <c r="H115" s="72">
        <v>108</v>
      </c>
      <c r="I115" s="72">
        <v>32</v>
      </c>
      <c r="J115" s="72">
        <v>68.239999999999995</v>
      </c>
      <c r="K115" s="72">
        <v>5.37</v>
      </c>
      <c r="L115" s="72">
        <v>92.56</v>
      </c>
      <c r="M115" s="72">
        <v>73.87</v>
      </c>
      <c r="N115" s="72">
        <v>73.72</v>
      </c>
      <c r="O115" s="72">
        <v>7.27</v>
      </c>
      <c r="P115" s="72">
        <v>2.52</v>
      </c>
      <c r="Q115" s="72">
        <v>0.33</v>
      </c>
      <c r="R115" s="72">
        <v>2.73</v>
      </c>
      <c r="S115" s="72">
        <v>0.45</v>
      </c>
      <c r="T115" s="72">
        <v>6.44</v>
      </c>
      <c r="U115" s="72">
        <v>8.2100000000000009</v>
      </c>
    </row>
    <row r="116" spans="1:21" hidden="1" x14ac:dyDescent="0.25">
      <c r="A116" s="72" t="s">
        <v>190</v>
      </c>
      <c r="B116" s="72" t="s">
        <v>31</v>
      </c>
      <c r="C116" s="72" t="s">
        <v>191</v>
      </c>
      <c r="D116" s="72" t="s">
        <v>169</v>
      </c>
      <c r="E116" s="72" t="s">
        <v>199</v>
      </c>
      <c r="F116" s="72" t="s">
        <v>181</v>
      </c>
      <c r="G116" s="72">
        <v>216</v>
      </c>
      <c r="H116" s="72">
        <v>49</v>
      </c>
      <c r="I116" s="72">
        <v>32</v>
      </c>
      <c r="J116" s="72">
        <v>75.5</v>
      </c>
      <c r="K116" s="72">
        <v>4.05</v>
      </c>
      <c r="L116" s="72">
        <v>92.08</v>
      </c>
      <c r="M116" s="72">
        <v>68.02</v>
      </c>
      <c r="N116" s="72">
        <v>81.99</v>
      </c>
      <c r="O116" s="72">
        <v>5.96</v>
      </c>
      <c r="P116" s="72">
        <v>3.04</v>
      </c>
      <c r="Q116" s="72">
        <v>0.3</v>
      </c>
      <c r="R116" s="72">
        <v>3.3</v>
      </c>
      <c r="S116" s="72">
        <v>0.44</v>
      </c>
      <c r="T116" s="72">
        <v>5.15</v>
      </c>
      <c r="U116" s="72">
        <v>6.89</v>
      </c>
    </row>
    <row r="117" spans="1:21" hidden="1" x14ac:dyDescent="0.25">
      <c r="A117" s="72" t="s">
        <v>190</v>
      </c>
      <c r="B117" s="72" t="s">
        <v>31</v>
      </c>
      <c r="C117" s="72" t="s">
        <v>191</v>
      </c>
      <c r="D117" s="72" t="s">
        <v>203</v>
      </c>
      <c r="E117" s="72" t="s">
        <v>193</v>
      </c>
      <c r="F117" s="72" t="s">
        <v>181</v>
      </c>
      <c r="G117" s="72">
        <v>16756</v>
      </c>
      <c r="H117" s="72">
        <v>0</v>
      </c>
      <c r="I117" s="72">
        <v>0</v>
      </c>
      <c r="J117" s="72">
        <v>100</v>
      </c>
      <c r="K117" s="72">
        <v>100</v>
      </c>
      <c r="L117" s="72">
        <v>100</v>
      </c>
      <c r="M117" s="72">
        <v>100</v>
      </c>
      <c r="N117" s="72">
        <v>100</v>
      </c>
      <c r="O117" s="72">
        <v>100</v>
      </c>
      <c r="P117" s="72"/>
      <c r="Q117" s="72"/>
      <c r="R117" s="72"/>
      <c r="S117" s="72"/>
      <c r="T117" s="72"/>
      <c r="U117" s="72"/>
    </row>
    <row r="118" spans="1:21" hidden="1" x14ac:dyDescent="0.25">
      <c r="A118" s="72" t="s">
        <v>190</v>
      </c>
      <c r="B118" s="72" t="s">
        <v>31</v>
      </c>
      <c r="C118" s="72" t="s">
        <v>191</v>
      </c>
      <c r="D118" s="72" t="s">
        <v>203</v>
      </c>
      <c r="E118" s="72" t="s">
        <v>195</v>
      </c>
      <c r="F118" s="72" t="s">
        <v>181</v>
      </c>
      <c r="G118" s="72">
        <v>16756</v>
      </c>
      <c r="H118" s="72">
        <v>10660</v>
      </c>
      <c r="I118" s="72">
        <v>31</v>
      </c>
      <c r="J118" s="72">
        <v>36.32</v>
      </c>
      <c r="K118" s="72">
        <v>36.32</v>
      </c>
      <c r="L118" s="72">
        <v>96.88</v>
      </c>
      <c r="M118" s="72">
        <v>96.88</v>
      </c>
      <c r="N118" s="72">
        <v>37.49</v>
      </c>
      <c r="O118" s="72">
        <v>37.49</v>
      </c>
      <c r="P118" s="72">
        <v>0.37</v>
      </c>
      <c r="Q118" s="72">
        <v>0.37</v>
      </c>
      <c r="R118" s="72">
        <v>0.38</v>
      </c>
      <c r="S118" s="72">
        <v>0.38</v>
      </c>
      <c r="T118" s="72">
        <v>36.75</v>
      </c>
      <c r="U118" s="72">
        <v>38.25</v>
      </c>
    </row>
    <row r="119" spans="1:21" hidden="1" x14ac:dyDescent="0.25">
      <c r="A119" s="72" t="s">
        <v>190</v>
      </c>
      <c r="B119" s="72" t="s">
        <v>31</v>
      </c>
      <c r="C119" s="72" t="s">
        <v>191</v>
      </c>
      <c r="D119" s="72" t="s">
        <v>203</v>
      </c>
      <c r="E119" s="72" t="s">
        <v>196</v>
      </c>
      <c r="F119" s="72" t="s">
        <v>181</v>
      </c>
      <c r="G119" s="72">
        <v>6065</v>
      </c>
      <c r="H119" s="72">
        <v>2841</v>
      </c>
      <c r="I119" s="72">
        <v>94</v>
      </c>
      <c r="J119" s="72">
        <v>52.79</v>
      </c>
      <c r="K119" s="72">
        <v>19.18</v>
      </c>
      <c r="L119" s="72">
        <v>97.42</v>
      </c>
      <c r="M119" s="72">
        <v>94.38</v>
      </c>
      <c r="N119" s="72">
        <v>54.19</v>
      </c>
      <c r="O119" s="72">
        <v>20.32</v>
      </c>
      <c r="P119" s="72">
        <v>0.64</v>
      </c>
      <c r="Q119" s="72">
        <v>0.31</v>
      </c>
      <c r="R119" s="72">
        <v>0.66</v>
      </c>
      <c r="S119" s="72">
        <v>0.32</v>
      </c>
      <c r="T119" s="72">
        <v>19.690000000000001</v>
      </c>
      <c r="U119" s="72">
        <v>20.96</v>
      </c>
    </row>
    <row r="120" spans="1:21" hidden="1" x14ac:dyDescent="0.25">
      <c r="A120" s="72" t="s">
        <v>190</v>
      </c>
      <c r="B120" s="72" t="s">
        <v>31</v>
      </c>
      <c r="C120" s="72" t="s">
        <v>191</v>
      </c>
      <c r="D120" s="72" t="s">
        <v>203</v>
      </c>
      <c r="E120" s="72" t="s">
        <v>197</v>
      </c>
      <c r="F120" s="72" t="s">
        <v>181</v>
      </c>
      <c r="G120" s="72">
        <v>3130</v>
      </c>
      <c r="H120" s="72">
        <v>895</v>
      </c>
      <c r="I120" s="72">
        <v>71</v>
      </c>
      <c r="J120" s="72">
        <v>71.08</v>
      </c>
      <c r="K120" s="72">
        <v>13.63</v>
      </c>
      <c r="L120" s="72">
        <v>97.43</v>
      </c>
      <c r="M120" s="72">
        <v>91.95</v>
      </c>
      <c r="N120" s="72">
        <v>72.95</v>
      </c>
      <c r="O120" s="72">
        <v>14.82</v>
      </c>
      <c r="P120" s="72">
        <v>0.82</v>
      </c>
      <c r="Q120" s="72">
        <v>0.27</v>
      </c>
      <c r="R120" s="72">
        <v>0.84</v>
      </c>
      <c r="S120" s="72">
        <v>0.28999999999999998</v>
      </c>
      <c r="T120" s="72">
        <v>14.26</v>
      </c>
      <c r="U120" s="72">
        <v>15.4</v>
      </c>
    </row>
    <row r="121" spans="1:21" hidden="1" x14ac:dyDescent="0.25">
      <c r="A121" s="72" t="s">
        <v>190</v>
      </c>
      <c r="B121" s="72" t="s">
        <v>31</v>
      </c>
      <c r="C121" s="72" t="s">
        <v>191</v>
      </c>
      <c r="D121" s="72" t="s">
        <v>203</v>
      </c>
      <c r="E121" s="72" t="s">
        <v>198</v>
      </c>
      <c r="F121" s="72" t="s">
        <v>181</v>
      </c>
      <c r="G121" s="72">
        <v>2164</v>
      </c>
      <c r="H121" s="72">
        <v>420</v>
      </c>
      <c r="I121" s="72">
        <v>176</v>
      </c>
      <c r="J121" s="72">
        <v>79.77</v>
      </c>
      <c r="K121" s="72">
        <v>10.87</v>
      </c>
      <c r="L121" s="72">
        <v>97.46</v>
      </c>
      <c r="M121" s="72">
        <v>89.62</v>
      </c>
      <c r="N121" s="72">
        <v>81.84</v>
      </c>
      <c r="O121" s="72">
        <v>12.13</v>
      </c>
      <c r="P121" s="72">
        <v>0.88</v>
      </c>
      <c r="Q121" s="72">
        <v>0.24</v>
      </c>
      <c r="R121" s="72">
        <v>0.9</v>
      </c>
      <c r="S121" s="72">
        <v>0.27</v>
      </c>
      <c r="T121" s="72">
        <v>11.61</v>
      </c>
      <c r="U121" s="72">
        <v>12.68</v>
      </c>
    </row>
    <row r="122" spans="1:21" hidden="1" x14ac:dyDescent="0.25">
      <c r="A122" s="72" t="s">
        <v>190</v>
      </c>
      <c r="B122" s="72" t="s">
        <v>31</v>
      </c>
      <c r="C122" s="72" t="s">
        <v>191</v>
      </c>
      <c r="D122" s="72" t="s">
        <v>203</v>
      </c>
      <c r="E122" s="72" t="s">
        <v>199</v>
      </c>
      <c r="F122" s="72" t="s">
        <v>181</v>
      </c>
      <c r="G122" s="72">
        <v>1568</v>
      </c>
      <c r="H122" s="72">
        <v>208</v>
      </c>
      <c r="I122" s="72">
        <v>305</v>
      </c>
      <c r="J122" s="72">
        <v>85.31</v>
      </c>
      <c r="K122" s="72">
        <v>9.27</v>
      </c>
      <c r="L122" s="72">
        <v>97.5</v>
      </c>
      <c r="M122" s="72">
        <v>87.38</v>
      </c>
      <c r="N122" s="72">
        <v>87.49</v>
      </c>
      <c r="O122" s="72">
        <v>10.61</v>
      </c>
      <c r="P122" s="72">
        <v>0.94</v>
      </c>
      <c r="Q122" s="72">
        <v>0.23</v>
      </c>
      <c r="R122" s="72">
        <v>0.97</v>
      </c>
      <c r="S122" s="72">
        <v>0.27</v>
      </c>
      <c r="T122" s="72">
        <v>10.1</v>
      </c>
      <c r="U122" s="72">
        <v>11.15</v>
      </c>
    </row>
    <row r="123" spans="1:21" hidden="1" x14ac:dyDescent="0.25">
      <c r="A123" s="72" t="s">
        <v>190</v>
      </c>
      <c r="B123" s="72" t="s">
        <v>31</v>
      </c>
      <c r="C123" s="72" t="s">
        <v>191</v>
      </c>
      <c r="D123" s="72" t="s">
        <v>204</v>
      </c>
      <c r="E123" s="72" t="s">
        <v>193</v>
      </c>
      <c r="F123" s="72" t="s">
        <v>181</v>
      </c>
      <c r="G123" s="72">
        <v>16757</v>
      </c>
      <c r="H123" s="72"/>
      <c r="I123" s="72"/>
      <c r="J123" s="72">
        <v>100</v>
      </c>
      <c r="K123" s="72">
        <v>100</v>
      </c>
      <c r="L123" s="72">
        <v>100</v>
      </c>
      <c r="M123" s="72">
        <v>100</v>
      </c>
      <c r="N123" s="72">
        <v>100</v>
      </c>
      <c r="O123" s="72">
        <v>100</v>
      </c>
      <c r="P123" s="72"/>
      <c r="Q123" s="72"/>
      <c r="R123" s="72"/>
      <c r="S123" s="72"/>
      <c r="T123" s="72"/>
      <c r="U123" s="72"/>
    </row>
    <row r="124" spans="1:21" hidden="1" x14ac:dyDescent="0.25">
      <c r="A124" s="72" t="s">
        <v>190</v>
      </c>
      <c r="B124" s="72" t="s">
        <v>31</v>
      </c>
      <c r="C124" s="72" t="s">
        <v>191</v>
      </c>
      <c r="D124" s="72" t="s">
        <v>204</v>
      </c>
      <c r="E124" s="72" t="s">
        <v>195</v>
      </c>
      <c r="F124" s="72" t="s">
        <v>181</v>
      </c>
      <c r="G124" s="72">
        <v>16757</v>
      </c>
      <c r="H124" s="72"/>
      <c r="I124" s="72"/>
      <c r="J124" s="72">
        <v>36.72</v>
      </c>
      <c r="K124" s="72">
        <v>36.72</v>
      </c>
      <c r="L124" s="72">
        <v>96.95</v>
      </c>
      <c r="M124" s="72">
        <v>96.95</v>
      </c>
      <c r="N124" s="72">
        <v>37.68</v>
      </c>
      <c r="O124" s="72">
        <v>37.68</v>
      </c>
      <c r="P124" s="72">
        <v>0.37</v>
      </c>
      <c r="Q124" s="72">
        <v>0.37</v>
      </c>
      <c r="R124" s="72">
        <v>0.38</v>
      </c>
      <c r="S124" s="72">
        <v>0.38</v>
      </c>
      <c r="T124" s="72">
        <v>36.93</v>
      </c>
      <c r="U124" s="72">
        <v>38.44</v>
      </c>
    </row>
    <row r="125" spans="1:21" hidden="1" x14ac:dyDescent="0.25">
      <c r="A125" s="72" t="s">
        <v>190</v>
      </c>
      <c r="B125" s="72" t="s">
        <v>31</v>
      </c>
      <c r="C125" s="72" t="s">
        <v>191</v>
      </c>
      <c r="D125" s="72" t="s">
        <v>204</v>
      </c>
      <c r="E125" s="72" t="s">
        <v>196</v>
      </c>
      <c r="F125" s="72" t="s">
        <v>181</v>
      </c>
      <c r="G125" s="72">
        <v>6066</v>
      </c>
      <c r="H125" s="72"/>
      <c r="I125" s="72"/>
      <c r="J125" s="72">
        <v>52.2</v>
      </c>
      <c r="K125" s="72">
        <v>19.43</v>
      </c>
      <c r="L125" s="72">
        <v>96.95</v>
      </c>
      <c r="M125" s="72">
        <v>94.07</v>
      </c>
      <c r="N125" s="72">
        <v>53.79</v>
      </c>
      <c r="O125" s="72">
        <v>20.41</v>
      </c>
      <c r="P125" s="72">
        <v>0.66</v>
      </c>
      <c r="Q125" s="72">
        <v>0.31</v>
      </c>
      <c r="R125" s="72">
        <v>0.69</v>
      </c>
      <c r="S125" s="72">
        <v>0.33</v>
      </c>
      <c r="T125" s="72">
        <v>19.78</v>
      </c>
      <c r="U125" s="72">
        <v>21.06</v>
      </c>
    </row>
    <row r="126" spans="1:21" hidden="1" x14ac:dyDescent="0.25">
      <c r="A126" s="72" t="s">
        <v>190</v>
      </c>
      <c r="B126" s="72" t="s">
        <v>31</v>
      </c>
      <c r="C126" s="72" t="s">
        <v>191</v>
      </c>
      <c r="D126" s="72" t="s">
        <v>204</v>
      </c>
      <c r="E126" s="72" t="s">
        <v>197</v>
      </c>
      <c r="F126" s="72" t="s">
        <v>181</v>
      </c>
      <c r="G126" s="72">
        <v>3131</v>
      </c>
      <c r="H126" s="72"/>
      <c r="I126" s="72"/>
      <c r="J126" s="72">
        <v>70.34</v>
      </c>
      <c r="K126" s="72">
        <v>13.89</v>
      </c>
      <c r="L126" s="72">
        <v>96.79</v>
      </c>
      <c r="M126" s="72">
        <v>91.19</v>
      </c>
      <c r="N126" s="72">
        <v>72.61</v>
      </c>
      <c r="O126" s="72">
        <v>14.92</v>
      </c>
      <c r="P126" s="72">
        <v>0.86</v>
      </c>
      <c r="Q126" s="72">
        <v>0.27</v>
      </c>
      <c r="R126" s="72">
        <v>0.9</v>
      </c>
      <c r="S126" s="72">
        <v>0.3</v>
      </c>
      <c r="T126" s="72">
        <v>14.36</v>
      </c>
      <c r="U126" s="72">
        <v>15.51</v>
      </c>
    </row>
    <row r="127" spans="1:21" hidden="1" x14ac:dyDescent="0.25">
      <c r="A127" s="72" t="s">
        <v>190</v>
      </c>
      <c r="B127" s="72" t="s">
        <v>31</v>
      </c>
      <c r="C127" s="72" t="s">
        <v>191</v>
      </c>
      <c r="D127" s="72" t="s">
        <v>204</v>
      </c>
      <c r="E127" s="72" t="s">
        <v>198</v>
      </c>
      <c r="F127" s="72" t="s">
        <v>181</v>
      </c>
      <c r="G127" s="72">
        <v>2164</v>
      </c>
      <c r="H127" s="72"/>
      <c r="I127" s="72"/>
      <c r="J127" s="72">
        <v>78.02</v>
      </c>
      <c r="K127" s="72">
        <v>11.15</v>
      </c>
      <c r="L127" s="72">
        <v>96.71</v>
      </c>
      <c r="M127" s="72">
        <v>88.41</v>
      </c>
      <c r="N127" s="72">
        <v>80.540000000000006</v>
      </c>
      <c r="O127" s="72">
        <v>12.21</v>
      </c>
      <c r="P127" s="72">
        <v>0.98</v>
      </c>
      <c r="Q127" s="72">
        <v>0.25</v>
      </c>
      <c r="R127" s="72">
        <v>1.03</v>
      </c>
      <c r="S127" s="72">
        <v>0.28000000000000003</v>
      </c>
      <c r="T127" s="72">
        <v>11.68</v>
      </c>
      <c r="U127" s="72">
        <v>12.77</v>
      </c>
    </row>
    <row r="128" spans="1:21" hidden="1" x14ac:dyDescent="0.25">
      <c r="A128" s="72" t="s">
        <v>190</v>
      </c>
      <c r="B128" s="72" t="s">
        <v>31</v>
      </c>
      <c r="C128" s="72" t="s">
        <v>191</v>
      </c>
      <c r="D128" s="72" t="s">
        <v>204</v>
      </c>
      <c r="E128" s="72" t="s">
        <v>199</v>
      </c>
      <c r="F128" s="72" t="s">
        <v>181</v>
      </c>
      <c r="G128" s="72">
        <v>1568</v>
      </c>
      <c r="H128" s="72"/>
      <c r="I128" s="72"/>
      <c r="J128" s="72">
        <v>83.47</v>
      </c>
      <c r="K128" s="72">
        <v>9.56</v>
      </c>
      <c r="L128" s="72">
        <v>96.49</v>
      </c>
      <c r="M128" s="72">
        <v>85.59</v>
      </c>
      <c r="N128" s="72">
        <v>86.41</v>
      </c>
      <c r="O128" s="72">
        <v>10.68</v>
      </c>
      <c r="P128" s="72">
        <v>1.1299999999999999</v>
      </c>
      <c r="Q128" s="72">
        <v>0.24</v>
      </c>
      <c r="R128" s="72">
        <v>1.19</v>
      </c>
      <c r="S128" s="72">
        <v>0.27</v>
      </c>
      <c r="T128" s="72">
        <v>10.16</v>
      </c>
      <c r="U128" s="72">
        <v>11.22</v>
      </c>
    </row>
    <row r="135" spans="5:12" x14ac:dyDescent="0.25">
      <c r="E135" s="73">
        <v>452</v>
      </c>
      <c r="F135" s="97">
        <f>E135/E$140</f>
        <v>3.0623306233062329E-2</v>
      </c>
      <c r="H135" s="72">
        <v>230</v>
      </c>
      <c r="I135" s="97">
        <f>H135/H$140</f>
        <v>0.11517275913870806</v>
      </c>
      <c r="K135" s="72">
        <v>682</v>
      </c>
      <c r="L135" s="97">
        <f>K135/K$140</f>
        <v>4.0699409202124483E-2</v>
      </c>
    </row>
    <row r="136" spans="5:12" x14ac:dyDescent="0.25">
      <c r="E136" s="72">
        <v>1701</v>
      </c>
      <c r="F136" s="97">
        <f t="shared" ref="F136:F139" si="0">E136/E$140</f>
        <v>0.1152439024390244</v>
      </c>
      <c r="H136" s="72">
        <v>360</v>
      </c>
      <c r="I136" s="97">
        <f t="shared" ref="I136:I139" si="1">H136/H$140</f>
        <v>0.18027040560841262</v>
      </c>
      <c r="K136" s="72">
        <v>2061</v>
      </c>
      <c r="L136" s="97">
        <f t="shared" ref="L136:L139" si="2">K136/K$140</f>
        <v>0.12299337590260787</v>
      </c>
    </row>
    <row r="137" spans="5:12" x14ac:dyDescent="0.25">
      <c r="E137" s="72">
        <v>3225</v>
      </c>
      <c r="F137" s="97">
        <f t="shared" si="0"/>
        <v>0.2184959349593496</v>
      </c>
      <c r="H137" s="72">
        <v>351</v>
      </c>
      <c r="I137" s="97">
        <f t="shared" si="1"/>
        <v>0.17576364546820231</v>
      </c>
      <c r="K137" s="72">
        <v>3576</v>
      </c>
      <c r="L137" s="97">
        <f t="shared" si="2"/>
        <v>0.21340335382228323</v>
      </c>
    </row>
    <row r="138" spans="5:12" x14ac:dyDescent="0.25">
      <c r="E138" s="72">
        <v>5130</v>
      </c>
      <c r="F138" s="97">
        <f t="shared" si="0"/>
        <v>0.34756097560975607</v>
      </c>
      <c r="H138" s="72">
        <v>474</v>
      </c>
      <c r="I138" s="97">
        <f t="shared" si="1"/>
        <v>0.23735603405107661</v>
      </c>
      <c r="K138" s="72">
        <v>5604</v>
      </c>
      <c r="L138" s="97">
        <f t="shared" si="2"/>
        <v>0.3344274034731754</v>
      </c>
    </row>
    <row r="139" spans="5:12" x14ac:dyDescent="0.25">
      <c r="E139" s="72">
        <v>4252</v>
      </c>
      <c r="F139" s="97">
        <f t="shared" si="0"/>
        <v>0.28807588075880758</v>
      </c>
      <c r="H139" s="72">
        <v>582</v>
      </c>
      <c r="I139" s="97">
        <f t="shared" si="1"/>
        <v>0.29143715573360041</v>
      </c>
      <c r="K139" s="72">
        <v>4834</v>
      </c>
      <c r="L139" s="97">
        <f t="shared" si="2"/>
        <v>0.28847645759980906</v>
      </c>
    </row>
    <row r="140" spans="5:12" x14ac:dyDescent="0.25">
      <c r="E140">
        <f>SUBTOTAL(9,E135:E139)</f>
        <v>14760</v>
      </c>
      <c r="H140">
        <f>SUBTOTAL(9,H135:H139)</f>
        <v>1997</v>
      </c>
      <c r="K140">
        <f>SUBTOTAL(9,K135:K139)</f>
        <v>16757</v>
      </c>
    </row>
  </sheetData>
  <autoFilter ref="A2:U128">
    <filterColumn colId="4">
      <filters>
        <filter val="4-&lt;5 yr"/>
      </filters>
    </filterColumn>
    <filterColumn colId="5">
      <filters>
        <filter val="Mal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A29" sqref="A29:B33"/>
    </sheetView>
  </sheetViews>
  <sheetFormatPr baseColWidth="10" defaultRowHeight="15" x14ac:dyDescent="0.25"/>
  <cols>
    <col min="3" max="3" width="12" bestFit="1" customWidth="1"/>
    <col min="16" max="16" width="12" bestFit="1" customWidth="1"/>
  </cols>
  <sheetData>
    <row r="1" spans="1:11" x14ac:dyDescent="0.25">
      <c r="A1" s="4" t="s">
        <v>269</v>
      </c>
      <c r="B1" s="27" t="s">
        <v>0</v>
      </c>
      <c r="C1" s="27" t="s">
        <v>251</v>
      </c>
      <c r="D1" s="27" t="s">
        <v>252</v>
      </c>
      <c r="E1" s="27" t="s">
        <v>253</v>
      </c>
      <c r="F1" s="31" t="s">
        <v>12</v>
      </c>
      <c r="G1" s="31" t="s">
        <v>2</v>
      </c>
      <c r="H1" s="27" t="s">
        <v>3</v>
      </c>
    </row>
    <row r="2" spans="1:11" x14ac:dyDescent="0.25">
      <c r="A2" s="28" t="s">
        <v>0</v>
      </c>
      <c r="B2" s="5" t="e">
        <f>1-C2-F2-G2-H2</f>
        <v>#VALUE!</v>
      </c>
      <c r="C2" s="6">
        <f>Data!$D$3</f>
        <v>3.9999999999999998E-6</v>
      </c>
      <c r="D2" s="6">
        <v>0</v>
      </c>
      <c r="E2" s="6">
        <v>0</v>
      </c>
      <c r="F2" s="8">
        <v>0</v>
      </c>
      <c r="G2" s="8" t="s">
        <v>268</v>
      </c>
      <c r="H2" s="14" t="e">
        <f>G3+H3</f>
        <v>#VALUE!</v>
      </c>
    </row>
    <row r="3" spans="1:11" x14ac:dyDescent="0.25">
      <c r="A3" s="91" t="s">
        <v>251</v>
      </c>
      <c r="B3" s="7">
        <v>0</v>
      </c>
      <c r="C3" s="21" t="e">
        <f>1-B3-D3-E3-F3-G3-H3</f>
        <v>#VALUE!</v>
      </c>
      <c r="D3" s="8">
        <f>Data!$C$6</f>
        <v>8.9999999999999993E-3</v>
      </c>
      <c r="E3" s="8">
        <f>Data!$C$7</f>
        <v>0.44</v>
      </c>
      <c r="F3" s="8">
        <v>0</v>
      </c>
      <c r="G3" s="20" t="s">
        <v>268</v>
      </c>
      <c r="H3" s="19" t="s">
        <v>268</v>
      </c>
    </row>
    <row r="4" spans="1:11" x14ac:dyDescent="0.25">
      <c r="A4" s="91" t="s">
        <v>252</v>
      </c>
      <c r="B4" s="7">
        <v>0</v>
      </c>
      <c r="C4" s="8">
        <v>0</v>
      </c>
      <c r="D4" s="21" t="e">
        <f>1-B4-C4-E4-F4-G4-H4</f>
        <v>#VALUE!</v>
      </c>
      <c r="E4" s="8">
        <f>Data!$C$8</f>
        <v>7.0000000000000001E-3</v>
      </c>
      <c r="F4" s="8">
        <v>0</v>
      </c>
      <c r="G4" s="20" t="s">
        <v>268</v>
      </c>
      <c r="H4" s="19" t="s">
        <v>268</v>
      </c>
    </row>
    <row r="5" spans="1:11" x14ac:dyDescent="0.25">
      <c r="A5" s="91" t="s">
        <v>253</v>
      </c>
      <c r="B5" s="7">
        <v>0</v>
      </c>
      <c r="C5" s="8">
        <v>0</v>
      </c>
      <c r="D5" s="8">
        <v>0</v>
      </c>
      <c r="E5" s="21" t="e">
        <f>1-B5-C5-D5-F5-G5-H5</f>
        <v>#VALUE!</v>
      </c>
      <c r="F5" s="8">
        <v>0</v>
      </c>
      <c r="G5" s="20" t="s">
        <v>268</v>
      </c>
      <c r="H5" s="19" t="s">
        <v>268</v>
      </c>
    </row>
    <row r="6" spans="1:11" x14ac:dyDescent="0.25">
      <c r="A6" s="29" t="s">
        <v>12</v>
      </c>
      <c r="B6" s="7">
        <v>0</v>
      </c>
      <c r="C6" s="8">
        <v>0</v>
      </c>
      <c r="D6" s="8">
        <v>0</v>
      </c>
      <c r="E6" s="8">
        <v>0</v>
      </c>
      <c r="F6" s="89" t="e">
        <f>1-H6</f>
        <v>#VALUE!</v>
      </c>
      <c r="G6" s="8">
        <v>0</v>
      </c>
      <c r="H6" s="87" t="s">
        <v>268</v>
      </c>
    </row>
    <row r="7" spans="1:11" x14ac:dyDescent="0.25">
      <c r="A7" s="29" t="s">
        <v>2</v>
      </c>
      <c r="B7" s="7">
        <v>0</v>
      </c>
      <c r="C7" s="8">
        <v>0</v>
      </c>
      <c r="D7" s="8">
        <v>0</v>
      </c>
      <c r="E7" s="8">
        <v>0</v>
      </c>
      <c r="F7" s="8">
        <v>0</v>
      </c>
      <c r="G7" s="8">
        <v>1</v>
      </c>
      <c r="H7" s="9">
        <v>0</v>
      </c>
    </row>
    <row r="8" spans="1:11" x14ac:dyDescent="0.25">
      <c r="A8" s="30" t="s">
        <v>3</v>
      </c>
      <c r="B8" s="11">
        <v>0</v>
      </c>
      <c r="C8" s="10">
        <v>0</v>
      </c>
      <c r="D8" s="10">
        <v>0</v>
      </c>
      <c r="E8" s="10">
        <v>0</v>
      </c>
      <c r="F8" s="88">
        <v>0</v>
      </c>
      <c r="G8" s="10">
        <v>0</v>
      </c>
      <c r="H8" s="90">
        <v>1</v>
      </c>
    </row>
    <row r="11" spans="1:11" s="54" customFormat="1" x14ac:dyDescent="0.25">
      <c r="A11" s="54" t="s">
        <v>42</v>
      </c>
      <c r="C11" s="55" t="s">
        <v>43</v>
      </c>
      <c r="H11" s="54" t="s">
        <v>166</v>
      </c>
    </row>
    <row r="12" spans="1:11" x14ac:dyDescent="0.25">
      <c r="A12" s="56" t="s">
        <v>256</v>
      </c>
      <c r="G12" s="56"/>
    </row>
    <row r="13" spans="1:11" x14ac:dyDescent="0.25">
      <c r="A13" s="38"/>
      <c r="B13" s="39" t="s">
        <v>15</v>
      </c>
      <c r="C13" s="41" t="s">
        <v>260</v>
      </c>
      <c r="D13" s="41" t="s">
        <v>19</v>
      </c>
      <c r="E13" s="41" t="s">
        <v>20</v>
      </c>
      <c r="F13" s="41" t="s">
        <v>21</v>
      </c>
      <c r="G13" s="41" t="s">
        <v>22</v>
      </c>
      <c r="H13" s="41" t="s">
        <v>23</v>
      </c>
      <c r="I13" s="41" t="s">
        <v>24</v>
      </c>
      <c r="J13" s="41" t="s">
        <v>25</v>
      </c>
      <c r="K13" s="41" t="s">
        <v>26</v>
      </c>
    </row>
    <row r="14" spans="1:11" x14ac:dyDescent="0.25">
      <c r="A14" s="48" t="s">
        <v>37</v>
      </c>
    </row>
    <row r="15" spans="1:11" x14ac:dyDescent="0.25">
      <c r="A15" s="44" t="s">
        <v>40</v>
      </c>
      <c r="B15" s="12" t="s">
        <v>31</v>
      </c>
      <c r="C15" s="98">
        <v>1</v>
      </c>
      <c r="D15" s="46">
        <v>5.8</v>
      </c>
      <c r="E15" s="46">
        <v>28.3</v>
      </c>
      <c r="F15" s="46">
        <v>64.900000000000006</v>
      </c>
      <c r="G15" s="46">
        <v>121.7</v>
      </c>
      <c r="H15" s="46">
        <v>187.4</v>
      </c>
      <c r="I15" s="46">
        <v>255.8</v>
      </c>
      <c r="J15" s="46">
        <v>328.1</v>
      </c>
      <c r="K15" s="46">
        <v>400.6</v>
      </c>
    </row>
    <row r="16" spans="1:11" x14ac:dyDescent="0.25">
      <c r="A16" t="s">
        <v>261</v>
      </c>
      <c r="C16">
        <f t="shared" ref="C16:K16" si="0">C15/100000</f>
        <v>1.0000000000000001E-5</v>
      </c>
      <c r="D16">
        <f t="shared" si="0"/>
        <v>5.8E-5</v>
      </c>
      <c r="E16">
        <f t="shared" si="0"/>
        <v>2.8299999999999999E-4</v>
      </c>
      <c r="F16">
        <f t="shared" si="0"/>
        <v>6.4900000000000005E-4</v>
      </c>
      <c r="G16">
        <f t="shared" si="0"/>
        <v>1.217E-3</v>
      </c>
      <c r="H16">
        <f t="shared" si="0"/>
        <v>1.874E-3</v>
      </c>
      <c r="I16">
        <f t="shared" si="0"/>
        <v>2.5579999999999999E-3</v>
      </c>
      <c r="J16">
        <f t="shared" si="0"/>
        <v>3.2810000000000001E-3</v>
      </c>
      <c r="K16">
        <f t="shared" si="0"/>
        <v>4.006E-3</v>
      </c>
    </row>
    <row r="17" spans="1:16" x14ac:dyDescent="0.25">
      <c r="A17" s="100" t="s">
        <v>262</v>
      </c>
      <c r="C17">
        <f t="shared" ref="C17:K17" si="1">C16/12</f>
        <v>8.3333333333333344E-7</v>
      </c>
      <c r="D17">
        <f t="shared" si="1"/>
        <v>4.8333333333333334E-6</v>
      </c>
      <c r="E17">
        <f t="shared" si="1"/>
        <v>2.3583333333333332E-5</v>
      </c>
      <c r="F17">
        <f t="shared" si="1"/>
        <v>5.4083333333333338E-5</v>
      </c>
      <c r="G17">
        <f t="shared" si="1"/>
        <v>1.0141666666666666E-4</v>
      </c>
      <c r="H17">
        <f t="shared" si="1"/>
        <v>1.5616666666666668E-4</v>
      </c>
      <c r="I17">
        <f t="shared" si="1"/>
        <v>2.1316666666666665E-4</v>
      </c>
      <c r="J17">
        <f t="shared" si="1"/>
        <v>2.7341666666666665E-4</v>
      </c>
      <c r="K17">
        <f t="shared" si="1"/>
        <v>3.3383333333333333E-4</v>
      </c>
    </row>
    <row r="20" spans="1:16" s="54" customFormat="1" x14ac:dyDescent="0.25">
      <c r="A20" s="54" t="s">
        <v>47</v>
      </c>
      <c r="C20" s="55" t="s">
        <v>258</v>
      </c>
      <c r="H20" s="54" t="s">
        <v>165</v>
      </c>
    </row>
    <row r="21" spans="1:16" x14ac:dyDescent="0.25">
      <c r="A21" s="56" t="s">
        <v>255</v>
      </c>
    </row>
    <row r="22" spans="1:16" x14ac:dyDescent="0.25">
      <c r="A22" s="56" t="s">
        <v>155</v>
      </c>
    </row>
    <row r="23" spans="1:16" x14ac:dyDescent="0.25">
      <c r="A23" t="s">
        <v>263</v>
      </c>
      <c r="B23" t="s">
        <v>152</v>
      </c>
      <c r="D23" t="s">
        <v>263</v>
      </c>
      <c r="E23" t="s">
        <v>152</v>
      </c>
      <c r="G23" t="s">
        <v>263</v>
      </c>
      <c r="H23" t="s">
        <v>152</v>
      </c>
      <c r="J23" t="s">
        <v>263</v>
      </c>
      <c r="K23" t="s">
        <v>152</v>
      </c>
      <c r="N23" s="99" t="s">
        <v>266</v>
      </c>
      <c r="O23" t="s">
        <v>267</v>
      </c>
      <c r="P23" s="99" t="s">
        <v>262</v>
      </c>
    </row>
    <row r="24" spans="1:16" x14ac:dyDescent="0.25">
      <c r="A24" s="58" t="s">
        <v>118</v>
      </c>
      <c r="B24" s="57">
        <v>0.384741</v>
      </c>
      <c r="D24" s="58" t="s">
        <v>103</v>
      </c>
      <c r="E24" s="57">
        <v>1.6848399999999999</v>
      </c>
      <c r="G24" s="58" t="s">
        <v>88</v>
      </c>
      <c r="H24" s="57">
        <v>8.6090210000000003</v>
      </c>
      <c r="J24" s="58" t="s">
        <v>73</v>
      </c>
      <c r="K24" s="57">
        <v>30.607021</v>
      </c>
      <c r="M24" s="41" t="s">
        <v>259</v>
      </c>
      <c r="N24" s="101">
        <f>AVERAGE(B24:B28)</f>
        <v>0.49465100000000001</v>
      </c>
      <c r="O24">
        <f>N24/1000</f>
        <v>4.9465100000000003E-4</v>
      </c>
      <c r="P24">
        <f>O24/12</f>
        <v>4.1220916666666667E-5</v>
      </c>
    </row>
    <row r="25" spans="1:16" x14ac:dyDescent="0.25">
      <c r="A25" s="58" t="s">
        <v>117</v>
      </c>
      <c r="B25" s="57">
        <v>0.50847699999999996</v>
      </c>
      <c r="D25" s="58" t="s">
        <v>102</v>
      </c>
      <c r="E25" s="57">
        <v>1.7673110000000001</v>
      </c>
      <c r="G25" s="58" t="s">
        <v>87</v>
      </c>
      <c r="H25" s="57">
        <v>8.9532910000000001</v>
      </c>
      <c r="J25" s="58" t="s">
        <v>72</v>
      </c>
      <c r="K25" s="57">
        <v>34.339325000000002</v>
      </c>
      <c r="M25" s="41" t="s">
        <v>260</v>
      </c>
      <c r="N25" s="101">
        <f>AVERAGE(B29:B33)</f>
        <v>0.70379420000000004</v>
      </c>
      <c r="O25">
        <f t="shared" ref="O25:O34" si="2">N25/1000</f>
        <v>7.0379420000000006E-4</v>
      </c>
      <c r="P25">
        <f t="shared" ref="P25:P34" si="3">O25/12</f>
        <v>5.8649516666666672E-5</v>
      </c>
    </row>
    <row r="26" spans="1:16" x14ac:dyDescent="0.25">
      <c r="A26" s="58" t="s">
        <v>116</v>
      </c>
      <c r="B26" s="57">
        <v>0.49798100000000001</v>
      </c>
      <c r="D26" s="58" t="s">
        <v>101</v>
      </c>
      <c r="E26" s="57">
        <v>2.228923</v>
      </c>
      <c r="G26" s="58" t="s">
        <v>86</v>
      </c>
      <c r="H26" s="57">
        <v>10.129187</v>
      </c>
      <c r="J26" s="58" t="s">
        <v>71</v>
      </c>
      <c r="K26" s="57">
        <v>39.118229999999997</v>
      </c>
      <c r="M26" s="41" t="s">
        <v>19</v>
      </c>
      <c r="N26" s="101">
        <f>AVERAGE(B34:B38)</f>
        <v>1.1547041999999998</v>
      </c>
      <c r="O26">
        <f t="shared" si="2"/>
        <v>1.1547042E-3</v>
      </c>
      <c r="P26">
        <f t="shared" si="3"/>
        <v>9.6225349999999992E-5</v>
      </c>
    </row>
    <row r="27" spans="1:16" x14ac:dyDescent="0.25">
      <c r="A27" s="58" t="s">
        <v>115</v>
      </c>
      <c r="B27" s="57">
        <v>0.52942299999999998</v>
      </c>
      <c r="D27" s="58" t="s">
        <v>100</v>
      </c>
      <c r="E27" s="57">
        <v>2.4891930000000002</v>
      </c>
      <c r="G27" s="58" t="s">
        <v>85</v>
      </c>
      <c r="H27" s="57">
        <v>10.263524</v>
      </c>
      <c r="J27" s="58" t="s">
        <v>70</v>
      </c>
      <c r="K27" s="57">
        <v>42.889153</v>
      </c>
      <c r="M27" s="41" t="s">
        <v>20</v>
      </c>
      <c r="N27" s="101">
        <f>AVERAGE(E24:E28)</f>
        <v>2.1795991999999997</v>
      </c>
      <c r="O27">
        <f t="shared" si="2"/>
        <v>2.1795991999999996E-3</v>
      </c>
      <c r="P27">
        <f t="shared" si="3"/>
        <v>1.8163326666666664E-4</v>
      </c>
    </row>
    <row r="28" spans="1:16" x14ac:dyDescent="0.25">
      <c r="A28" s="58" t="s">
        <v>114</v>
      </c>
      <c r="B28" s="57">
        <v>0.55263300000000004</v>
      </c>
      <c r="D28" s="58" t="s">
        <v>99</v>
      </c>
      <c r="E28" s="57">
        <v>2.7277290000000001</v>
      </c>
      <c r="G28" s="58" t="s">
        <v>84</v>
      </c>
      <c r="H28" s="57">
        <v>11.243819</v>
      </c>
      <c r="J28" s="58" t="s">
        <v>69</v>
      </c>
      <c r="K28" s="57">
        <v>47.939739000000003</v>
      </c>
      <c r="M28" s="41" t="s">
        <v>21</v>
      </c>
      <c r="N28" s="101">
        <f>AVERAGE(E29:E33)</f>
        <v>3.9763682000000005</v>
      </c>
      <c r="O28">
        <f t="shared" si="2"/>
        <v>3.9763682000000002E-3</v>
      </c>
      <c r="P28">
        <f t="shared" si="3"/>
        <v>3.313640166666667E-4</v>
      </c>
    </row>
    <row r="29" spans="1:16" x14ac:dyDescent="0.25">
      <c r="A29" s="58" t="s">
        <v>113</v>
      </c>
      <c r="B29" s="57">
        <v>0.62061699999999997</v>
      </c>
      <c r="D29" s="58" t="s">
        <v>98</v>
      </c>
      <c r="E29" s="57">
        <v>3.172145</v>
      </c>
      <c r="G29" s="58" t="s">
        <v>83</v>
      </c>
      <c r="H29" s="57">
        <v>12.115591999999999</v>
      </c>
      <c r="J29" s="58" t="s">
        <v>68</v>
      </c>
      <c r="K29" s="57">
        <v>52.575353999999997</v>
      </c>
      <c r="M29" s="41" t="s">
        <v>22</v>
      </c>
      <c r="N29" s="101">
        <f>AVERAGE(E34:E38)</f>
        <v>6.4795467999999996</v>
      </c>
      <c r="O29">
        <f t="shared" si="2"/>
        <v>6.4795467999999995E-3</v>
      </c>
      <c r="P29">
        <f t="shared" si="3"/>
        <v>5.3996223333333329E-4</v>
      </c>
    </row>
    <row r="30" spans="1:16" x14ac:dyDescent="0.25">
      <c r="A30" s="58" t="s">
        <v>112</v>
      </c>
      <c r="B30" s="57">
        <v>0.63237699999999997</v>
      </c>
      <c r="D30" s="58" t="s">
        <v>97</v>
      </c>
      <c r="E30" s="57">
        <v>3.593639</v>
      </c>
      <c r="G30" s="58" t="s">
        <v>82</v>
      </c>
      <c r="H30" s="57">
        <v>13.467318000000001</v>
      </c>
      <c r="J30" s="58" t="s">
        <v>67</v>
      </c>
      <c r="K30" s="57">
        <v>59.919497</v>
      </c>
      <c r="M30" s="41" t="s">
        <v>23</v>
      </c>
      <c r="N30" s="101">
        <f>AVERAGE(H24:H28)</f>
        <v>9.8397684000000005</v>
      </c>
      <c r="O30">
        <f t="shared" si="2"/>
        <v>9.8397684000000006E-3</v>
      </c>
      <c r="P30">
        <f t="shared" si="3"/>
        <v>8.1998070000000001E-4</v>
      </c>
    </row>
    <row r="31" spans="1:16" x14ac:dyDescent="0.25">
      <c r="A31" s="58" t="s">
        <v>111</v>
      </c>
      <c r="B31" s="57">
        <v>0.71893899999999999</v>
      </c>
      <c r="D31" s="58" t="s">
        <v>96</v>
      </c>
      <c r="E31" s="57">
        <v>4.0132399999999997</v>
      </c>
      <c r="G31" s="58" t="s">
        <v>81</v>
      </c>
      <c r="H31" s="57">
        <v>14.951502</v>
      </c>
      <c r="J31" s="58" t="s">
        <v>66</v>
      </c>
      <c r="K31" s="57">
        <v>66.460316000000006</v>
      </c>
      <c r="M31" s="41" t="s">
        <v>24</v>
      </c>
      <c r="N31" s="101">
        <f>AVERAGE(H29:H33)</f>
        <v>14.806531400000001</v>
      </c>
      <c r="O31">
        <f t="shared" si="2"/>
        <v>1.4806531400000001E-2</v>
      </c>
      <c r="P31">
        <f t="shared" si="3"/>
        <v>1.2338776166666667E-3</v>
      </c>
    </row>
    <row r="32" spans="1:16" x14ac:dyDescent="0.25">
      <c r="A32" s="58" t="s">
        <v>110</v>
      </c>
      <c r="B32" s="57">
        <v>0.75433700000000004</v>
      </c>
      <c r="D32" s="58" t="s">
        <v>95</v>
      </c>
      <c r="E32" s="57">
        <v>4.3794519999999997</v>
      </c>
      <c r="G32" s="58" t="s">
        <v>80</v>
      </c>
      <c r="H32" s="57">
        <v>15.754574</v>
      </c>
      <c r="J32" s="58" t="s">
        <v>65</v>
      </c>
      <c r="K32" s="57">
        <v>73.997298999999998</v>
      </c>
      <c r="M32" s="41" t="s">
        <v>25</v>
      </c>
      <c r="N32" s="101">
        <f>AVERAGE(H34:H38)</f>
        <v>22.589548999999998</v>
      </c>
      <c r="O32">
        <f t="shared" si="2"/>
        <v>2.2589548999999997E-2</v>
      </c>
      <c r="P32">
        <f t="shared" si="3"/>
        <v>1.8824624166666663E-3</v>
      </c>
    </row>
    <row r="33" spans="1:16" x14ac:dyDescent="0.25">
      <c r="A33" s="58" t="s">
        <v>109</v>
      </c>
      <c r="B33" s="57">
        <v>0.79270099999999999</v>
      </c>
      <c r="D33" s="58" t="s">
        <v>94</v>
      </c>
      <c r="E33" s="57">
        <v>4.7233650000000003</v>
      </c>
      <c r="G33" s="58" t="s">
        <v>79</v>
      </c>
      <c r="H33" s="57">
        <v>17.743670999999999</v>
      </c>
      <c r="J33" s="58" t="s">
        <v>64</v>
      </c>
      <c r="K33" s="57">
        <v>85.046313999999995</v>
      </c>
      <c r="M33" s="41" t="s">
        <v>264</v>
      </c>
      <c r="N33" s="101">
        <f>AVERAGE(K24:K28)</f>
        <v>38.9786936</v>
      </c>
      <c r="O33">
        <f t="shared" si="2"/>
        <v>3.8978693600000003E-2</v>
      </c>
      <c r="P33">
        <f t="shared" si="3"/>
        <v>3.2482244666666668E-3</v>
      </c>
    </row>
    <row r="34" spans="1:16" x14ac:dyDescent="0.25">
      <c r="A34" s="58" t="s">
        <v>108</v>
      </c>
      <c r="B34" s="57">
        <v>0.86568400000000001</v>
      </c>
      <c r="D34" s="58" t="s">
        <v>93</v>
      </c>
      <c r="E34" s="57">
        <v>5.3485300000000002</v>
      </c>
      <c r="G34" s="58" t="s">
        <v>78</v>
      </c>
      <c r="H34" s="57">
        <v>19.612575</v>
      </c>
      <c r="M34" s="41" t="s">
        <v>265</v>
      </c>
      <c r="N34" s="101">
        <f>AVERAGE(K29:K33)</f>
        <v>67.599755999999999</v>
      </c>
      <c r="O34">
        <f t="shared" si="2"/>
        <v>6.7599755999999997E-2</v>
      </c>
      <c r="P34">
        <f t="shared" si="3"/>
        <v>5.633313E-3</v>
      </c>
    </row>
    <row r="35" spans="1:16" x14ac:dyDescent="0.25">
      <c r="A35" s="58" t="s">
        <v>107</v>
      </c>
      <c r="B35" s="57">
        <v>0.96913099999999996</v>
      </c>
      <c r="D35" s="58" t="s">
        <v>92</v>
      </c>
      <c r="E35" s="57">
        <v>5.6891889999999998</v>
      </c>
      <c r="G35" s="58" t="s">
        <v>77</v>
      </c>
      <c r="H35" s="57">
        <v>20.535598</v>
      </c>
    </row>
    <row r="36" spans="1:16" x14ac:dyDescent="0.25">
      <c r="A36" s="58" t="s">
        <v>106</v>
      </c>
      <c r="B36" s="57">
        <v>1.125645</v>
      </c>
      <c r="D36" s="58" t="s">
        <v>91</v>
      </c>
      <c r="E36" s="57">
        <v>6.5971869999999999</v>
      </c>
      <c r="G36" s="58" t="s">
        <v>76</v>
      </c>
      <c r="H36" s="57">
        <v>22.639655000000001</v>
      </c>
    </row>
    <row r="37" spans="1:16" x14ac:dyDescent="0.25">
      <c r="A37" s="58" t="s">
        <v>105</v>
      </c>
      <c r="B37" s="57">
        <v>1.3247009999999999</v>
      </c>
      <c r="D37" s="58" t="s">
        <v>90</v>
      </c>
      <c r="E37" s="57">
        <v>6.9050950000000002</v>
      </c>
      <c r="G37" s="58" t="s">
        <v>75</v>
      </c>
      <c r="H37" s="57">
        <v>23.459598</v>
      </c>
    </row>
    <row r="38" spans="1:16" x14ac:dyDescent="0.25">
      <c r="A38" s="58" t="s">
        <v>104</v>
      </c>
      <c r="B38" s="57">
        <v>1.4883599999999999</v>
      </c>
      <c r="D38" s="58" t="s">
        <v>89</v>
      </c>
      <c r="E38" s="57">
        <v>7.8577329999999996</v>
      </c>
      <c r="G38" s="58" t="s">
        <v>74</v>
      </c>
      <c r="H38" s="57">
        <v>26.700319</v>
      </c>
    </row>
    <row r="42" spans="1:16" x14ac:dyDescent="0.25">
      <c r="A42" s="56" t="s">
        <v>154</v>
      </c>
    </row>
    <row r="43" spans="1:16" x14ac:dyDescent="0.25">
      <c r="A43" t="s">
        <v>263</v>
      </c>
      <c r="B43" t="s">
        <v>152</v>
      </c>
      <c r="D43" t="s">
        <v>263</v>
      </c>
      <c r="E43" t="s">
        <v>152</v>
      </c>
      <c r="G43" t="s">
        <v>263</v>
      </c>
      <c r="H43" t="s">
        <v>152</v>
      </c>
      <c r="J43" t="s">
        <v>263</v>
      </c>
      <c r="K43" t="s">
        <v>152</v>
      </c>
      <c r="N43" s="99" t="s">
        <v>266</v>
      </c>
      <c r="O43" t="s">
        <v>267</v>
      </c>
      <c r="P43" s="99" t="s">
        <v>262</v>
      </c>
    </row>
    <row r="44" spans="1:16" x14ac:dyDescent="0.25">
      <c r="A44" s="58" t="s">
        <v>118</v>
      </c>
      <c r="B44" s="57">
        <v>0.1799</v>
      </c>
      <c r="D44" s="58" t="s">
        <v>103</v>
      </c>
      <c r="E44" s="57">
        <v>0.98962499999999998</v>
      </c>
      <c r="G44" s="58" t="s">
        <v>88</v>
      </c>
      <c r="H44" s="57">
        <v>3.5907520000000002</v>
      </c>
      <c r="J44" s="58" t="s">
        <v>73</v>
      </c>
      <c r="K44" s="57">
        <v>14.688366</v>
      </c>
      <c r="M44" s="41" t="s">
        <v>259</v>
      </c>
      <c r="N44" s="101">
        <f>AVERAGE(B44:B48)</f>
        <v>0.21929020000000002</v>
      </c>
      <c r="O44">
        <f>N44/1000</f>
        <v>2.1929020000000001E-4</v>
      </c>
      <c r="P44">
        <f>O44/12</f>
        <v>1.8274183333333335E-5</v>
      </c>
    </row>
    <row r="45" spans="1:16" x14ac:dyDescent="0.25">
      <c r="A45" s="58" t="s">
        <v>117</v>
      </c>
      <c r="B45" s="57">
        <v>0.176006</v>
      </c>
      <c r="D45" s="58" t="s">
        <v>102</v>
      </c>
      <c r="E45" s="57">
        <v>1.0824590000000001</v>
      </c>
      <c r="G45" s="58" t="s">
        <v>87</v>
      </c>
      <c r="H45" s="57">
        <v>3.5339800000000001</v>
      </c>
      <c r="J45" s="58" t="s">
        <v>72</v>
      </c>
      <c r="K45" s="57">
        <v>16.799323999999999</v>
      </c>
      <c r="M45" s="41" t="s">
        <v>260</v>
      </c>
      <c r="N45" s="101">
        <f>AVERAGE(B49:B53)</f>
        <v>0.38097180000000003</v>
      </c>
      <c r="O45">
        <f t="shared" ref="O45:O54" si="4">N45/1000</f>
        <v>3.8097180000000002E-4</v>
      </c>
      <c r="P45">
        <f t="shared" ref="P45:P54" si="5">O45/12</f>
        <v>3.1747650000000004E-5</v>
      </c>
    </row>
    <row r="46" spans="1:16" x14ac:dyDescent="0.25">
      <c r="A46" s="58" t="s">
        <v>116</v>
      </c>
      <c r="B46" s="57">
        <v>0.24985099999999999</v>
      </c>
      <c r="D46" s="58" t="s">
        <v>101</v>
      </c>
      <c r="E46" s="57">
        <v>1.1922809999999999</v>
      </c>
      <c r="G46" s="58" t="s">
        <v>86</v>
      </c>
      <c r="H46" s="57">
        <v>4.1579509999999997</v>
      </c>
      <c r="J46" s="58" t="s">
        <v>71</v>
      </c>
      <c r="K46" s="57">
        <v>19.801410000000001</v>
      </c>
      <c r="M46" s="41" t="s">
        <v>19</v>
      </c>
      <c r="N46" s="101">
        <f>AVERAGE(B54:B58)</f>
        <v>0.69482699999999997</v>
      </c>
      <c r="O46">
        <f t="shared" si="4"/>
        <v>6.9482699999999997E-4</v>
      </c>
      <c r="P46">
        <f t="shared" si="5"/>
        <v>5.7902249999999999E-5</v>
      </c>
    </row>
    <row r="47" spans="1:16" x14ac:dyDescent="0.25">
      <c r="A47" s="58" t="s">
        <v>115</v>
      </c>
      <c r="B47" s="57">
        <v>0.20127300000000001</v>
      </c>
      <c r="D47" s="58" t="s">
        <v>100</v>
      </c>
      <c r="E47" s="57">
        <v>1.325061</v>
      </c>
      <c r="G47" s="58" t="s">
        <v>85</v>
      </c>
      <c r="H47" s="57">
        <v>4.4314960000000001</v>
      </c>
      <c r="J47" s="58" t="s">
        <v>70</v>
      </c>
      <c r="K47" s="57">
        <v>22.319977000000002</v>
      </c>
      <c r="M47" s="41" t="s">
        <v>20</v>
      </c>
      <c r="N47" s="101">
        <f>AVERAGE(E44:E48)</f>
        <v>1.2022520000000001</v>
      </c>
      <c r="O47">
        <f t="shared" si="4"/>
        <v>1.202252E-3</v>
      </c>
      <c r="P47">
        <f t="shared" si="5"/>
        <v>1.0018766666666666E-4</v>
      </c>
    </row>
    <row r="48" spans="1:16" x14ac:dyDescent="0.25">
      <c r="A48" s="58" t="s">
        <v>114</v>
      </c>
      <c r="B48" s="57">
        <v>0.28942099999999998</v>
      </c>
      <c r="D48" s="58" t="s">
        <v>99</v>
      </c>
      <c r="E48" s="57">
        <v>1.421834</v>
      </c>
      <c r="G48" s="58" t="s">
        <v>84</v>
      </c>
      <c r="H48" s="57">
        <v>4.7324989999999998</v>
      </c>
      <c r="J48" s="58" t="s">
        <v>69</v>
      </c>
      <c r="K48" s="57">
        <v>25.814858000000001</v>
      </c>
      <c r="M48" s="41" t="s">
        <v>21</v>
      </c>
      <c r="N48" s="101">
        <f>AVERAGE(E49:E53)</f>
        <v>1.9603041999999999</v>
      </c>
      <c r="O48">
        <f t="shared" si="4"/>
        <v>1.9603042E-3</v>
      </c>
      <c r="P48">
        <f t="shared" si="5"/>
        <v>1.6335868333333334E-4</v>
      </c>
    </row>
    <row r="49" spans="1:16" x14ac:dyDescent="0.25">
      <c r="A49" s="58" t="s">
        <v>113</v>
      </c>
      <c r="B49" s="57">
        <v>0.27782699999999999</v>
      </c>
      <c r="D49" s="58" t="s">
        <v>98</v>
      </c>
      <c r="E49" s="57">
        <v>1.5797909999999999</v>
      </c>
      <c r="G49" s="58" t="s">
        <v>83</v>
      </c>
      <c r="H49" s="57">
        <v>4.8149170000000003</v>
      </c>
      <c r="J49" s="58" t="s">
        <v>68</v>
      </c>
      <c r="K49" s="57">
        <v>30.326910999999999</v>
      </c>
      <c r="M49" s="41" t="s">
        <v>22</v>
      </c>
      <c r="N49" s="101">
        <f>AVERAGE(E54:E58)</f>
        <v>3.0352348</v>
      </c>
      <c r="O49">
        <f t="shared" si="4"/>
        <v>3.0352348000000002E-3</v>
      </c>
      <c r="P49">
        <f t="shared" si="5"/>
        <v>2.5293623333333333E-4</v>
      </c>
    </row>
    <row r="50" spans="1:16" x14ac:dyDescent="0.25">
      <c r="A50" s="58" t="s">
        <v>112</v>
      </c>
      <c r="B50" s="57">
        <v>0.41089100000000001</v>
      </c>
      <c r="D50" s="58" t="s">
        <v>97</v>
      </c>
      <c r="E50" s="57">
        <v>1.8274300000000001</v>
      </c>
      <c r="G50" s="58" t="s">
        <v>82</v>
      </c>
      <c r="H50" s="57">
        <v>5.4713849999999997</v>
      </c>
      <c r="J50" s="58" t="s">
        <v>67</v>
      </c>
      <c r="K50" s="57">
        <v>35.884538999999997</v>
      </c>
      <c r="M50" s="41" t="s">
        <v>23</v>
      </c>
      <c r="N50" s="101">
        <f>AVERAGE(H44:H48)</f>
        <v>4.0893356000000001</v>
      </c>
      <c r="O50">
        <f t="shared" si="4"/>
        <v>4.0893355999999997E-3</v>
      </c>
      <c r="P50">
        <f t="shared" si="5"/>
        <v>3.4077796666666664E-4</v>
      </c>
    </row>
    <row r="51" spans="1:16" x14ac:dyDescent="0.25">
      <c r="A51" s="58" t="s">
        <v>111</v>
      </c>
      <c r="B51" s="57">
        <v>0.33298499999999998</v>
      </c>
      <c r="D51" s="58" t="s">
        <v>96</v>
      </c>
      <c r="E51" s="57">
        <v>1.931888</v>
      </c>
      <c r="G51" s="58" t="s">
        <v>81</v>
      </c>
      <c r="H51" s="57">
        <v>6.3031600000000001</v>
      </c>
      <c r="J51" s="58" t="s">
        <v>66</v>
      </c>
      <c r="K51" s="57">
        <v>41.844538</v>
      </c>
      <c r="M51" s="41" t="s">
        <v>24</v>
      </c>
      <c r="N51" s="101">
        <f>AVERAGE(H49:H53)</f>
        <v>6.007852999999999</v>
      </c>
      <c r="O51">
        <f t="shared" si="4"/>
        <v>6.0078529999999988E-3</v>
      </c>
      <c r="P51">
        <f t="shared" si="5"/>
        <v>5.0065441666666656E-4</v>
      </c>
    </row>
    <row r="52" spans="1:16" x14ac:dyDescent="0.25">
      <c r="A52" s="58" t="s">
        <v>110</v>
      </c>
      <c r="B52" s="57">
        <v>0.43163899999999999</v>
      </c>
      <c r="D52" s="58" t="s">
        <v>95</v>
      </c>
      <c r="E52" s="57">
        <v>2.150531</v>
      </c>
      <c r="G52" s="58" t="s">
        <v>80</v>
      </c>
      <c r="H52" s="57">
        <v>6.2830519999999996</v>
      </c>
      <c r="J52" s="58" t="s">
        <v>65</v>
      </c>
      <c r="K52" s="57">
        <v>48.425061999999997</v>
      </c>
      <c r="M52" s="41" t="s">
        <v>25</v>
      </c>
      <c r="N52" s="101">
        <f>AVERAGE(H54:H58)</f>
        <v>10.002099400000001</v>
      </c>
      <c r="O52">
        <f t="shared" si="4"/>
        <v>1.0002099400000001E-2</v>
      </c>
      <c r="P52">
        <f t="shared" si="5"/>
        <v>8.3350828333333341E-4</v>
      </c>
    </row>
    <row r="53" spans="1:16" x14ac:dyDescent="0.25">
      <c r="A53" s="58" t="s">
        <v>109</v>
      </c>
      <c r="B53" s="57">
        <v>0.451517</v>
      </c>
      <c r="D53" s="58" t="s">
        <v>94</v>
      </c>
      <c r="E53" s="57">
        <v>2.3118810000000001</v>
      </c>
      <c r="G53" s="58" t="s">
        <v>79</v>
      </c>
      <c r="H53" s="57">
        <v>7.1667509999999996</v>
      </c>
      <c r="J53" s="58" t="s">
        <v>64</v>
      </c>
      <c r="K53" s="57">
        <v>56.438785000000003</v>
      </c>
      <c r="M53" s="41" t="s">
        <v>264</v>
      </c>
      <c r="N53" s="101">
        <f>AVERAGE(K44:K48)</f>
        <v>19.884787000000003</v>
      </c>
      <c r="O53">
        <f t="shared" si="4"/>
        <v>1.9884787000000004E-2</v>
      </c>
      <c r="P53">
        <f t="shared" si="5"/>
        <v>1.6570655833333338E-3</v>
      </c>
    </row>
    <row r="54" spans="1:16" x14ac:dyDescent="0.25">
      <c r="A54" s="58" t="s">
        <v>108</v>
      </c>
      <c r="B54" s="57">
        <v>0.52065399999999995</v>
      </c>
      <c r="D54" s="58" t="s">
        <v>93</v>
      </c>
      <c r="E54" s="57">
        <v>2.54034</v>
      </c>
      <c r="G54" s="58" t="s">
        <v>78</v>
      </c>
      <c r="H54" s="57">
        <v>7.7862710000000002</v>
      </c>
      <c r="M54" s="41" t="s">
        <v>265</v>
      </c>
      <c r="N54" s="101">
        <f>AVERAGE(K49:K53)</f>
        <v>42.583966999999994</v>
      </c>
      <c r="O54">
        <f t="shared" si="4"/>
        <v>4.2583966999999993E-2</v>
      </c>
      <c r="P54">
        <f t="shared" si="5"/>
        <v>3.5486639166666663E-3</v>
      </c>
    </row>
    <row r="55" spans="1:16" x14ac:dyDescent="0.25">
      <c r="A55" s="58" t="s">
        <v>107</v>
      </c>
      <c r="B55" s="57">
        <v>0.62884899999999999</v>
      </c>
      <c r="D55" s="58" t="s">
        <v>92</v>
      </c>
      <c r="E55" s="57">
        <v>2.810476</v>
      </c>
      <c r="G55" s="58" t="s">
        <v>77</v>
      </c>
      <c r="H55" s="57">
        <v>9.3188600000000008</v>
      </c>
    </row>
    <row r="56" spans="1:16" x14ac:dyDescent="0.25">
      <c r="A56" s="58" t="s">
        <v>106</v>
      </c>
      <c r="B56" s="57">
        <v>0.74781699999999995</v>
      </c>
      <c r="D56" s="58" t="s">
        <v>91</v>
      </c>
      <c r="E56" s="57">
        <v>3.0299429999999998</v>
      </c>
      <c r="G56" s="58" t="s">
        <v>76</v>
      </c>
      <c r="H56" s="57">
        <v>10.078723</v>
      </c>
    </row>
    <row r="57" spans="1:16" x14ac:dyDescent="0.25">
      <c r="A57" s="58" t="s">
        <v>105</v>
      </c>
      <c r="B57" s="57">
        <v>0.80972100000000002</v>
      </c>
      <c r="D57" s="58" t="s">
        <v>90</v>
      </c>
      <c r="E57" s="57">
        <v>3.2607750000000002</v>
      </c>
      <c r="G57" s="58" t="s">
        <v>75</v>
      </c>
      <c r="H57" s="57">
        <v>10.618536000000001</v>
      </c>
    </row>
    <row r="58" spans="1:16" x14ac:dyDescent="0.25">
      <c r="A58" s="58" t="s">
        <v>104</v>
      </c>
      <c r="B58" s="57">
        <v>0.76709400000000005</v>
      </c>
      <c r="D58" s="58" t="s">
        <v>89</v>
      </c>
      <c r="E58" s="57">
        <v>3.53464</v>
      </c>
      <c r="G58" s="58" t="s">
        <v>74</v>
      </c>
      <c r="H58" s="57">
        <v>12.208107</v>
      </c>
    </row>
  </sheetData>
  <hyperlinks>
    <hyperlink ref="C11" r:id="rId1"/>
    <hyperlink ref="C20" r:id="rId2" display="http://globocan.iarc.fr/Pages/age-specific_table_sel.aspx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37" sqref="A1:XFD1048576"/>
    </sheetView>
  </sheetViews>
  <sheetFormatPr baseColWidth="10" defaultRowHeight="15" x14ac:dyDescent="0.25"/>
  <cols>
    <col min="3" max="3" width="11.5703125" bestFit="1" customWidth="1"/>
  </cols>
  <sheetData>
    <row r="1" spans="1:9" x14ac:dyDescent="0.25">
      <c r="C1" s="27" t="s">
        <v>0</v>
      </c>
      <c r="D1" s="27" t="s">
        <v>251</v>
      </c>
      <c r="E1" s="27" t="s">
        <v>252</v>
      </c>
      <c r="F1" s="27" t="s">
        <v>253</v>
      </c>
      <c r="G1" s="108" t="s">
        <v>12</v>
      </c>
      <c r="H1" s="108" t="s">
        <v>2</v>
      </c>
      <c r="I1" s="27" t="s">
        <v>3</v>
      </c>
    </row>
    <row r="2" spans="1:9" x14ac:dyDescent="0.25">
      <c r="A2" s="28" t="s">
        <v>0</v>
      </c>
      <c r="B2" s="109" t="s">
        <v>260</v>
      </c>
      <c r="C2" s="102">
        <f>1-SUM(D2:I2)</f>
        <v>0.99993735048333332</v>
      </c>
      <c r="D2" s="116">
        <f>Data!$D$3</f>
        <v>3.9999999999999998E-6</v>
      </c>
      <c r="E2" s="6">
        <v>0</v>
      </c>
      <c r="F2" s="6">
        <v>0</v>
      </c>
      <c r="G2" s="6">
        <v>0</v>
      </c>
      <c r="H2" s="6">
        <v>0</v>
      </c>
      <c r="I2" s="113">
        <f>ASB!$P$25-H2</f>
        <v>5.8649516666666672E-5</v>
      </c>
    </row>
    <row r="3" spans="1:9" x14ac:dyDescent="0.25">
      <c r="A3" s="110" t="s">
        <v>251</v>
      </c>
      <c r="B3" s="15" t="s">
        <v>260</v>
      </c>
      <c r="C3" s="7">
        <v>0</v>
      </c>
      <c r="D3">
        <f>1-SUM(E3:I3)</f>
        <v>0.55094135048333337</v>
      </c>
      <c r="E3" s="117">
        <f>Data!$C$6</f>
        <v>8.9999999999999993E-3</v>
      </c>
      <c r="F3" s="117">
        <f>Data!$C$7</f>
        <v>0.44</v>
      </c>
      <c r="G3" s="8">
        <v>0</v>
      </c>
      <c r="H3" s="119">
        <f>ASB!$C$17</f>
        <v>8.3333333333333344E-7</v>
      </c>
      <c r="I3" s="114">
        <f>ASB!$P$25-H3</f>
        <v>5.7816183333333341E-5</v>
      </c>
    </row>
    <row r="4" spans="1:9" x14ac:dyDescent="0.25">
      <c r="A4" s="110" t="s">
        <v>252</v>
      </c>
      <c r="B4" s="15" t="s">
        <v>260</v>
      </c>
      <c r="C4" s="7">
        <v>0</v>
      </c>
      <c r="D4" s="8">
        <v>0</v>
      </c>
      <c r="E4">
        <f>1-SUM(F4:I4)</f>
        <v>0.99294135048333332</v>
      </c>
      <c r="F4" s="117">
        <f>Data!$C$8</f>
        <v>7.0000000000000001E-3</v>
      </c>
      <c r="G4" s="8">
        <v>0</v>
      </c>
      <c r="H4" s="119">
        <f>ASB!$C$17</f>
        <v>8.3333333333333344E-7</v>
      </c>
      <c r="I4" s="114">
        <f>ASB!$P$25-H4</f>
        <v>5.7816183333333341E-5</v>
      </c>
    </row>
    <row r="5" spans="1:9" x14ac:dyDescent="0.25">
      <c r="A5" s="110" t="s">
        <v>253</v>
      </c>
      <c r="B5" s="15" t="s">
        <v>260</v>
      </c>
      <c r="C5" s="7">
        <v>0</v>
      </c>
      <c r="D5" s="8">
        <v>0</v>
      </c>
      <c r="E5" s="8">
        <v>0</v>
      </c>
      <c r="F5">
        <f>1-SUM(G5:I5)</f>
        <v>0.99994135048333332</v>
      </c>
      <c r="G5" s="8">
        <v>0</v>
      </c>
      <c r="H5" s="119">
        <f>ASB!$C$17</f>
        <v>8.3333333333333344E-7</v>
      </c>
      <c r="I5" s="114">
        <f>ASB!$P$25-H5</f>
        <v>5.7816183333333341E-5</v>
      </c>
    </row>
    <row r="6" spans="1:9" x14ac:dyDescent="0.25">
      <c r="A6" s="29" t="s">
        <v>12</v>
      </c>
      <c r="B6" s="15" t="s">
        <v>260</v>
      </c>
      <c r="C6" s="7">
        <v>0</v>
      </c>
      <c r="D6" s="8">
        <v>0</v>
      </c>
      <c r="E6" s="8">
        <v>0</v>
      </c>
      <c r="F6" s="8">
        <v>0</v>
      </c>
      <c r="G6">
        <f>1-SUM(H6:I6)</f>
        <v>0.99994135048333332</v>
      </c>
      <c r="H6" s="8">
        <v>0</v>
      </c>
      <c r="I6" s="114">
        <f>ASB!$P$25-H6</f>
        <v>5.8649516666666672E-5</v>
      </c>
    </row>
    <row r="7" spans="1:9" x14ac:dyDescent="0.25">
      <c r="A7" s="29" t="s">
        <v>2</v>
      </c>
      <c r="B7" s="15" t="s">
        <v>260</v>
      </c>
      <c r="C7" s="7">
        <v>0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9">
        <v>0</v>
      </c>
    </row>
    <row r="8" spans="1:9" x14ac:dyDescent="0.25">
      <c r="A8" s="30" t="s">
        <v>3</v>
      </c>
      <c r="B8" s="111" t="s">
        <v>260</v>
      </c>
      <c r="C8" s="11">
        <v>0</v>
      </c>
      <c r="D8" s="10">
        <v>0</v>
      </c>
      <c r="E8" s="10">
        <v>0</v>
      </c>
      <c r="F8" s="10">
        <v>0</v>
      </c>
      <c r="G8">
        <v>0</v>
      </c>
      <c r="H8" s="106">
        <v>0</v>
      </c>
      <c r="I8" s="1">
        <v>1</v>
      </c>
    </row>
    <row r="9" spans="1:9" x14ac:dyDescent="0.25">
      <c r="A9" s="28" t="s">
        <v>0</v>
      </c>
      <c r="B9" s="109" t="s">
        <v>19</v>
      </c>
      <c r="C9" s="102">
        <f>1-SUM(D9:I9)</f>
        <v>0.99989977465000002</v>
      </c>
      <c r="D9" s="6">
        <f>Data!$D$3</f>
        <v>3.9999999999999998E-6</v>
      </c>
      <c r="E9" s="6">
        <v>0</v>
      </c>
      <c r="F9" s="6">
        <v>0</v>
      </c>
      <c r="G9" s="6">
        <v>0</v>
      </c>
      <c r="H9" s="6">
        <v>0</v>
      </c>
      <c r="I9" s="104">
        <f>ASB!$P$26-H9</f>
        <v>9.6225349999999992E-5</v>
      </c>
    </row>
    <row r="10" spans="1:9" x14ac:dyDescent="0.25">
      <c r="A10" s="110" t="s">
        <v>251</v>
      </c>
      <c r="B10" s="15" t="s">
        <v>19</v>
      </c>
      <c r="C10" s="7">
        <v>0</v>
      </c>
      <c r="D10" s="103">
        <f>1-SUM(E10:I10)</f>
        <v>0.55090377464999996</v>
      </c>
      <c r="E10" s="8">
        <f>Data!$C$6</f>
        <v>8.9999999999999993E-3</v>
      </c>
      <c r="F10" s="8">
        <f>Data!$C$7</f>
        <v>0.44</v>
      </c>
      <c r="G10" s="8">
        <v>0</v>
      </c>
      <c r="H10" s="103">
        <f>ASB!$D$17</f>
        <v>4.8333333333333334E-6</v>
      </c>
      <c r="I10" s="112">
        <f>ASB!$P$26-H10</f>
        <v>9.1392016666666658E-5</v>
      </c>
    </row>
    <row r="11" spans="1:9" x14ac:dyDescent="0.25">
      <c r="A11" s="110" t="s">
        <v>252</v>
      </c>
      <c r="B11" s="15" t="s">
        <v>19</v>
      </c>
      <c r="C11" s="7">
        <v>0</v>
      </c>
      <c r="D11" s="8">
        <v>0</v>
      </c>
      <c r="E11" s="103">
        <f>1-SUM(F11:I11)</f>
        <v>0.99290377465000002</v>
      </c>
      <c r="F11" s="8">
        <f>Data!$C$8</f>
        <v>7.0000000000000001E-3</v>
      </c>
      <c r="G11" s="8">
        <v>0</v>
      </c>
      <c r="H11" s="103">
        <f>ASB!$D$17</f>
        <v>4.8333333333333334E-6</v>
      </c>
      <c r="I11" s="112">
        <f>ASB!$P$26-H11</f>
        <v>9.1392016666666658E-5</v>
      </c>
    </row>
    <row r="12" spans="1:9" x14ac:dyDescent="0.25">
      <c r="A12" s="110" t="s">
        <v>253</v>
      </c>
      <c r="B12" s="15" t="s">
        <v>19</v>
      </c>
      <c r="C12" s="7">
        <v>0</v>
      </c>
      <c r="D12" s="8">
        <v>0</v>
      </c>
      <c r="E12" s="8">
        <v>0</v>
      </c>
      <c r="F12" s="103">
        <f>1-SUM(G12:I12)</f>
        <v>0.99990377465000002</v>
      </c>
      <c r="G12" s="8">
        <v>0</v>
      </c>
      <c r="H12" s="103">
        <f>ASB!$D$17</f>
        <v>4.8333333333333334E-6</v>
      </c>
      <c r="I12" s="112">
        <f>ASB!$P$26-H12</f>
        <v>9.1392016666666658E-5</v>
      </c>
    </row>
    <row r="13" spans="1:9" x14ac:dyDescent="0.25">
      <c r="A13" s="29" t="s">
        <v>12</v>
      </c>
      <c r="B13" s="15" t="s">
        <v>19</v>
      </c>
      <c r="C13" s="7">
        <v>0</v>
      </c>
      <c r="D13" s="8">
        <v>0</v>
      </c>
      <c r="E13" s="8">
        <v>0</v>
      </c>
      <c r="F13" s="8">
        <v>0</v>
      </c>
      <c r="G13" s="103">
        <f>1-SUM(H13:I13)</f>
        <v>0.99990377465000002</v>
      </c>
      <c r="H13" s="8">
        <v>0</v>
      </c>
      <c r="I13" s="112">
        <f>ASB!$P$26-H13</f>
        <v>9.6225349999999992E-5</v>
      </c>
    </row>
    <row r="14" spans="1:9" x14ac:dyDescent="0.25">
      <c r="A14" s="29" t="s">
        <v>2</v>
      </c>
      <c r="B14" s="15" t="s">
        <v>19</v>
      </c>
      <c r="C14" s="7">
        <v>0</v>
      </c>
      <c r="D14" s="8">
        <v>0</v>
      </c>
      <c r="E14" s="8">
        <v>0</v>
      </c>
      <c r="F14" s="8">
        <v>0</v>
      </c>
      <c r="G14" s="8">
        <v>0</v>
      </c>
      <c r="H14" s="8">
        <v>1</v>
      </c>
      <c r="I14" s="9">
        <v>0</v>
      </c>
    </row>
    <row r="15" spans="1:9" x14ac:dyDescent="0.25">
      <c r="A15" s="30" t="s">
        <v>3</v>
      </c>
      <c r="B15" s="111" t="s">
        <v>19</v>
      </c>
      <c r="C15" s="11">
        <v>0</v>
      </c>
      <c r="D15" s="10">
        <v>0</v>
      </c>
      <c r="E15" s="10">
        <v>0</v>
      </c>
      <c r="F15" s="10">
        <v>0</v>
      </c>
      <c r="G15" s="105">
        <v>0</v>
      </c>
      <c r="H15" s="106">
        <v>0</v>
      </c>
      <c r="I15" s="107">
        <v>1</v>
      </c>
    </row>
    <row r="16" spans="1:9" x14ac:dyDescent="0.25">
      <c r="A16" s="28" t="s">
        <v>0</v>
      </c>
      <c r="B16" s="109" t="s">
        <v>20</v>
      </c>
      <c r="C16" s="102">
        <f>1-SUM(D16:I16)</f>
        <v>0.99981436673333335</v>
      </c>
      <c r="D16" s="6">
        <f>Data!$D$3</f>
        <v>3.9999999999999998E-6</v>
      </c>
      <c r="E16" s="6">
        <v>0</v>
      </c>
      <c r="F16" s="6">
        <v>0</v>
      </c>
      <c r="G16" s="6">
        <v>0</v>
      </c>
      <c r="H16" s="6">
        <v>0</v>
      </c>
      <c r="I16" s="104">
        <f>ASB!$P$27-H16</f>
        <v>1.8163326666666664E-4</v>
      </c>
    </row>
    <row r="17" spans="1:9" x14ac:dyDescent="0.25">
      <c r="A17" s="110" t="s">
        <v>251</v>
      </c>
      <c r="B17" s="15" t="s">
        <v>20</v>
      </c>
      <c r="C17" s="7">
        <v>0</v>
      </c>
      <c r="D17" s="103">
        <f>1-SUM(E17:I17)</f>
        <v>0.55081836673333329</v>
      </c>
      <c r="E17" s="8">
        <f>Data!$C$6</f>
        <v>8.9999999999999993E-3</v>
      </c>
      <c r="F17" s="8">
        <f>Data!$C$7</f>
        <v>0.44</v>
      </c>
      <c r="G17" s="8">
        <v>0</v>
      </c>
      <c r="H17" s="103">
        <f>ASB!$E$17</f>
        <v>2.3583333333333332E-5</v>
      </c>
      <c r="I17" s="112">
        <f>ASB!$P$27-H17</f>
        <v>1.5804993333333331E-4</v>
      </c>
    </row>
    <row r="18" spans="1:9" x14ac:dyDescent="0.25">
      <c r="A18" s="110" t="s">
        <v>252</v>
      </c>
      <c r="B18" s="15" t="s">
        <v>20</v>
      </c>
      <c r="C18" s="7">
        <v>0</v>
      </c>
      <c r="D18" s="8">
        <v>0</v>
      </c>
      <c r="E18" s="103">
        <f>1-SUM(F18:I18)</f>
        <v>0.99281836673333335</v>
      </c>
      <c r="F18" s="8">
        <f>Data!$C$8</f>
        <v>7.0000000000000001E-3</v>
      </c>
      <c r="G18" s="8">
        <v>0</v>
      </c>
      <c r="H18" s="103">
        <f>ASB!$E$17</f>
        <v>2.3583333333333332E-5</v>
      </c>
      <c r="I18" s="112">
        <f>ASB!$P$27-H18</f>
        <v>1.5804993333333331E-4</v>
      </c>
    </row>
    <row r="19" spans="1:9" x14ac:dyDescent="0.25">
      <c r="A19" s="110" t="s">
        <v>253</v>
      </c>
      <c r="B19" s="15" t="s">
        <v>20</v>
      </c>
      <c r="C19" s="7">
        <v>0</v>
      </c>
      <c r="D19" s="8">
        <v>0</v>
      </c>
      <c r="E19" s="8">
        <v>0</v>
      </c>
      <c r="F19" s="103">
        <f>1-SUM(G19:I19)</f>
        <v>0.99981836673333335</v>
      </c>
      <c r="G19" s="8">
        <v>0</v>
      </c>
      <c r="H19" s="103">
        <f>ASB!$E$17</f>
        <v>2.3583333333333332E-5</v>
      </c>
      <c r="I19" s="112">
        <f>ASB!$P$27-H19</f>
        <v>1.5804993333333331E-4</v>
      </c>
    </row>
    <row r="20" spans="1:9" x14ac:dyDescent="0.25">
      <c r="A20" s="29" t="s">
        <v>12</v>
      </c>
      <c r="B20" s="15" t="s">
        <v>20</v>
      </c>
      <c r="C20" s="7">
        <v>0</v>
      </c>
      <c r="D20" s="8">
        <v>0</v>
      </c>
      <c r="E20" s="8">
        <v>0</v>
      </c>
      <c r="F20" s="8">
        <v>0</v>
      </c>
      <c r="G20" s="103">
        <f>1-SUM(H20:I20)</f>
        <v>0.99981836673333335</v>
      </c>
      <c r="H20" s="8">
        <v>0</v>
      </c>
      <c r="I20" s="112">
        <f>ASB!$P$27-H20</f>
        <v>1.8163326666666664E-4</v>
      </c>
    </row>
    <row r="21" spans="1:9" x14ac:dyDescent="0.25">
      <c r="A21" s="29" t="s">
        <v>2</v>
      </c>
      <c r="B21" s="15" t="s">
        <v>20</v>
      </c>
      <c r="C21" s="7">
        <v>0</v>
      </c>
      <c r="D21" s="8">
        <v>0</v>
      </c>
      <c r="E21" s="8">
        <v>0</v>
      </c>
      <c r="F21" s="8">
        <v>0</v>
      </c>
      <c r="G21" s="8">
        <v>0</v>
      </c>
      <c r="H21" s="8">
        <v>1</v>
      </c>
      <c r="I21" s="9">
        <v>0</v>
      </c>
    </row>
    <row r="22" spans="1:9" x14ac:dyDescent="0.25">
      <c r="A22" s="30" t="s">
        <v>3</v>
      </c>
      <c r="B22" s="111" t="s">
        <v>20</v>
      </c>
      <c r="C22" s="11">
        <v>0</v>
      </c>
      <c r="D22" s="10">
        <v>0</v>
      </c>
      <c r="E22" s="10">
        <v>0</v>
      </c>
      <c r="F22" s="10">
        <v>0</v>
      </c>
      <c r="G22" s="105">
        <v>0</v>
      </c>
      <c r="H22" s="106">
        <v>0</v>
      </c>
      <c r="I22" s="107">
        <v>1</v>
      </c>
    </row>
    <row r="23" spans="1:9" x14ac:dyDescent="0.25">
      <c r="A23" s="28" t="s">
        <v>0</v>
      </c>
      <c r="B23" s="109" t="s">
        <v>21</v>
      </c>
      <c r="C23" s="102">
        <f>1-SUM(D23:I23)</f>
        <v>0.99966463598333333</v>
      </c>
      <c r="D23" s="6">
        <f>Data!$D$3</f>
        <v>3.9999999999999998E-6</v>
      </c>
      <c r="E23" s="6">
        <v>0</v>
      </c>
      <c r="F23" s="6">
        <v>0</v>
      </c>
      <c r="G23" s="6">
        <v>0</v>
      </c>
      <c r="H23" s="6">
        <v>0</v>
      </c>
      <c r="I23" s="104">
        <f>ASB!$P$28-H23</f>
        <v>3.313640166666667E-4</v>
      </c>
    </row>
    <row r="24" spans="1:9" x14ac:dyDescent="0.25">
      <c r="A24" s="110" t="s">
        <v>251</v>
      </c>
      <c r="B24" s="15" t="s">
        <v>21</v>
      </c>
      <c r="C24" s="7">
        <v>0</v>
      </c>
      <c r="D24" s="103">
        <f>1-SUM(E24:I24)</f>
        <v>0.55066863598333327</v>
      </c>
      <c r="E24" s="8">
        <f>Data!$C$6</f>
        <v>8.9999999999999993E-3</v>
      </c>
      <c r="F24" s="8">
        <f>Data!$C$7</f>
        <v>0.44</v>
      </c>
      <c r="G24" s="8">
        <v>0</v>
      </c>
      <c r="H24" s="103">
        <f>ASB!$F$17</f>
        <v>5.4083333333333338E-5</v>
      </c>
      <c r="I24" s="112">
        <f>ASB!$P$28-H24</f>
        <v>2.7728068333333336E-4</v>
      </c>
    </row>
    <row r="25" spans="1:9" x14ac:dyDescent="0.25">
      <c r="A25" s="110" t="s">
        <v>252</v>
      </c>
      <c r="B25" s="15" t="s">
        <v>21</v>
      </c>
      <c r="C25" s="7">
        <v>0</v>
      </c>
      <c r="D25" s="8">
        <v>0</v>
      </c>
      <c r="E25" s="103">
        <f>1-SUM(F25:I25)</f>
        <v>0.99266863598333333</v>
      </c>
      <c r="F25" s="8">
        <f>Data!$C$8</f>
        <v>7.0000000000000001E-3</v>
      </c>
      <c r="G25" s="8">
        <v>0</v>
      </c>
      <c r="H25" s="103">
        <f>ASB!$F$17</f>
        <v>5.4083333333333338E-5</v>
      </c>
      <c r="I25" s="112">
        <f>ASB!$P$28-H25</f>
        <v>2.7728068333333336E-4</v>
      </c>
    </row>
    <row r="26" spans="1:9" x14ac:dyDescent="0.25">
      <c r="A26" s="110" t="s">
        <v>253</v>
      </c>
      <c r="B26" s="15" t="s">
        <v>21</v>
      </c>
      <c r="C26" s="7">
        <v>0</v>
      </c>
      <c r="D26" s="8">
        <v>0</v>
      </c>
      <c r="E26" s="8">
        <v>0</v>
      </c>
      <c r="F26" s="103">
        <f>1-SUM(G26:I26)</f>
        <v>0.99966863598333333</v>
      </c>
      <c r="G26" s="8">
        <v>0</v>
      </c>
      <c r="H26" s="103">
        <f>ASB!$F$17</f>
        <v>5.4083333333333338E-5</v>
      </c>
      <c r="I26" s="112">
        <f>ASB!$P$28-H26</f>
        <v>2.7728068333333336E-4</v>
      </c>
    </row>
    <row r="27" spans="1:9" x14ac:dyDescent="0.25">
      <c r="A27" s="29" t="s">
        <v>12</v>
      </c>
      <c r="B27" s="15" t="s">
        <v>21</v>
      </c>
      <c r="C27" s="7">
        <v>0</v>
      </c>
      <c r="D27" s="8">
        <v>0</v>
      </c>
      <c r="E27" s="8">
        <v>0</v>
      </c>
      <c r="F27" s="8">
        <v>0</v>
      </c>
      <c r="G27" s="103">
        <f>1-SUM(H27:I27)</f>
        <v>0.99966863598333333</v>
      </c>
      <c r="H27" s="8">
        <v>0</v>
      </c>
      <c r="I27" s="112">
        <f>ASB!$P$28-H27</f>
        <v>3.313640166666667E-4</v>
      </c>
    </row>
    <row r="28" spans="1:9" x14ac:dyDescent="0.25">
      <c r="A28" s="29" t="s">
        <v>2</v>
      </c>
      <c r="B28" s="15" t="s">
        <v>21</v>
      </c>
      <c r="C28" s="7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9">
        <v>0</v>
      </c>
    </row>
    <row r="29" spans="1:9" x14ac:dyDescent="0.25">
      <c r="A29" s="30" t="s">
        <v>3</v>
      </c>
      <c r="B29" s="111" t="s">
        <v>21</v>
      </c>
      <c r="C29" s="11">
        <v>0</v>
      </c>
      <c r="D29" s="10">
        <v>0</v>
      </c>
      <c r="E29" s="10">
        <v>0</v>
      </c>
      <c r="F29" s="10">
        <v>0</v>
      </c>
      <c r="G29" s="105">
        <v>0</v>
      </c>
      <c r="H29" s="106">
        <v>0</v>
      </c>
      <c r="I29" s="107">
        <v>1</v>
      </c>
    </row>
    <row r="30" spans="1:9" x14ac:dyDescent="0.25">
      <c r="A30" s="28" t="s">
        <v>0</v>
      </c>
      <c r="B30" s="109" t="s">
        <v>22</v>
      </c>
      <c r="C30" s="102">
        <f>1-SUM(D30:I30)</f>
        <v>0.99945603776666669</v>
      </c>
      <c r="D30" s="6">
        <f>Data!$D$3</f>
        <v>3.9999999999999998E-6</v>
      </c>
      <c r="E30" s="6">
        <v>0</v>
      </c>
      <c r="F30" s="6">
        <v>0</v>
      </c>
      <c r="G30" s="6">
        <v>0</v>
      </c>
      <c r="H30" s="6">
        <v>0</v>
      </c>
      <c r="I30" s="104">
        <f>ASB!$P$29-H30</f>
        <v>5.3996223333333329E-4</v>
      </c>
    </row>
    <row r="31" spans="1:9" x14ac:dyDescent="0.25">
      <c r="A31" s="110" t="s">
        <v>251</v>
      </c>
      <c r="B31" s="15" t="s">
        <v>22</v>
      </c>
      <c r="C31" s="7">
        <v>0</v>
      </c>
      <c r="D31" s="103">
        <f>1-SUM(E31:I31)</f>
        <v>0.55046003776666663</v>
      </c>
      <c r="E31" s="8">
        <f>Data!$C$6</f>
        <v>8.9999999999999993E-3</v>
      </c>
      <c r="F31" s="8">
        <f>Data!$C$7</f>
        <v>0.44</v>
      </c>
      <c r="G31" s="8">
        <v>0</v>
      </c>
      <c r="H31" s="103">
        <f>ASB!$G$17</f>
        <v>1.0141666666666666E-4</v>
      </c>
      <c r="I31" s="112">
        <f>ASB!$P$29-H31</f>
        <v>4.3854556666666664E-4</v>
      </c>
    </row>
    <row r="32" spans="1:9" x14ac:dyDescent="0.25">
      <c r="A32" s="110" t="s">
        <v>252</v>
      </c>
      <c r="B32" s="15" t="s">
        <v>22</v>
      </c>
      <c r="C32" s="7">
        <v>0</v>
      </c>
      <c r="D32" s="8">
        <v>0</v>
      </c>
      <c r="E32" s="103">
        <f>1-SUM(F32:I32)</f>
        <v>0.99246003776666669</v>
      </c>
      <c r="F32" s="8">
        <f>Data!$C$8</f>
        <v>7.0000000000000001E-3</v>
      </c>
      <c r="G32" s="8">
        <v>0</v>
      </c>
      <c r="H32" s="103">
        <f>ASB!$G$17</f>
        <v>1.0141666666666666E-4</v>
      </c>
      <c r="I32" s="112">
        <f>ASB!$P$29-H32</f>
        <v>4.3854556666666664E-4</v>
      </c>
    </row>
    <row r="33" spans="1:9" x14ac:dyDescent="0.25">
      <c r="A33" s="110" t="s">
        <v>253</v>
      </c>
      <c r="B33" s="15" t="s">
        <v>22</v>
      </c>
      <c r="C33" s="7">
        <v>0</v>
      </c>
      <c r="D33" s="8">
        <v>0</v>
      </c>
      <c r="E33" s="8">
        <v>0</v>
      </c>
      <c r="F33" s="103">
        <f>1-SUM(G33:I33)</f>
        <v>0.9994600377666667</v>
      </c>
      <c r="G33" s="8">
        <v>0</v>
      </c>
      <c r="H33" s="103">
        <f>ASB!$G$17</f>
        <v>1.0141666666666666E-4</v>
      </c>
      <c r="I33" s="112">
        <f>ASB!$P$29-H33</f>
        <v>4.3854556666666664E-4</v>
      </c>
    </row>
    <row r="34" spans="1:9" x14ac:dyDescent="0.25">
      <c r="A34" s="29" t="s">
        <v>12</v>
      </c>
      <c r="B34" s="15" t="s">
        <v>22</v>
      </c>
      <c r="C34" s="7">
        <v>0</v>
      </c>
      <c r="D34" s="8">
        <v>0</v>
      </c>
      <c r="E34" s="8">
        <v>0</v>
      </c>
      <c r="F34" s="8">
        <v>0</v>
      </c>
      <c r="G34" s="103">
        <f>1-SUM(H34:I34)</f>
        <v>0.9994600377666667</v>
      </c>
      <c r="H34" s="8">
        <v>0</v>
      </c>
      <c r="I34" s="112">
        <f>ASB!$P$29-H34</f>
        <v>5.3996223333333329E-4</v>
      </c>
    </row>
    <row r="35" spans="1:9" x14ac:dyDescent="0.25">
      <c r="A35" s="29" t="s">
        <v>2</v>
      </c>
      <c r="B35" s="15" t="s">
        <v>22</v>
      </c>
      <c r="C35" s="7">
        <v>0</v>
      </c>
      <c r="D35" s="8">
        <v>0</v>
      </c>
      <c r="E35" s="8">
        <v>0</v>
      </c>
      <c r="F35" s="8">
        <v>0</v>
      </c>
      <c r="G35" s="8">
        <v>0</v>
      </c>
      <c r="H35" s="8">
        <v>1</v>
      </c>
      <c r="I35" s="9">
        <v>0</v>
      </c>
    </row>
    <row r="36" spans="1:9" x14ac:dyDescent="0.25">
      <c r="A36" s="30" t="s">
        <v>3</v>
      </c>
      <c r="B36" s="111" t="s">
        <v>22</v>
      </c>
      <c r="C36" s="11">
        <v>0</v>
      </c>
      <c r="D36" s="10">
        <v>0</v>
      </c>
      <c r="E36" s="10">
        <v>0</v>
      </c>
      <c r="F36" s="10">
        <v>0</v>
      </c>
      <c r="G36" s="105">
        <v>0</v>
      </c>
      <c r="H36" s="106">
        <v>0</v>
      </c>
      <c r="I36" s="107">
        <v>1</v>
      </c>
    </row>
    <row r="37" spans="1:9" x14ac:dyDescent="0.25">
      <c r="A37" s="28" t="s">
        <v>0</v>
      </c>
      <c r="B37" s="109" t="s">
        <v>23</v>
      </c>
      <c r="C37" s="102">
        <f>1-SUM(D37:I37)</f>
        <v>0.9991760193</v>
      </c>
      <c r="D37" s="6">
        <f>Data!$D$3</f>
        <v>3.9999999999999998E-6</v>
      </c>
      <c r="E37" s="6">
        <v>0</v>
      </c>
      <c r="F37" s="6">
        <v>0</v>
      </c>
      <c r="G37" s="6">
        <v>0</v>
      </c>
      <c r="H37" s="6">
        <v>0</v>
      </c>
      <c r="I37" s="104">
        <f>ASB!$P$30-H37</f>
        <v>8.1998070000000001E-4</v>
      </c>
    </row>
    <row r="38" spans="1:9" x14ac:dyDescent="0.25">
      <c r="A38" s="110" t="s">
        <v>251</v>
      </c>
      <c r="B38" s="15" t="s">
        <v>23</v>
      </c>
      <c r="C38" s="7">
        <v>0</v>
      </c>
      <c r="D38" s="103">
        <f>1-SUM(E38:I38)</f>
        <v>0.55018001929999993</v>
      </c>
      <c r="E38" s="8">
        <f>Data!$C$6</f>
        <v>8.9999999999999993E-3</v>
      </c>
      <c r="F38" s="8">
        <f>Data!$C$7</f>
        <v>0.44</v>
      </c>
      <c r="G38" s="8">
        <v>0</v>
      </c>
      <c r="H38" s="103">
        <f>ASB!$H$17</f>
        <v>1.5616666666666668E-4</v>
      </c>
      <c r="I38" s="112">
        <f>ASB!$P$30-H38</f>
        <v>6.6381403333333336E-4</v>
      </c>
    </row>
    <row r="39" spans="1:9" x14ac:dyDescent="0.25">
      <c r="A39" s="110" t="s">
        <v>252</v>
      </c>
      <c r="B39" s="15" t="s">
        <v>23</v>
      </c>
      <c r="C39" s="7">
        <v>0</v>
      </c>
      <c r="D39" s="8">
        <v>0</v>
      </c>
      <c r="E39" s="103">
        <f>1-SUM(F39:I39)</f>
        <v>0.99218001929999999</v>
      </c>
      <c r="F39" s="8">
        <f>Data!$C$8</f>
        <v>7.0000000000000001E-3</v>
      </c>
      <c r="G39" s="8">
        <v>0</v>
      </c>
      <c r="H39" s="103">
        <f>ASB!$H$17</f>
        <v>1.5616666666666668E-4</v>
      </c>
      <c r="I39" s="112">
        <f>ASB!$P$30-H39</f>
        <v>6.6381403333333336E-4</v>
      </c>
    </row>
    <row r="40" spans="1:9" x14ac:dyDescent="0.25">
      <c r="A40" s="110" t="s">
        <v>253</v>
      </c>
      <c r="B40" s="15" t="s">
        <v>23</v>
      </c>
      <c r="C40" s="7">
        <v>0</v>
      </c>
      <c r="D40" s="8">
        <v>0</v>
      </c>
      <c r="E40" s="8">
        <v>0</v>
      </c>
      <c r="F40" s="103">
        <f>1-SUM(G40:I40)</f>
        <v>0.9991800193</v>
      </c>
      <c r="G40" s="8">
        <v>0</v>
      </c>
      <c r="H40" s="103">
        <f>ASB!$H$17</f>
        <v>1.5616666666666668E-4</v>
      </c>
      <c r="I40" s="112">
        <f>ASB!$P$30-H40</f>
        <v>6.6381403333333336E-4</v>
      </c>
    </row>
    <row r="41" spans="1:9" x14ac:dyDescent="0.25">
      <c r="A41" s="29" t="s">
        <v>12</v>
      </c>
      <c r="B41" s="15" t="s">
        <v>23</v>
      </c>
      <c r="C41" s="7">
        <v>0</v>
      </c>
      <c r="D41" s="8">
        <v>0</v>
      </c>
      <c r="E41" s="8">
        <v>0</v>
      </c>
      <c r="F41" s="8">
        <v>0</v>
      </c>
      <c r="G41" s="103">
        <f>1-SUM(H41:I41)</f>
        <v>0.9991800193</v>
      </c>
      <c r="H41" s="8">
        <v>0</v>
      </c>
      <c r="I41" s="112">
        <f>ASB!$P$30-H41</f>
        <v>8.1998070000000001E-4</v>
      </c>
    </row>
    <row r="42" spans="1:9" x14ac:dyDescent="0.25">
      <c r="A42" s="29" t="s">
        <v>2</v>
      </c>
      <c r="B42" s="15" t="s">
        <v>23</v>
      </c>
      <c r="C42" s="7">
        <v>0</v>
      </c>
      <c r="D42" s="8">
        <v>0</v>
      </c>
      <c r="E42" s="8">
        <v>0</v>
      </c>
      <c r="F42" s="8">
        <v>0</v>
      </c>
      <c r="G42" s="8">
        <v>0</v>
      </c>
      <c r="H42" s="8">
        <v>1</v>
      </c>
      <c r="I42" s="9">
        <v>0</v>
      </c>
    </row>
    <row r="43" spans="1:9" x14ac:dyDescent="0.25">
      <c r="A43" s="30" t="s">
        <v>3</v>
      </c>
      <c r="B43" s="111" t="s">
        <v>23</v>
      </c>
      <c r="C43" s="11">
        <v>0</v>
      </c>
      <c r="D43" s="10">
        <v>0</v>
      </c>
      <c r="E43" s="10">
        <v>0</v>
      </c>
      <c r="F43" s="10">
        <v>0</v>
      </c>
      <c r="G43" s="105">
        <v>0</v>
      </c>
      <c r="H43" s="106">
        <v>0</v>
      </c>
      <c r="I43" s="107">
        <v>1</v>
      </c>
    </row>
    <row r="44" spans="1:9" x14ac:dyDescent="0.25">
      <c r="A44" s="28" t="s">
        <v>0</v>
      </c>
      <c r="B44" s="109" t="s">
        <v>24</v>
      </c>
      <c r="C44" s="102">
        <f>1-SUM(D44:I44)</f>
        <v>0.99876212238333328</v>
      </c>
      <c r="D44" s="6">
        <f>Data!$D$3</f>
        <v>3.9999999999999998E-6</v>
      </c>
      <c r="E44" s="6">
        <v>0</v>
      </c>
      <c r="F44" s="6">
        <v>0</v>
      </c>
      <c r="G44" s="6">
        <v>0</v>
      </c>
      <c r="H44" s="6">
        <v>0</v>
      </c>
      <c r="I44" s="104">
        <f>ASB!$P$31-H44</f>
        <v>1.2338776166666667E-3</v>
      </c>
    </row>
    <row r="45" spans="1:9" x14ac:dyDescent="0.25">
      <c r="A45" s="110" t="s">
        <v>251</v>
      </c>
      <c r="B45" s="15" t="s">
        <v>24</v>
      </c>
      <c r="C45" s="7">
        <v>0</v>
      </c>
      <c r="D45" s="103">
        <f>1-SUM(E45:I45)</f>
        <v>0.54976612238333333</v>
      </c>
      <c r="E45" s="8">
        <f>Data!$C$6</f>
        <v>8.9999999999999993E-3</v>
      </c>
      <c r="F45" s="8">
        <f>Data!$C$7</f>
        <v>0.44</v>
      </c>
      <c r="G45" s="8">
        <v>0</v>
      </c>
      <c r="H45" s="103">
        <f>ASB!$I$17</f>
        <v>2.1316666666666665E-4</v>
      </c>
      <c r="I45" s="112">
        <f>ASB!$P$31-H45</f>
        <v>1.0207109500000001E-3</v>
      </c>
    </row>
    <row r="46" spans="1:9" x14ac:dyDescent="0.25">
      <c r="A46" s="110" t="s">
        <v>252</v>
      </c>
      <c r="B46" s="15" t="s">
        <v>24</v>
      </c>
      <c r="C46" s="7">
        <v>0</v>
      </c>
      <c r="D46" s="8">
        <v>0</v>
      </c>
      <c r="E46" s="103">
        <f>1-SUM(F46:I46)</f>
        <v>0.99176612238333328</v>
      </c>
      <c r="F46" s="8">
        <f>Data!$C$8</f>
        <v>7.0000000000000001E-3</v>
      </c>
      <c r="G46" s="8">
        <v>0</v>
      </c>
      <c r="H46" s="103">
        <f>ASB!$I$17</f>
        <v>2.1316666666666665E-4</v>
      </c>
      <c r="I46" s="112">
        <f>ASB!$P$31-H46</f>
        <v>1.0207109500000001E-3</v>
      </c>
    </row>
    <row r="47" spans="1:9" x14ac:dyDescent="0.25">
      <c r="A47" s="110" t="s">
        <v>253</v>
      </c>
      <c r="B47" s="15" t="s">
        <v>24</v>
      </c>
      <c r="C47" s="7">
        <v>0</v>
      </c>
      <c r="D47" s="8">
        <v>0</v>
      </c>
      <c r="E47" s="8">
        <v>0</v>
      </c>
      <c r="F47" s="103">
        <f>1-SUM(G47:I47)</f>
        <v>0.99876612238333329</v>
      </c>
      <c r="G47" s="8">
        <v>0</v>
      </c>
      <c r="H47" s="103">
        <f>ASB!$I$17</f>
        <v>2.1316666666666665E-4</v>
      </c>
      <c r="I47" s="112">
        <f>ASB!$P$31-H47</f>
        <v>1.0207109500000001E-3</v>
      </c>
    </row>
    <row r="48" spans="1:9" x14ac:dyDescent="0.25">
      <c r="A48" s="29" t="s">
        <v>12</v>
      </c>
      <c r="B48" s="15" t="s">
        <v>24</v>
      </c>
      <c r="C48" s="7">
        <v>0</v>
      </c>
      <c r="D48" s="8">
        <v>0</v>
      </c>
      <c r="E48" s="8">
        <v>0</v>
      </c>
      <c r="F48" s="8">
        <v>0</v>
      </c>
      <c r="G48" s="103">
        <f>1-SUM(H48:I48)</f>
        <v>0.99876612238333329</v>
      </c>
      <c r="H48" s="8">
        <v>0</v>
      </c>
      <c r="I48" s="112">
        <f>ASB!$P$31-H48</f>
        <v>1.2338776166666667E-3</v>
      </c>
    </row>
    <row r="49" spans="1:9" x14ac:dyDescent="0.25">
      <c r="A49" s="29" t="s">
        <v>2</v>
      </c>
      <c r="B49" s="15" t="s">
        <v>24</v>
      </c>
      <c r="C49" s="7">
        <v>0</v>
      </c>
      <c r="D49" s="8">
        <v>0</v>
      </c>
      <c r="E49" s="8">
        <v>0</v>
      </c>
      <c r="F49" s="8">
        <v>0</v>
      </c>
      <c r="G49" s="8">
        <v>0</v>
      </c>
      <c r="H49" s="8">
        <v>1</v>
      </c>
      <c r="I49" s="9">
        <v>0</v>
      </c>
    </row>
    <row r="50" spans="1:9" x14ac:dyDescent="0.25">
      <c r="A50" s="30" t="s">
        <v>3</v>
      </c>
      <c r="B50" s="111" t="s">
        <v>24</v>
      </c>
      <c r="C50" s="11">
        <v>0</v>
      </c>
      <c r="D50" s="10">
        <v>0</v>
      </c>
      <c r="E50" s="10">
        <v>0</v>
      </c>
      <c r="F50" s="10">
        <v>0</v>
      </c>
      <c r="G50" s="105">
        <v>0</v>
      </c>
      <c r="H50" s="106">
        <v>0</v>
      </c>
      <c r="I50" s="107">
        <v>1</v>
      </c>
    </row>
    <row r="51" spans="1:9" x14ac:dyDescent="0.25">
      <c r="A51" s="28" t="s">
        <v>0</v>
      </c>
      <c r="B51" s="109" t="s">
        <v>25</v>
      </c>
      <c r="C51" s="102">
        <f>1-SUM(D51:I51)</f>
        <v>0.99811353758333332</v>
      </c>
      <c r="D51" s="6">
        <f>Data!$D$3</f>
        <v>3.9999999999999998E-6</v>
      </c>
      <c r="E51" s="6">
        <v>0</v>
      </c>
      <c r="F51" s="6">
        <v>0</v>
      </c>
      <c r="G51" s="6">
        <v>0</v>
      </c>
      <c r="H51" s="6">
        <v>0</v>
      </c>
      <c r="I51" s="104">
        <f>ASB!$P$32-H51</f>
        <v>1.8824624166666663E-3</v>
      </c>
    </row>
    <row r="52" spans="1:9" x14ac:dyDescent="0.25">
      <c r="A52" s="110" t="s">
        <v>251</v>
      </c>
      <c r="B52" s="15" t="s">
        <v>25</v>
      </c>
      <c r="C52" s="7">
        <v>0</v>
      </c>
      <c r="D52" s="103">
        <f>1-SUM(E52:I52)</f>
        <v>0.54911753758333326</v>
      </c>
      <c r="E52" s="8">
        <f>Data!$C$6</f>
        <v>8.9999999999999993E-3</v>
      </c>
      <c r="F52" s="8">
        <f>Data!$C$7</f>
        <v>0.44</v>
      </c>
      <c r="G52" s="8">
        <v>0</v>
      </c>
      <c r="H52" s="103">
        <f>ASB!$J$17</f>
        <v>2.7341666666666665E-4</v>
      </c>
      <c r="I52" s="112">
        <f>ASB!$P$32-H52</f>
        <v>1.6090457499999997E-3</v>
      </c>
    </row>
    <row r="53" spans="1:9" x14ac:dyDescent="0.25">
      <c r="A53" s="110" t="s">
        <v>252</v>
      </c>
      <c r="B53" s="15" t="s">
        <v>25</v>
      </c>
      <c r="C53" s="7">
        <v>0</v>
      </c>
      <c r="D53" s="8">
        <v>0</v>
      </c>
      <c r="E53" s="103">
        <f>1-SUM(F53:I53)</f>
        <v>0.99111753758333332</v>
      </c>
      <c r="F53" s="8">
        <f>Data!$C$8</f>
        <v>7.0000000000000001E-3</v>
      </c>
      <c r="G53" s="8">
        <v>0</v>
      </c>
      <c r="H53" s="103">
        <f>ASB!$J$17</f>
        <v>2.7341666666666665E-4</v>
      </c>
      <c r="I53" s="112">
        <f>ASB!$P$32-H53</f>
        <v>1.6090457499999997E-3</v>
      </c>
    </row>
    <row r="54" spans="1:9" x14ac:dyDescent="0.25">
      <c r="A54" s="110" t="s">
        <v>253</v>
      </c>
      <c r="B54" s="15" t="s">
        <v>25</v>
      </c>
      <c r="C54" s="7">
        <v>0</v>
      </c>
      <c r="D54" s="8">
        <v>0</v>
      </c>
      <c r="E54" s="8">
        <v>0</v>
      </c>
      <c r="F54" s="103">
        <f>1-SUM(G54:I54)</f>
        <v>0.99811753758333333</v>
      </c>
      <c r="G54" s="8">
        <v>0</v>
      </c>
      <c r="H54" s="103">
        <f>ASB!$J$17</f>
        <v>2.7341666666666665E-4</v>
      </c>
      <c r="I54" s="112">
        <f>ASB!$P$32-H54</f>
        <v>1.6090457499999997E-3</v>
      </c>
    </row>
    <row r="55" spans="1:9" x14ac:dyDescent="0.25">
      <c r="A55" s="29" t="s">
        <v>12</v>
      </c>
      <c r="B55" s="15" t="s">
        <v>25</v>
      </c>
      <c r="C55" s="7">
        <v>0</v>
      </c>
      <c r="D55" s="8">
        <v>0</v>
      </c>
      <c r="E55" s="8">
        <v>0</v>
      </c>
      <c r="F55" s="8">
        <v>0</v>
      </c>
      <c r="G55" s="103">
        <f>1-SUM(H55:I55)</f>
        <v>0.99811753758333333</v>
      </c>
      <c r="H55" s="8">
        <v>0</v>
      </c>
      <c r="I55" s="112">
        <f>ASB!$P$32-H55</f>
        <v>1.8824624166666663E-3</v>
      </c>
    </row>
    <row r="56" spans="1:9" x14ac:dyDescent="0.25">
      <c r="A56" s="29" t="s">
        <v>2</v>
      </c>
      <c r="B56" s="15" t="s">
        <v>25</v>
      </c>
      <c r="C56" s="7">
        <v>0</v>
      </c>
      <c r="D56" s="8">
        <v>0</v>
      </c>
      <c r="E56" s="8">
        <v>0</v>
      </c>
      <c r="F56" s="8">
        <v>0</v>
      </c>
      <c r="G56" s="8">
        <v>0</v>
      </c>
      <c r="H56" s="8">
        <v>1</v>
      </c>
      <c r="I56" s="9">
        <v>0</v>
      </c>
    </row>
    <row r="57" spans="1:9" x14ac:dyDescent="0.25">
      <c r="A57" s="30" t="s">
        <v>3</v>
      </c>
      <c r="B57" s="111" t="s">
        <v>25</v>
      </c>
      <c r="C57" s="11">
        <v>0</v>
      </c>
      <c r="D57" s="10">
        <v>0</v>
      </c>
      <c r="E57" s="10">
        <v>0</v>
      </c>
      <c r="F57" s="10">
        <v>0</v>
      </c>
      <c r="G57" s="105">
        <v>0</v>
      </c>
      <c r="H57" s="106">
        <v>0</v>
      </c>
      <c r="I57" s="107">
        <v>1</v>
      </c>
    </row>
    <row r="58" spans="1:9" x14ac:dyDescent="0.25">
      <c r="A58" s="28" t="s">
        <v>0</v>
      </c>
      <c r="B58" s="109" t="s">
        <v>264</v>
      </c>
      <c r="C58" s="102">
        <f>1-SUM(D58:I58)</f>
        <v>0.99674777553333338</v>
      </c>
      <c r="D58" s="6">
        <f>Data!$D$3</f>
        <v>3.9999999999999998E-6</v>
      </c>
      <c r="E58" s="6">
        <v>0</v>
      </c>
      <c r="F58" s="6">
        <v>0</v>
      </c>
      <c r="G58" s="6">
        <v>0</v>
      </c>
      <c r="H58" s="6">
        <v>0</v>
      </c>
      <c r="I58" s="104">
        <f>ASB!$P$33-H58</f>
        <v>3.2482244666666668E-3</v>
      </c>
    </row>
    <row r="59" spans="1:9" x14ac:dyDescent="0.25">
      <c r="A59" s="110" t="s">
        <v>251</v>
      </c>
      <c r="B59" s="15" t="s">
        <v>264</v>
      </c>
      <c r="C59" s="7">
        <v>0</v>
      </c>
      <c r="D59" s="103">
        <f>1-SUM(E59:I59)</f>
        <v>0.54775177553333332</v>
      </c>
      <c r="E59" s="8">
        <f>Data!$C$6</f>
        <v>8.9999999999999993E-3</v>
      </c>
      <c r="F59" s="8">
        <f>Data!$C$7</f>
        <v>0.44</v>
      </c>
      <c r="G59" s="8">
        <v>0</v>
      </c>
      <c r="H59" s="103">
        <f>ASB!$K$17</f>
        <v>3.3383333333333333E-4</v>
      </c>
      <c r="I59" s="112">
        <f>ASB!$P$33-H59</f>
        <v>2.9143911333333336E-3</v>
      </c>
    </row>
    <row r="60" spans="1:9" x14ac:dyDescent="0.25">
      <c r="A60" s="110" t="s">
        <v>252</v>
      </c>
      <c r="B60" s="15" t="s">
        <v>264</v>
      </c>
      <c r="C60" s="7">
        <v>0</v>
      </c>
      <c r="D60" s="8">
        <v>0</v>
      </c>
      <c r="E60" s="103">
        <f>1-SUM(F60:I60)</f>
        <v>0.98975177553333338</v>
      </c>
      <c r="F60" s="8">
        <f>Data!$C$8</f>
        <v>7.0000000000000001E-3</v>
      </c>
      <c r="G60" s="8">
        <v>0</v>
      </c>
      <c r="H60" s="103">
        <f>ASB!$K$17</f>
        <v>3.3383333333333333E-4</v>
      </c>
      <c r="I60" s="112">
        <f>ASB!$P$33-H60</f>
        <v>2.9143911333333336E-3</v>
      </c>
    </row>
    <row r="61" spans="1:9" x14ac:dyDescent="0.25">
      <c r="A61" s="110" t="s">
        <v>253</v>
      </c>
      <c r="B61" s="15" t="s">
        <v>264</v>
      </c>
      <c r="C61" s="7">
        <v>0</v>
      </c>
      <c r="D61" s="8">
        <v>0</v>
      </c>
      <c r="E61" s="8">
        <v>0</v>
      </c>
      <c r="F61" s="103">
        <f>1-SUM(G61:I61)</f>
        <v>0.99675177553333338</v>
      </c>
      <c r="G61" s="8">
        <v>0</v>
      </c>
      <c r="H61" s="103">
        <f>ASB!$K$17</f>
        <v>3.3383333333333333E-4</v>
      </c>
      <c r="I61" s="112">
        <f>ASB!$P$33-H61</f>
        <v>2.9143911333333336E-3</v>
      </c>
    </row>
    <row r="62" spans="1:9" x14ac:dyDescent="0.25">
      <c r="A62" s="29" t="s">
        <v>12</v>
      </c>
      <c r="B62" s="15" t="s">
        <v>264</v>
      </c>
      <c r="C62" s="7">
        <v>0</v>
      </c>
      <c r="D62" s="8">
        <v>0</v>
      </c>
      <c r="E62" s="8">
        <v>0</v>
      </c>
      <c r="F62" s="8">
        <v>0</v>
      </c>
      <c r="G62" s="103">
        <f>1-SUM(H62:I62)</f>
        <v>0.99675177553333338</v>
      </c>
      <c r="H62" s="8">
        <v>0</v>
      </c>
      <c r="I62" s="112">
        <f>ASB!$P$33-H62</f>
        <v>3.2482244666666668E-3</v>
      </c>
    </row>
    <row r="63" spans="1:9" x14ac:dyDescent="0.25">
      <c r="A63" s="29" t="s">
        <v>2</v>
      </c>
      <c r="B63" s="15" t="s">
        <v>264</v>
      </c>
      <c r="C63" s="7">
        <v>0</v>
      </c>
      <c r="D63" s="8">
        <v>0</v>
      </c>
      <c r="E63" s="8">
        <v>0</v>
      </c>
      <c r="F63" s="8">
        <v>0</v>
      </c>
      <c r="G63" s="8">
        <v>0</v>
      </c>
      <c r="H63" s="8">
        <v>1</v>
      </c>
      <c r="I63" s="9">
        <v>0</v>
      </c>
    </row>
    <row r="64" spans="1:9" x14ac:dyDescent="0.25">
      <c r="A64" s="30" t="s">
        <v>3</v>
      </c>
      <c r="B64" s="111" t="s">
        <v>264</v>
      </c>
      <c r="C64" s="11">
        <v>0</v>
      </c>
      <c r="D64" s="10">
        <v>0</v>
      </c>
      <c r="E64" s="10">
        <v>0</v>
      </c>
      <c r="F64" s="10">
        <v>0</v>
      </c>
      <c r="G64" s="105">
        <v>0</v>
      </c>
      <c r="H64" s="106">
        <v>0</v>
      </c>
      <c r="I64" s="10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19" workbookViewId="0">
      <selection activeCell="F59" sqref="F59"/>
    </sheetView>
  </sheetViews>
  <sheetFormatPr baseColWidth="10" defaultRowHeight="15" x14ac:dyDescent="0.25"/>
  <sheetData>
    <row r="1" spans="1:3" ht="25.5" x14ac:dyDescent="0.25">
      <c r="A1" s="62" t="s">
        <v>155</v>
      </c>
      <c r="B1" s="62" t="s">
        <v>153</v>
      </c>
      <c r="C1" s="62" t="s">
        <v>152</v>
      </c>
    </row>
    <row r="2" spans="1:3" x14ac:dyDescent="0.25">
      <c r="A2" s="58" t="s">
        <v>148</v>
      </c>
      <c r="B2" s="57">
        <v>2.843464</v>
      </c>
      <c r="C2" s="57">
        <v>2.8363149999999999</v>
      </c>
    </row>
    <row r="3" spans="1:3" x14ac:dyDescent="0.25">
      <c r="A3" s="58" t="s">
        <v>147</v>
      </c>
      <c r="B3" s="57">
        <v>0.213121</v>
      </c>
      <c r="C3" s="57">
        <v>0.21309500000000001</v>
      </c>
    </row>
    <row r="4" spans="1:3" x14ac:dyDescent="0.25">
      <c r="A4" s="58" t="s">
        <v>146</v>
      </c>
      <c r="B4" s="57">
        <v>0.15005499999999999</v>
      </c>
      <c r="C4" s="57">
        <v>0.15004100000000001</v>
      </c>
    </row>
    <row r="5" spans="1:3" x14ac:dyDescent="0.25">
      <c r="A5" s="58" t="s">
        <v>145</v>
      </c>
      <c r="B5" s="57">
        <v>0.104751</v>
      </c>
      <c r="C5" s="57">
        <v>0.104744</v>
      </c>
    </row>
    <row r="6" spans="1:3" x14ac:dyDescent="0.25">
      <c r="A6" s="58" t="s">
        <v>144</v>
      </c>
      <c r="B6" s="57">
        <v>5.7064999999999998E-2</v>
      </c>
      <c r="C6" s="57">
        <v>5.7062000000000002E-2</v>
      </c>
    </row>
    <row r="7" spans="1:3" x14ac:dyDescent="0.25">
      <c r="A7" s="58" t="s">
        <v>143</v>
      </c>
      <c r="B7" s="57">
        <v>0.104006</v>
      </c>
      <c r="C7" s="57">
        <v>0.104001</v>
      </c>
    </row>
    <row r="8" spans="1:3" x14ac:dyDescent="0.25">
      <c r="A8" s="58" t="s">
        <v>142</v>
      </c>
      <c r="B8" s="57">
        <v>8.0838999999999994E-2</v>
      </c>
      <c r="C8" s="57">
        <v>8.0836000000000005E-2</v>
      </c>
    </row>
    <row r="9" spans="1:3" x14ac:dyDescent="0.25">
      <c r="A9" s="58" t="s">
        <v>141</v>
      </c>
      <c r="B9" s="57">
        <v>7.6412999999999995E-2</v>
      </c>
      <c r="C9" s="57">
        <v>7.6410000000000006E-2</v>
      </c>
    </row>
    <row r="10" spans="1:3" x14ac:dyDescent="0.25">
      <c r="A10" s="58" t="s">
        <v>140</v>
      </c>
      <c r="B10" s="57">
        <v>9.7566E-2</v>
      </c>
      <c r="C10" s="57">
        <v>9.7560999999999995E-2</v>
      </c>
    </row>
    <row r="11" spans="1:3" x14ac:dyDescent="0.25">
      <c r="A11" s="58" t="s">
        <v>139</v>
      </c>
      <c r="B11" s="57">
        <v>9.1077000000000005E-2</v>
      </c>
      <c r="C11" s="57">
        <v>9.1073000000000001E-2</v>
      </c>
    </row>
    <row r="12" spans="1:3" x14ac:dyDescent="0.25">
      <c r="A12" s="58" t="s">
        <v>138</v>
      </c>
      <c r="B12" s="57">
        <v>8.4463999999999997E-2</v>
      </c>
      <c r="C12" s="57">
        <v>8.4460999999999994E-2</v>
      </c>
    </row>
    <row r="13" spans="1:3" x14ac:dyDescent="0.25">
      <c r="A13" s="58" t="s">
        <v>137</v>
      </c>
      <c r="B13" s="57">
        <v>7.7563999999999994E-2</v>
      </c>
      <c r="C13" s="57">
        <v>7.7560000000000004E-2</v>
      </c>
    </row>
    <row r="14" spans="1:3" x14ac:dyDescent="0.25">
      <c r="A14" s="58" t="s">
        <v>136</v>
      </c>
      <c r="B14" s="57">
        <v>7.5661000000000006E-2</v>
      </c>
      <c r="C14" s="57">
        <v>7.5658000000000003E-2</v>
      </c>
    </row>
    <row r="15" spans="1:3" x14ac:dyDescent="0.25">
      <c r="A15" s="58" t="s">
        <v>135</v>
      </c>
      <c r="B15" s="57">
        <v>0.11174000000000001</v>
      </c>
      <c r="C15" s="57">
        <v>0.111734</v>
      </c>
    </row>
    <row r="16" spans="1:3" x14ac:dyDescent="0.25">
      <c r="A16" s="58" t="s">
        <v>134</v>
      </c>
      <c r="B16" s="57">
        <v>0.103281</v>
      </c>
      <c r="C16" s="57">
        <v>0.10327500000000001</v>
      </c>
    </row>
    <row r="17" spans="1:3" x14ac:dyDescent="0.25">
      <c r="A17" s="58" t="s">
        <v>133</v>
      </c>
      <c r="B17" s="57">
        <v>0.17849000000000001</v>
      </c>
      <c r="C17" s="57">
        <v>0.17847499999999999</v>
      </c>
    </row>
    <row r="18" spans="1:3" x14ac:dyDescent="0.25">
      <c r="A18" s="58" t="s">
        <v>132</v>
      </c>
      <c r="B18" s="57">
        <v>0.18762699999999999</v>
      </c>
      <c r="C18" s="57">
        <v>0.18761</v>
      </c>
    </row>
    <row r="19" spans="1:3" x14ac:dyDescent="0.25">
      <c r="A19" s="58" t="s">
        <v>131</v>
      </c>
      <c r="B19" s="57">
        <v>0.266347</v>
      </c>
      <c r="C19" s="57">
        <v>0.26630799999999999</v>
      </c>
    </row>
    <row r="20" spans="1:3" x14ac:dyDescent="0.25">
      <c r="A20" s="58" t="s">
        <v>130</v>
      </c>
      <c r="B20" s="57">
        <v>0.248838</v>
      </c>
      <c r="C20" s="57">
        <v>0.248808</v>
      </c>
    </row>
    <row r="21" spans="1:3" x14ac:dyDescent="0.25">
      <c r="A21" s="58" t="s">
        <v>129</v>
      </c>
      <c r="B21" s="57">
        <v>0.31274299999999999</v>
      </c>
      <c r="C21" s="57">
        <v>0.31269599999999997</v>
      </c>
    </row>
    <row r="22" spans="1:3" x14ac:dyDescent="0.25">
      <c r="A22" s="58" t="s">
        <v>128</v>
      </c>
      <c r="B22" s="57">
        <v>0.30979200000000001</v>
      </c>
      <c r="C22" s="57">
        <v>0.30974299999999999</v>
      </c>
    </row>
    <row r="23" spans="1:3" x14ac:dyDescent="0.25">
      <c r="A23" s="58" t="s">
        <v>127</v>
      </c>
      <c r="B23" s="57">
        <v>0.310444</v>
      </c>
      <c r="C23" s="57">
        <v>0.31039600000000001</v>
      </c>
    </row>
    <row r="24" spans="1:3" x14ac:dyDescent="0.25">
      <c r="A24" s="58" t="s">
        <v>126</v>
      </c>
      <c r="B24" s="57">
        <v>0.29120499999999999</v>
      </c>
      <c r="C24" s="57">
        <v>0.291161</v>
      </c>
    </row>
    <row r="25" spans="1:3" x14ac:dyDescent="0.25">
      <c r="A25" s="58" t="s">
        <v>125</v>
      </c>
      <c r="B25" s="57">
        <v>0.36497000000000002</v>
      </c>
      <c r="C25" s="57">
        <v>0.36490800000000001</v>
      </c>
    </row>
    <row r="26" spans="1:3" x14ac:dyDescent="0.25">
      <c r="A26" s="58" t="s">
        <v>124</v>
      </c>
      <c r="B26" s="57">
        <v>0.35786600000000002</v>
      </c>
      <c r="C26" s="57">
        <v>0.357798</v>
      </c>
    </row>
    <row r="27" spans="1:3" x14ac:dyDescent="0.25">
      <c r="A27" s="58" t="s">
        <v>123</v>
      </c>
      <c r="B27" s="57">
        <v>0.42364099999999999</v>
      </c>
      <c r="C27" s="57">
        <v>0.42355999999999999</v>
      </c>
    </row>
    <row r="28" spans="1:3" x14ac:dyDescent="0.25">
      <c r="A28" s="58" t="s">
        <v>122</v>
      </c>
      <c r="B28" s="57">
        <v>0.378251</v>
      </c>
      <c r="C28" s="57">
        <v>0.37818299999999999</v>
      </c>
    </row>
    <row r="29" spans="1:3" x14ac:dyDescent="0.25">
      <c r="A29" s="58" t="s">
        <v>121</v>
      </c>
      <c r="B29" s="57">
        <v>0.44331999999999999</v>
      </c>
      <c r="C29" s="57">
        <v>0.44321700000000003</v>
      </c>
    </row>
    <row r="30" spans="1:3" x14ac:dyDescent="0.25">
      <c r="A30" s="58" t="s">
        <v>120</v>
      </c>
      <c r="B30" s="57">
        <v>0.42845699999999998</v>
      </c>
      <c r="C30" s="57">
        <v>0.428369</v>
      </c>
    </row>
    <row r="31" spans="1:3" x14ac:dyDescent="0.25">
      <c r="A31" s="58" t="s">
        <v>119</v>
      </c>
      <c r="B31" s="57">
        <v>0.44559199999999999</v>
      </c>
      <c r="C31" s="57">
        <v>0.44549899999999998</v>
      </c>
    </row>
    <row r="32" spans="1:3" x14ac:dyDescent="0.25">
      <c r="A32" s="58" t="s">
        <v>118</v>
      </c>
      <c r="B32" s="57">
        <v>0.38481799999999999</v>
      </c>
      <c r="C32" s="57">
        <v>0.384741</v>
      </c>
    </row>
    <row r="33" spans="1:3" x14ac:dyDescent="0.25">
      <c r="A33" s="58" t="s">
        <v>117</v>
      </c>
      <c r="B33" s="57">
        <v>0.50859699999999997</v>
      </c>
      <c r="C33" s="57">
        <v>0.50847699999999996</v>
      </c>
    </row>
    <row r="34" spans="1:3" x14ac:dyDescent="0.25">
      <c r="A34" s="58" t="s">
        <v>116</v>
      </c>
      <c r="B34" s="57">
        <v>0.49810599999999999</v>
      </c>
      <c r="C34" s="57">
        <v>0.49798100000000001</v>
      </c>
    </row>
    <row r="35" spans="1:3" x14ac:dyDescent="0.25">
      <c r="A35" s="58" t="s">
        <v>115</v>
      </c>
      <c r="B35" s="57">
        <v>0.52956199999999998</v>
      </c>
      <c r="C35" s="57">
        <v>0.52942299999999998</v>
      </c>
    </row>
    <row r="36" spans="1:3" x14ac:dyDescent="0.25">
      <c r="A36" s="58" t="s">
        <v>114</v>
      </c>
      <c r="B36" s="57">
        <v>0.55277500000000002</v>
      </c>
      <c r="C36" s="57">
        <v>0.55263300000000004</v>
      </c>
    </row>
    <row r="37" spans="1:3" x14ac:dyDescent="0.25">
      <c r="A37" s="58" t="s">
        <v>113</v>
      </c>
      <c r="B37" s="57">
        <v>0.62079700000000004</v>
      </c>
      <c r="C37" s="57">
        <v>0.62061699999999997</v>
      </c>
    </row>
    <row r="38" spans="1:3" x14ac:dyDescent="0.25">
      <c r="A38" s="58" t="s">
        <v>112</v>
      </c>
      <c r="B38" s="57">
        <v>0.63256100000000004</v>
      </c>
      <c r="C38" s="57">
        <v>0.63237699999999997</v>
      </c>
    </row>
    <row r="39" spans="1:3" x14ac:dyDescent="0.25">
      <c r="A39" s="58" t="s">
        <v>111</v>
      </c>
      <c r="B39" s="57">
        <v>0.71919699999999998</v>
      </c>
      <c r="C39" s="57">
        <v>0.71893899999999999</v>
      </c>
    </row>
    <row r="40" spans="1:3" x14ac:dyDescent="0.25">
      <c r="A40" s="58" t="s">
        <v>110</v>
      </c>
      <c r="B40" s="57">
        <v>0.75461999999999996</v>
      </c>
      <c r="C40" s="57">
        <v>0.75433700000000004</v>
      </c>
    </row>
    <row r="41" spans="1:3" x14ac:dyDescent="0.25">
      <c r="A41" s="58" t="s">
        <v>109</v>
      </c>
      <c r="B41" s="57">
        <v>0.79301699999999997</v>
      </c>
      <c r="C41" s="57">
        <v>0.79270099999999999</v>
      </c>
    </row>
    <row r="42" spans="1:3" x14ac:dyDescent="0.25">
      <c r="A42" s="58" t="s">
        <v>108</v>
      </c>
      <c r="B42" s="57">
        <v>0.86604800000000004</v>
      </c>
      <c r="C42" s="57">
        <v>0.86568400000000001</v>
      </c>
    </row>
    <row r="43" spans="1:3" x14ac:dyDescent="0.25">
      <c r="A43" s="58" t="s">
        <v>107</v>
      </c>
      <c r="B43" s="57">
        <v>0.96956900000000001</v>
      </c>
      <c r="C43" s="57">
        <v>0.96913099999999996</v>
      </c>
    </row>
    <row r="44" spans="1:3" x14ac:dyDescent="0.25">
      <c r="A44" s="58" t="s">
        <v>106</v>
      </c>
      <c r="B44" s="57">
        <v>1.1262509999999999</v>
      </c>
      <c r="C44" s="57">
        <v>1.125645</v>
      </c>
    </row>
    <row r="45" spans="1:3" x14ac:dyDescent="0.25">
      <c r="A45" s="58" t="s">
        <v>105</v>
      </c>
      <c r="B45" s="57">
        <v>1.3255779999999999</v>
      </c>
      <c r="C45" s="57">
        <v>1.3247009999999999</v>
      </c>
    </row>
    <row r="46" spans="1:3" x14ac:dyDescent="0.25">
      <c r="A46" s="58" t="s">
        <v>104</v>
      </c>
      <c r="B46" s="57">
        <v>1.489468</v>
      </c>
      <c r="C46" s="57">
        <v>1.4883599999999999</v>
      </c>
    </row>
    <row r="47" spans="1:3" x14ac:dyDescent="0.25">
      <c r="A47" s="58" t="s">
        <v>103</v>
      </c>
      <c r="B47" s="57">
        <v>1.6862429999999999</v>
      </c>
      <c r="C47" s="57">
        <v>1.6848399999999999</v>
      </c>
    </row>
    <row r="48" spans="1:3" x14ac:dyDescent="0.25">
      <c r="A48" s="58" t="s">
        <v>102</v>
      </c>
      <c r="B48" s="57">
        <v>1.768893</v>
      </c>
      <c r="C48" s="57">
        <v>1.7673110000000001</v>
      </c>
    </row>
    <row r="49" spans="1:3" x14ac:dyDescent="0.25">
      <c r="A49" s="58" t="s">
        <v>101</v>
      </c>
      <c r="B49" s="57">
        <v>2.2313879999999999</v>
      </c>
      <c r="C49" s="57">
        <v>2.228923</v>
      </c>
    </row>
    <row r="50" spans="1:3" x14ac:dyDescent="0.25">
      <c r="A50" s="58" t="s">
        <v>100</v>
      </c>
      <c r="B50" s="57">
        <v>2.4922870000000001</v>
      </c>
      <c r="C50" s="57">
        <v>2.4891930000000002</v>
      </c>
    </row>
    <row r="51" spans="1:3" x14ac:dyDescent="0.25">
      <c r="A51" s="58" t="s">
        <v>99</v>
      </c>
      <c r="B51" s="57">
        <v>2.731468</v>
      </c>
      <c r="C51" s="57">
        <v>2.7277290000000001</v>
      </c>
    </row>
    <row r="52" spans="1:3" x14ac:dyDescent="0.25">
      <c r="A52" s="58" t="s">
        <v>98</v>
      </c>
      <c r="B52" s="57">
        <v>3.1770830000000001</v>
      </c>
      <c r="C52" s="57">
        <v>3.172145</v>
      </c>
    </row>
    <row r="53" spans="1:3" x14ac:dyDescent="0.25">
      <c r="A53" s="58" t="s">
        <v>97</v>
      </c>
      <c r="B53" s="57">
        <v>3.6001479999999999</v>
      </c>
      <c r="C53" s="57">
        <v>3.593639</v>
      </c>
    </row>
    <row r="54" spans="1:3" x14ac:dyDescent="0.25">
      <c r="A54" s="58" t="s">
        <v>96</v>
      </c>
      <c r="B54" s="57">
        <v>4.0212830000000004</v>
      </c>
      <c r="C54" s="57">
        <v>4.0132399999999997</v>
      </c>
    </row>
    <row r="55" spans="1:3" x14ac:dyDescent="0.25">
      <c r="A55" s="58" t="s">
        <v>95</v>
      </c>
      <c r="B55" s="57">
        <v>4.3891869999999997</v>
      </c>
      <c r="C55" s="57">
        <v>4.3794519999999997</v>
      </c>
    </row>
    <row r="56" spans="1:3" x14ac:dyDescent="0.25">
      <c r="A56" s="58" t="s">
        <v>94</v>
      </c>
      <c r="B56" s="57">
        <v>4.7343080000000004</v>
      </c>
      <c r="C56" s="57">
        <v>4.7233650000000003</v>
      </c>
    </row>
    <row r="57" spans="1:3" x14ac:dyDescent="0.25">
      <c r="A57" s="58" t="s">
        <v>93</v>
      </c>
      <c r="B57" s="57">
        <v>5.362673</v>
      </c>
      <c r="C57" s="57">
        <v>5.3485300000000002</v>
      </c>
    </row>
    <row r="58" spans="1:3" x14ac:dyDescent="0.25">
      <c r="A58" s="58" t="s">
        <v>92</v>
      </c>
      <c r="B58" s="57">
        <v>5.705031</v>
      </c>
      <c r="C58" s="57">
        <v>5.6891889999999998</v>
      </c>
    </row>
    <row r="59" spans="1:3" x14ac:dyDescent="0.25">
      <c r="A59" s="58" t="s">
        <v>91</v>
      </c>
      <c r="B59" s="57">
        <v>6.6191370000000003</v>
      </c>
      <c r="C59" s="57">
        <v>6.5971869999999999</v>
      </c>
    </row>
    <row r="60" spans="1:3" x14ac:dyDescent="0.25">
      <c r="A60" s="58" t="s">
        <v>90</v>
      </c>
      <c r="B60" s="57">
        <v>6.9287029999999996</v>
      </c>
      <c r="C60" s="57">
        <v>6.9050950000000002</v>
      </c>
    </row>
    <row r="61" spans="1:3" x14ac:dyDescent="0.25">
      <c r="A61" s="58" t="s">
        <v>89</v>
      </c>
      <c r="B61" s="57">
        <v>7.8882240000000001</v>
      </c>
      <c r="C61" s="57">
        <v>7.8577329999999996</v>
      </c>
    </row>
    <row r="62" spans="1:3" x14ac:dyDescent="0.25">
      <c r="A62" s="58" t="s">
        <v>88</v>
      </c>
      <c r="B62" s="57">
        <v>8.6467919999999996</v>
      </c>
      <c r="C62" s="57">
        <v>8.6090210000000003</v>
      </c>
    </row>
    <row r="63" spans="1:3" x14ac:dyDescent="0.25">
      <c r="A63" s="58" t="s">
        <v>87</v>
      </c>
      <c r="B63" s="57">
        <v>8.9928299999999997</v>
      </c>
      <c r="C63" s="57">
        <v>8.9532910000000001</v>
      </c>
    </row>
    <row r="64" spans="1:3" x14ac:dyDescent="0.25">
      <c r="A64" s="58" t="s">
        <v>86</v>
      </c>
      <c r="B64" s="57">
        <v>10.180263999999999</v>
      </c>
      <c r="C64" s="57">
        <v>10.129187</v>
      </c>
    </row>
    <row r="65" spans="1:3" x14ac:dyDescent="0.25">
      <c r="A65" s="58" t="s">
        <v>85</v>
      </c>
      <c r="B65" s="57">
        <v>10.316155999999999</v>
      </c>
      <c r="C65" s="57">
        <v>10.263524</v>
      </c>
    </row>
    <row r="66" spans="1:3" x14ac:dyDescent="0.25">
      <c r="A66" s="58" t="s">
        <v>84</v>
      </c>
      <c r="B66" s="57">
        <v>11.306642</v>
      </c>
      <c r="C66" s="57">
        <v>11.243819</v>
      </c>
    </row>
    <row r="67" spans="1:3" x14ac:dyDescent="0.25">
      <c r="A67" s="58" t="s">
        <v>83</v>
      </c>
      <c r="B67" s="57">
        <v>12.188658</v>
      </c>
      <c r="C67" s="57">
        <v>12.115591999999999</v>
      </c>
    </row>
    <row r="68" spans="1:3" x14ac:dyDescent="0.25">
      <c r="A68" s="58" t="s">
        <v>82</v>
      </c>
      <c r="B68" s="57">
        <v>13.556918</v>
      </c>
      <c r="C68" s="57">
        <v>13.467318000000001</v>
      </c>
    </row>
    <row r="69" spans="1:3" x14ac:dyDescent="0.25">
      <c r="A69" s="58" t="s">
        <v>81</v>
      </c>
      <c r="B69" s="57">
        <v>15.064453</v>
      </c>
      <c r="C69" s="57">
        <v>14.951502</v>
      </c>
    </row>
    <row r="70" spans="1:3" x14ac:dyDescent="0.25">
      <c r="A70" s="58" t="s">
        <v>80</v>
      </c>
      <c r="B70" s="57">
        <v>15.881757</v>
      </c>
      <c r="C70" s="57">
        <v>15.754574</v>
      </c>
    </row>
    <row r="71" spans="1:3" x14ac:dyDescent="0.25">
      <c r="A71" s="58" t="s">
        <v>79</v>
      </c>
      <c r="B71" s="57">
        <v>17.897639999999999</v>
      </c>
      <c r="C71" s="57">
        <v>17.743670999999999</v>
      </c>
    </row>
    <row r="72" spans="1:3" x14ac:dyDescent="0.25">
      <c r="A72" s="58" t="s">
        <v>78</v>
      </c>
      <c r="B72" s="57">
        <v>19.806622000000001</v>
      </c>
      <c r="C72" s="57">
        <v>19.612575</v>
      </c>
    </row>
    <row r="73" spans="1:3" x14ac:dyDescent="0.25">
      <c r="A73" s="58" t="s">
        <v>77</v>
      </c>
      <c r="B73" s="57">
        <v>20.747892</v>
      </c>
      <c r="C73" s="57">
        <v>20.535598</v>
      </c>
    </row>
    <row r="74" spans="1:3" x14ac:dyDescent="0.25">
      <c r="A74" s="58" t="s">
        <v>76</v>
      </c>
      <c r="B74" s="57">
        <v>22.902702000000001</v>
      </c>
      <c r="C74" s="57">
        <v>22.639655000000001</v>
      </c>
    </row>
    <row r="75" spans="1:3" x14ac:dyDescent="0.25">
      <c r="A75" s="58" t="s">
        <v>75</v>
      </c>
      <c r="B75" s="57">
        <v>23.739190000000001</v>
      </c>
      <c r="C75" s="57">
        <v>23.459598</v>
      </c>
    </row>
    <row r="76" spans="1:3" x14ac:dyDescent="0.25">
      <c r="A76" s="58" t="s">
        <v>74</v>
      </c>
      <c r="B76" s="57">
        <v>27.039681999999999</v>
      </c>
      <c r="C76" s="57">
        <v>26.700319</v>
      </c>
    </row>
    <row r="77" spans="1:3" x14ac:dyDescent="0.25">
      <c r="A77" s="58" t="s">
        <v>73</v>
      </c>
      <c r="B77" s="57">
        <v>31.114605000000001</v>
      </c>
      <c r="C77" s="57">
        <v>30.607021</v>
      </c>
    </row>
    <row r="78" spans="1:3" x14ac:dyDescent="0.25">
      <c r="A78" s="58" t="s">
        <v>72</v>
      </c>
      <c r="B78" s="57">
        <v>34.918568</v>
      </c>
      <c r="C78" s="57">
        <v>34.339325000000002</v>
      </c>
    </row>
    <row r="79" spans="1:3" x14ac:dyDescent="0.25">
      <c r="A79" s="58" t="s">
        <v>71</v>
      </c>
      <c r="B79" s="57">
        <v>39.873488999999999</v>
      </c>
      <c r="C79" s="57">
        <v>39.118229999999997</v>
      </c>
    </row>
    <row r="80" spans="1:3" x14ac:dyDescent="0.25">
      <c r="A80" s="58" t="s">
        <v>70</v>
      </c>
      <c r="B80" s="57">
        <v>43.788528999999997</v>
      </c>
      <c r="C80" s="57">
        <v>42.889153</v>
      </c>
    </row>
    <row r="81" spans="1:3" x14ac:dyDescent="0.25">
      <c r="A81" s="58" t="s">
        <v>69</v>
      </c>
      <c r="B81" s="57">
        <v>49.112090999999999</v>
      </c>
      <c r="C81" s="57">
        <v>47.939739000000003</v>
      </c>
    </row>
    <row r="82" spans="1:3" x14ac:dyDescent="0.25">
      <c r="A82" s="58" t="s">
        <v>68</v>
      </c>
      <c r="B82" s="57">
        <v>53.976686000000001</v>
      </c>
      <c r="C82" s="57">
        <v>52.575353999999997</v>
      </c>
    </row>
    <row r="83" spans="1:3" x14ac:dyDescent="0.25">
      <c r="A83" s="58" t="s">
        <v>67</v>
      </c>
      <c r="B83" s="57">
        <v>61.740206999999998</v>
      </c>
      <c r="C83" s="57">
        <v>59.919497</v>
      </c>
    </row>
    <row r="84" spans="1:3" x14ac:dyDescent="0.25">
      <c r="A84" s="58" t="s">
        <v>66</v>
      </c>
      <c r="B84" s="57">
        <v>68.756445999999997</v>
      </c>
      <c r="C84" s="57">
        <v>66.460316000000006</v>
      </c>
    </row>
    <row r="85" spans="1:3" x14ac:dyDescent="0.25">
      <c r="A85" s="58" t="s">
        <v>65</v>
      </c>
      <c r="B85" s="57">
        <v>76.907053000000005</v>
      </c>
      <c r="C85" s="57">
        <v>73.997298999999998</v>
      </c>
    </row>
    <row r="86" spans="1:3" x14ac:dyDescent="0.25">
      <c r="A86" s="58" t="s">
        <v>64</v>
      </c>
      <c r="B86" s="57">
        <v>88.837051000000002</v>
      </c>
      <c r="C86" s="57">
        <v>85.046313999999995</v>
      </c>
    </row>
    <row r="87" spans="1:3" x14ac:dyDescent="0.25">
      <c r="A87" s="58" t="s">
        <v>63</v>
      </c>
      <c r="B87" s="57">
        <v>99.853604000000004</v>
      </c>
      <c r="C87" s="57">
        <v>95.030006999999998</v>
      </c>
    </row>
    <row r="88" spans="1:3" x14ac:dyDescent="0.25">
      <c r="A88" s="58" t="s">
        <v>62</v>
      </c>
      <c r="B88" s="57">
        <v>111.985938</v>
      </c>
      <c r="C88" s="57">
        <v>105.98381000000001</v>
      </c>
    </row>
    <row r="89" spans="1:3" x14ac:dyDescent="0.25">
      <c r="A89" s="58" t="s">
        <v>61</v>
      </c>
      <c r="B89" s="57">
        <v>125.205642</v>
      </c>
      <c r="C89" s="57">
        <v>117.684353</v>
      </c>
    </row>
    <row r="90" spans="1:3" x14ac:dyDescent="0.25">
      <c r="A90" s="58" t="s">
        <v>60</v>
      </c>
      <c r="B90" s="57">
        <v>141.49509800000001</v>
      </c>
      <c r="C90" s="57">
        <v>132.134424</v>
      </c>
    </row>
    <row r="91" spans="1:3" x14ac:dyDescent="0.25">
      <c r="A91" s="58" t="s">
        <v>59</v>
      </c>
      <c r="B91" s="57">
        <v>161.991197</v>
      </c>
      <c r="C91" s="57">
        <v>149.598027</v>
      </c>
    </row>
    <row r="92" spans="1:3" x14ac:dyDescent="0.25">
      <c r="A92" s="58" t="s">
        <v>58</v>
      </c>
      <c r="B92" s="57">
        <v>183.052674</v>
      </c>
      <c r="C92" s="57">
        <v>167.42838699999999</v>
      </c>
    </row>
    <row r="93" spans="1:3" x14ac:dyDescent="0.25">
      <c r="A93" s="58" t="s">
        <v>57</v>
      </c>
      <c r="B93" s="57">
        <v>199.34478899999999</v>
      </c>
      <c r="C93" s="57">
        <v>180.908781</v>
      </c>
    </row>
    <row r="94" spans="1:3" x14ac:dyDescent="0.25">
      <c r="A94" s="58" t="s">
        <v>56</v>
      </c>
      <c r="B94" s="57">
        <v>218.67496800000001</v>
      </c>
      <c r="C94" s="57">
        <v>196.52625699999999</v>
      </c>
    </row>
    <row r="95" spans="1:3" x14ac:dyDescent="0.25">
      <c r="A95" s="58" t="s">
        <v>55</v>
      </c>
      <c r="B95" s="57">
        <v>248.56721300000001</v>
      </c>
      <c r="C95" s="57">
        <v>219.945346</v>
      </c>
    </row>
    <row r="96" spans="1:3" x14ac:dyDescent="0.25">
      <c r="A96" s="58" t="s">
        <v>54</v>
      </c>
      <c r="B96" s="57">
        <v>252.99975499999999</v>
      </c>
      <c r="C96" s="57">
        <v>222.81627499999999</v>
      </c>
    </row>
    <row r="97" spans="1:3" x14ac:dyDescent="0.25">
      <c r="A97" s="58" t="s">
        <v>53</v>
      </c>
      <c r="B97" s="57">
        <v>288.89569499999999</v>
      </c>
      <c r="C97" s="57">
        <v>250.886831</v>
      </c>
    </row>
    <row r="98" spans="1:3" x14ac:dyDescent="0.25">
      <c r="A98" s="58" t="s">
        <v>52</v>
      </c>
      <c r="B98" s="57">
        <v>283.50070799999997</v>
      </c>
      <c r="C98" s="57">
        <v>246.76469800000001</v>
      </c>
    </row>
    <row r="99" spans="1:3" x14ac:dyDescent="0.25">
      <c r="A99" s="58" t="s">
        <v>51</v>
      </c>
      <c r="B99" s="57">
        <v>328.14959399999998</v>
      </c>
      <c r="C99" s="57">
        <v>277.91463299999998</v>
      </c>
    </row>
    <row r="100" spans="1:3" x14ac:dyDescent="0.25">
      <c r="A100" s="58" t="s">
        <v>50</v>
      </c>
      <c r="B100" s="57">
        <v>359.886368</v>
      </c>
      <c r="C100" s="57">
        <v>301.62068499999998</v>
      </c>
    </row>
    <row r="101" spans="1:3" x14ac:dyDescent="0.25">
      <c r="A101" s="58" t="s">
        <v>49</v>
      </c>
      <c r="B101" s="57">
        <v>349.26985400000001</v>
      </c>
      <c r="C101" s="57">
        <v>294.93850200000003</v>
      </c>
    </row>
    <row r="102" spans="1:3" x14ac:dyDescent="0.25">
      <c r="A102" s="58" t="s">
        <v>48</v>
      </c>
      <c r="B102" s="57">
        <v>266.97799800000001</v>
      </c>
      <c r="C102" s="57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s="74" t="s">
        <v>187</v>
      </c>
      <c r="B1" s="74" t="s">
        <v>273</v>
      </c>
      <c r="C1" s="74" t="s">
        <v>223</v>
      </c>
      <c r="D1" s="74" t="s">
        <v>227</v>
      </c>
    </row>
    <row r="2" spans="1:4" x14ac:dyDescent="0.25">
      <c r="A2" s="72" t="s">
        <v>192</v>
      </c>
      <c r="B2" s="72">
        <v>35</v>
      </c>
      <c r="C2" s="72">
        <v>15.05</v>
      </c>
      <c r="D2" s="72">
        <v>15.22</v>
      </c>
    </row>
    <row r="3" spans="1:4" x14ac:dyDescent="0.25">
      <c r="A3" s="72"/>
      <c r="B3" s="72">
        <v>40</v>
      </c>
      <c r="C3" s="72">
        <v>15.05</v>
      </c>
      <c r="D3" s="72">
        <v>15.22</v>
      </c>
    </row>
    <row r="4" spans="1:4" x14ac:dyDescent="0.25">
      <c r="A4" s="72" t="s">
        <v>200</v>
      </c>
      <c r="B4" s="72">
        <v>45</v>
      </c>
      <c r="C4" s="72">
        <v>14.26</v>
      </c>
      <c r="D4" s="72">
        <v>14.64</v>
      </c>
    </row>
    <row r="5" spans="1:4" x14ac:dyDescent="0.25">
      <c r="A5" s="72"/>
      <c r="B5" s="72">
        <v>50</v>
      </c>
      <c r="C5" s="72">
        <v>14.26</v>
      </c>
      <c r="D5" s="72">
        <v>14.64</v>
      </c>
    </row>
    <row r="6" spans="1:4" x14ac:dyDescent="0.25">
      <c r="A6" s="72" t="s">
        <v>201</v>
      </c>
      <c r="B6" s="72">
        <v>55</v>
      </c>
      <c r="C6" s="72">
        <v>11.95</v>
      </c>
      <c r="D6" s="72">
        <v>12.64</v>
      </c>
    </row>
    <row r="7" spans="1:4" x14ac:dyDescent="0.25">
      <c r="A7" s="72"/>
      <c r="B7" s="72">
        <v>60</v>
      </c>
      <c r="C7" s="72">
        <v>11.95</v>
      </c>
      <c r="D7" s="72">
        <v>12.64</v>
      </c>
    </row>
    <row r="8" spans="1:4" x14ac:dyDescent="0.25">
      <c r="A8" s="72" t="s">
        <v>202</v>
      </c>
      <c r="B8" s="72">
        <v>65</v>
      </c>
      <c r="C8" s="72">
        <v>8.17</v>
      </c>
      <c r="D8" s="72">
        <v>9.43</v>
      </c>
    </row>
    <row r="9" spans="1:4" x14ac:dyDescent="0.25">
      <c r="A9" s="72"/>
      <c r="B9" s="72">
        <v>70</v>
      </c>
      <c r="C9" s="72">
        <v>8.17</v>
      </c>
      <c r="D9" s="72">
        <v>9.43</v>
      </c>
    </row>
    <row r="10" spans="1:4" x14ac:dyDescent="0.25">
      <c r="A10" s="72" t="s">
        <v>169</v>
      </c>
      <c r="B10" s="72">
        <v>75</v>
      </c>
      <c r="C10" s="72">
        <v>3.66</v>
      </c>
      <c r="D10" s="72">
        <v>5.49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Model</vt:lpstr>
      <vt:lpstr>Data</vt:lpstr>
      <vt:lpstr>TPs</vt:lpstr>
      <vt:lpstr>NH</vt:lpstr>
      <vt:lpstr>EUROCARE ONLY</vt:lpstr>
      <vt:lpstr>ASB</vt:lpstr>
      <vt:lpstr>TPs 5 anys</vt:lpstr>
      <vt:lpstr>Mortality-MEN</vt:lpstr>
      <vt:lpstr>LC 5-year-survival</vt:lpstr>
      <vt:lpstr>Mortality-processat</vt:lpstr>
      <vt:lpstr>TPs processades</vt:lpstr>
      <vt:lpstr>TPs anuals 5 anys</vt:lpstr>
      <vt:lpstr>Hoja1</vt:lpstr>
      <vt:lpstr>Hoja2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Mireia</dc:creator>
  <cp:lastModifiedBy>Albert Santiago Boíl</cp:lastModifiedBy>
  <cp:lastPrinted>2017-03-03T13:47:45Z</cp:lastPrinted>
  <dcterms:created xsi:type="dcterms:W3CDTF">2017-02-28T15:37:14Z</dcterms:created>
  <dcterms:modified xsi:type="dcterms:W3CDTF">2018-07-25T11:52:22Z</dcterms:modified>
</cp:coreProperties>
</file>