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idjcox/Dropbox (Personal)/Projects/CurrentProjectManuscripts/Empirical/PersonalFun/Demand for Certification/Data/"/>
    </mc:Choice>
  </mc:AlternateContent>
  <xr:revisionPtr revIDLastSave="0" documentId="13_ncr:40009_{D519D50C-C8CA-8C48-8590-476A0800CECB}" xr6:coauthVersionLast="45" xr6:coauthVersionMax="45" xr10:uidLastSave="{00000000-0000-0000-0000-000000000000}"/>
  <bookViews>
    <workbookView xWindow="720" yWindow="720" windowWidth="56640" windowHeight="33520"/>
  </bookViews>
  <sheets>
    <sheet name="all_aggregates" sheetId="1" r:id="rId1"/>
  </sheets>
  <definedNames>
    <definedName name="solver_adj" localSheetId="0" hidden="1">all_aggregates!$AK$22:$AL$22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itr" localSheetId="0" hidden="1">2147483647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opt" localSheetId="0" hidden="1">all_aggregates!$AN$22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2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1" l="1"/>
  <c r="D21" i="1"/>
  <c r="D20" i="1"/>
  <c r="D19" i="1"/>
  <c r="D18" i="1"/>
  <c r="D17" i="1"/>
  <c r="D16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N22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N21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N20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N19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N18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N17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N16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N15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N14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N13" i="1"/>
  <c r="AM14" i="1"/>
  <c r="AM15" i="1"/>
  <c r="AM16" i="1"/>
  <c r="AM17" i="1"/>
  <c r="AM18" i="1"/>
  <c r="AM19" i="1"/>
  <c r="AM20" i="1"/>
  <c r="AM21" i="1"/>
  <c r="AM22" i="1"/>
  <c r="AM13" i="1"/>
</calcChain>
</file>

<file path=xl/sharedStrings.xml><?xml version="1.0" encoding="utf-8"?>
<sst xmlns="http://schemas.openxmlformats.org/spreadsheetml/2006/main" count="159" uniqueCount="52">
  <si>
    <t>cost_0</t>
  </si>
  <si>
    <t>cost_25</t>
  </si>
  <si>
    <t>cost_50</t>
  </si>
  <si>
    <t>cost_100</t>
  </si>
  <si>
    <t>cost_200</t>
  </si>
  <si>
    <t>cost_300</t>
  </si>
  <si>
    <t>cost_400</t>
  </si>
  <si>
    <t>cost_500</t>
  </si>
  <si>
    <t>cost_600</t>
  </si>
  <si>
    <t>cost_700</t>
  </si>
  <si>
    <t>cost_800</t>
  </si>
  <si>
    <t>cost_900</t>
  </si>
  <si>
    <t>cost_1000</t>
  </si>
  <si>
    <t>cost_1100</t>
  </si>
  <si>
    <t>cost_1200</t>
  </si>
  <si>
    <t>cost_1300</t>
  </si>
  <si>
    <t>cost_1400</t>
  </si>
  <si>
    <t>cost_1500</t>
  </si>
  <si>
    <t>cost_1600</t>
  </si>
  <si>
    <t>cost_1700</t>
  </si>
  <si>
    <t>cost_1800</t>
  </si>
  <si>
    <t>cost_1900</t>
  </si>
  <si>
    <t>cost_2000</t>
  </si>
  <si>
    <t>cost_2100</t>
  </si>
  <si>
    <t>cost_2200</t>
  </si>
  <si>
    <t>cost_2300</t>
  </si>
  <si>
    <t>cost_2400</t>
  </si>
  <si>
    <t>cost_2500</t>
  </si>
  <si>
    <t>cost_2600</t>
  </si>
  <si>
    <t>cost_2700</t>
  </si>
  <si>
    <t>cost_2800</t>
  </si>
  <si>
    <t>cost_2900</t>
  </si>
  <si>
    <t>cost_3000</t>
  </si>
  <si>
    <t>aggregation_method</t>
  </si>
  <si>
    <t>impute_type</t>
  </si>
  <si>
    <t>median</t>
  </si>
  <si>
    <t>none</t>
  </si>
  <si>
    <t>knn</t>
  </si>
  <si>
    <t>med</t>
  </si>
  <si>
    <t>avg</t>
  </si>
  <si>
    <t>mode</t>
  </si>
  <si>
    <t>mean</t>
  </si>
  <si>
    <t>obs_pred</t>
  </si>
  <si>
    <t>observed</t>
  </si>
  <si>
    <t>predicted</t>
  </si>
  <si>
    <t>qo</t>
  </si>
  <si>
    <t>a</t>
  </si>
  <si>
    <t>r_2</t>
  </si>
  <si>
    <t>n/a</t>
  </si>
  <si>
    <t>SoS</t>
  </si>
  <si>
    <t>cost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</si>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</sst>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10" xfId="0" applyBorder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all_aggregates!$A$3:$C$3</c:f>
              <c:strCache>
                <c:ptCount val="3"/>
                <c:pt idx="0">
                  <c:v>median</c:v>
                </c:pt>
                <c:pt idx="1">
                  <c:v>none</c:v>
                </c:pt>
                <c:pt idx="2">
                  <c:v>observed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all_aggregates!$D$2:$AJ$2</c:f>
              <c:numCache>
                <c:formatCode>General</c:formatCode>
                <c:ptCount val="33"/>
                <c:pt idx="0">
                  <c:v>1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  <c:pt idx="8">
                  <c:v>600</c:v>
                </c:pt>
                <c:pt idx="9">
                  <c:v>700</c:v>
                </c:pt>
                <c:pt idx="10">
                  <c:v>800</c:v>
                </c:pt>
                <c:pt idx="11">
                  <c:v>900</c:v>
                </c:pt>
                <c:pt idx="12">
                  <c:v>1000</c:v>
                </c:pt>
                <c:pt idx="13">
                  <c:v>1100</c:v>
                </c:pt>
                <c:pt idx="14">
                  <c:v>1200</c:v>
                </c:pt>
                <c:pt idx="15">
                  <c:v>1300</c:v>
                </c:pt>
                <c:pt idx="16">
                  <c:v>1400</c:v>
                </c:pt>
                <c:pt idx="17">
                  <c:v>1500</c:v>
                </c:pt>
                <c:pt idx="18">
                  <c:v>1600</c:v>
                </c:pt>
                <c:pt idx="19">
                  <c:v>1700</c:v>
                </c:pt>
                <c:pt idx="20">
                  <c:v>1800</c:v>
                </c:pt>
                <c:pt idx="21">
                  <c:v>1900</c:v>
                </c:pt>
                <c:pt idx="22">
                  <c:v>2000</c:v>
                </c:pt>
                <c:pt idx="23">
                  <c:v>2100</c:v>
                </c:pt>
                <c:pt idx="24">
                  <c:v>2200</c:v>
                </c:pt>
                <c:pt idx="25">
                  <c:v>2300</c:v>
                </c:pt>
                <c:pt idx="26">
                  <c:v>2400</c:v>
                </c:pt>
                <c:pt idx="27">
                  <c:v>2500</c:v>
                </c:pt>
                <c:pt idx="28">
                  <c:v>2600</c:v>
                </c:pt>
                <c:pt idx="29">
                  <c:v>2700</c:v>
                </c:pt>
                <c:pt idx="30">
                  <c:v>2800</c:v>
                </c:pt>
                <c:pt idx="31">
                  <c:v>2900</c:v>
                </c:pt>
                <c:pt idx="32">
                  <c:v>3000</c:v>
                </c:pt>
              </c:numCache>
            </c:numRef>
          </c:xVal>
          <c:yVal>
            <c:numRef>
              <c:f>all_aggregates!$D$3:$AJ$3</c:f>
              <c:numCache>
                <c:formatCode>General</c:formatCode>
                <c:ptCount val="3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90</c:v>
                </c:pt>
                <c:pt idx="6">
                  <c:v>70</c:v>
                </c:pt>
                <c:pt idx="7">
                  <c:v>56</c:v>
                </c:pt>
                <c:pt idx="8">
                  <c:v>40</c:v>
                </c:pt>
                <c:pt idx="9">
                  <c:v>30</c:v>
                </c:pt>
                <c:pt idx="10">
                  <c:v>29</c:v>
                </c:pt>
                <c:pt idx="11">
                  <c:v>21</c:v>
                </c:pt>
                <c:pt idx="12">
                  <c:v>18</c:v>
                </c:pt>
                <c:pt idx="13">
                  <c:v>30</c:v>
                </c:pt>
                <c:pt idx="14">
                  <c:v>32</c:v>
                </c:pt>
                <c:pt idx="15">
                  <c:v>35</c:v>
                </c:pt>
                <c:pt idx="16">
                  <c:v>40</c:v>
                </c:pt>
                <c:pt idx="17">
                  <c:v>39.5</c:v>
                </c:pt>
                <c:pt idx="18">
                  <c:v>35</c:v>
                </c:pt>
                <c:pt idx="19">
                  <c:v>35</c:v>
                </c:pt>
                <c:pt idx="20">
                  <c:v>35</c:v>
                </c:pt>
                <c:pt idx="21">
                  <c:v>35</c:v>
                </c:pt>
                <c:pt idx="22">
                  <c:v>30</c:v>
                </c:pt>
                <c:pt idx="23">
                  <c:v>24</c:v>
                </c:pt>
                <c:pt idx="24">
                  <c:v>27.5</c:v>
                </c:pt>
                <c:pt idx="25">
                  <c:v>25</c:v>
                </c:pt>
                <c:pt idx="26">
                  <c:v>20</c:v>
                </c:pt>
                <c:pt idx="27">
                  <c:v>21</c:v>
                </c:pt>
                <c:pt idx="28">
                  <c:v>21.5</c:v>
                </c:pt>
                <c:pt idx="29">
                  <c:v>19</c:v>
                </c:pt>
                <c:pt idx="30">
                  <c:v>22</c:v>
                </c:pt>
                <c:pt idx="31">
                  <c:v>22.5</c:v>
                </c:pt>
                <c:pt idx="32">
                  <c:v>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F1-8B4C-9D06-97FE90D5CE2C}"/>
            </c:ext>
          </c:extLst>
        </c:ser>
        <c:ser>
          <c:idx val="1"/>
          <c:order val="1"/>
          <c:tx>
            <c:strRef>
              <c:f>all_aggregates!$A$4:$C$4</c:f>
              <c:strCache>
                <c:ptCount val="3"/>
                <c:pt idx="0">
                  <c:v>median</c:v>
                </c:pt>
                <c:pt idx="1">
                  <c:v>knn</c:v>
                </c:pt>
                <c:pt idx="2">
                  <c:v>observed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all_aggregates!$D$2:$AJ$2</c:f>
              <c:numCache>
                <c:formatCode>General</c:formatCode>
                <c:ptCount val="33"/>
                <c:pt idx="0">
                  <c:v>1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  <c:pt idx="8">
                  <c:v>600</c:v>
                </c:pt>
                <c:pt idx="9">
                  <c:v>700</c:v>
                </c:pt>
                <c:pt idx="10">
                  <c:v>800</c:v>
                </c:pt>
                <c:pt idx="11">
                  <c:v>900</c:v>
                </c:pt>
                <c:pt idx="12">
                  <c:v>1000</c:v>
                </c:pt>
                <c:pt idx="13">
                  <c:v>1100</c:v>
                </c:pt>
                <c:pt idx="14">
                  <c:v>1200</c:v>
                </c:pt>
                <c:pt idx="15">
                  <c:v>1300</c:v>
                </c:pt>
                <c:pt idx="16">
                  <c:v>1400</c:v>
                </c:pt>
                <c:pt idx="17">
                  <c:v>1500</c:v>
                </c:pt>
                <c:pt idx="18">
                  <c:v>1600</c:v>
                </c:pt>
                <c:pt idx="19">
                  <c:v>1700</c:v>
                </c:pt>
                <c:pt idx="20">
                  <c:v>1800</c:v>
                </c:pt>
                <c:pt idx="21">
                  <c:v>1900</c:v>
                </c:pt>
                <c:pt idx="22">
                  <c:v>2000</c:v>
                </c:pt>
                <c:pt idx="23">
                  <c:v>2100</c:v>
                </c:pt>
                <c:pt idx="24">
                  <c:v>2200</c:v>
                </c:pt>
                <c:pt idx="25">
                  <c:v>2300</c:v>
                </c:pt>
                <c:pt idx="26">
                  <c:v>2400</c:v>
                </c:pt>
                <c:pt idx="27">
                  <c:v>2500</c:v>
                </c:pt>
                <c:pt idx="28">
                  <c:v>2600</c:v>
                </c:pt>
                <c:pt idx="29">
                  <c:v>2700</c:v>
                </c:pt>
                <c:pt idx="30">
                  <c:v>2800</c:v>
                </c:pt>
                <c:pt idx="31">
                  <c:v>2900</c:v>
                </c:pt>
                <c:pt idx="32">
                  <c:v>3000</c:v>
                </c:pt>
              </c:numCache>
            </c:numRef>
          </c:xVal>
          <c:yVal>
            <c:numRef>
              <c:f>all_aggregates!$D$4:$AJ$4</c:f>
              <c:numCache>
                <c:formatCode>General</c:formatCode>
                <c:ptCount val="3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90</c:v>
                </c:pt>
                <c:pt idx="5">
                  <c:v>79.7273</c:v>
                </c:pt>
                <c:pt idx="6">
                  <c:v>64.516900000000007</c:v>
                </c:pt>
                <c:pt idx="7">
                  <c:v>55.424999999999997</c:v>
                </c:pt>
                <c:pt idx="8">
                  <c:v>40</c:v>
                </c:pt>
                <c:pt idx="9">
                  <c:v>30</c:v>
                </c:pt>
                <c:pt idx="10">
                  <c:v>25.25</c:v>
                </c:pt>
                <c:pt idx="11">
                  <c:v>20.5</c:v>
                </c:pt>
                <c:pt idx="12">
                  <c:v>17</c:v>
                </c:pt>
                <c:pt idx="13">
                  <c:v>15.5</c:v>
                </c:pt>
                <c:pt idx="14">
                  <c:v>22.5</c:v>
                </c:pt>
                <c:pt idx="15">
                  <c:v>24.5</c:v>
                </c:pt>
                <c:pt idx="16">
                  <c:v>22.25</c:v>
                </c:pt>
                <c:pt idx="17">
                  <c:v>20</c:v>
                </c:pt>
                <c:pt idx="18">
                  <c:v>19.75</c:v>
                </c:pt>
                <c:pt idx="19">
                  <c:v>22</c:v>
                </c:pt>
                <c:pt idx="20">
                  <c:v>20</c:v>
                </c:pt>
                <c:pt idx="21">
                  <c:v>17</c:v>
                </c:pt>
                <c:pt idx="22">
                  <c:v>13.5</c:v>
                </c:pt>
                <c:pt idx="23">
                  <c:v>12</c:v>
                </c:pt>
                <c:pt idx="24">
                  <c:v>13</c:v>
                </c:pt>
                <c:pt idx="25">
                  <c:v>13.5</c:v>
                </c:pt>
                <c:pt idx="26">
                  <c:v>16</c:v>
                </c:pt>
                <c:pt idx="27">
                  <c:v>12</c:v>
                </c:pt>
                <c:pt idx="28">
                  <c:v>16.5</c:v>
                </c:pt>
                <c:pt idx="29">
                  <c:v>14</c:v>
                </c:pt>
                <c:pt idx="30">
                  <c:v>15</c:v>
                </c:pt>
                <c:pt idx="31">
                  <c:v>15.5</c:v>
                </c:pt>
                <c:pt idx="32">
                  <c:v>13.5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DF1-8B4C-9D06-97FE90D5CE2C}"/>
            </c:ext>
          </c:extLst>
        </c:ser>
        <c:ser>
          <c:idx val="2"/>
          <c:order val="2"/>
          <c:tx>
            <c:strRef>
              <c:f>all_aggregates!$A$5:$C$5</c:f>
              <c:strCache>
                <c:ptCount val="3"/>
                <c:pt idx="0">
                  <c:v>median</c:v>
                </c:pt>
                <c:pt idx="1">
                  <c:v>med</c:v>
                </c:pt>
                <c:pt idx="2">
                  <c:v>observed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all_aggregates!$D$2:$AJ$2</c:f>
              <c:numCache>
                <c:formatCode>General</c:formatCode>
                <c:ptCount val="33"/>
                <c:pt idx="0">
                  <c:v>1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  <c:pt idx="8">
                  <c:v>600</c:v>
                </c:pt>
                <c:pt idx="9">
                  <c:v>700</c:v>
                </c:pt>
                <c:pt idx="10">
                  <c:v>800</c:v>
                </c:pt>
                <c:pt idx="11">
                  <c:v>900</c:v>
                </c:pt>
                <c:pt idx="12">
                  <c:v>1000</c:v>
                </c:pt>
                <c:pt idx="13">
                  <c:v>1100</c:v>
                </c:pt>
                <c:pt idx="14">
                  <c:v>1200</c:v>
                </c:pt>
                <c:pt idx="15">
                  <c:v>1300</c:v>
                </c:pt>
                <c:pt idx="16">
                  <c:v>1400</c:v>
                </c:pt>
                <c:pt idx="17">
                  <c:v>1500</c:v>
                </c:pt>
                <c:pt idx="18">
                  <c:v>1600</c:v>
                </c:pt>
                <c:pt idx="19">
                  <c:v>1700</c:v>
                </c:pt>
                <c:pt idx="20">
                  <c:v>1800</c:v>
                </c:pt>
                <c:pt idx="21">
                  <c:v>1900</c:v>
                </c:pt>
                <c:pt idx="22">
                  <c:v>2000</c:v>
                </c:pt>
                <c:pt idx="23">
                  <c:v>2100</c:v>
                </c:pt>
                <c:pt idx="24">
                  <c:v>2200</c:v>
                </c:pt>
                <c:pt idx="25">
                  <c:v>2300</c:v>
                </c:pt>
                <c:pt idx="26">
                  <c:v>2400</c:v>
                </c:pt>
                <c:pt idx="27">
                  <c:v>2500</c:v>
                </c:pt>
                <c:pt idx="28">
                  <c:v>2600</c:v>
                </c:pt>
                <c:pt idx="29">
                  <c:v>2700</c:v>
                </c:pt>
                <c:pt idx="30">
                  <c:v>2800</c:v>
                </c:pt>
                <c:pt idx="31">
                  <c:v>2900</c:v>
                </c:pt>
                <c:pt idx="32">
                  <c:v>3000</c:v>
                </c:pt>
              </c:numCache>
            </c:numRef>
          </c:xVal>
          <c:yVal>
            <c:numRef>
              <c:f>all_aggregates!$D$5:$AJ$5</c:f>
              <c:numCache>
                <c:formatCode>General</c:formatCode>
                <c:ptCount val="3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90</c:v>
                </c:pt>
                <c:pt idx="6">
                  <c:v>70</c:v>
                </c:pt>
                <c:pt idx="7">
                  <c:v>56</c:v>
                </c:pt>
                <c:pt idx="8">
                  <c:v>40</c:v>
                </c:pt>
                <c:pt idx="9">
                  <c:v>30</c:v>
                </c:pt>
                <c:pt idx="10">
                  <c:v>29</c:v>
                </c:pt>
                <c:pt idx="11">
                  <c:v>21</c:v>
                </c:pt>
                <c:pt idx="12">
                  <c:v>18</c:v>
                </c:pt>
                <c:pt idx="13">
                  <c:v>30</c:v>
                </c:pt>
                <c:pt idx="14">
                  <c:v>32</c:v>
                </c:pt>
                <c:pt idx="15">
                  <c:v>35</c:v>
                </c:pt>
                <c:pt idx="16">
                  <c:v>40</c:v>
                </c:pt>
                <c:pt idx="17">
                  <c:v>39.5</c:v>
                </c:pt>
                <c:pt idx="18">
                  <c:v>35</c:v>
                </c:pt>
                <c:pt idx="19">
                  <c:v>35</c:v>
                </c:pt>
                <c:pt idx="20">
                  <c:v>35</c:v>
                </c:pt>
                <c:pt idx="21">
                  <c:v>35</c:v>
                </c:pt>
                <c:pt idx="22">
                  <c:v>30</c:v>
                </c:pt>
                <c:pt idx="23">
                  <c:v>24</c:v>
                </c:pt>
                <c:pt idx="24">
                  <c:v>27.5</c:v>
                </c:pt>
                <c:pt idx="25">
                  <c:v>25</c:v>
                </c:pt>
                <c:pt idx="26">
                  <c:v>20</c:v>
                </c:pt>
                <c:pt idx="27">
                  <c:v>21</c:v>
                </c:pt>
                <c:pt idx="28">
                  <c:v>21.5</c:v>
                </c:pt>
                <c:pt idx="29">
                  <c:v>19</c:v>
                </c:pt>
                <c:pt idx="30">
                  <c:v>22</c:v>
                </c:pt>
                <c:pt idx="31">
                  <c:v>22.5</c:v>
                </c:pt>
                <c:pt idx="32">
                  <c:v>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DF1-8B4C-9D06-97FE90D5CE2C}"/>
            </c:ext>
          </c:extLst>
        </c:ser>
        <c:ser>
          <c:idx val="3"/>
          <c:order val="3"/>
          <c:tx>
            <c:strRef>
              <c:f>all_aggregates!$A$6:$C$6</c:f>
              <c:strCache>
                <c:ptCount val="3"/>
                <c:pt idx="0">
                  <c:v>median</c:v>
                </c:pt>
                <c:pt idx="1">
                  <c:v>avg</c:v>
                </c:pt>
                <c:pt idx="2">
                  <c:v>observed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all_aggregates!$D$2:$AJ$2</c:f>
              <c:numCache>
                <c:formatCode>General</c:formatCode>
                <c:ptCount val="33"/>
                <c:pt idx="0">
                  <c:v>1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  <c:pt idx="8">
                  <c:v>600</c:v>
                </c:pt>
                <c:pt idx="9">
                  <c:v>700</c:v>
                </c:pt>
                <c:pt idx="10">
                  <c:v>800</c:v>
                </c:pt>
                <c:pt idx="11">
                  <c:v>900</c:v>
                </c:pt>
                <c:pt idx="12">
                  <c:v>1000</c:v>
                </c:pt>
                <c:pt idx="13">
                  <c:v>1100</c:v>
                </c:pt>
                <c:pt idx="14">
                  <c:v>1200</c:v>
                </c:pt>
                <c:pt idx="15">
                  <c:v>1300</c:v>
                </c:pt>
                <c:pt idx="16">
                  <c:v>1400</c:v>
                </c:pt>
                <c:pt idx="17">
                  <c:v>1500</c:v>
                </c:pt>
                <c:pt idx="18">
                  <c:v>1600</c:v>
                </c:pt>
                <c:pt idx="19">
                  <c:v>1700</c:v>
                </c:pt>
                <c:pt idx="20">
                  <c:v>1800</c:v>
                </c:pt>
                <c:pt idx="21">
                  <c:v>1900</c:v>
                </c:pt>
                <c:pt idx="22">
                  <c:v>2000</c:v>
                </c:pt>
                <c:pt idx="23">
                  <c:v>2100</c:v>
                </c:pt>
                <c:pt idx="24">
                  <c:v>2200</c:v>
                </c:pt>
                <c:pt idx="25">
                  <c:v>2300</c:v>
                </c:pt>
                <c:pt idx="26">
                  <c:v>2400</c:v>
                </c:pt>
                <c:pt idx="27">
                  <c:v>2500</c:v>
                </c:pt>
                <c:pt idx="28">
                  <c:v>2600</c:v>
                </c:pt>
                <c:pt idx="29">
                  <c:v>2700</c:v>
                </c:pt>
                <c:pt idx="30">
                  <c:v>2800</c:v>
                </c:pt>
                <c:pt idx="31">
                  <c:v>2900</c:v>
                </c:pt>
                <c:pt idx="32">
                  <c:v>3000</c:v>
                </c:pt>
              </c:numCache>
            </c:numRef>
          </c:xVal>
          <c:yVal>
            <c:numRef>
              <c:f>all_aggregates!$D$6:$AJ$6</c:f>
              <c:numCache>
                <c:formatCode>General</c:formatCode>
                <c:ptCount val="3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88.760199999999998</c:v>
                </c:pt>
                <c:pt idx="5">
                  <c:v>79.7273</c:v>
                </c:pt>
                <c:pt idx="6">
                  <c:v>64.516900000000007</c:v>
                </c:pt>
                <c:pt idx="7">
                  <c:v>55.85</c:v>
                </c:pt>
                <c:pt idx="8">
                  <c:v>46.576900000000002</c:v>
                </c:pt>
                <c:pt idx="9">
                  <c:v>40.239400000000003</c:v>
                </c:pt>
                <c:pt idx="10">
                  <c:v>37.0794</c:v>
                </c:pt>
                <c:pt idx="11">
                  <c:v>34.745800000000003</c:v>
                </c:pt>
                <c:pt idx="12">
                  <c:v>32.018500000000003</c:v>
                </c:pt>
                <c:pt idx="13">
                  <c:v>34.681800000000003</c:v>
                </c:pt>
                <c:pt idx="14">
                  <c:v>40.7714</c:v>
                </c:pt>
                <c:pt idx="15">
                  <c:v>39.088200000000001</c:v>
                </c:pt>
                <c:pt idx="16">
                  <c:v>41.433300000000003</c:v>
                </c:pt>
                <c:pt idx="17">
                  <c:v>40.566699999999997</c:v>
                </c:pt>
                <c:pt idx="18">
                  <c:v>38.833300000000001</c:v>
                </c:pt>
                <c:pt idx="19">
                  <c:v>38.758600000000001</c:v>
                </c:pt>
                <c:pt idx="20">
                  <c:v>35.758600000000001</c:v>
                </c:pt>
                <c:pt idx="21">
                  <c:v>35.689700000000002</c:v>
                </c:pt>
                <c:pt idx="22">
                  <c:v>33.344799999999999</c:v>
                </c:pt>
                <c:pt idx="23">
                  <c:v>26.8889</c:v>
                </c:pt>
                <c:pt idx="24">
                  <c:v>32.450000000000003</c:v>
                </c:pt>
                <c:pt idx="25">
                  <c:v>32.842100000000002</c:v>
                </c:pt>
                <c:pt idx="26">
                  <c:v>30.0625</c:v>
                </c:pt>
                <c:pt idx="27">
                  <c:v>28.9375</c:v>
                </c:pt>
                <c:pt idx="28">
                  <c:v>31.642900000000001</c:v>
                </c:pt>
                <c:pt idx="29">
                  <c:v>33.307699999999997</c:v>
                </c:pt>
                <c:pt idx="30">
                  <c:v>34.818199999999997</c:v>
                </c:pt>
                <c:pt idx="31">
                  <c:v>34.25</c:v>
                </c:pt>
                <c:pt idx="32">
                  <c:v>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DF1-8B4C-9D06-97FE90D5CE2C}"/>
            </c:ext>
          </c:extLst>
        </c:ser>
        <c:ser>
          <c:idx val="4"/>
          <c:order val="4"/>
          <c:tx>
            <c:strRef>
              <c:f>all_aggregates!$A$7:$C$7</c:f>
              <c:strCache>
                <c:ptCount val="3"/>
                <c:pt idx="0">
                  <c:v>median</c:v>
                </c:pt>
                <c:pt idx="1">
                  <c:v>mode</c:v>
                </c:pt>
                <c:pt idx="2">
                  <c:v>observed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all_aggregates!$D$2:$AJ$2</c:f>
              <c:numCache>
                <c:formatCode>General</c:formatCode>
                <c:ptCount val="33"/>
                <c:pt idx="0">
                  <c:v>1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  <c:pt idx="8">
                  <c:v>600</c:v>
                </c:pt>
                <c:pt idx="9">
                  <c:v>700</c:v>
                </c:pt>
                <c:pt idx="10">
                  <c:v>800</c:v>
                </c:pt>
                <c:pt idx="11">
                  <c:v>900</c:v>
                </c:pt>
                <c:pt idx="12">
                  <c:v>1000</c:v>
                </c:pt>
                <c:pt idx="13">
                  <c:v>1100</c:v>
                </c:pt>
                <c:pt idx="14">
                  <c:v>1200</c:v>
                </c:pt>
                <c:pt idx="15">
                  <c:v>1300</c:v>
                </c:pt>
                <c:pt idx="16">
                  <c:v>1400</c:v>
                </c:pt>
                <c:pt idx="17">
                  <c:v>1500</c:v>
                </c:pt>
                <c:pt idx="18">
                  <c:v>1600</c:v>
                </c:pt>
                <c:pt idx="19">
                  <c:v>1700</c:v>
                </c:pt>
                <c:pt idx="20">
                  <c:v>1800</c:v>
                </c:pt>
                <c:pt idx="21">
                  <c:v>1900</c:v>
                </c:pt>
                <c:pt idx="22">
                  <c:v>2000</c:v>
                </c:pt>
                <c:pt idx="23">
                  <c:v>2100</c:v>
                </c:pt>
                <c:pt idx="24">
                  <c:v>2200</c:v>
                </c:pt>
                <c:pt idx="25">
                  <c:v>2300</c:v>
                </c:pt>
                <c:pt idx="26">
                  <c:v>2400</c:v>
                </c:pt>
                <c:pt idx="27">
                  <c:v>2500</c:v>
                </c:pt>
                <c:pt idx="28">
                  <c:v>2600</c:v>
                </c:pt>
                <c:pt idx="29">
                  <c:v>2700</c:v>
                </c:pt>
                <c:pt idx="30">
                  <c:v>2800</c:v>
                </c:pt>
                <c:pt idx="31">
                  <c:v>2900</c:v>
                </c:pt>
                <c:pt idx="32">
                  <c:v>3000</c:v>
                </c:pt>
              </c:numCache>
            </c:numRef>
          </c:xVal>
          <c:yVal>
            <c:numRef>
              <c:f>all_aggregates!$D$7:$AJ$7</c:f>
              <c:numCache>
                <c:formatCode>General</c:formatCode>
                <c:ptCount val="3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88.760199999999998</c:v>
                </c:pt>
                <c:pt idx="5">
                  <c:v>79.7273</c:v>
                </c:pt>
                <c:pt idx="6">
                  <c:v>64.516900000000007</c:v>
                </c:pt>
                <c:pt idx="7">
                  <c:v>55.85</c:v>
                </c:pt>
                <c:pt idx="8">
                  <c:v>46.576900000000002</c:v>
                </c:pt>
                <c:pt idx="9">
                  <c:v>40.239400000000003</c:v>
                </c:pt>
                <c:pt idx="10">
                  <c:v>37.0794</c:v>
                </c:pt>
                <c:pt idx="11">
                  <c:v>34.745800000000003</c:v>
                </c:pt>
                <c:pt idx="12">
                  <c:v>32.018500000000003</c:v>
                </c:pt>
                <c:pt idx="13">
                  <c:v>34.681800000000003</c:v>
                </c:pt>
                <c:pt idx="14">
                  <c:v>40.7714</c:v>
                </c:pt>
                <c:pt idx="15">
                  <c:v>39.088200000000001</c:v>
                </c:pt>
                <c:pt idx="16">
                  <c:v>41.433300000000003</c:v>
                </c:pt>
                <c:pt idx="17">
                  <c:v>40.566699999999997</c:v>
                </c:pt>
                <c:pt idx="18">
                  <c:v>38.833300000000001</c:v>
                </c:pt>
                <c:pt idx="19">
                  <c:v>38.758600000000001</c:v>
                </c:pt>
                <c:pt idx="20">
                  <c:v>35.758600000000001</c:v>
                </c:pt>
                <c:pt idx="21">
                  <c:v>35.689700000000002</c:v>
                </c:pt>
                <c:pt idx="22">
                  <c:v>33.344799999999999</c:v>
                </c:pt>
                <c:pt idx="23">
                  <c:v>26.8889</c:v>
                </c:pt>
                <c:pt idx="24">
                  <c:v>32.450000000000003</c:v>
                </c:pt>
                <c:pt idx="25">
                  <c:v>32.842100000000002</c:v>
                </c:pt>
                <c:pt idx="26">
                  <c:v>30.0625</c:v>
                </c:pt>
                <c:pt idx="27">
                  <c:v>28.9375</c:v>
                </c:pt>
                <c:pt idx="28">
                  <c:v>31.642900000000001</c:v>
                </c:pt>
                <c:pt idx="29">
                  <c:v>33.307699999999997</c:v>
                </c:pt>
                <c:pt idx="30">
                  <c:v>34.818199999999997</c:v>
                </c:pt>
                <c:pt idx="31">
                  <c:v>34.25</c:v>
                </c:pt>
                <c:pt idx="32">
                  <c:v>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DF1-8B4C-9D06-97FE90D5CE2C}"/>
            </c:ext>
          </c:extLst>
        </c:ser>
        <c:ser>
          <c:idx val="10"/>
          <c:order val="5"/>
          <c:tx>
            <c:strRef>
              <c:f>all_aggregates!$A$13:$C$13</c:f>
              <c:strCache>
                <c:ptCount val="3"/>
                <c:pt idx="0">
                  <c:v>median</c:v>
                </c:pt>
                <c:pt idx="1">
                  <c:v>none</c:v>
                </c:pt>
                <c:pt idx="2">
                  <c:v>predicted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all_aggregates!$D$2:$AJ$2</c:f>
              <c:numCache>
                <c:formatCode>General</c:formatCode>
                <c:ptCount val="33"/>
                <c:pt idx="0">
                  <c:v>1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  <c:pt idx="8">
                  <c:v>600</c:v>
                </c:pt>
                <c:pt idx="9">
                  <c:v>700</c:v>
                </c:pt>
                <c:pt idx="10">
                  <c:v>800</c:v>
                </c:pt>
                <c:pt idx="11">
                  <c:v>900</c:v>
                </c:pt>
                <c:pt idx="12">
                  <c:v>1000</c:v>
                </c:pt>
                <c:pt idx="13">
                  <c:v>1100</c:v>
                </c:pt>
                <c:pt idx="14">
                  <c:v>1200</c:v>
                </c:pt>
                <c:pt idx="15">
                  <c:v>1300</c:v>
                </c:pt>
                <c:pt idx="16">
                  <c:v>1400</c:v>
                </c:pt>
                <c:pt idx="17">
                  <c:v>1500</c:v>
                </c:pt>
                <c:pt idx="18">
                  <c:v>1600</c:v>
                </c:pt>
                <c:pt idx="19">
                  <c:v>1700</c:v>
                </c:pt>
                <c:pt idx="20">
                  <c:v>1800</c:v>
                </c:pt>
                <c:pt idx="21">
                  <c:v>1900</c:v>
                </c:pt>
                <c:pt idx="22">
                  <c:v>2000</c:v>
                </c:pt>
                <c:pt idx="23">
                  <c:v>2100</c:v>
                </c:pt>
                <c:pt idx="24">
                  <c:v>2200</c:v>
                </c:pt>
                <c:pt idx="25">
                  <c:v>2300</c:v>
                </c:pt>
                <c:pt idx="26">
                  <c:v>2400</c:v>
                </c:pt>
                <c:pt idx="27">
                  <c:v>2500</c:v>
                </c:pt>
                <c:pt idx="28">
                  <c:v>2600</c:v>
                </c:pt>
                <c:pt idx="29">
                  <c:v>2700</c:v>
                </c:pt>
                <c:pt idx="30">
                  <c:v>2800</c:v>
                </c:pt>
                <c:pt idx="31">
                  <c:v>2900</c:v>
                </c:pt>
                <c:pt idx="32">
                  <c:v>3000</c:v>
                </c:pt>
              </c:numCache>
            </c:numRef>
          </c:xVal>
          <c:yVal>
            <c:numRef>
              <c:f>all_aggregates!$D$13:$AJ$13</c:f>
              <c:numCache>
                <c:formatCode>0.0000</c:formatCode>
                <c:ptCount val="33"/>
                <c:pt idx="0">
                  <c:v>99.906757775380285</c:v>
                </c:pt>
                <c:pt idx="1">
                  <c:v>97.700371111597207</c:v>
                </c:pt>
                <c:pt idx="2">
                  <c:v>95.464844614338659</c:v>
                </c:pt>
                <c:pt idx="3">
                  <c:v>91.178004448682742</c:v>
                </c:pt>
                <c:pt idx="4">
                  <c:v>83.288409442527339</c:v>
                </c:pt>
                <c:pt idx="5">
                  <c:v>76.219715696928063</c:v>
                </c:pt>
                <c:pt idx="6">
                  <c:v>69.875116066693408</c:v>
                </c:pt>
                <c:pt idx="7">
                  <c:v>64.170397588332065</c:v>
                </c:pt>
                <c:pt idx="8">
                  <c:v>59.032164422165643</c:v>
                </c:pt>
                <c:pt idx="9">
                  <c:v>54.396329566472744</c:v>
                </c:pt>
                <c:pt idx="10">
                  <c:v>50.206832149208637</c:v>
                </c:pt>
                <c:pt idx="11">
                  <c:v>46.414544429425519</c:v>
                </c:pt>
                <c:pt idx="12">
                  <c:v>42.976338662545047</c:v>
                </c:pt>
                <c:pt idx="13">
                  <c:v>39.854288943880348</c:v>
                </c:pt>
                <c:pt idx="14">
                  <c:v>37.014987238988354</c:v>
                </c:pt>
                <c:pt idx="15">
                  <c:v>34.428956195703414</c:v>
                </c:pt>
                <c:pt idx="16">
                  <c:v>32.070144139117332</c:v>
                </c:pt>
                <c:pt idx="17">
                  <c:v>29.915489981240231</c:v>
                </c:pt>
                <c:pt idx="18">
                  <c:v>27.944547716107401</c:v>
                </c:pt>
                <c:pt idx="19">
                  <c:v>26.139161787538516</c:v>
                </c:pt>
                <c:pt idx="20">
                  <c:v>24.483185966833851</c:v>
                </c:pt>
                <c:pt idx="21">
                  <c:v>22.962239507400398</c:v>
                </c:pt>
                <c:pt idx="22">
                  <c:v>21.563495290348605</c:v>
                </c:pt>
                <c:pt idx="23">
                  <c:v>20.275495470455756</c:v>
                </c:pt>
                <c:pt idx="24">
                  <c:v>19.087990801043883</c:v>
                </c:pt>
                <c:pt idx="25">
                  <c:v>17.991800380279148</c:v>
                </c:pt>
                <c:pt idx="26">
                  <c:v>16.978689037525331</c:v>
                </c:pt>
                <c:pt idx="27">
                  <c:v>16.0412599810379</c:v>
                </c:pt>
                <c:pt idx="28">
                  <c:v>15.172860669376661</c:v>
                </c:pt>
                <c:pt idx="29">
                  <c:v>14.367500158331966</c:v>
                </c:pt>
                <c:pt idx="30">
                  <c:v>13.619776421130478</c:v>
                </c:pt>
                <c:pt idx="31">
                  <c:v>12.924812349067523</c:v>
                </c:pt>
                <c:pt idx="32">
                  <c:v>12.278199318228278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EDF1-8B4C-9D06-97FE90D5CE2C}"/>
            </c:ext>
          </c:extLst>
        </c:ser>
        <c:ser>
          <c:idx val="11"/>
          <c:order val="6"/>
          <c:tx>
            <c:strRef>
              <c:f>all_aggregates!$A$14:$C$14</c:f>
              <c:strCache>
                <c:ptCount val="3"/>
                <c:pt idx="0">
                  <c:v>median</c:v>
                </c:pt>
                <c:pt idx="1">
                  <c:v>knn</c:v>
                </c:pt>
                <c:pt idx="2">
                  <c:v>predicted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all_aggregates!$D$2:$AJ$2</c:f>
              <c:numCache>
                <c:formatCode>General</c:formatCode>
                <c:ptCount val="33"/>
                <c:pt idx="0">
                  <c:v>1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  <c:pt idx="8">
                  <c:v>600</c:v>
                </c:pt>
                <c:pt idx="9">
                  <c:v>700</c:v>
                </c:pt>
                <c:pt idx="10">
                  <c:v>800</c:v>
                </c:pt>
                <c:pt idx="11">
                  <c:v>900</c:v>
                </c:pt>
                <c:pt idx="12">
                  <c:v>1000</c:v>
                </c:pt>
                <c:pt idx="13">
                  <c:v>1100</c:v>
                </c:pt>
                <c:pt idx="14">
                  <c:v>1200</c:v>
                </c:pt>
                <c:pt idx="15">
                  <c:v>1300</c:v>
                </c:pt>
                <c:pt idx="16">
                  <c:v>1400</c:v>
                </c:pt>
                <c:pt idx="17">
                  <c:v>1500</c:v>
                </c:pt>
                <c:pt idx="18">
                  <c:v>1600</c:v>
                </c:pt>
                <c:pt idx="19">
                  <c:v>1700</c:v>
                </c:pt>
                <c:pt idx="20">
                  <c:v>1800</c:v>
                </c:pt>
                <c:pt idx="21">
                  <c:v>1900</c:v>
                </c:pt>
                <c:pt idx="22">
                  <c:v>2000</c:v>
                </c:pt>
                <c:pt idx="23">
                  <c:v>2100</c:v>
                </c:pt>
                <c:pt idx="24">
                  <c:v>2200</c:v>
                </c:pt>
                <c:pt idx="25">
                  <c:v>2300</c:v>
                </c:pt>
                <c:pt idx="26">
                  <c:v>2400</c:v>
                </c:pt>
                <c:pt idx="27">
                  <c:v>2500</c:v>
                </c:pt>
                <c:pt idx="28">
                  <c:v>2600</c:v>
                </c:pt>
                <c:pt idx="29">
                  <c:v>2700</c:v>
                </c:pt>
                <c:pt idx="30">
                  <c:v>2800</c:v>
                </c:pt>
                <c:pt idx="31">
                  <c:v>2900</c:v>
                </c:pt>
                <c:pt idx="32">
                  <c:v>3000</c:v>
                </c:pt>
              </c:numCache>
            </c:numRef>
          </c:xVal>
          <c:yVal>
            <c:numRef>
              <c:f>all_aggregates!$D$14:$AJ$14</c:f>
              <c:numCache>
                <c:formatCode>0.0000</c:formatCode>
                <c:ptCount val="33"/>
                <c:pt idx="0">
                  <c:v>105.49279837206265</c:v>
                </c:pt>
                <c:pt idx="1">
                  <c:v>101.93322534434151</c:v>
                </c:pt>
                <c:pt idx="2">
                  <c:v>98.379762128403399</c:v>
                </c:pt>
                <c:pt idx="3">
                  <c:v>91.715731119385893</c:v>
                </c:pt>
                <c:pt idx="4">
                  <c:v>79.969878500667193</c:v>
                </c:pt>
                <c:pt idx="5">
                  <c:v>70.022288320522648</c:v>
                </c:pt>
                <c:pt idx="6">
                  <c:v>61.562652371677828</c:v>
                </c:pt>
                <c:pt idx="7">
                  <c:v>54.339436380033952</c:v>
                </c:pt>
                <c:pt idx="8">
                  <c:v>48.147862567950561</c:v>
                </c:pt>
                <c:pt idx="9">
                  <c:v>42.820514546737748</c:v>
                </c:pt>
                <c:pt idx="10">
                  <c:v>38.219959015597354</c:v>
                </c:pt>
                <c:pt idx="11">
                  <c:v>34.232925739198528</c:v>
                </c:pt>
                <c:pt idx="12">
                  <c:v>30.765696951095311</c:v>
                </c:pt>
                <c:pt idx="13">
                  <c:v>27.74043955258491</c:v>
                </c:pt>
                <c:pt idx="14">
                  <c:v>25.09227540635224</c:v>
                </c:pt>
                <c:pt idx="15">
                  <c:v>22.766931882578962</c:v>
                </c:pt>
                <c:pt idx="16">
                  <c:v>20.718850427929997</c:v>
                </c:pt>
                <c:pt idx="17">
                  <c:v>18.90965811155808</c:v>
                </c:pt>
                <c:pt idx="18">
                  <c:v>17.306927940139129</c:v>
                </c:pt>
                <c:pt idx="19">
                  <c:v>15.883169773606635</c:v>
                </c:pt>
                <c:pt idx="20">
                  <c:v>14.615006069556916</c:v>
                </c:pt>
                <c:pt idx="21">
                  <c:v>13.482496302719811</c:v>
                </c:pt>
                <c:pt idx="22">
                  <c:v>12.468581397763689</c:v>
                </c:pt>
                <c:pt idx="23">
                  <c:v>11.558625371221519</c:v>
                </c:pt>
                <c:pt idx="24">
                  <c:v>10.740035974912818</c:v>
                </c:pt>
                <c:pt idx="25">
                  <c:v>10.001949753334811</c:v>
                </c:pt>
                <c:pt idx="26">
                  <c:v>9.3349697885914669</c:v>
                </c:pt>
                <c:pt idx="27">
                  <c:v>8.730946675443608</c:v>
                </c:pt>
                <c:pt idx="28">
                  <c:v>8.1827950745808202</c:v>
                </c:pt>
                <c:pt idx="29">
                  <c:v>7.6843396336450036</c:v>
                </c:pt>
                <c:pt idx="30">
                  <c:v>7.230185219998897</c:v>
                </c:pt>
                <c:pt idx="31">
                  <c:v>6.8156073367715209</c:v>
                </c:pt>
                <c:pt idx="32">
                  <c:v>6.436459341225726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EDF1-8B4C-9D06-97FE90D5CE2C}"/>
            </c:ext>
          </c:extLst>
        </c:ser>
        <c:ser>
          <c:idx val="12"/>
          <c:order val="7"/>
          <c:tx>
            <c:strRef>
              <c:f>all_aggregates!$A$15:$C$15</c:f>
              <c:strCache>
                <c:ptCount val="3"/>
                <c:pt idx="0">
                  <c:v>median</c:v>
                </c:pt>
                <c:pt idx="1">
                  <c:v>med</c:v>
                </c:pt>
                <c:pt idx="2">
                  <c:v>predicted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all_aggregates!$D$2:$AJ$2</c:f>
              <c:numCache>
                <c:formatCode>General</c:formatCode>
                <c:ptCount val="33"/>
                <c:pt idx="0">
                  <c:v>1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  <c:pt idx="8">
                  <c:v>600</c:v>
                </c:pt>
                <c:pt idx="9">
                  <c:v>700</c:v>
                </c:pt>
                <c:pt idx="10">
                  <c:v>800</c:v>
                </c:pt>
                <c:pt idx="11">
                  <c:v>900</c:v>
                </c:pt>
                <c:pt idx="12">
                  <c:v>1000</c:v>
                </c:pt>
                <c:pt idx="13">
                  <c:v>1100</c:v>
                </c:pt>
                <c:pt idx="14">
                  <c:v>1200</c:v>
                </c:pt>
                <c:pt idx="15">
                  <c:v>1300</c:v>
                </c:pt>
                <c:pt idx="16">
                  <c:v>1400</c:v>
                </c:pt>
                <c:pt idx="17">
                  <c:v>1500</c:v>
                </c:pt>
                <c:pt idx="18">
                  <c:v>1600</c:v>
                </c:pt>
                <c:pt idx="19">
                  <c:v>1700</c:v>
                </c:pt>
                <c:pt idx="20">
                  <c:v>1800</c:v>
                </c:pt>
                <c:pt idx="21">
                  <c:v>1900</c:v>
                </c:pt>
                <c:pt idx="22">
                  <c:v>2000</c:v>
                </c:pt>
                <c:pt idx="23">
                  <c:v>2100</c:v>
                </c:pt>
                <c:pt idx="24">
                  <c:v>2200</c:v>
                </c:pt>
                <c:pt idx="25">
                  <c:v>2300</c:v>
                </c:pt>
                <c:pt idx="26">
                  <c:v>2400</c:v>
                </c:pt>
                <c:pt idx="27">
                  <c:v>2500</c:v>
                </c:pt>
                <c:pt idx="28">
                  <c:v>2600</c:v>
                </c:pt>
                <c:pt idx="29">
                  <c:v>2700</c:v>
                </c:pt>
                <c:pt idx="30">
                  <c:v>2800</c:v>
                </c:pt>
                <c:pt idx="31">
                  <c:v>2900</c:v>
                </c:pt>
                <c:pt idx="32">
                  <c:v>3000</c:v>
                </c:pt>
              </c:numCache>
            </c:numRef>
          </c:xVal>
          <c:yVal>
            <c:numRef>
              <c:f>all_aggregates!$D$15:$AJ$15</c:f>
              <c:numCache>
                <c:formatCode>0.0000</c:formatCode>
                <c:ptCount val="33"/>
                <c:pt idx="0">
                  <c:v>99.906757775380285</c:v>
                </c:pt>
                <c:pt idx="1">
                  <c:v>97.700371111597207</c:v>
                </c:pt>
                <c:pt idx="2">
                  <c:v>95.464844614338659</c:v>
                </c:pt>
                <c:pt idx="3">
                  <c:v>91.178004448682742</c:v>
                </c:pt>
                <c:pt idx="4">
                  <c:v>83.288409442527339</c:v>
                </c:pt>
                <c:pt idx="5">
                  <c:v>76.219715696928063</c:v>
                </c:pt>
                <c:pt idx="6">
                  <c:v>69.875116066693408</c:v>
                </c:pt>
                <c:pt idx="7">
                  <c:v>64.170397588332065</c:v>
                </c:pt>
                <c:pt idx="8">
                  <c:v>59.032164422165643</c:v>
                </c:pt>
                <c:pt idx="9">
                  <c:v>54.396329566472744</c:v>
                </c:pt>
                <c:pt idx="10">
                  <c:v>50.206832149208637</c:v>
                </c:pt>
                <c:pt idx="11">
                  <c:v>46.414544429425519</c:v>
                </c:pt>
                <c:pt idx="12">
                  <c:v>42.976338662545047</c:v>
                </c:pt>
                <c:pt idx="13">
                  <c:v>39.854288943880348</c:v>
                </c:pt>
                <c:pt idx="14">
                  <c:v>37.014987238988354</c:v>
                </c:pt>
                <c:pt idx="15">
                  <c:v>34.428956195703414</c:v>
                </c:pt>
                <c:pt idx="16">
                  <c:v>32.070144139117332</c:v>
                </c:pt>
                <c:pt idx="17">
                  <c:v>29.915489981240231</c:v>
                </c:pt>
                <c:pt idx="18">
                  <c:v>27.944547716107401</c:v>
                </c:pt>
                <c:pt idx="19">
                  <c:v>26.139161787538516</c:v>
                </c:pt>
                <c:pt idx="20">
                  <c:v>24.483185966833851</c:v>
                </c:pt>
                <c:pt idx="21">
                  <c:v>22.962239507400398</c:v>
                </c:pt>
                <c:pt idx="22">
                  <c:v>21.563495290348605</c:v>
                </c:pt>
                <c:pt idx="23">
                  <c:v>20.275495470455756</c:v>
                </c:pt>
                <c:pt idx="24">
                  <c:v>19.087990801043883</c:v>
                </c:pt>
                <c:pt idx="25">
                  <c:v>17.991800380279148</c:v>
                </c:pt>
                <c:pt idx="26">
                  <c:v>16.978689037525331</c:v>
                </c:pt>
                <c:pt idx="27">
                  <c:v>16.0412599810379</c:v>
                </c:pt>
                <c:pt idx="28">
                  <c:v>15.172860669376661</c:v>
                </c:pt>
                <c:pt idx="29">
                  <c:v>14.367500158331966</c:v>
                </c:pt>
                <c:pt idx="30">
                  <c:v>13.619776421130478</c:v>
                </c:pt>
                <c:pt idx="31">
                  <c:v>12.924812349067523</c:v>
                </c:pt>
                <c:pt idx="32">
                  <c:v>12.278199318228278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EDF1-8B4C-9D06-97FE90D5CE2C}"/>
            </c:ext>
          </c:extLst>
        </c:ser>
        <c:ser>
          <c:idx val="13"/>
          <c:order val="8"/>
          <c:tx>
            <c:strRef>
              <c:f>all_aggregates!$A$16:$C$16</c:f>
              <c:strCache>
                <c:ptCount val="3"/>
                <c:pt idx="0">
                  <c:v>median</c:v>
                </c:pt>
                <c:pt idx="1">
                  <c:v>avg</c:v>
                </c:pt>
                <c:pt idx="2">
                  <c:v>predicted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all_aggregates!$D$2:$AJ$2</c:f>
              <c:numCache>
                <c:formatCode>General</c:formatCode>
                <c:ptCount val="33"/>
                <c:pt idx="0">
                  <c:v>1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  <c:pt idx="8">
                  <c:v>600</c:v>
                </c:pt>
                <c:pt idx="9">
                  <c:v>700</c:v>
                </c:pt>
                <c:pt idx="10">
                  <c:v>800</c:v>
                </c:pt>
                <c:pt idx="11">
                  <c:v>900</c:v>
                </c:pt>
                <c:pt idx="12">
                  <c:v>1000</c:v>
                </c:pt>
                <c:pt idx="13">
                  <c:v>1100</c:v>
                </c:pt>
                <c:pt idx="14">
                  <c:v>1200</c:v>
                </c:pt>
                <c:pt idx="15">
                  <c:v>1300</c:v>
                </c:pt>
                <c:pt idx="16">
                  <c:v>1400</c:v>
                </c:pt>
                <c:pt idx="17">
                  <c:v>1500</c:v>
                </c:pt>
                <c:pt idx="18">
                  <c:v>1600</c:v>
                </c:pt>
                <c:pt idx="19">
                  <c:v>1700</c:v>
                </c:pt>
                <c:pt idx="20">
                  <c:v>1800</c:v>
                </c:pt>
                <c:pt idx="21">
                  <c:v>1900</c:v>
                </c:pt>
                <c:pt idx="22">
                  <c:v>2000</c:v>
                </c:pt>
                <c:pt idx="23">
                  <c:v>2100</c:v>
                </c:pt>
                <c:pt idx="24">
                  <c:v>2200</c:v>
                </c:pt>
                <c:pt idx="25">
                  <c:v>2300</c:v>
                </c:pt>
                <c:pt idx="26">
                  <c:v>2400</c:v>
                </c:pt>
                <c:pt idx="27">
                  <c:v>2500</c:v>
                </c:pt>
                <c:pt idx="28">
                  <c:v>2600</c:v>
                </c:pt>
                <c:pt idx="29">
                  <c:v>2700</c:v>
                </c:pt>
                <c:pt idx="30">
                  <c:v>2800</c:v>
                </c:pt>
                <c:pt idx="31">
                  <c:v>2900</c:v>
                </c:pt>
                <c:pt idx="32">
                  <c:v>3000</c:v>
                </c:pt>
              </c:numCache>
            </c:numRef>
          </c:xVal>
          <c:yVal>
            <c:numRef>
              <c:f>all_aggregates!$D$16:$AJ$16</c:f>
              <c:numCache>
                <c:formatCode>0.0000</c:formatCode>
                <c:ptCount val="33"/>
                <c:pt idx="0">
                  <c:v>99.930990308206574</c:v>
                </c:pt>
                <c:pt idx="1">
                  <c:v>98.292017410931891</c:v>
                </c:pt>
                <c:pt idx="2">
                  <c:v>96.61943335033898</c:v>
                </c:pt>
                <c:pt idx="3">
                  <c:v>93.377126890631487</c:v>
                </c:pt>
                <c:pt idx="4">
                  <c:v>87.28182687954903</c:v>
                </c:pt>
                <c:pt idx="5">
                  <c:v>81.666392815438002</c:v>
                </c:pt>
                <c:pt idx="6">
                  <c:v>76.487885082781162</c:v>
                </c:pt>
                <c:pt idx="7">
                  <c:v>71.707613923941366</c:v>
                </c:pt>
                <c:pt idx="8">
                  <c:v>67.290682124001734</c:v>
                </c:pt>
                <c:pt idx="9">
                  <c:v>63.205580564700426</c:v>
                </c:pt>
                <c:pt idx="10">
                  <c:v>59.423830138787203</c:v>
                </c:pt>
                <c:pt idx="11">
                  <c:v>55.919664363572579</c:v>
                </c:pt>
                <c:pt idx="12">
                  <c:v>52.669747763828006</c:v>
                </c:pt>
                <c:pt idx="13">
                  <c:v>49.652925726166124</c:v>
                </c:pt>
                <c:pt idx="14">
                  <c:v>46.850002073738054</c:v>
                </c:pt>
                <c:pt idx="15">
                  <c:v>44.243541083583629</c:v>
                </c:pt>
                <c:pt idx="16">
                  <c:v>41.817691079529482</c:v>
                </c:pt>
                <c:pt idx="17">
                  <c:v>39.558027089921865</c:v>
                </c:pt>
                <c:pt idx="18">
                  <c:v>37.45141036919604</c:v>
                </c:pt>
                <c:pt idx="19">
                  <c:v>35.485862851733117</c:v>
                </c:pt>
                <c:pt idx="20">
                  <c:v>33.650454841131065</c:v>
                </c:pt>
                <c:pt idx="21">
                  <c:v>31.93520444262569</c:v>
                </c:pt>
                <c:pt idx="22">
                  <c:v>30.330987424982567</c:v>
                </c:pt>
                <c:pt idx="23">
                  <c:v>28.829456354217626</c:v>
                </c:pt>
                <c:pt idx="24">
                  <c:v>27.422967977980452</c:v>
                </c:pt>
                <c:pt idx="25">
                  <c:v>26.104517958925857</c:v>
                </c:pt>
                <c:pt idx="26">
                  <c:v>24.867682160125813</c:v>
                </c:pt>
                <c:pt idx="27">
                  <c:v>23.706563777453816</c:v>
                </c:pt>
                <c:pt idx="28">
                  <c:v>22.615745694560985</c:v>
                </c:pt>
                <c:pt idx="29">
                  <c:v>21.590247506992643</c:v>
                </c:pt>
                <c:pt idx="30">
                  <c:v>20.625486724406784</c:v>
                </c:pt>
                <c:pt idx="31">
                  <c:v>19.717243714824924</c:v>
                </c:pt>
                <c:pt idx="32">
                  <c:v>18.861630003307994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EDF1-8B4C-9D06-97FE90D5CE2C}"/>
            </c:ext>
          </c:extLst>
        </c:ser>
        <c:ser>
          <c:idx val="14"/>
          <c:order val="9"/>
          <c:tx>
            <c:strRef>
              <c:f>all_aggregates!$A$17:$C$17</c:f>
              <c:strCache>
                <c:ptCount val="3"/>
                <c:pt idx="0">
                  <c:v>median</c:v>
                </c:pt>
                <c:pt idx="1">
                  <c:v>mode</c:v>
                </c:pt>
                <c:pt idx="2">
                  <c:v>predicted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all_aggregates!$D$2:$AJ$2</c:f>
              <c:numCache>
                <c:formatCode>General</c:formatCode>
                <c:ptCount val="33"/>
                <c:pt idx="0">
                  <c:v>1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  <c:pt idx="8">
                  <c:v>600</c:v>
                </c:pt>
                <c:pt idx="9">
                  <c:v>700</c:v>
                </c:pt>
                <c:pt idx="10">
                  <c:v>800</c:v>
                </c:pt>
                <c:pt idx="11">
                  <c:v>900</c:v>
                </c:pt>
                <c:pt idx="12">
                  <c:v>1000</c:v>
                </c:pt>
                <c:pt idx="13">
                  <c:v>1100</c:v>
                </c:pt>
                <c:pt idx="14">
                  <c:v>1200</c:v>
                </c:pt>
                <c:pt idx="15">
                  <c:v>1300</c:v>
                </c:pt>
                <c:pt idx="16">
                  <c:v>1400</c:v>
                </c:pt>
                <c:pt idx="17">
                  <c:v>1500</c:v>
                </c:pt>
                <c:pt idx="18">
                  <c:v>1600</c:v>
                </c:pt>
                <c:pt idx="19">
                  <c:v>1700</c:v>
                </c:pt>
                <c:pt idx="20">
                  <c:v>1800</c:v>
                </c:pt>
                <c:pt idx="21">
                  <c:v>1900</c:v>
                </c:pt>
                <c:pt idx="22">
                  <c:v>2000</c:v>
                </c:pt>
                <c:pt idx="23">
                  <c:v>2100</c:v>
                </c:pt>
                <c:pt idx="24">
                  <c:v>2200</c:v>
                </c:pt>
                <c:pt idx="25">
                  <c:v>2300</c:v>
                </c:pt>
                <c:pt idx="26">
                  <c:v>2400</c:v>
                </c:pt>
                <c:pt idx="27">
                  <c:v>2500</c:v>
                </c:pt>
                <c:pt idx="28">
                  <c:v>2600</c:v>
                </c:pt>
                <c:pt idx="29">
                  <c:v>2700</c:v>
                </c:pt>
                <c:pt idx="30">
                  <c:v>2800</c:v>
                </c:pt>
                <c:pt idx="31">
                  <c:v>2900</c:v>
                </c:pt>
                <c:pt idx="32">
                  <c:v>3000</c:v>
                </c:pt>
              </c:numCache>
            </c:numRef>
          </c:xVal>
          <c:yVal>
            <c:numRef>
              <c:f>all_aggregates!$D$17:$AJ$17</c:f>
              <c:numCache>
                <c:formatCode>0.0000</c:formatCode>
                <c:ptCount val="33"/>
                <c:pt idx="0">
                  <c:v>99.930990308206574</c:v>
                </c:pt>
                <c:pt idx="1">
                  <c:v>98.292017410931891</c:v>
                </c:pt>
                <c:pt idx="2">
                  <c:v>96.61943335033898</c:v>
                </c:pt>
                <c:pt idx="3">
                  <c:v>93.377126890631487</c:v>
                </c:pt>
                <c:pt idx="4">
                  <c:v>87.28182687954903</c:v>
                </c:pt>
                <c:pt idx="5">
                  <c:v>81.666392815438002</c:v>
                </c:pt>
                <c:pt idx="6">
                  <c:v>76.487885082781162</c:v>
                </c:pt>
                <c:pt idx="7">
                  <c:v>71.707613923941366</c:v>
                </c:pt>
                <c:pt idx="8">
                  <c:v>67.290682124001734</c:v>
                </c:pt>
                <c:pt idx="9">
                  <c:v>63.205580564700426</c:v>
                </c:pt>
                <c:pt idx="10">
                  <c:v>59.423830138787203</c:v>
                </c:pt>
                <c:pt idx="11">
                  <c:v>55.919664363572579</c:v>
                </c:pt>
                <c:pt idx="12">
                  <c:v>52.669747763828006</c:v>
                </c:pt>
                <c:pt idx="13">
                  <c:v>49.652925726166124</c:v>
                </c:pt>
                <c:pt idx="14">
                  <c:v>46.850002073738054</c:v>
                </c:pt>
                <c:pt idx="15">
                  <c:v>44.243541083583629</c:v>
                </c:pt>
                <c:pt idx="16">
                  <c:v>41.817691079529482</c:v>
                </c:pt>
                <c:pt idx="17">
                  <c:v>39.558027089921865</c:v>
                </c:pt>
                <c:pt idx="18">
                  <c:v>37.45141036919604</c:v>
                </c:pt>
                <c:pt idx="19">
                  <c:v>35.485862851733117</c:v>
                </c:pt>
                <c:pt idx="20">
                  <c:v>33.650454841131065</c:v>
                </c:pt>
                <c:pt idx="21">
                  <c:v>31.93520444262569</c:v>
                </c:pt>
                <c:pt idx="22">
                  <c:v>30.330987424982567</c:v>
                </c:pt>
                <c:pt idx="23">
                  <c:v>28.829456354217626</c:v>
                </c:pt>
                <c:pt idx="24">
                  <c:v>27.422967977980452</c:v>
                </c:pt>
                <c:pt idx="25">
                  <c:v>26.104517958925857</c:v>
                </c:pt>
                <c:pt idx="26">
                  <c:v>24.867682160125813</c:v>
                </c:pt>
                <c:pt idx="27">
                  <c:v>23.706563777453816</c:v>
                </c:pt>
                <c:pt idx="28">
                  <c:v>22.615745694560985</c:v>
                </c:pt>
                <c:pt idx="29">
                  <c:v>21.590247506992643</c:v>
                </c:pt>
                <c:pt idx="30">
                  <c:v>20.625486724406784</c:v>
                </c:pt>
                <c:pt idx="31">
                  <c:v>19.717243714824924</c:v>
                </c:pt>
                <c:pt idx="32">
                  <c:v>18.861630003307994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EDF1-8B4C-9D06-97FE90D5CE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8910255"/>
        <c:axId val="1734546992"/>
      </c:scatterChart>
      <c:valAx>
        <c:axId val="638910255"/>
        <c:scaling>
          <c:logBase val="10"/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4546992"/>
        <c:crosses val="autoZero"/>
        <c:crossBetween val="midCat"/>
      </c:valAx>
      <c:valAx>
        <c:axId val="1734546992"/>
        <c:scaling>
          <c:logBase val="10"/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9102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9999987190936519E-2"/>
          <c:y val="8.1317755212463344E-2"/>
          <c:w val="0.89999996157280948"/>
          <c:h val="2.39287957712998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all_aggregates!$A$9:$C$9</c:f>
              <c:strCache>
                <c:ptCount val="3"/>
                <c:pt idx="0">
                  <c:v>mean</c:v>
                </c:pt>
                <c:pt idx="1">
                  <c:v>knn</c:v>
                </c:pt>
                <c:pt idx="2">
                  <c:v>observed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all_aggregates!$D$2:$AJ$2</c:f>
              <c:numCache>
                <c:formatCode>General</c:formatCode>
                <c:ptCount val="33"/>
                <c:pt idx="0">
                  <c:v>1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  <c:pt idx="8">
                  <c:v>600</c:v>
                </c:pt>
                <c:pt idx="9">
                  <c:v>700</c:v>
                </c:pt>
                <c:pt idx="10">
                  <c:v>800</c:v>
                </c:pt>
                <c:pt idx="11">
                  <c:v>900</c:v>
                </c:pt>
                <c:pt idx="12">
                  <c:v>1000</c:v>
                </c:pt>
                <c:pt idx="13">
                  <c:v>1100</c:v>
                </c:pt>
                <c:pt idx="14">
                  <c:v>1200</c:v>
                </c:pt>
                <c:pt idx="15">
                  <c:v>1300</c:v>
                </c:pt>
                <c:pt idx="16">
                  <c:v>1400</c:v>
                </c:pt>
                <c:pt idx="17">
                  <c:v>1500</c:v>
                </c:pt>
                <c:pt idx="18">
                  <c:v>1600</c:v>
                </c:pt>
                <c:pt idx="19">
                  <c:v>1700</c:v>
                </c:pt>
                <c:pt idx="20">
                  <c:v>1800</c:v>
                </c:pt>
                <c:pt idx="21">
                  <c:v>1900</c:v>
                </c:pt>
                <c:pt idx="22">
                  <c:v>2000</c:v>
                </c:pt>
                <c:pt idx="23">
                  <c:v>2100</c:v>
                </c:pt>
                <c:pt idx="24">
                  <c:v>2200</c:v>
                </c:pt>
                <c:pt idx="25">
                  <c:v>2300</c:v>
                </c:pt>
                <c:pt idx="26">
                  <c:v>2400</c:v>
                </c:pt>
                <c:pt idx="27">
                  <c:v>2500</c:v>
                </c:pt>
                <c:pt idx="28">
                  <c:v>2600</c:v>
                </c:pt>
                <c:pt idx="29">
                  <c:v>2700</c:v>
                </c:pt>
                <c:pt idx="30">
                  <c:v>2800</c:v>
                </c:pt>
                <c:pt idx="31">
                  <c:v>2900</c:v>
                </c:pt>
                <c:pt idx="32">
                  <c:v>3000</c:v>
                </c:pt>
              </c:numCache>
            </c:numRef>
          </c:xVal>
          <c:yVal>
            <c:numRef>
              <c:f>all_aggregates!$D$9:$AJ$9</c:f>
              <c:numCache>
                <c:formatCode>General</c:formatCode>
                <c:ptCount val="3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90</c:v>
                </c:pt>
                <c:pt idx="5">
                  <c:v>79.7273</c:v>
                </c:pt>
                <c:pt idx="6">
                  <c:v>64.516900000000007</c:v>
                </c:pt>
                <c:pt idx="7">
                  <c:v>55.424999999999997</c:v>
                </c:pt>
                <c:pt idx="8">
                  <c:v>40</c:v>
                </c:pt>
                <c:pt idx="9">
                  <c:v>30</c:v>
                </c:pt>
                <c:pt idx="10">
                  <c:v>25.25</c:v>
                </c:pt>
                <c:pt idx="11">
                  <c:v>20.5</c:v>
                </c:pt>
                <c:pt idx="12">
                  <c:v>17</c:v>
                </c:pt>
                <c:pt idx="13">
                  <c:v>15.5</c:v>
                </c:pt>
                <c:pt idx="14">
                  <c:v>22.5</c:v>
                </c:pt>
                <c:pt idx="15">
                  <c:v>24.5</c:v>
                </c:pt>
                <c:pt idx="16">
                  <c:v>22.25</c:v>
                </c:pt>
                <c:pt idx="17">
                  <c:v>20</c:v>
                </c:pt>
                <c:pt idx="18">
                  <c:v>19.75</c:v>
                </c:pt>
                <c:pt idx="19">
                  <c:v>22</c:v>
                </c:pt>
                <c:pt idx="20">
                  <c:v>20</c:v>
                </c:pt>
                <c:pt idx="21">
                  <c:v>17</c:v>
                </c:pt>
                <c:pt idx="22">
                  <c:v>13.5</c:v>
                </c:pt>
                <c:pt idx="23">
                  <c:v>12</c:v>
                </c:pt>
                <c:pt idx="24">
                  <c:v>13</c:v>
                </c:pt>
                <c:pt idx="25">
                  <c:v>13.5</c:v>
                </c:pt>
                <c:pt idx="26">
                  <c:v>16</c:v>
                </c:pt>
                <c:pt idx="27">
                  <c:v>12</c:v>
                </c:pt>
                <c:pt idx="28">
                  <c:v>16.5</c:v>
                </c:pt>
                <c:pt idx="29">
                  <c:v>14</c:v>
                </c:pt>
                <c:pt idx="30">
                  <c:v>15</c:v>
                </c:pt>
                <c:pt idx="31">
                  <c:v>15.5</c:v>
                </c:pt>
                <c:pt idx="32">
                  <c:v>13.5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D7-1C44-8F23-4288F0717DF5}"/>
            </c:ext>
          </c:extLst>
        </c:ser>
        <c:ser>
          <c:idx val="1"/>
          <c:order val="1"/>
          <c:tx>
            <c:strRef>
              <c:f>all_aggregates!$A$10:$C$10</c:f>
              <c:strCache>
                <c:ptCount val="3"/>
                <c:pt idx="0">
                  <c:v>mean</c:v>
                </c:pt>
                <c:pt idx="1">
                  <c:v>med</c:v>
                </c:pt>
                <c:pt idx="2">
                  <c:v>observed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all_aggregates!$D$2:$AJ$2</c:f>
              <c:numCache>
                <c:formatCode>General</c:formatCode>
                <c:ptCount val="33"/>
                <c:pt idx="0">
                  <c:v>1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  <c:pt idx="8">
                  <c:v>600</c:v>
                </c:pt>
                <c:pt idx="9">
                  <c:v>700</c:v>
                </c:pt>
                <c:pt idx="10">
                  <c:v>800</c:v>
                </c:pt>
                <c:pt idx="11">
                  <c:v>900</c:v>
                </c:pt>
                <c:pt idx="12">
                  <c:v>1000</c:v>
                </c:pt>
                <c:pt idx="13">
                  <c:v>1100</c:v>
                </c:pt>
                <c:pt idx="14">
                  <c:v>1200</c:v>
                </c:pt>
                <c:pt idx="15">
                  <c:v>1300</c:v>
                </c:pt>
                <c:pt idx="16">
                  <c:v>1400</c:v>
                </c:pt>
                <c:pt idx="17">
                  <c:v>1500</c:v>
                </c:pt>
                <c:pt idx="18">
                  <c:v>1600</c:v>
                </c:pt>
                <c:pt idx="19">
                  <c:v>1700</c:v>
                </c:pt>
                <c:pt idx="20">
                  <c:v>1800</c:v>
                </c:pt>
                <c:pt idx="21">
                  <c:v>1900</c:v>
                </c:pt>
                <c:pt idx="22">
                  <c:v>2000</c:v>
                </c:pt>
                <c:pt idx="23">
                  <c:v>2100</c:v>
                </c:pt>
                <c:pt idx="24">
                  <c:v>2200</c:v>
                </c:pt>
                <c:pt idx="25">
                  <c:v>2300</c:v>
                </c:pt>
                <c:pt idx="26">
                  <c:v>2400</c:v>
                </c:pt>
                <c:pt idx="27">
                  <c:v>2500</c:v>
                </c:pt>
                <c:pt idx="28">
                  <c:v>2600</c:v>
                </c:pt>
                <c:pt idx="29">
                  <c:v>2700</c:v>
                </c:pt>
                <c:pt idx="30">
                  <c:v>2800</c:v>
                </c:pt>
                <c:pt idx="31">
                  <c:v>2900</c:v>
                </c:pt>
                <c:pt idx="32">
                  <c:v>3000</c:v>
                </c:pt>
              </c:numCache>
            </c:numRef>
          </c:xVal>
          <c:yVal>
            <c:numRef>
              <c:f>all_aggregates!$D$10:$AJ$10</c:f>
              <c:numCache>
                <c:formatCode>General</c:formatCode>
                <c:ptCount val="3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90</c:v>
                </c:pt>
                <c:pt idx="6">
                  <c:v>70</c:v>
                </c:pt>
                <c:pt idx="7">
                  <c:v>56</c:v>
                </c:pt>
                <c:pt idx="8">
                  <c:v>40</c:v>
                </c:pt>
                <c:pt idx="9">
                  <c:v>30</c:v>
                </c:pt>
                <c:pt idx="10">
                  <c:v>29</c:v>
                </c:pt>
                <c:pt idx="11">
                  <c:v>21</c:v>
                </c:pt>
                <c:pt idx="12">
                  <c:v>18</c:v>
                </c:pt>
                <c:pt idx="13">
                  <c:v>30</c:v>
                </c:pt>
                <c:pt idx="14">
                  <c:v>32</c:v>
                </c:pt>
                <c:pt idx="15">
                  <c:v>35</c:v>
                </c:pt>
                <c:pt idx="16">
                  <c:v>40</c:v>
                </c:pt>
                <c:pt idx="17">
                  <c:v>39.5</c:v>
                </c:pt>
                <c:pt idx="18">
                  <c:v>35</c:v>
                </c:pt>
                <c:pt idx="19">
                  <c:v>35</c:v>
                </c:pt>
                <c:pt idx="20">
                  <c:v>35</c:v>
                </c:pt>
                <c:pt idx="21">
                  <c:v>35</c:v>
                </c:pt>
                <c:pt idx="22">
                  <c:v>30</c:v>
                </c:pt>
                <c:pt idx="23">
                  <c:v>24</c:v>
                </c:pt>
                <c:pt idx="24">
                  <c:v>27.5</c:v>
                </c:pt>
                <c:pt idx="25">
                  <c:v>25</c:v>
                </c:pt>
                <c:pt idx="26">
                  <c:v>20</c:v>
                </c:pt>
                <c:pt idx="27">
                  <c:v>21</c:v>
                </c:pt>
                <c:pt idx="28">
                  <c:v>21.5</c:v>
                </c:pt>
                <c:pt idx="29">
                  <c:v>19</c:v>
                </c:pt>
                <c:pt idx="30">
                  <c:v>22</c:v>
                </c:pt>
                <c:pt idx="31">
                  <c:v>22.5</c:v>
                </c:pt>
                <c:pt idx="32">
                  <c:v>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83D7-1C44-8F23-4288F0717DF5}"/>
            </c:ext>
          </c:extLst>
        </c:ser>
        <c:ser>
          <c:idx val="2"/>
          <c:order val="2"/>
          <c:tx>
            <c:strRef>
              <c:f>all_aggregates!$A$11:$C$11</c:f>
              <c:strCache>
                <c:ptCount val="3"/>
                <c:pt idx="0">
                  <c:v>mean</c:v>
                </c:pt>
                <c:pt idx="1">
                  <c:v>avg</c:v>
                </c:pt>
                <c:pt idx="2">
                  <c:v>observed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all_aggregates!$D$2:$AJ$2</c:f>
              <c:numCache>
                <c:formatCode>General</c:formatCode>
                <c:ptCount val="33"/>
                <c:pt idx="0">
                  <c:v>1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  <c:pt idx="8">
                  <c:v>600</c:v>
                </c:pt>
                <c:pt idx="9">
                  <c:v>700</c:v>
                </c:pt>
                <c:pt idx="10">
                  <c:v>800</c:v>
                </c:pt>
                <c:pt idx="11">
                  <c:v>900</c:v>
                </c:pt>
                <c:pt idx="12">
                  <c:v>1000</c:v>
                </c:pt>
                <c:pt idx="13">
                  <c:v>1100</c:v>
                </c:pt>
                <c:pt idx="14">
                  <c:v>1200</c:v>
                </c:pt>
                <c:pt idx="15">
                  <c:v>1300</c:v>
                </c:pt>
                <c:pt idx="16">
                  <c:v>1400</c:v>
                </c:pt>
                <c:pt idx="17">
                  <c:v>1500</c:v>
                </c:pt>
                <c:pt idx="18">
                  <c:v>1600</c:v>
                </c:pt>
                <c:pt idx="19">
                  <c:v>1700</c:v>
                </c:pt>
                <c:pt idx="20">
                  <c:v>1800</c:v>
                </c:pt>
                <c:pt idx="21">
                  <c:v>1900</c:v>
                </c:pt>
                <c:pt idx="22">
                  <c:v>2000</c:v>
                </c:pt>
                <c:pt idx="23">
                  <c:v>2100</c:v>
                </c:pt>
                <c:pt idx="24">
                  <c:v>2200</c:v>
                </c:pt>
                <c:pt idx="25">
                  <c:v>2300</c:v>
                </c:pt>
                <c:pt idx="26">
                  <c:v>2400</c:v>
                </c:pt>
                <c:pt idx="27">
                  <c:v>2500</c:v>
                </c:pt>
                <c:pt idx="28">
                  <c:v>2600</c:v>
                </c:pt>
                <c:pt idx="29">
                  <c:v>2700</c:v>
                </c:pt>
                <c:pt idx="30">
                  <c:v>2800</c:v>
                </c:pt>
                <c:pt idx="31">
                  <c:v>2900</c:v>
                </c:pt>
                <c:pt idx="32">
                  <c:v>3000</c:v>
                </c:pt>
              </c:numCache>
            </c:numRef>
          </c:xVal>
          <c:yVal>
            <c:numRef>
              <c:f>all_aggregates!$D$11:$AJ$11</c:f>
              <c:numCache>
                <c:formatCode>General</c:formatCode>
                <c:ptCount val="3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88.760199999999998</c:v>
                </c:pt>
                <c:pt idx="5">
                  <c:v>79.7273</c:v>
                </c:pt>
                <c:pt idx="6">
                  <c:v>64.516900000000007</c:v>
                </c:pt>
                <c:pt idx="7">
                  <c:v>55.85</c:v>
                </c:pt>
                <c:pt idx="8">
                  <c:v>46.576900000000002</c:v>
                </c:pt>
                <c:pt idx="9">
                  <c:v>40.239400000000003</c:v>
                </c:pt>
                <c:pt idx="10">
                  <c:v>37.0794</c:v>
                </c:pt>
                <c:pt idx="11">
                  <c:v>34.745800000000003</c:v>
                </c:pt>
                <c:pt idx="12">
                  <c:v>32.018500000000003</c:v>
                </c:pt>
                <c:pt idx="13">
                  <c:v>34.681800000000003</c:v>
                </c:pt>
                <c:pt idx="14">
                  <c:v>40.7714</c:v>
                </c:pt>
                <c:pt idx="15">
                  <c:v>39.088200000000001</c:v>
                </c:pt>
                <c:pt idx="16">
                  <c:v>41.433300000000003</c:v>
                </c:pt>
                <c:pt idx="17">
                  <c:v>40.566699999999997</c:v>
                </c:pt>
                <c:pt idx="18">
                  <c:v>38.833300000000001</c:v>
                </c:pt>
                <c:pt idx="19">
                  <c:v>38.758600000000001</c:v>
                </c:pt>
                <c:pt idx="20">
                  <c:v>35.758600000000001</c:v>
                </c:pt>
                <c:pt idx="21">
                  <c:v>35.689700000000002</c:v>
                </c:pt>
                <c:pt idx="22">
                  <c:v>33.344799999999999</c:v>
                </c:pt>
                <c:pt idx="23">
                  <c:v>26.8889</c:v>
                </c:pt>
                <c:pt idx="24">
                  <c:v>32.450000000000003</c:v>
                </c:pt>
                <c:pt idx="25">
                  <c:v>32.842100000000002</c:v>
                </c:pt>
                <c:pt idx="26">
                  <c:v>30.0625</c:v>
                </c:pt>
                <c:pt idx="27">
                  <c:v>28.9375</c:v>
                </c:pt>
                <c:pt idx="28">
                  <c:v>31.642900000000001</c:v>
                </c:pt>
                <c:pt idx="29">
                  <c:v>33.307699999999997</c:v>
                </c:pt>
                <c:pt idx="30">
                  <c:v>34.818199999999997</c:v>
                </c:pt>
                <c:pt idx="31">
                  <c:v>34.25</c:v>
                </c:pt>
                <c:pt idx="32">
                  <c:v>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83D7-1C44-8F23-4288F0717DF5}"/>
            </c:ext>
          </c:extLst>
        </c:ser>
        <c:ser>
          <c:idx val="3"/>
          <c:order val="3"/>
          <c:tx>
            <c:strRef>
              <c:f>all_aggregates!$A$12:$C$12</c:f>
              <c:strCache>
                <c:ptCount val="3"/>
                <c:pt idx="0">
                  <c:v>mean</c:v>
                </c:pt>
                <c:pt idx="1">
                  <c:v>mode</c:v>
                </c:pt>
                <c:pt idx="2">
                  <c:v>observed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all_aggregates!$D$2:$AJ$2</c:f>
              <c:numCache>
                <c:formatCode>General</c:formatCode>
                <c:ptCount val="33"/>
                <c:pt idx="0">
                  <c:v>1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  <c:pt idx="8">
                  <c:v>600</c:v>
                </c:pt>
                <c:pt idx="9">
                  <c:v>700</c:v>
                </c:pt>
                <c:pt idx="10">
                  <c:v>800</c:v>
                </c:pt>
                <c:pt idx="11">
                  <c:v>900</c:v>
                </c:pt>
                <c:pt idx="12">
                  <c:v>1000</c:v>
                </c:pt>
                <c:pt idx="13">
                  <c:v>1100</c:v>
                </c:pt>
                <c:pt idx="14">
                  <c:v>1200</c:v>
                </c:pt>
                <c:pt idx="15">
                  <c:v>1300</c:v>
                </c:pt>
                <c:pt idx="16">
                  <c:v>1400</c:v>
                </c:pt>
                <c:pt idx="17">
                  <c:v>1500</c:v>
                </c:pt>
                <c:pt idx="18">
                  <c:v>1600</c:v>
                </c:pt>
                <c:pt idx="19">
                  <c:v>1700</c:v>
                </c:pt>
                <c:pt idx="20">
                  <c:v>1800</c:v>
                </c:pt>
                <c:pt idx="21">
                  <c:v>1900</c:v>
                </c:pt>
                <c:pt idx="22">
                  <c:v>2000</c:v>
                </c:pt>
                <c:pt idx="23">
                  <c:v>2100</c:v>
                </c:pt>
                <c:pt idx="24">
                  <c:v>2200</c:v>
                </c:pt>
                <c:pt idx="25">
                  <c:v>2300</c:v>
                </c:pt>
                <c:pt idx="26">
                  <c:v>2400</c:v>
                </c:pt>
                <c:pt idx="27">
                  <c:v>2500</c:v>
                </c:pt>
                <c:pt idx="28">
                  <c:v>2600</c:v>
                </c:pt>
                <c:pt idx="29">
                  <c:v>2700</c:v>
                </c:pt>
                <c:pt idx="30">
                  <c:v>2800</c:v>
                </c:pt>
                <c:pt idx="31">
                  <c:v>2900</c:v>
                </c:pt>
                <c:pt idx="32">
                  <c:v>3000</c:v>
                </c:pt>
              </c:numCache>
            </c:numRef>
          </c:xVal>
          <c:yVal>
            <c:numRef>
              <c:f>all_aggregates!$D$12:$AJ$12</c:f>
              <c:numCache>
                <c:formatCode>General</c:formatCode>
                <c:ptCount val="3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88.760199999999998</c:v>
                </c:pt>
                <c:pt idx="5">
                  <c:v>79.7273</c:v>
                </c:pt>
                <c:pt idx="6">
                  <c:v>64.516900000000007</c:v>
                </c:pt>
                <c:pt idx="7">
                  <c:v>55.85</c:v>
                </c:pt>
                <c:pt idx="8">
                  <c:v>46.576900000000002</c:v>
                </c:pt>
                <c:pt idx="9">
                  <c:v>40.239400000000003</c:v>
                </c:pt>
                <c:pt idx="10">
                  <c:v>37.0794</c:v>
                </c:pt>
                <c:pt idx="11">
                  <c:v>34.745800000000003</c:v>
                </c:pt>
                <c:pt idx="12">
                  <c:v>32.018500000000003</c:v>
                </c:pt>
                <c:pt idx="13">
                  <c:v>34.681800000000003</c:v>
                </c:pt>
                <c:pt idx="14">
                  <c:v>40.7714</c:v>
                </c:pt>
                <c:pt idx="15">
                  <c:v>39.088200000000001</c:v>
                </c:pt>
                <c:pt idx="16">
                  <c:v>41.433300000000003</c:v>
                </c:pt>
                <c:pt idx="17">
                  <c:v>40.566699999999997</c:v>
                </c:pt>
                <c:pt idx="18">
                  <c:v>38.833300000000001</c:v>
                </c:pt>
                <c:pt idx="19">
                  <c:v>38.758600000000001</c:v>
                </c:pt>
                <c:pt idx="20">
                  <c:v>35.758600000000001</c:v>
                </c:pt>
                <c:pt idx="21">
                  <c:v>35.689700000000002</c:v>
                </c:pt>
                <c:pt idx="22">
                  <c:v>33.344799999999999</c:v>
                </c:pt>
                <c:pt idx="23">
                  <c:v>26.8889</c:v>
                </c:pt>
                <c:pt idx="24">
                  <c:v>32.450000000000003</c:v>
                </c:pt>
                <c:pt idx="25">
                  <c:v>32.842100000000002</c:v>
                </c:pt>
                <c:pt idx="26">
                  <c:v>30.0625</c:v>
                </c:pt>
                <c:pt idx="27">
                  <c:v>28.9375</c:v>
                </c:pt>
                <c:pt idx="28">
                  <c:v>31.642900000000001</c:v>
                </c:pt>
                <c:pt idx="29">
                  <c:v>33.307699999999997</c:v>
                </c:pt>
                <c:pt idx="30">
                  <c:v>34.818199999999997</c:v>
                </c:pt>
                <c:pt idx="31">
                  <c:v>34.25</c:v>
                </c:pt>
                <c:pt idx="32">
                  <c:v>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83D7-1C44-8F23-4288F0717DF5}"/>
            </c:ext>
          </c:extLst>
        </c:ser>
        <c:ser>
          <c:idx val="4"/>
          <c:order val="4"/>
          <c:tx>
            <c:strRef>
              <c:f>all_aggregates!$A$18:$C$18</c:f>
              <c:strCache>
                <c:ptCount val="3"/>
                <c:pt idx="0">
                  <c:v>mean</c:v>
                </c:pt>
                <c:pt idx="1">
                  <c:v>none</c:v>
                </c:pt>
                <c:pt idx="2">
                  <c:v>predicted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all_aggregates!$D$2:$AJ$2</c:f>
              <c:numCache>
                <c:formatCode>General</c:formatCode>
                <c:ptCount val="33"/>
                <c:pt idx="0">
                  <c:v>1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  <c:pt idx="8">
                  <c:v>600</c:v>
                </c:pt>
                <c:pt idx="9">
                  <c:v>700</c:v>
                </c:pt>
                <c:pt idx="10">
                  <c:v>800</c:v>
                </c:pt>
                <c:pt idx="11">
                  <c:v>900</c:v>
                </c:pt>
                <c:pt idx="12">
                  <c:v>1000</c:v>
                </c:pt>
                <c:pt idx="13">
                  <c:v>1100</c:v>
                </c:pt>
                <c:pt idx="14">
                  <c:v>1200</c:v>
                </c:pt>
                <c:pt idx="15">
                  <c:v>1300</c:v>
                </c:pt>
                <c:pt idx="16">
                  <c:v>1400</c:v>
                </c:pt>
                <c:pt idx="17">
                  <c:v>1500</c:v>
                </c:pt>
                <c:pt idx="18">
                  <c:v>1600</c:v>
                </c:pt>
                <c:pt idx="19">
                  <c:v>1700</c:v>
                </c:pt>
                <c:pt idx="20">
                  <c:v>1800</c:v>
                </c:pt>
                <c:pt idx="21">
                  <c:v>1900</c:v>
                </c:pt>
                <c:pt idx="22">
                  <c:v>2000</c:v>
                </c:pt>
                <c:pt idx="23">
                  <c:v>2100</c:v>
                </c:pt>
                <c:pt idx="24">
                  <c:v>2200</c:v>
                </c:pt>
                <c:pt idx="25">
                  <c:v>2300</c:v>
                </c:pt>
                <c:pt idx="26">
                  <c:v>2400</c:v>
                </c:pt>
                <c:pt idx="27">
                  <c:v>2500</c:v>
                </c:pt>
                <c:pt idx="28">
                  <c:v>2600</c:v>
                </c:pt>
                <c:pt idx="29">
                  <c:v>2700</c:v>
                </c:pt>
                <c:pt idx="30">
                  <c:v>2800</c:v>
                </c:pt>
                <c:pt idx="31">
                  <c:v>2900</c:v>
                </c:pt>
                <c:pt idx="32">
                  <c:v>3000</c:v>
                </c:pt>
              </c:numCache>
            </c:numRef>
          </c:xVal>
          <c:yVal>
            <c:numRef>
              <c:f>all_aggregates!$D$18:$AJ$18</c:f>
              <c:numCache>
                <c:formatCode>0.0000</c:formatCode>
                <c:ptCount val="33"/>
                <c:pt idx="0">
                  <c:v>99.906757775380285</c:v>
                </c:pt>
                <c:pt idx="1">
                  <c:v>97.700371111597207</c:v>
                </c:pt>
                <c:pt idx="2">
                  <c:v>95.464844614338659</c:v>
                </c:pt>
                <c:pt idx="3">
                  <c:v>91.178004448682742</c:v>
                </c:pt>
                <c:pt idx="4">
                  <c:v>83.288409442527339</c:v>
                </c:pt>
                <c:pt idx="5">
                  <c:v>76.219715696928063</c:v>
                </c:pt>
                <c:pt idx="6">
                  <c:v>69.875116066693408</c:v>
                </c:pt>
                <c:pt idx="7">
                  <c:v>64.170397588332065</c:v>
                </c:pt>
                <c:pt idx="8">
                  <c:v>59.032164422165643</c:v>
                </c:pt>
                <c:pt idx="9">
                  <c:v>54.396329566472744</c:v>
                </c:pt>
                <c:pt idx="10">
                  <c:v>50.206832149208637</c:v>
                </c:pt>
                <c:pt idx="11">
                  <c:v>46.414544429425519</c:v>
                </c:pt>
                <c:pt idx="12">
                  <c:v>42.976338662545047</c:v>
                </c:pt>
                <c:pt idx="13">
                  <c:v>39.854288943880348</c:v>
                </c:pt>
                <c:pt idx="14">
                  <c:v>37.014987238988354</c:v>
                </c:pt>
                <c:pt idx="15">
                  <c:v>34.428956195703414</c:v>
                </c:pt>
                <c:pt idx="16">
                  <c:v>32.070144139117332</c:v>
                </c:pt>
                <c:pt idx="17">
                  <c:v>29.915489981240231</c:v>
                </c:pt>
                <c:pt idx="18">
                  <c:v>27.944547716107401</c:v>
                </c:pt>
                <c:pt idx="19">
                  <c:v>26.139161787538516</c:v>
                </c:pt>
                <c:pt idx="20">
                  <c:v>24.483185966833851</c:v>
                </c:pt>
                <c:pt idx="21">
                  <c:v>22.962239507400398</c:v>
                </c:pt>
                <c:pt idx="22">
                  <c:v>21.563495290348605</c:v>
                </c:pt>
                <c:pt idx="23">
                  <c:v>20.275495470455756</c:v>
                </c:pt>
                <c:pt idx="24">
                  <c:v>19.087990801043883</c:v>
                </c:pt>
                <c:pt idx="25">
                  <c:v>17.991800380279148</c:v>
                </c:pt>
                <c:pt idx="26">
                  <c:v>16.978689037525331</c:v>
                </c:pt>
                <c:pt idx="27">
                  <c:v>16.0412599810379</c:v>
                </c:pt>
                <c:pt idx="28">
                  <c:v>15.172860669376661</c:v>
                </c:pt>
                <c:pt idx="29">
                  <c:v>14.367500158331966</c:v>
                </c:pt>
                <c:pt idx="30">
                  <c:v>13.619776421130478</c:v>
                </c:pt>
                <c:pt idx="31">
                  <c:v>12.924812349067523</c:v>
                </c:pt>
                <c:pt idx="32">
                  <c:v>12.278199318228278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83D7-1C44-8F23-4288F0717DF5}"/>
            </c:ext>
          </c:extLst>
        </c:ser>
        <c:ser>
          <c:idx val="5"/>
          <c:order val="5"/>
          <c:tx>
            <c:strRef>
              <c:f>all_aggregates!$A$19:$C$19</c:f>
              <c:strCache>
                <c:ptCount val="3"/>
                <c:pt idx="0">
                  <c:v>mean</c:v>
                </c:pt>
                <c:pt idx="1">
                  <c:v>knn</c:v>
                </c:pt>
                <c:pt idx="2">
                  <c:v>predicted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all_aggregates!$D$2:$AJ$2</c:f>
              <c:numCache>
                <c:formatCode>General</c:formatCode>
                <c:ptCount val="33"/>
                <c:pt idx="0">
                  <c:v>1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  <c:pt idx="8">
                  <c:v>600</c:v>
                </c:pt>
                <c:pt idx="9">
                  <c:v>700</c:v>
                </c:pt>
                <c:pt idx="10">
                  <c:v>800</c:v>
                </c:pt>
                <c:pt idx="11">
                  <c:v>900</c:v>
                </c:pt>
                <c:pt idx="12">
                  <c:v>1000</c:v>
                </c:pt>
                <c:pt idx="13">
                  <c:v>1100</c:v>
                </c:pt>
                <c:pt idx="14">
                  <c:v>1200</c:v>
                </c:pt>
                <c:pt idx="15">
                  <c:v>1300</c:v>
                </c:pt>
                <c:pt idx="16">
                  <c:v>1400</c:v>
                </c:pt>
                <c:pt idx="17">
                  <c:v>1500</c:v>
                </c:pt>
                <c:pt idx="18">
                  <c:v>1600</c:v>
                </c:pt>
                <c:pt idx="19">
                  <c:v>1700</c:v>
                </c:pt>
                <c:pt idx="20">
                  <c:v>1800</c:v>
                </c:pt>
                <c:pt idx="21">
                  <c:v>1900</c:v>
                </c:pt>
                <c:pt idx="22">
                  <c:v>2000</c:v>
                </c:pt>
                <c:pt idx="23">
                  <c:v>2100</c:v>
                </c:pt>
                <c:pt idx="24">
                  <c:v>2200</c:v>
                </c:pt>
                <c:pt idx="25">
                  <c:v>2300</c:v>
                </c:pt>
                <c:pt idx="26">
                  <c:v>2400</c:v>
                </c:pt>
                <c:pt idx="27">
                  <c:v>2500</c:v>
                </c:pt>
                <c:pt idx="28">
                  <c:v>2600</c:v>
                </c:pt>
                <c:pt idx="29">
                  <c:v>2700</c:v>
                </c:pt>
                <c:pt idx="30">
                  <c:v>2800</c:v>
                </c:pt>
                <c:pt idx="31">
                  <c:v>2900</c:v>
                </c:pt>
                <c:pt idx="32">
                  <c:v>3000</c:v>
                </c:pt>
              </c:numCache>
            </c:numRef>
          </c:xVal>
          <c:yVal>
            <c:numRef>
              <c:f>all_aggregates!$D$19:$AJ$19</c:f>
              <c:numCache>
                <c:formatCode>0.0000</c:formatCode>
                <c:ptCount val="33"/>
                <c:pt idx="0">
                  <c:v>105.49279837206265</c:v>
                </c:pt>
                <c:pt idx="1">
                  <c:v>101.93322534434151</c:v>
                </c:pt>
                <c:pt idx="2">
                  <c:v>98.379762128403399</c:v>
                </c:pt>
                <c:pt idx="3">
                  <c:v>91.715731119385893</c:v>
                </c:pt>
                <c:pt idx="4">
                  <c:v>79.969878500667193</c:v>
                </c:pt>
                <c:pt idx="5">
                  <c:v>70.022288320522648</c:v>
                </c:pt>
                <c:pt idx="6">
                  <c:v>61.562652371677828</c:v>
                </c:pt>
                <c:pt idx="7">
                  <c:v>54.339436380033952</c:v>
                </c:pt>
                <c:pt idx="8">
                  <c:v>48.147862567950561</c:v>
                </c:pt>
                <c:pt idx="9">
                  <c:v>42.820514546737748</c:v>
                </c:pt>
                <c:pt idx="10">
                  <c:v>38.219959015597354</c:v>
                </c:pt>
                <c:pt idx="11">
                  <c:v>34.232925739198528</c:v>
                </c:pt>
                <c:pt idx="12">
                  <c:v>30.765696951095311</c:v>
                </c:pt>
                <c:pt idx="13">
                  <c:v>27.74043955258491</c:v>
                </c:pt>
                <c:pt idx="14">
                  <c:v>25.09227540635224</c:v>
                </c:pt>
                <c:pt idx="15">
                  <c:v>22.766931882578962</c:v>
                </c:pt>
                <c:pt idx="16">
                  <c:v>20.718850427929997</c:v>
                </c:pt>
                <c:pt idx="17">
                  <c:v>18.90965811155808</c:v>
                </c:pt>
                <c:pt idx="18">
                  <c:v>17.306927940139129</c:v>
                </c:pt>
                <c:pt idx="19">
                  <c:v>15.883169773606635</c:v>
                </c:pt>
                <c:pt idx="20">
                  <c:v>14.615006069556916</c:v>
                </c:pt>
                <c:pt idx="21">
                  <c:v>13.482496302719811</c:v>
                </c:pt>
                <c:pt idx="22">
                  <c:v>12.468581397763689</c:v>
                </c:pt>
                <c:pt idx="23">
                  <c:v>11.558625371221519</c:v>
                </c:pt>
                <c:pt idx="24">
                  <c:v>10.740035974912818</c:v>
                </c:pt>
                <c:pt idx="25">
                  <c:v>10.001949753334811</c:v>
                </c:pt>
                <c:pt idx="26">
                  <c:v>9.3349697885914669</c:v>
                </c:pt>
                <c:pt idx="27">
                  <c:v>8.730946675443608</c:v>
                </c:pt>
                <c:pt idx="28">
                  <c:v>8.1827950745808202</c:v>
                </c:pt>
                <c:pt idx="29">
                  <c:v>7.6843396336450036</c:v>
                </c:pt>
                <c:pt idx="30">
                  <c:v>7.230185219998897</c:v>
                </c:pt>
                <c:pt idx="31">
                  <c:v>6.8156073367715209</c:v>
                </c:pt>
                <c:pt idx="32">
                  <c:v>6.436459341225726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83D7-1C44-8F23-4288F0717DF5}"/>
            </c:ext>
          </c:extLst>
        </c:ser>
        <c:ser>
          <c:idx val="6"/>
          <c:order val="6"/>
          <c:tx>
            <c:strRef>
              <c:f>all_aggregates!$A$20:$C$20</c:f>
              <c:strCache>
                <c:ptCount val="3"/>
                <c:pt idx="0">
                  <c:v>mean</c:v>
                </c:pt>
                <c:pt idx="1">
                  <c:v>med</c:v>
                </c:pt>
                <c:pt idx="2">
                  <c:v>predicted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all_aggregates!$D$2:$AJ$2</c:f>
              <c:numCache>
                <c:formatCode>General</c:formatCode>
                <c:ptCount val="33"/>
                <c:pt idx="0">
                  <c:v>1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  <c:pt idx="8">
                  <c:v>600</c:v>
                </c:pt>
                <c:pt idx="9">
                  <c:v>700</c:v>
                </c:pt>
                <c:pt idx="10">
                  <c:v>800</c:v>
                </c:pt>
                <c:pt idx="11">
                  <c:v>900</c:v>
                </c:pt>
                <c:pt idx="12">
                  <c:v>1000</c:v>
                </c:pt>
                <c:pt idx="13">
                  <c:v>1100</c:v>
                </c:pt>
                <c:pt idx="14">
                  <c:v>1200</c:v>
                </c:pt>
                <c:pt idx="15">
                  <c:v>1300</c:v>
                </c:pt>
                <c:pt idx="16">
                  <c:v>1400</c:v>
                </c:pt>
                <c:pt idx="17">
                  <c:v>1500</c:v>
                </c:pt>
                <c:pt idx="18">
                  <c:v>1600</c:v>
                </c:pt>
                <c:pt idx="19">
                  <c:v>1700</c:v>
                </c:pt>
                <c:pt idx="20">
                  <c:v>1800</c:v>
                </c:pt>
                <c:pt idx="21">
                  <c:v>1900</c:v>
                </c:pt>
                <c:pt idx="22">
                  <c:v>2000</c:v>
                </c:pt>
                <c:pt idx="23">
                  <c:v>2100</c:v>
                </c:pt>
                <c:pt idx="24">
                  <c:v>2200</c:v>
                </c:pt>
                <c:pt idx="25">
                  <c:v>2300</c:v>
                </c:pt>
                <c:pt idx="26">
                  <c:v>2400</c:v>
                </c:pt>
                <c:pt idx="27">
                  <c:v>2500</c:v>
                </c:pt>
                <c:pt idx="28">
                  <c:v>2600</c:v>
                </c:pt>
                <c:pt idx="29">
                  <c:v>2700</c:v>
                </c:pt>
                <c:pt idx="30">
                  <c:v>2800</c:v>
                </c:pt>
                <c:pt idx="31">
                  <c:v>2900</c:v>
                </c:pt>
                <c:pt idx="32">
                  <c:v>3000</c:v>
                </c:pt>
              </c:numCache>
            </c:numRef>
          </c:xVal>
          <c:yVal>
            <c:numRef>
              <c:f>all_aggregates!$D$20:$AJ$20</c:f>
              <c:numCache>
                <c:formatCode>0.0000</c:formatCode>
                <c:ptCount val="33"/>
                <c:pt idx="0">
                  <c:v>99.906757775380285</c:v>
                </c:pt>
                <c:pt idx="1">
                  <c:v>97.700371111597207</c:v>
                </c:pt>
                <c:pt idx="2">
                  <c:v>95.464844614338659</c:v>
                </c:pt>
                <c:pt idx="3">
                  <c:v>91.178004448682742</c:v>
                </c:pt>
                <c:pt idx="4">
                  <c:v>83.288409442527339</c:v>
                </c:pt>
                <c:pt idx="5">
                  <c:v>76.219715696928063</c:v>
                </c:pt>
                <c:pt idx="6">
                  <c:v>69.875116066693408</c:v>
                </c:pt>
                <c:pt idx="7">
                  <c:v>64.170397588332065</c:v>
                </c:pt>
                <c:pt idx="8">
                  <c:v>59.032164422165643</c:v>
                </c:pt>
                <c:pt idx="9">
                  <c:v>54.396329566472744</c:v>
                </c:pt>
                <c:pt idx="10">
                  <c:v>50.206832149208637</c:v>
                </c:pt>
                <c:pt idx="11">
                  <c:v>46.414544429425519</c:v>
                </c:pt>
                <c:pt idx="12">
                  <c:v>42.976338662545047</c:v>
                </c:pt>
                <c:pt idx="13">
                  <c:v>39.854288943880348</c:v>
                </c:pt>
                <c:pt idx="14">
                  <c:v>37.014987238988354</c:v>
                </c:pt>
                <c:pt idx="15">
                  <c:v>34.428956195703414</c:v>
                </c:pt>
                <c:pt idx="16">
                  <c:v>32.070144139117332</c:v>
                </c:pt>
                <c:pt idx="17">
                  <c:v>29.915489981240231</c:v>
                </c:pt>
                <c:pt idx="18">
                  <c:v>27.944547716107401</c:v>
                </c:pt>
                <c:pt idx="19">
                  <c:v>26.139161787538516</c:v>
                </c:pt>
                <c:pt idx="20">
                  <c:v>24.483185966833851</c:v>
                </c:pt>
                <c:pt idx="21">
                  <c:v>22.962239507400398</c:v>
                </c:pt>
                <c:pt idx="22">
                  <c:v>21.563495290348605</c:v>
                </c:pt>
                <c:pt idx="23">
                  <c:v>20.275495470455756</c:v>
                </c:pt>
                <c:pt idx="24">
                  <c:v>19.087990801043883</c:v>
                </c:pt>
                <c:pt idx="25">
                  <c:v>17.991800380279148</c:v>
                </c:pt>
                <c:pt idx="26">
                  <c:v>16.978689037525331</c:v>
                </c:pt>
                <c:pt idx="27">
                  <c:v>16.0412599810379</c:v>
                </c:pt>
                <c:pt idx="28">
                  <c:v>15.172860669376661</c:v>
                </c:pt>
                <c:pt idx="29">
                  <c:v>14.367500158331966</c:v>
                </c:pt>
                <c:pt idx="30">
                  <c:v>13.619776421130478</c:v>
                </c:pt>
                <c:pt idx="31">
                  <c:v>12.924812349067523</c:v>
                </c:pt>
                <c:pt idx="32">
                  <c:v>12.278199318228278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83D7-1C44-8F23-4288F0717DF5}"/>
            </c:ext>
          </c:extLst>
        </c:ser>
        <c:ser>
          <c:idx val="7"/>
          <c:order val="7"/>
          <c:tx>
            <c:strRef>
              <c:f>all_aggregates!$A$21:$C$21</c:f>
              <c:strCache>
                <c:ptCount val="3"/>
                <c:pt idx="0">
                  <c:v>mean</c:v>
                </c:pt>
                <c:pt idx="1">
                  <c:v>avg</c:v>
                </c:pt>
                <c:pt idx="2">
                  <c:v>predicted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all_aggregates!$D$2:$AJ$2</c:f>
              <c:numCache>
                <c:formatCode>General</c:formatCode>
                <c:ptCount val="33"/>
                <c:pt idx="0">
                  <c:v>1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  <c:pt idx="8">
                  <c:v>600</c:v>
                </c:pt>
                <c:pt idx="9">
                  <c:v>700</c:v>
                </c:pt>
                <c:pt idx="10">
                  <c:v>800</c:v>
                </c:pt>
                <c:pt idx="11">
                  <c:v>900</c:v>
                </c:pt>
                <c:pt idx="12">
                  <c:v>1000</c:v>
                </c:pt>
                <c:pt idx="13">
                  <c:v>1100</c:v>
                </c:pt>
                <c:pt idx="14">
                  <c:v>1200</c:v>
                </c:pt>
                <c:pt idx="15">
                  <c:v>1300</c:v>
                </c:pt>
                <c:pt idx="16">
                  <c:v>1400</c:v>
                </c:pt>
                <c:pt idx="17">
                  <c:v>1500</c:v>
                </c:pt>
                <c:pt idx="18">
                  <c:v>1600</c:v>
                </c:pt>
                <c:pt idx="19">
                  <c:v>1700</c:v>
                </c:pt>
                <c:pt idx="20">
                  <c:v>1800</c:v>
                </c:pt>
                <c:pt idx="21">
                  <c:v>1900</c:v>
                </c:pt>
                <c:pt idx="22">
                  <c:v>2000</c:v>
                </c:pt>
                <c:pt idx="23">
                  <c:v>2100</c:v>
                </c:pt>
                <c:pt idx="24">
                  <c:v>2200</c:v>
                </c:pt>
                <c:pt idx="25">
                  <c:v>2300</c:v>
                </c:pt>
                <c:pt idx="26">
                  <c:v>2400</c:v>
                </c:pt>
                <c:pt idx="27">
                  <c:v>2500</c:v>
                </c:pt>
                <c:pt idx="28">
                  <c:v>2600</c:v>
                </c:pt>
                <c:pt idx="29">
                  <c:v>2700</c:v>
                </c:pt>
                <c:pt idx="30">
                  <c:v>2800</c:v>
                </c:pt>
                <c:pt idx="31">
                  <c:v>2900</c:v>
                </c:pt>
                <c:pt idx="32">
                  <c:v>3000</c:v>
                </c:pt>
              </c:numCache>
            </c:numRef>
          </c:xVal>
          <c:yVal>
            <c:numRef>
              <c:f>all_aggregates!$D$21:$AJ$21</c:f>
              <c:numCache>
                <c:formatCode>0.0000</c:formatCode>
                <c:ptCount val="33"/>
                <c:pt idx="0">
                  <c:v>99.930990308206574</c:v>
                </c:pt>
                <c:pt idx="1">
                  <c:v>98.292017410931891</c:v>
                </c:pt>
                <c:pt idx="2">
                  <c:v>96.61943335033898</c:v>
                </c:pt>
                <c:pt idx="3">
                  <c:v>93.377126890631487</c:v>
                </c:pt>
                <c:pt idx="4">
                  <c:v>87.28182687954903</c:v>
                </c:pt>
                <c:pt idx="5">
                  <c:v>81.666392815438002</c:v>
                </c:pt>
                <c:pt idx="6">
                  <c:v>76.487885082781162</c:v>
                </c:pt>
                <c:pt idx="7">
                  <c:v>71.707613923941366</c:v>
                </c:pt>
                <c:pt idx="8">
                  <c:v>67.290682124001734</c:v>
                </c:pt>
                <c:pt idx="9">
                  <c:v>63.205580564700426</c:v>
                </c:pt>
                <c:pt idx="10">
                  <c:v>59.423830138787203</c:v>
                </c:pt>
                <c:pt idx="11">
                  <c:v>55.919664363572579</c:v>
                </c:pt>
                <c:pt idx="12">
                  <c:v>52.669747763828006</c:v>
                </c:pt>
                <c:pt idx="13">
                  <c:v>49.652925726166124</c:v>
                </c:pt>
                <c:pt idx="14">
                  <c:v>46.850002073738054</c:v>
                </c:pt>
                <c:pt idx="15">
                  <c:v>44.243541083583629</c:v>
                </c:pt>
                <c:pt idx="16">
                  <c:v>41.817691079529482</c:v>
                </c:pt>
                <c:pt idx="17">
                  <c:v>39.558027089921865</c:v>
                </c:pt>
                <c:pt idx="18">
                  <c:v>37.45141036919604</c:v>
                </c:pt>
                <c:pt idx="19">
                  <c:v>35.485862851733117</c:v>
                </c:pt>
                <c:pt idx="20">
                  <c:v>33.650454841131065</c:v>
                </c:pt>
                <c:pt idx="21">
                  <c:v>31.93520444262569</c:v>
                </c:pt>
                <c:pt idx="22">
                  <c:v>30.330987424982567</c:v>
                </c:pt>
                <c:pt idx="23">
                  <c:v>28.829456354217626</c:v>
                </c:pt>
                <c:pt idx="24">
                  <c:v>27.422967977980452</c:v>
                </c:pt>
                <c:pt idx="25">
                  <c:v>26.104517958925857</c:v>
                </c:pt>
                <c:pt idx="26">
                  <c:v>24.867682160125813</c:v>
                </c:pt>
                <c:pt idx="27">
                  <c:v>23.706563777453816</c:v>
                </c:pt>
                <c:pt idx="28">
                  <c:v>22.615745694560985</c:v>
                </c:pt>
                <c:pt idx="29">
                  <c:v>21.590247506992643</c:v>
                </c:pt>
                <c:pt idx="30">
                  <c:v>20.625486724406784</c:v>
                </c:pt>
                <c:pt idx="31">
                  <c:v>19.717243714824924</c:v>
                </c:pt>
                <c:pt idx="32">
                  <c:v>18.861630003307994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83D7-1C44-8F23-4288F0717DF5}"/>
            </c:ext>
          </c:extLst>
        </c:ser>
        <c:ser>
          <c:idx val="8"/>
          <c:order val="8"/>
          <c:tx>
            <c:strRef>
              <c:f>all_aggregates!$A$22:$C$22</c:f>
              <c:strCache>
                <c:ptCount val="3"/>
                <c:pt idx="0">
                  <c:v>mean</c:v>
                </c:pt>
                <c:pt idx="1">
                  <c:v>mode</c:v>
                </c:pt>
                <c:pt idx="2">
                  <c:v>predicted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all_aggregates!$D$2:$AJ$2</c:f>
              <c:numCache>
                <c:formatCode>General</c:formatCode>
                <c:ptCount val="33"/>
                <c:pt idx="0">
                  <c:v>1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  <c:pt idx="8">
                  <c:v>600</c:v>
                </c:pt>
                <c:pt idx="9">
                  <c:v>700</c:v>
                </c:pt>
                <c:pt idx="10">
                  <c:v>800</c:v>
                </c:pt>
                <c:pt idx="11">
                  <c:v>900</c:v>
                </c:pt>
                <c:pt idx="12">
                  <c:v>1000</c:v>
                </c:pt>
                <c:pt idx="13">
                  <c:v>1100</c:v>
                </c:pt>
                <c:pt idx="14">
                  <c:v>1200</c:v>
                </c:pt>
                <c:pt idx="15">
                  <c:v>1300</c:v>
                </c:pt>
                <c:pt idx="16">
                  <c:v>1400</c:v>
                </c:pt>
                <c:pt idx="17">
                  <c:v>1500</c:v>
                </c:pt>
                <c:pt idx="18">
                  <c:v>1600</c:v>
                </c:pt>
                <c:pt idx="19">
                  <c:v>1700</c:v>
                </c:pt>
                <c:pt idx="20">
                  <c:v>1800</c:v>
                </c:pt>
                <c:pt idx="21">
                  <c:v>1900</c:v>
                </c:pt>
                <c:pt idx="22">
                  <c:v>2000</c:v>
                </c:pt>
                <c:pt idx="23">
                  <c:v>2100</c:v>
                </c:pt>
                <c:pt idx="24">
                  <c:v>2200</c:v>
                </c:pt>
                <c:pt idx="25">
                  <c:v>2300</c:v>
                </c:pt>
                <c:pt idx="26">
                  <c:v>2400</c:v>
                </c:pt>
                <c:pt idx="27">
                  <c:v>2500</c:v>
                </c:pt>
                <c:pt idx="28">
                  <c:v>2600</c:v>
                </c:pt>
                <c:pt idx="29">
                  <c:v>2700</c:v>
                </c:pt>
                <c:pt idx="30">
                  <c:v>2800</c:v>
                </c:pt>
                <c:pt idx="31">
                  <c:v>2900</c:v>
                </c:pt>
                <c:pt idx="32">
                  <c:v>3000</c:v>
                </c:pt>
              </c:numCache>
            </c:numRef>
          </c:xVal>
          <c:yVal>
            <c:numRef>
              <c:f>all_aggregates!$D$22:$AJ$22</c:f>
              <c:numCache>
                <c:formatCode>0.0000</c:formatCode>
                <c:ptCount val="33"/>
                <c:pt idx="0">
                  <c:v>99.930990308206574</c:v>
                </c:pt>
                <c:pt idx="1">
                  <c:v>98.292017410931891</c:v>
                </c:pt>
                <c:pt idx="2">
                  <c:v>96.61943335033898</c:v>
                </c:pt>
                <c:pt idx="3">
                  <c:v>93.377126890631487</c:v>
                </c:pt>
                <c:pt idx="4">
                  <c:v>87.28182687954903</c:v>
                </c:pt>
                <c:pt idx="5">
                  <c:v>81.666392815438002</c:v>
                </c:pt>
                <c:pt idx="6">
                  <c:v>76.487885082781162</c:v>
                </c:pt>
                <c:pt idx="7">
                  <c:v>71.707613923941366</c:v>
                </c:pt>
                <c:pt idx="8">
                  <c:v>67.290682124001734</c:v>
                </c:pt>
                <c:pt idx="9">
                  <c:v>63.205580564700426</c:v>
                </c:pt>
                <c:pt idx="10">
                  <c:v>59.423830138787203</c:v>
                </c:pt>
                <c:pt idx="11">
                  <c:v>55.919664363572579</c:v>
                </c:pt>
                <c:pt idx="12">
                  <c:v>52.669747763828006</c:v>
                </c:pt>
                <c:pt idx="13">
                  <c:v>49.652925726166124</c:v>
                </c:pt>
                <c:pt idx="14">
                  <c:v>46.850002073738054</c:v>
                </c:pt>
                <c:pt idx="15">
                  <c:v>44.243541083583629</c:v>
                </c:pt>
                <c:pt idx="16">
                  <c:v>41.817691079529482</c:v>
                </c:pt>
                <c:pt idx="17">
                  <c:v>39.558027089921865</c:v>
                </c:pt>
                <c:pt idx="18">
                  <c:v>37.45141036919604</c:v>
                </c:pt>
                <c:pt idx="19">
                  <c:v>35.485862851733117</c:v>
                </c:pt>
                <c:pt idx="20">
                  <c:v>33.650454841131065</c:v>
                </c:pt>
                <c:pt idx="21">
                  <c:v>31.93520444262569</c:v>
                </c:pt>
                <c:pt idx="22">
                  <c:v>30.330987424982567</c:v>
                </c:pt>
                <c:pt idx="23">
                  <c:v>28.829456354217626</c:v>
                </c:pt>
                <c:pt idx="24">
                  <c:v>27.422967977980452</c:v>
                </c:pt>
                <c:pt idx="25">
                  <c:v>26.104517958925857</c:v>
                </c:pt>
                <c:pt idx="26">
                  <c:v>24.867682160125813</c:v>
                </c:pt>
                <c:pt idx="27">
                  <c:v>23.706563777453816</c:v>
                </c:pt>
                <c:pt idx="28">
                  <c:v>22.615745694560985</c:v>
                </c:pt>
                <c:pt idx="29">
                  <c:v>21.590247506992643</c:v>
                </c:pt>
                <c:pt idx="30">
                  <c:v>20.625486724406784</c:v>
                </c:pt>
                <c:pt idx="31">
                  <c:v>19.717243714824924</c:v>
                </c:pt>
                <c:pt idx="32">
                  <c:v>18.861630003307994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83D7-1C44-8F23-4288F0717D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8910255"/>
        <c:axId val="1734546992"/>
      </c:scatterChart>
      <c:valAx>
        <c:axId val="638910255"/>
        <c:scaling>
          <c:logBase val="10"/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4546992"/>
        <c:crosses val="autoZero"/>
        <c:crossBetween val="midCat"/>
      </c:valAx>
      <c:valAx>
        <c:axId val="1734546992"/>
        <c:scaling>
          <c:logBase val="10"/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9102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9999987190936519E-2"/>
          <c:y val="8.1317755212463344E-2"/>
          <c:w val="0.75110093900682617"/>
          <c:h val="2.39287957712998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91722</xdr:colOff>
      <xdr:row>33</xdr:row>
      <xdr:rowOff>60679</xdr:rowOff>
    </xdr:from>
    <xdr:to>
      <xdr:col>19</xdr:col>
      <xdr:colOff>352777</xdr:colOff>
      <xdr:row>78</xdr:row>
      <xdr:rowOff>127001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ECA4B49-BAE0-EB41-9A70-E8C1445C4A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254000</xdr:colOff>
      <xdr:row>34</xdr:row>
      <xdr:rowOff>0</xdr:rowOff>
    </xdr:from>
    <xdr:to>
      <xdr:col>37</xdr:col>
      <xdr:colOff>515055</xdr:colOff>
      <xdr:row>79</xdr:row>
      <xdr:rowOff>66322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D78A595-52B2-3D4B-A025-0EFF2E7ADA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2"/>
  <sheetViews>
    <sheetView tabSelected="1" zoomScale="90" zoomScaleNormal="90" workbookViewId="0">
      <selection activeCell="AD31" sqref="AD31"/>
    </sheetView>
  </sheetViews>
  <sheetFormatPr baseColWidth="10" defaultColWidth="11.83203125" defaultRowHeight="16" x14ac:dyDescent="0.2"/>
  <cols>
    <col min="40" max="40" width="17.33203125" customWidth="1"/>
  </cols>
  <sheetData>
    <row r="1" spans="1:41" s="1" customFormat="1" x14ac:dyDescent="0.2">
      <c r="A1" s="1" t="s">
        <v>33</v>
      </c>
      <c r="B1" s="1" t="s">
        <v>34</v>
      </c>
      <c r="C1" s="1" t="s">
        <v>42</v>
      </c>
      <c r="D1" s="1" t="s">
        <v>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25</v>
      </c>
      <c r="AD1" s="1" t="s">
        <v>26</v>
      </c>
      <c r="AE1" s="1" t="s">
        <v>27</v>
      </c>
      <c r="AF1" s="1" t="s">
        <v>28</v>
      </c>
      <c r="AG1" s="1" t="s">
        <v>29</v>
      </c>
      <c r="AH1" s="1" t="s">
        <v>30</v>
      </c>
      <c r="AI1" s="1" t="s">
        <v>31</v>
      </c>
      <c r="AJ1" s="1" t="s">
        <v>32</v>
      </c>
      <c r="AK1" s="1" t="s">
        <v>45</v>
      </c>
      <c r="AL1" s="1" t="s">
        <v>46</v>
      </c>
      <c r="AM1" s="1" t="s">
        <v>47</v>
      </c>
      <c r="AN1" s="1" t="s">
        <v>49</v>
      </c>
      <c r="AO1" s="1" t="s">
        <v>51</v>
      </c>
    </row>
    <row r="2" spans="1:41" s="1" customFormat="1" x14ac:dyDescent="0.2">
      <c r="A2" s="1" t="s">
        <v>48</v>
      </c>
      <c r="B2" s="1" t="s">
        <v>48</v>
      </c>
      <c r="C2" s="1" t="s">
        <v>50</v>
      </c>
      <c r="D2" s="1">
        <v>1</v>
      </c>
      <c r="E2" s="1">
        <v>25</v>
      </c>
      <c r="F2" s="1">
        <v>50</v>
      </c>
      <c r="G2" s="1">
        <v>100</v>
      </c>
      <c r="H2" s="1">
        <v>200</v>
      </c>
      <c r="I2" s="1">
        <v>300</v>
      </c>
      <c r="J2" s="1">
        <v>400</v>
      </c>
      <c r="K2" s="1">
        <v>500</v>
      </c>
      <c r="L2" s="1">
        <v>600</v>
      </c>
      <c r="M2" s="1">
        <v>700</v>
      </c>
      <c r="N2" s="1">
        <v>800</v>
      </c>
      <c r="O2" s="1">
        <v>900</v>
      </c>
      <c r="P2" s="1">
        <v>1000</v>
      </c>
      <c r="Q2" s="1">
        <v>1100</v>
      </c>
      <c r="R2" s="1">
        <v>1200</v>
      </c>
      <c r="S2" s="1">
        <v>1300</v>
      </c>
      <c r="T2" s="1">
        <v>1400</v>
      </c>
      <c r="U2" s="1">
        <v>1500</v>
      </c>
      <c r="V2" s="1">
        <v>1600</v>
      </c>
      <c r="W2" s="1">
        <v>1700</v>
      </c>
      <c r="X2" s="1">
        <v>1800</v>
      </c>
      <c r="Y2" s="1">
        <v>1900</v>
      </c>
      <c r="Z2" s="1">
        <v>2000</v>
      </c>
      <c r="AA2" s="1">
        <v>2100</v>
      </c>
      <c r="AB2" s="1">
        <v>2200</v>
      </c>
      <c r="AC2" s="1">
        <v>2300</v>
      </c>
      <c r="AD2" s="1">
        <v>2400</v>
      </c>
      <c r="AE2" s="1">
        <v>2500</v>
      </c>
      <c r="AF2" s="1">
        <v>2600</v>
      </c>
      <c r="AG2" s="1">
        <v>2700</v>
      </c>
      <c r="AH2" s="1">
        <v>2800</v>
      </c>
      <c r="AI2" s="1">
        <v>2900</v>
      </c>
      <c r="AJ2" s="1">
        <v>3000</v>
      </c>
      <c r="AK2" s="1" t="s">
        <v>48</v>
      </c>
      <c r="AL2" s="1" t="s">
        <v>48</v>
      </c>
      <c r="AM2" s="1" t="s">
        <v>48</v>
      </c>
      <c r="AN2" s="1" t="s">
        <v>48</v>
      </c>
      <c r="AO2" s="1" t="s">
        <v>48</v>
      </c>
    </row>
    <row r="3" spans="1:41" x14ac:dyDescent="0.2">
      <c r="A3" t="s">
        <v>35</v>
      </c>
      <c r="B3" t="s">
        <v>36</v>
      </c>
      <c r="C3" t="s">
        <v>43</v>
      </c>
      <c r="D3">
        <v>100</v>
      </c>
      <c r="E3">
        <v>100</v>
      </c>
      <c r="F3">
        <v>100</v>
      </c>
      <c r="G3">
        <v>100</v>
      </c>
      <c r="H3">
        <v>100</v>
      </c>
      <c r="I3">
        <v>90</v>
      </c>
      <c r="J3">
        <v>70</v>
      </c>
      <c r="K3">
        <v>56</v>
      </c>
      <c r="L3">
        <v>40</v>
      </c>
      <c r="M3">
        <v>30</v>
      </c>
      <c r="N3">
        <v>29</v>
      </c>
      <c r="O3">
        <v>21</v>
      </c>
      <c r="P3">
        <v>18</v>
      </c>
      <c r="Q3">
        <v>30</v>
      </c>
      <c r="R3">
        <v>32</v>
      </c>
      <c r="S3">
        <v>35</v>
      </c>
      <c r="T3">
        <v>40</v>
      </c>
      <c r="U3">
        <v>39.5</v>
      </c>
      <c r="V3">
        <v>35</v>
      </c>
      <c r="W3">
        <v>35</v>
      </c>
      <c r="X3">
        <v>35</v>
      </c>
      <c r="Y3">
        <v>35</v>
      </c>
      <c r="Z3">
        <v>30</v>
      </c>
      <c r="AA3">
        <v>24</v>
      </c>
      <c r="AB3">
        <v>27.5</v>
      </c>
      <c r="AC3">
        <v>25</v>
      </c>
      <c r="AD3">
        <v>20</v>
      </c>
      <c r="AE3">
        <v>21</v>
      </c>
      <c r="AF3">
        <v>21.5</v>
      </c>
      <c r="AG3">
        <v>19</v>
      </c>
      <c r="AH3">
        <v>22</v>
      </c>
      <c r="AI3">
        <v>22.5</v>
      </c>
      <c r="AJ3">
        <v>22</v>
      </c>
      <c r="AK3" t="s">
        <v>48</v>
      </c>
      <c r="AL3" t="s">
        <v>48</v>
      </c>
      <c r="AM3" t="s">
        <v>48</v>
      </c>
      <c r="AN3" t="s">
        <v>48</v>
      </c>
      <c r="AO3" t="s">
        <v>48</v>
      </c>
    </row>
    <row r="4" spans="1:41" x14ac:dyDescent="0.2">
      <c r="A4" t="s">
        <v>35</v>
      </c>
      <c r="B4" t="s">
        <v>37</v>
      </c>
      <c r="C4" t="s">
        <v>43</v>
      </c>
      <c r="D4">
        <v>100</v>
      </c>
      <c r="E4">
        <v>100</v>
      </c>
      <c r="F4">
        <v>100</v>
      </c>
      <c r="G4">
        <v>100</v>
      </c>
      <c r="H4">
        <v>90</v>
      </c>
      <c r="I4">
        <v>79.7273</v>
      </c>
      <c r="J4">
        <v>64.516900000000007</v>
      </c>
      <c r="K4">
        <v>55.424999999999997</v>
      </c>
      <c r="L4">
        <v>40</v>
      </c>
      <c r="M4">
        <v>30</v>
      </c>
      <c r="N4">
        <v>25.25</v>
      </c>
      <c r="O4">
        <v>20.5</v>
      </c>
      <c r="P4">
        <v>17</v>
      </c>
      <c r="Q4">
        <v>15.5</v>
      </c>
      <c r="R4">
        <v>22.5</v>
      </c>
      <c r="S4">
        <v>24.5</v>
      </c>
      <c r="T4">
        <v>22.25</v>
      </c>
      <c r="U4">
        <v>20</v>
      </c>
      <c r="V4">
        <v>19.75</v>
      </c>
      <c r="W4">
        <v>22</v>
      </c>
      <c r="X4">
        <v>20</v>
      </c>
      <c r="Y4">
        <v>17</v>
      </c>
      <c r="Z4">
        <v>13.5</v>
      </c>
      <c r="AA4">
        <v>12</v>
      </c>
      <c r="AB4">
        <v>13</v>
      </c>
      <c r="AC4">
        <v>13.5</v>
      </c>
      <c r="AD4">
        <v>16</v>
      </c>
      <c r="AE4">
        <v>12</v>
      </c>
      <c r="AF4">
        <v>16.5</v>
      </c>
      <c r="AG4">
        <v>14</v>
      </c>
      <c r="AH4">
        <v>15</v>
      </c>
      <c r="AI4">
        <v>15.5</v>
      </c>
      <c r="AJ4">
        <v>13.5</v>
      </c>
      <c r="AK4" t="s">
        <v>48</v>
      </c>
      <c r="AL4" t="s">
        <v>48</v>
      </c>
      <c r="AM4" t="s">
        <v>48</v>
      </c>
      <c r="AN4" t="s">
        <v>48</v>
      </c>
      <c r="AO4" t="s">
        <v>48</v>
      </c>
    </row>
    <row r="5" spans="1:41" x14ac:dyDescent="0.2">
      <c r="A5" t="s">
        <v>35</v>
      </c>
      <c r="B5" t="s">
        <v>38</v>
      </c>
      <c r="C5" t="s">
        <v>43</v>
      </c>
      <c r="D5">
        <v>100</v>
      </c>
      <c r="E5">
        <v>100</v>
      </c>
      <c r="F5">
        <v>100</v>
      </c>
      <c r="G5">
        <v>100</v>
      </c>
      <c r="H5">
        <v>100</v>
      </c>
      <c r="I5">
        <v>90</v>
      </c>
      <c r="J5">
        <v>70</v>
      </c>
      <c r="K5">
        <v>56</v>
      </c>
      <c r="L5">
        <v>40</v>
      </c>
      <c r="M5">
        <v>30</v>
      </c>
      <c r="N5">
        <v>29</v>
      </c>
      <c r="O5">
        <v>21</v>
      </c>
      <c r="P5">
        <v>18</v>
      </c>
      <c r="Q5">
        <v>30</v>
      </c>
      <c r="R5">
        <v>32</v>
      </c>
      <c r="S5">
        <v>35</v>
      </c>
      <c r="T5">
        <v>40</v>
      </c>
      <c r="U5">
        <v>39.5</v>
      </c>
      <c r="V5">
        <v>35</v>
      </c>
      <c r="W5">
        <v>35</v>
      </c>
      <c r="X5">
        <v>35</v>
      </c>
      <c r="Y5">
        <v>35</v>
      </c>
      <c r="Z5">
        <v>30</v>
      </c>
      <c r="AA5">
        <v>24</v>
      </c>
      <c r="AB5">
        <v>27.5</v>
      </c>
      <c r="AC5">
        <v>25</v>
      </c>
      <c r="AD5">
        <v>20</v>
      </c>
      <c r="AE5">
        <v>21</v>
      </c>
      <c r="AF5">
        <v>21.5</v>
      </c>
      <c r="AG5">
        <v>19</v>
      </c>
      <c r="AH5">
        <v>22</v>
      </c>
      <c r="AI5">
        <v>22.5</v>
      </c>
      <c r="AJ5">
        <v>22</v>
      </c>
      <c r="AK5" t="s">
        <v>48</v>
      </c>
      <c r="AL5" t="s">
        <v>48</v>
      </c>
      <c r="AM5" t="s">
        <v>48</v>
      </c>
      <c r="AN5" t="s">
        <v>48</v>
      </c>
      <c r="AO5" t="s">
        <v>48</v>
      </c>
    </row>
    <row r="6" spans="1:41" x14ac:dyDescent="0.2">
      <c r="A6" t="s">
        <v>35</v>
      </c>
      <c r="B6" t="s">
        <v>39</v>
      </c>
      <c r="C6" t="s">
        <v>43</v>
      </c>
      <c r="D6">
        <v>100</v>
      </c>
      <c r="E6">
        <v>100</v>
      </c>
      <c r="F6">
        <v>100</v>
      </c>
      <c r="G6">
        <v>100</v>
      </c>
      <c r="H6">
        <v>88.760199999999998</v>
      </c>
      <c r="I6">
        <v>79.7273</v>
      </c>
      <c r="J6">
        <v>64.516900000000007</v>
      </c>
      <c r="K6">
        <v>55.85</v>
      </c>
      <c r="L6">
        <v>46.576900000000002</v>
      </c>
      <c r="M6">
        <v>40.239400000000003</v>
      </c>
      <c r="N6">
        <v>37.0794</v>
      </c>
      <c r="O6">
        <v>34.745800000000003</v>
      </c>
      <c r="P6">
        <v>32.018500000000003</v>
      </c>
      <c r="Q6">
        <v>34.681800000000003</v>
      </c>
      <c r="R6">
        <v>40.7714</v>
      </c>
      <c r="S6">
        <v>39.088200000000001</v>
      </c>
      <c r="T6">
        <v>41.433300000000003</v>
      </c>
      <c r="U6">
        <v>40.566699999999997</v>
      </c>
      <c r="V6">
        <v>38.833300000000001</v>
      </c>
      <c r="W6">
        <v>38.758600000000001</v>
      </c>
      <c r="X6">
        <v>35.758600000000001</v>
      </c>
      <c r="Y6">
        <v>35.689700000000002</v>
      </c>
      <c r="Z6">
        <v>33.344799999999999</v>
      </c>
      <c r="AA6">
        <v>26.8889</v>
      </c>
      <c r="AB6">
        <v>32.450000000000003</v>
      </c>
      <c r="AC6">
        <v>32.842100000000002</v>
      </c>
      <c r="AD6">
        <v>30.0625</v>
      </c>
      <c r="AE6">
        <v>28.9375</v>
      </c>
      <c r="AF6">
        <v>31.642900000000001</v>
      </c>
      <c r="AG6">
        <v>33.307699999999997</v>
      </c>
      <c r="AH6">
        <v>34.818199999999997</v>
      </c>
      <c r="AI6">
        <v>34.25</v>
      </c>
      <c r="AJ6">
        <v>34</v>
      </c>
      <c r="AK6" t="s">
        <v>48</v>
      </c>
      <c r="AL6" t="s">
        <v>48</v>
      </c>
      <c r="AM6" t="s">
        <v>48</v>
      </c>
      <c r="AN6" t="s">
        <v>48</v>
      </c>
      <c r="AO6" t="s">
        <v>48</v>
      </c>
    </row>
    <row r="7" spans="1:41" x14ac:dyDescent="0.2">
      <c r="A7" t="s">
        <v>35</v>
      </c>
      <c r="B7" t="s">
        <v>40</v>
      </c>
      <c r="C7" t="s">
        <v>43</v>
      </c>
      <c r="D7">
        <v>100</v>
      </c>
      <c r="E7">
        <v>100</v>
      </c>
      <c r="F7">
        <v>100</v>
      </c>
      <c r="G7">
        <v>100</v>
      </c>
      <c r="H7">
        <v>88.760199999999998</v>
      </c>
      <c r="I7">
        <v>79.7273</v>
      </c>
      <c r="J7">
        <v>64.516900000000007</v>
      </c>
      <c r="K7">
        <v>55.85</v>
      </c>
      <c r="L7">
        <v>46.576900000000002</v>
      </c>
      <c r="M7">
        <v>40.239400000000003</v>
      </c>
      <c r="N7">
        <v>37.0794</v>
      </c>
      <c r="O7">
        <v>34.745800000000003</v>
      </c>
      <c r="P7">
        <v>32.018500000000003</v>
      </c>
      <c r="Q7">
        <v>34.681800000000003</v>
      </c>
      <c r="R7">
        <v>40.7714</v>
      </c>
      <c r="S7">
        <v>39.088200000000001</v>
      </c>
      <c r="T7">
        <v>41.433300000000003</v>
      </c>
      <c r="U7">
        <v>40.566699999999997</v>
      </c>
      <c r="V7">
        <v>38.833300000000001</v>
      </c>
      <c r="W7">
        <v>38.758600000000001</v>
      </c>
      <c r="X7">
        <v>35.758600000000001</v>
      </c>
      <c r="Y7">
        <v>35.689700000000002</v>
      </c>
      <c r="Z7">
        <v>33.344799999999999</v>
      </c>
      <c r="AA7">
        <v>26.8889</v>
      </c>
      <c r="AB7">
        <v>32.450000000000003</v>
      </c>
      <c r="AC7">
        <v>32.842100000000002</v>
      </c>
      <c r="AD7">
        <v>30.0625</v>
      </c>
      <c r="AE7">
        <v>28.9375</v>
      </c>
      <c r="AF7">
        <v>31.642900000000001</v>
      </c>
      <c r="AG7">
        <v>33.307699999999997</v>
      </c>
      <c r="AH7">
        <v>34.818199999999997</v>
      </c>
      <c r="AI7">
        <v>34.25</v>
      </c>
      <c r="AJ7">
        <v>34</v>
      </c>
      <c r="AK7" t="s">
        <v>48</v>
      </c>
      <c r="AL7" t="s">
        <v>48</v>
      </c>
      <c r="AM7" t="s">
        <v>48</v>
      </c>
      <c r="AN7" t="s">
        <v>48</v>
      </c>
      <c r="AO7" t="s">
        <v>48</v>
      </c>
    </row>
    <row r="8" spans="1:41" x14ac:dyDescent="0.2">
      <c r="A8" t="s">
        <v>41</v>
      </c>
      <c r="B8" t="s">
        <v>36</v>
      </c>
      <c r="C8" t="s">
        <v>43</v>
      </c>
      <c r="D8">
        <v>100</v>
      </c>
      <c r="E8">
        <v>100</v>
      </c>
      <c r="F8">
        <v>100</v>
      </c>
      <c r="G8">
        <v>100</v>
      </c>
      <c r="H8">
        <v>100</v>
      </c>
      <c r="I8">
        <v>90</v>
      </c>
      <c r="J8">
        <v>70</v>
      </c>
      <c r="K8">
        <v>56</v>
      </c>
      <c r="L8">
        <v>40</v>
      </c>
      <c r="M8">
        <v>30</v>
      </c>
      <c r="N8">
        <v>29</v>
      </c>
      <c r="O8">
        <v>21</v>
      </c>
      <c r="P8">
        <v>18</v>
      </c>
      <c r="Q8">
        <v>30</v>
      </c>
      <c r="R8">
        <v>32</v>
      </c>
      <c r="S8">
        <v>35</v>
      </c>
      <c r="T8">
        <v>40</v>
      </c>
      <c r="U8">
        <v>39.5</v>
      </c>
      <c r="V8">
        <v>35</v>
      </c>
      <c r="W8">
        <v>35</v>
      </c>
      <c r="X8">
        <v>35</v>
      </c>
      <c r="Y8">
        <v>35</v>
      </c>
      <c r="Z8">
        <v>30</v>
      </c>
      <c r="AA8">
        <v>24</v>
      </c>
      <c r="AB8">
        <v>27.5</v>
      </c>
      <c r="AC8">
        <v>25</v>
      </c>
      <c r="AD8">
        <v>20</v>
      </c>
      <c r="AE8">
        <v>21</v>
      </c>
      <c r="AF8">
        <v>21.5</v>
      </c>
      <c r="AG8">
        <v>19</v>
      </c>
      <c r="AH8">
        <v>22</v>
      </c>
      <c r="AI8">
        <v>22.5</v>
      </c>
      <c r="AJ8">
        <v>22</v>
      </c>
      <c r="AK8" t="s">
        <v>48</v>
      </c>
      <c r="AL8" t="s">
        <v>48</v>
      </c>
      <c r="AM8" t="s">
        <v>48</v>
      </c>
      <c r="AN8" t="s">
        <v>48</v>
      </c>
      <c r="AO8" t="s">
        <v>48</v>
      </c>
    </row>
    <row r="9" spans="1:41" x14ac:dyDescent="0.2">
      <c r="A9" t="s">
        <v>41</v>
      </c>
      <c r="B9" t="s">
        <v>37</v>
      </c>
      <c r="C9" t="s">
        <v>43</v>
      </c>
      <c r="D9">
        <v>100</v>
      </c>
      <c r="E9">
        <v>100</v>
      </c>
      <c r="F9">
        <v>100</v>
      </c>
      <c r="G9">
        <v>100</v>
      </c>
      <c r="H9">
        <v>90</v>
      </c>
      <c r="I9">
        <v>79.7273</v>
      </c>
      <c r="J9">
        <v>64.516900000000007</v>
      </c>
      <c r="K9">
        <v>55.424999999999997</v>
      </c>
      <c r="L9">
        <v>40</v>
      </c>
      <c r="M9">
        <v>30</v>
      </c>
      <c r="N9">
        <v>25.25</v>
      </c>
      <c r="O9">
        <v>20.5</v>
      </c>
      <c r="P9">
        <v>17</v>
      </c>
      <c r="Q9">
        <v>15.5</v>
      </c>
      <c r="R9">
        <v>22.5</v>
      </c>
      <c r="S9">
        <v>24.5</v>
      </c>
      <c r="T9">
        <v>22.25</v>
      </c>
      <c r="U9">
        <v>20</v>
      </c>
      <c r="V9">
        <v>19.75</v>
      </c>
      <c r="W9">
        <v>22</v>
      </c>
      <c r="X9">
        <v>20</v>
      </c>
      <c r="Y9">
        <v>17</v>
      </c>
      <c r="Z9">
        <v>13.5</v>
      </c>
      <c r="AA9">
        <v>12</v>
      </c>
      <c r="AB9">
        <v>13</v>
      </c>
      <c r="AC9">
        <v>13.5</v>
      </c>
      <c r="AD9">
        <v>16</v>
      </c>
      <c r="AE9">
        <v>12</v>
      </c>
      <c r="AF9">
        <v>16.5</v>
      </c>
      <c r="AG9">
        <v>14</v>
      </c>
      <c r="AH9">
        <v>15</v>
      </c>
      <c r="AI9">
        <v>15.5</v>
      </c>
      <c r="AJ9">
        <v>13.5</v>
      </c>
      <c r="AK9" t="s">
        <v>48</v>
      </c>
      <c r="AL9" t="s">
        <v>48</v>
      </c>
      <c r="AM9" t="s">
        <v>48</v>
      </c>
      <c r="AN9" t="s">
        <v>48</v>
      </c>
      <c r="AO9" t="s">
        <v>48</v>
      </c>
    </row>
    <row r="10" spans="1:41" x14ac:dyDescent="0.2">
      <c r="A10" t="s">
        <v>41</v>
      </c>
      <c r="B10" t="s">
        <v>38</v>
      </c>
      <c r="C10" t="s">
        <v>43</v>
      </c>
      <c r="D10">
        <v>100</v>
      </c>
      <c r="E10">
        <v>100</v>
      </c>
      <c r="F10">
        <v>100</v>
      </c>
      <c r="G10">
        <v>100</v>
      </c>
      <c r="H10">
        <v>100</v>
      </c>
      <c r="I10">
        <v>90</v>
      </c>
      <c r="J10">
        <v>70</v>
      </c>
      <c r="K10">
        <v>56</v>
      </c>
      <c r="L10">
        <v>40</v>
      </c>
      <c r="M10">
        <v>30</v>
      </c>
      <c r="N10">
        <v>29</v>
      </c>
      <c r="O10">
        <v>21</v>
      </c>
      <c r="P10">
        <v>18</v>
      </c>
      <c r="Q10">
        <v>30</v>
      </c>
      <c r="R10">
        <v>32</v>
      </c>
      <c r="S10">
        <v>35</v>
      </c>
      <c r="T10">
        <v>40</v>
      </c>
      <c r="U10">
        <v>39.5</v>
      </c>
      <c r="V10">
        <v>35</v>
      </c>
      <c r="W10">
        <v>35</v>
      </c>
      <c r="X10">
        <v>35</v>
      </c>
      <c r="Y10">
        <v>35</v>
      </c>
      <c r="Z10">
        <v>30</v>
      </c>
      <c r="AA10">
        <v>24</v>
      </c>
      <c r="AB10">
        <v>27.5</v>
      </c>
      <c r="AC10">
        <v>25</v>
      </c>
      <c r="AD10">
        <v>20</v>
      </c>
      <c r="AE10">
        <v>21</v>
      </c>
      <c r="AF10">
        <v>21.5</v>
      </c>
      <c r="AG10">
        <v>19</v>
      </c>
      <c r="AH10">
        <v>22</v>
      </c>
      <c r="AI10">
        <v>22.5</v>
      </c>
      <c r="AJ10">
        <v>22</v>
      </c>
      <c r="AK10" t="s">
        <v>48</v>
      </c>
      <c r="AL10" t="s">
        <v>48</v>
      </c>
      <c r="AM10" t="s">
        <v>48</v>
      </c>
      <c r="AN10" t="s">
        <v>48</v>
      </c>
      <c r="AO10" t="s">
        <v>48</v>
      </c>
    </row>
    <row r="11" spans="1:41" x14ac:dyDescent="0.2">
      <c r="A11" t="s">
        <v>41</v>
      </c>
      <c r="B11" t="s">
        <v>39</v>
      </c>
      <c r="C11" t="s">
        <v>43</v>
      </c>
      <c r="D11">
        <v>100</v>
      </c>
      <c r="E11">
        <v>100</v>
      </c>
      <c r="F11">
        <v>100</v>
      </c>
      <c r="G11">
        <v>100</v>
      </c>
      <c r="H11">
        <v>88.760199999999998</v>
      </c>
      <c r="I11">
        <v>79.7273</v>
      </c>
      <c r="J11">
        <v>64.516900000000007</v>
      </c>
      <c r="K11">
        <v>55.85</v>
      </c>
      <c r="L11">
        <v>46.576900000000002</v>
      </c>
      <c r="M11">
        <v>40.239400000000003</v>
      </c>
      <c r="N11">
        <v>37.0794</v>
      </c>
      <c r="O11">
        <v>34.745800000000003</v>
      </c>
      <c r="P11">
        <v>32.018500000000003</v>
      </c>
      <c r="Q11">
        <v>34.681800000000003</v>
      </c>
      <c r="R11">
        <v>40.7714</v>
      </c>
      <c r="S11">
        <v>39.088200000000001</v>
      </c>
      <c r="T11">
        <v>41.433300000000003</v>
      </c>
      <c r="U11">
        <v>40.566699999999997</v>
      </c>
      <c r="V11">
        <v>38.833300000000001</v>
      </c>
      <c r="W11">
        <v>38.758600000000001</v>
      </c>
      <c r="X11">
        <v>35.758600000000001</v>
      </c>
      <c r="Y11">
        <v>35.689700000000002</v>
      </c>
      <c r="Z11">
        <v>33.344799999999999</v>
      </c>
      <c r="AA11">
        <v>26.8889</v>
      </c>
      <c r="AB11">
        <v>32.450000000000003</v>
      </c>
      <c r="AC11">
        <v>32.842100000000002</v>
      </c>
      <c r="AD11">
        <v>30.0625</v>
      </c>
      <c r="AE11">
        <v>28.9375</v>
      </c>
      <c r="AF11">
        <v>31.642900000000001</v>
      </c>
      <c r="AG11">
        <v>33.307699999999997</v>
      </c>
      <c r="AH11">
        <v>34.818199999999997</v>
      </c>
      <c r="AI11">
        <v>34.25</v>
      </c>
      <c r="AJ11">
        <v>34</v>
      </c>
      <c r="AK11" t="s">
        <v>48</v>
      </c>
      <c r="AL11" t="s">
        <v>48</v>
      </c>
      <c r="AM11" t="s">
        <v>48</v>
      </c>
      <c r="AN11" t="s">
        <v>48</v>
      </c>
      <c r="AO11" t="s">
        <v>48</v>
      </c>
    </row>
    <row r="12" spans="1:41" s="1" customFormat="1" x14ac:dyDescent="0.2">
      <c r="A12" s="1" t="s">
        <v>41</v>
      </c>
      <c r="B12" s="1" t="s">
        <v>40</v>
      </c>
      <c r="C12" s="1" t="s">
        <v>43</v>
      </c>
      <c r="D12" s="1">
        <v>100</v>
      </c>
      <c r="E12" s="1">
        <v>100</v>
      </c>
      <c r="F12" s="1">
        <v>100</v>
      </c>
      <c r="G12" s="1">
        <v>100</v>
      </c>
      <c r="H12" s="1">
        <v>88.760199999999998</v>
      </c>
      <c r="I12" s="1">
        <v>79.7273</v>
      </c>
      <c r="J12" s="1">
        <v>64.516900000000007</v>
      </c>
      <c r="K12" s="1">
        <v>55.85</v>
      </c>
      <c r="L12" s="1">
        <v>46.576900000000002</v>
      </c>
      <c r="M12" s="1">
        <v>40.239400000000003</v>
      </c>
      <c r="N12" s="1">
        <v>37.0794</v>
      </c>
      <c r="O12" s="1">
        <v>34.745800000000003</v>
      </c>
      <c r="P12" s="1">
        <v>32.018500000000003</v>
      </c>
      <c r="Q12" s="1">
        <v>34.681800000000003</v>
      </c>
      <c r="R12" s="1">
        <v>40.7714</v>
      </c>
      <c r="S12" s="1">
        <v>39.088200000000001</v>
      </c>
      <c r="T12" s="1">
        <v>41.433300000000003</v>
      </c>
      <c r="U12" s="1">
        <v>40.566699999999997</v>
      </c>
      <c r="V12" s="1">
        <v>38.833300000000001</v>
      </c>
      <c r="W12" s="1">
        <v>38.758600000000001</v>
      </c>
      <c r="X12" s="1">
        <v>35.758600000000001</v>
      </c>
      <c r="Y12" s="1">
        <v>35.689700000000002</v>
      </c>
      <c r="Z12" s="1">
        <v>33.344799999999999</v>
      </c>
      <c r="AA12" s="1">
        <v>26.8889</v>
      </c>
      <c r="AB12" s="1">
        <v>32.450000000000003</v>
      </c>
      <c r="AC12" s="1">
        <v>32.842100000000002</v>
      </c>
      <c r="AD12" s="1">
        <v>30.0625</v>
      </c>
      <c r="AE12" s="1">
        <v>28.9375</v>
      </c>
      <c r="AF12" s="1">
        <v>31.642900000000001</v>
      </c>
      <c r="AG12" s="1">
        <v>33.307699999999997</v>
      </c>
      <c r="AH12" s="1">
        <v>34.818199999999997</v>
      </c>
      <c r="AI12" s="1">
        <v>34.25</v>
      </c>
      <c r="AJ12" s="1">
        <v>34</v>
      </c>
      <c r="AK12" s="1" t="s">
        <v>48</v>
      </c>
      <c r="AL12" s="1" t="s">
        <v>48</v>
      </c>
      <c r="AM12" s="1" t="s">
        <v>48</v>
      </c>
      <c r="AN12" s="1" t="s">
        <v>48</v>
      </c>
      <c r="AO12" s="1" t="s">
        <v>48</v>
      </c>
    </row>
    <row r="13" spans="1:41" x14ac:dyDescent="0.2">
      <c r="A13" t="s">
        <v>35</v>
      </c>
      <c r="B13" t="s">
        <v>36</v>
      </c>
      <c r="C13" t="s">
        <v>44</v>
      </c>
      <c r="D13" s="2">
        <f>$AK13 * (10^(($AO13*(EXP(-$AL13*$AK13*D$2)-1))))</f>
        <v>99.906757775380285</v>
      </c>
      <c r="E13" s="2">
        <f>$AK13 * (10^(($AO13*(EXP(-$AL13*$AK13*E$2)-1))))</f>
        <v>97.700371111597207</v>
      </c>
      <c r="F13" s="2">
        <f>$AK13 * (10^(($AO13*(EXP(-$AL13*$AK13*F$2)-1))))</f>
        <v>95.464844614338659</v>
      </c>
      <c r="G13" s="2">
        <f>$AK13 * (10^(($AO13*(EXP(-$AL13*$AK13*G$2)-1))))</f>
        <v>91.178004448682742</v>
      </c>
      <c r="H13" s="2">
        <f>$AK13 * (10^(($AO13*(EXP(-$AL13*$AK13*H$2)-1))))</f>
        <v>83.288409442527339</v>
      </c>
      <c r="I13" s="2">
        <f>$AK13 * (10^(($AO13*(EXP(-$AL13*$AK13*I$2)-1))))</f>
        <v>76.219715696928063</v>
      </c>
      <c r="J13" s="2">
        <f>$AK13 * (10^(($AO13*(EXP(-$AL13*$AK13*J$2)-1))))</f>
        <v>69.875116066693408</v>
      </c>
      <c r="K13" s="2">
        <f>$AK13 * (10^(($AO13*(EXP(-$AL13*$AK13*K$2)-1))))</f>
        <v>64.170397588332065</v>
      </c>
      <c r="L13" s="2">
        <f>$AK13 * (10^(($AO13*(EXP(-$AL13*$AK13*L$2)-1))))</f>
        <v>59.032164422165643</v>
      </c>
      <c r="M13" s="2">
        <f>$AK13 * (10^(($AO13*(EXP(-$AL13*$AK13*M$2)-1))))</f>
        <v>54.396329566472744</v>
      </c>
      <c r="N13" s="2">
        <f>$AK13 * (10^(($AO13*(EXP(-$AL13*$AK13*N$2)-1))))</f>
        <v>50.206832149208637</v>
      </c>
      <c r="O13" s="2">
        <f>$AK13 * (10^(($AO13*(EXP(-$AL13*$AK13*O$2)-1))))</f>
        <v>46.414544429425519</v>
      </c>
      <c r="P13" s="2">
        <f>$AK13 * (10^(($AO13*(EXP(-$AL13*$AK13*P$2)-1))))</f>
        <v>42.976338662545047</v>
      </c>
      <c r="Q13" s="2">
        <f>$AK13 * (10^(($AO13*(EXP(-$AL13*$AK13*Q$2)-1))))</f>
        <v>39.854288943880348</v>
      </c>
      <c r="R13" s="2">
        <f>$AK13 * (10^(($AO13*(EXP(-$AL13*$AK13*R$2)-1))))</f>
        <v>37.014987238988354</v>
      </c>
      <c r="S13" s="2">
        <f>$AK13 * (10^(($AO13*(EXP(-$AL13*$AK13*S$2)-1))))</f>
        <v>34.428956195703414</v>
      </c>
      <c r="T13" s="2">
        <f>$AK13 * (10^(($AO13*(EXP(-$AL13*$AK13*T$2)-1))))</f>
        <v>32.070144139117332</v>
      </c>
      <c r="U13" s="2">
        <f>$AK13 * (10^(($AO13*(EXP(-$AL13*$AK13*U$2)-1))))</f>
        <v>29.915489981240231</v>
      </c>
      <c r="V13" s="2">
        <f>$AK13 * (10^(($AO13*(EXP(-$AL13*$AK13*V$2)-1))))</f>
        <v>27.944547716107401</v>
      </c>
      <c r="W13" s="2">
        <f>$AK13 * (10^(($AO13*(EXP(-$AL13*$AK13*W$2)-1))))</f>
        <v>26.139161787538516</v>
      </c>
      <c r="X13" s="2">
        <f>$AK13 * (10^(($AO13*(EXP(-$AL13*$AK13*X$2)-1))))</f>
        <v>24.483185966833851</v>
      </c>
      <c r="Y13" s="2">
        <f>$AK13 * (10^(($AO13*(EXP(-$AL13*$AK13*Y$2)-1))))</f>
        <v>22.962239507400398</v>
      </c>
      <c r="Z13" s="2">
        <f>$AK13 * (10^(($AO13*(EXP(-$AL13*$AK13*Z$2)-1))))</f>
        <v>21.563495290348605</v>
      </c>
      <c r="AA13" s="2">
        <f>$AK13 * (10^(($AO13*(EXP(-$AL13*$AK13*AA$2)-1))))</f>
        <v>20.275495470455756</v>
      </c>
      <c r="AB13" s="2">
        <f>$AK13 * (10^(($AO13*(EXP(-$AL13*$AK13*AB$2)-1))))</f>
        <v>19.087990801043883</v>
      </c>
      <c r="AC13" s="2">
        <f>$AK13 * (10^(($AO13*(EXP(-$AL13*$AK13*AC$2)-1))))</f>
        <v>17.991800380279148</v>
      </c>
      <c r="AD13" s="2">
        <f>$AK13 * (10^(($AO13*(EXP(-$AL13*$AK13*AD$2)-1))))</f>
        <v>16.978689037525331</v>
      </c>
      <c r="AE13" s="2">
        <f>$AK13 * (10^(($AO13*(EXP(-$AL13*$AK13*AE$2)-1))))</f>
        <v>16.0412599810379</v>
      </c>
      <c r="AF13" s="2">
        <f>$AK13 * (10^(($AO13*(EXP(-$AL13*$AK13*AF$2)-1))))</f>
        <v>15.172860669376661</v>
      </c>
      <c r="AG13" s="2">
        <f>$AK13 * (10^(($AO13*(EXP(-$AL13*$AK13*AG$2)-1))))</f>
        <v>14.367500158331966</v>
      </c>
      <c r="AH13" s="2">
        <f>$AK13 * (10^(($AO13*(EXP(-$AL13*$AK13*AH$2)-1))))</f>
        <v>13.619776421130478</v>
      </c>
      <c r="AI13" s="2">
        <f>$AK13 * (10^(($AO13*(EXP(-$AL13*$AK13*AI$2)-1))))</f>
        <v>12.924812349067523</v>
      </c>
      <c r="AJ13" s="2">
        <f>$AK13 * (10^(($AO13*(EXP(-$AL13*$AK13*AJ$2)-1))))</f>
        <v>12.278199318228278</v>
      </c>
      <c r="AK13">
        <v>99.999999999573774</v>
      </c>
      <c r="AL13">
        <v>2.02587890625E-6</v>
      </c>
      <c r="AM13" s="2">
        <f>1-(AN13/DEVSQ(D13:AJ13))</f>
        <v>0.81983376638842986</v>
      </c>
      <c r="AN13" s="2">
        <f>((D13-D3)^2)+((E13-E3)^2)+((F13-F3)^2)+((G13-G3)^2)+((H13-H3)^2)+((I13-I3)^2)+((J13-J3)^2)+((K13-K3)^2)+((L13-L3)^2)+((M13-M3)^2)+((N13-N3)^2)+((O13-O3)^2)+((P13-P3)^2)+((Q13-Q3)^2)+((R13-R3)^2)+((S13-S3)^2)+((T13-T3)^2)+((U13-U3)^2)+((V13-V3)^2)+((W13-W3)^2)+((X13-X3)^2)+((Y13-Y3)^2)+((Z13-Z3)^2)+((AA13-AA3)^2)+((AB13-AB3)^2)+((AC13-AC3)^2)+((AD13-AD3)^2)+((AE13-AE3)^2)+((AF13-AF3)^2)+((AG13-AG3)^2)+((AH13-AH3)^2)+((AI13-AI3)^2)+((AJ13-AJ3)^2)</f>
        <v>4534.179995251453</v>
      </c>
      <c r="AO13">
        <v>2</v>
      </c>
    </row>
    <row r="14" spans="1:41" x14ac:dyDescent="0.2">
      <c r="A14" t="s">
        <v>35</v>
      </c>
      <c r="B14" t="s">
        <v>37</v>
      </c>
      <c r="C14" t="s">
        <v>44</v>
      </c>
      <c r="D14" s="2">
        <f t="shared" ref="D14:S22" si="0">$AK14 * (10^(($AO14*(EXP(-$AL14*$AK14*D$2)-1))))</f>
        <v>105.49279837206265</v>
      </c>
      <c r="E14" s="2">
        <f t="shared" si="0"/>
        <v>101.93322534434151</v>
      </c>
      <c r="F14" s="2">
        <f t="shared" si="0"/>
        <v>98.379762128403399</v>
      </c>
      <c r="G14" s="2">
        <f t="shared" si="0"/>
        <v>91.715731119385893</v>
      </c>
      <c r="H14" s="2">
        <f t="shared" si="0"/>
        <v>79.969878500667193</v>
      </c>
      <c r="I14" s="2">
        <f t="shared" si="0"/>
        <v>70.022288320522648</v>
      </c>
      <c r="J14" s="2">
        <f t="shared" si="0"/>
        <v>61.562652371677828</v>
      </c>
      <c r="K14" s="2">
        <f t="shared" si="0"/>
        <v>54.339436380033952</v>
      </c>
      <c r="L14" s="2">
        <f t="shared" si="0"/>
        <v>48.147862567950561</v>
      </c>
      <c r="M14" s="2">
        <f t="shared" si="0"/>
        <v>42.820514546737748</v>
      </c>
      <c r="N14" s="2">
        <f t="shared" si="0"/>
        <v>38.219959015597354</v>
      </c>
      <c r="O14" s="2">
        <f t="shared" si="0"/>
        <v>34.232925739198528</v>
      </c>
      <c r="P14" s="2">
        <f t="shared" si="0"/>
        <v>30.765696951095311</v>
      </c>
      <c r="Q14" s="2">
        <f t="shared" si="0"/>
        <v>27.74043955258491</v>
      </c>
      <c r="R14" s="2">
        <f t="shared" si="0"/>
        <v>25.09227540635224</v>
      </c>
      <c r="S14" s="2">
        <f t="shared" si="0"/>
        <v>22.766931882578962</v>
      </c>
      <c r="T14" s="2">
        <f t="shared" ref="T14:AI22" si="1">$AK14 * (10^(($AO14*(EXP(-$AL14*$AK14*T$2)-1))))</f>
        <v>20.718850427929997</v>
      </c>
      <c r="U14" s="2">
        <f t="shared" si="1"/>
        <v>18.90965811155808</v>
      </c>
      <c r="V14" s="2">
        <f t="shared" si="1"/>
        <v>17.306927940139129</v>
      </c>
      <c r="W14" s="2">
        <f t="shared" si="1"/>
        <v>15.883169773606635</v>
      </c>
      <c r="X14" s="2">
        <f t="shared" si="1"/>
        <v>14.615006069556916</v>
      </c>
      <c r="Y14" s="2">
        <f t="shared" si="1"/>
        <v>13.482496302719811</v>
      </c>
      <c r="Z14" s="2">
        <f t="shared" si="1"/>
        <v>12.468581397763689</v>
      </c>
      <c r="AA14" s="2">
        <f t="shared" si="1"/>
        <v>11.558625371221519</v>
      </c>
      <c r="AB14" s="2">
        <f t="shared" si="1"/>
        <v>10.740035974912818</v>
      </c>
      <c r="AC14" s="2">
        <f t="shared" si="1"/>
        <v>10.001949753334811</v>
      </c>
      <c r="AD14" s="2">
        <f t="shared" si="1"/>
        <v>9.3349697885914669</v>
      </c>
      <c r="AE14" s="2">
        <f t="shared" si="1"/>
        <v>8.730946675443608</v>
      </c>
      <c r="AF14" s="2">
        <f t="shared" si="1"/>
        <v>8.1827950745808202</v>
      </c>
      <c r="AG14" s="2">
        <f t="shared" si="1"/>
        <v>7.6843396336450036</v>
      </c>
      <c r="AH14" s="2">
        <f t="shared" si="1"/>
        <v>7.230185219998897</v>
      </c>
      <c r="AI14" s="2">
        <f t="shared" si="1"/>
        <v>6.8156073367715209</v>
      </c>
      <c r="AJ14" s="2">
        <f t="shared" ref="AJ14:AJ22" si="2">$AK14 * (10^(($AO14*(EXP(-$AL14*$AK14*AJ$2)-1))))</f>
        <v>6.436459341225726</v>
      </c>
      <c r="AK14">
        <v>105.64437158779663</v>
      </c>
      <c r="AL14">
        <v>2.951640768981357E-6</v>
      </c>
      <c r="AM14" s="2">
        <f t="shared" ref="AM14:AM22" si="3">1-(AN14/DEVSQ(D14:AJ14))</f>
        <v>0.9451398420366558</v>
      </c>
      <c r="AN14" s="2">
        <f>((D14-D4)^2)+((E14-E4)^2)+((F14-F4)^2)+((G14-G4)^2)+((H14-H4)^2)+((I14-I4)^2)+((J14-J4)^2)+((K14-K4)^2)+((L14-L4)^2)+((M14-M4)^2)+((N14-N4)^2)+((O14-O4)^2)+((P14-P4)^2)+((Q14-Q4)^2)+((R14-R4)^2)+((S14-S4)^2)+((T14-T4)^2)+((U14-U4)^2)+((V14-V4)^2)+((W14-W4)^2)+((X14-X4)^2)+((Y14-Y4)^2)+((Z14-Z4)^2)+((AA14-AA4)^2)+((AB14-AB4)^2)+((AC14-AC4)^2)+((AD14-AD4)^2)+((AE14-AE4)^2)+((AF14-AF4)^2)+((AG14-AG4)^2)+((AH14-AH4)^2)+((AI14-AI4)^2)+((AJ14-AJ4)^2)</f>
        <v>1703.217629552674</v>
      </c>
      <c r="AO14">
        <v>2</v>
      </c>
    </row>
    <row r="15" spans="1:41" x14ac:dyDescent="0.2">
      <c r="A15" t="s">
        <v>35</v>
      </c>
      <c r="B15" t="s">
        <v>38</v>
      </c>
      <c r="C15" t="s">
        <v>44</v>
      </c>
      <c r="D15" s="2">
        <f t="shared" si="0"/>
        <v>99.906757775380285</v>
      </c>
      <c r="E15" s="2">
        <f t="shared" si="0"/>
        <v>97.700371111597207</v>
      </c>
      <c r="F15" s="2">
        <f t="shared" si="0"/>
        <v>95.464844614338659</v>
      </c>
      <c r="G15" s="2">
        <f t="shared" si="0"/>
        <v>91.178004448682742</v>
      </c>
      <c r="H15" s="2">
        <f t="shared" si="0"/>
        <v>83.288409442527339</v>
      </c>
      <c r="I15" s="2">
        <f t="shared" si="0"/>
        <v>76.219715696928063</v>
      </c>
      <c r="J15" s="2">
        <f t="shared" si="0"/>
        <v>69.875116066693408</v>
      </c>
      <c r="K15" s="2">
        <f t="shared" si="0"/>
        <v>64.170397588332065</v>
      </c>
      <c r="L15" s="2">
        <f t="shared" si="0"/>
        <v>59.032164422165643</v>
      </c>
      <c r="M15" s="2">
        <f t="shared" si="0"/>
        <v>54.396329566472744</v>
      </c>
      <c r="N15" s="2">
        <f t="shared" si="0"/>
        <v>50.206832149208637</v>
      </c>
      <c r="O15" s="2">
        <f t="shared" si="0"/>
        <v>46.414544429425519</v>
      </c>
      <c r="P15" s="2">
        <f t="shared" si="0"/>
        <v>42.976338662545047</v>
      </c>
      <c r="Q15" s="2">
        <f t="shared" si="0"/>
        <v>39.854288943880348</v>
      </c>
      <c r="R15" s="2">
        <f t="shared" si="0"/>
        <v>37.014987238988354</v>
      </c>
      <c r="S15" s="2">
        <f t="shared" si="0"/>
        <v>34.428956195703414</v>
      </c>
      <c r="T15" s="2">
        <f t="shared" si="1"/>
        <v>32.070144139117332</v>
      </c>
      <c r="U15" s="2">
        <f t="shared" si="1"/>
        <v>29.915489981240231</v>
      </c>
      <c r="V15" s="2">
        <f t="shared" si="1"/>
        <v>27.944547716107401</v>
      </c>
      <c r="W15" s="2">
        <f t="shared" si="1"/>
        <v>26.139161787538516</v>
      </c>
      <c r="X15" s="2">
        <f t="shared" si="1"/>
        <v>24.483185966833851</v>
      </c>
      <c r="Y15" s="2">
        <f t="shared" si="1"/>
        <v>22.962239507400398</v>
      </c>
      <c r="Z15" s="2">
        <f t="shared" si="1"/>
        <v>21.563495290348605</v>
      </c>
      <c r="AA15" s="2">
        <f t="shared" si="1"/>
        <v>20.275495470455756</v>
      </c>
      <c r="AB15" s="2">
        <f t="shared" si="1"/>
        <v>19.087990801043883</v>
      </c>
      <c r="AC15" s="2">
        <f t="shared" si="1"/>
        <v>17.991800380279148</v>
      </c>
      <c r="AD15" s="2">
        <f t="shared" si="1"/>
        <v>16.978689037525331</v>
      </c>
      <c r="AE15" s="2">
        <f t="shared" si="1"/>
        <v>16.0412599810379</v>
      </c>
      <c r="AF15" s="2">
        <f t="shared" si="1"/>
        <v>15.172860669376661</v>
      </c>
      <c r="AG15" s="2">
        <f t="shared" si="1"/>
        <v>14.367500158331966</v>
      </c>
      <c r="AH15" s="2">
        <f t="shared" si="1"/>
        <v>13.619776421130478</v>
      </c>
      <c r="AI15" s="2">
        <f t="shared" si="1"/>
        <v>12.924812349067523</v>
      </c>
      <c r="AJ15" s="2">
        <f t="shared" si="2"/>
        <v>12.278199318228278</v>
      </c>
      <c r="AK15">
        <v>99.999999999573774</v>
      </c>
      <c r="AL15">
        <v>2.02587890625E-6</v>
      </c>
      <c r="AM15" s="2">
        <f t="shared" si="3"/>
        <v>0.81983376638842986</v>
      </c>
      <c r="AN15" s="2">
        <f>((D15-D5)^2)+((E15-E5)^2)+((F15-F5)^2)+((G15-G5)^2)+((H15-H5)^2)+((I15-I5)^2)+((J15-J5)^2)+((K15-K5)^2)+((L15-L5)^2)+((M15-M5)^2)+((N15-N5)^2)+((O15-O5)^2)+((P15-P5)^2)+((Q15-Q5)^2)+((R15-R5)^2)+((S15-S5)^2)+((T15-T5)^2)+((U15-U5)^2)+((V15-V5)^2)+((W15-W5)^2)+((X15-X5)^2)+((Y15-Y5)^2)+((Z15-Z5)^2)+((AA15-AA5)^2)+((AB15-AB5)^2)+((AC15-AC5)^2)+((AD15-AD5)^2)+((AE15-AE5)^2)+((AF15-AF5)^2)+((AG15-AG5)^2)+((AH15-AH5)^2)+((AI15-AI5)^2)+((AJ15-AJ5)^2)</f>
        <v>4534.179995251453</v>
      </c>
      <c r="AO15">
        <v>2</v>
      </c>
    </row>
    <row r="16" spans="1:41" x14ac:dyDescent="0.2">
      <c r="A16" t="s">
        <v>35</v>
      </c>
      <c r="B16" t="s">
        <v>39</v>
      </c>
      <c r="C16" t="s">
        <v>44</v>
      </c>
      <c r="D16" s="2">
        <f>$AK16 * (10^(($AO16*(EXP(-$AL16*$AK16*D$2)-1))))</f>
        <v>99.930990308206574</v>
      </c>
      <c r="E16" s="2">
        <f t="shared" si="0"/>
        <v>98.292017410931891</v>
      </c>
      <c r="F16" s="2">
        <f t="shared" si="0"/>
        <v>96.61943335033898</v>
      </c>
      <c r="G16" s="2">
        <f t="shared" si="0"/>
        <v>93.377126890631487</v>
      </c>
      <c r="H16" s="2">
        <f t="shared" si="0"/>
        <v>87.28182687954903</v>
      </c>
      <c r="I16" s="2">
        <f t="shared" si="0"/>
        <v>81.666392815438002</v>
      </c>
      <c r="J16" s="2">
        <f t="shared" si="0"/>
        <v>76.487885082781162</v>
      </c>
      <c r="K16" s="2">
        <f t="shared" si="0"/>
        <v>71.707613923941366</v>
      </c>
      <c r="L16" s="2">
        <f t="shared" si="0"/>
        <v>67.290682124001734</v>
      </c>
      <c r="M16" s="2">
        <f t="shared" si="0"/>
        <v>63.205580564700426</v>
      </c>
      <c r="N16" s="2">
        <f t="shared" si="0"/>
        <v>59.423830138787203</v>
      </c>
      <c r="O16" s="2">
        <f t="shared" si="0"/>
        <v>55.919664363572579</v>
      </c>
      <c r="P16" s="2">
        <f t="shared" si="0"/>
        <v>52.669747763828006</v>
      </c>
      <c r="Q16" s="2">
        <f t="shared" si="0"/>
        <v>49.652925726166124</v>
      </c>
      <c r="R16" s="2">
        <f t="shared" si="0"/>
        <v>46.850002073738054</v>
      </c>
      <c r="S16" s="2">
        <f t="shared" si="0"/>
        <v>44.243541083583629</v>
      </c>
      <c r="T16" s="2">
        <f t="shared" si="1"/>
        <v>41.817691079529482</v>
      </c>
      <c r="U16" s="2">
        <f t="shared" si="1"/>
        <v>39.558027089921865</v>
      </c>
      <c r="V16" s="2">
        <f t="shared" si="1"/>
        <v>37.45141036919604</v>
      </c>
      <c r="W16" s="2">
        <f t="shared" si="1"/>
        <v>35.485862851733117</v>
      </c>
      <c r="X16" s="2">
        <f t="shared" si="1"/>
        <v>33.650454841131065</v>
      </c>
      <c r="Y16" s="2">
        <f t="shared" si="1"/>
        <v>31.93520444262569</v>
      </c>
      <c r="Z16" s="2">
        <f t="shared" si="1"/>
        <v>30.330987424982567</v>
      </c>
      <c r="AA16" s="2">
        <f t="shared" si="1"/>
        <v>28.829456354217626</v>
      </c>
      <c r="AB16" s="2">
        <f t="shared" si="1"/>
        <v>27.422967977980452</v>
      </c>
      <c r="AC16" s="2">
        <f t="shared" si="1"/>
        <v>26.104517958925857</v>
      </c>
      <c r="AD16" s="2">
        <f t="shared" si="1"/>
        <v>24.867682160125813</v>
      </c>
      <c r="AE16" s="2">
        <f t="shared" si="1"/>
        <v>23.706563777453816</v>
      </c>
      <c r="AF16" s="2">
        <f t="shared" si="1"/>
        <v>22.615745694560985</v>
      </c>
      <c r="AG16" s="2">
        <f t="shared" si="1"/>
        <v>21.590247506992643</v>
      </c>
      <c r="AH16" s="2">
        <f t="shared" si="1"/>
        <v>20.625486724406784</v>
      </c>
      <c r="AI16" s="2">
        <f t="shared" si="1"/>
        <v>19.717243714824924</v>
      </c>
      <c r="AJ16" s="2">
        <f t="shared" si="2"/>
        <v>18.861630003307994</v>
      </c>
      <c r="AK16">
        <v>99.99999999811115</v>
      </c>
      <c r="AL16">
        <v>1.4991560462632964E-6</v>
      </c>
      <c r="AM16" s="2">
        <f t="shared" si="3"/>
        <v>0.81124222542652458</v>
      </c>
      <c r="AN16" s="2">
        <f>((D16-D6)^2)+((E16-E6)^2)+((F16-F6)^2)+((G16-G6)^2)+((H16-H6)^2)+((I16-I6)^2)+((J16-J6)^2)+((K16-K6)^2)+((L16-L6)^2)+((M16-M6)^2)+((N16-N6)^2)+((O16-O6)^2)+((P16-P6)^2)+((Q16-Q6)^2)+((R16-R6)^2)+((S16-S6)^2)+((T16-T6)^2)+((U16-U6)^2)+((V16-V6)^2)+((W16-W6)^2)+((X16-X6)^2)+((Y16-Y6)^2)+((Z16-Z6)^2)+((AA16-AA6)^2)+((AB16-AB6)^2)+((AC16-AC6)^2)+((AD16-AD6)^2)+((AE16-AE6)^2)+((AF16-AF6)^2)+((AG16-AG6)^2)+((AH16-AH6)^2)+((AI16-AI6)^2)+((AJ16-AJ6)^2)</f>
        <v>4107.957012902707</v>
      </c>
      <c r="AO16">
        <v>2</v>
      </c>
    </row>
    <row r="17" spans="1:41" x14ac:dyDescent="0.2">
      <c r="A17" t="s">
        <v>35</v>
      </c>
      <c r="B17" t="s">
        <v>40</v>
      </c>
      <c r="C17" t="s">
        <v>44</v>
      </c>
      <c r="D17" s="2">
        <f>$AK17 * (10^(($AO17*(EXP(-$AL17*$AK17*D$2)-1))))</f>
        <v>99.930990308206574</v>
      </c>
      <c r="E17" s="2">
        <f t="shared" si="0"/>
        <v>98.292017410931891</v>
      </c>
      <c r="F17" s="2">
        <f t="shared" si="0"/>
        <v>96.61943335033898</v>
      </c>
      <c r="G17" s="2">
        <f t="shared" si="0"/>
        <v>93.377126890631487</v>
      </c>
      <c r="H17" s="2">
        <f t="shared" si="0"/>
        <v>87.28182687954903</v>
      </c>
      <c r="I17" s="2">
        <f t="shared" si="0"/>
        <v>81.666392815438002</v>
      </c>
      <c r="J17" s="2">
        <f t="shared" si="0"/>
        <v>76.487885082781162</v>
      </c>
      <c r="K17" s="2">
        <f t="shared" si="0"/>
        <v>71.707613923941366</v>
      </c>
      <c r="L17" s="2">
        <f t="shared" si="0"/>
        <v>67.290682124001734</v>
      </c>
      <c r="M17" s="2">
        <f t="shared" si="0"/>
        <v>63.205580564700426</v>
      </c>
      <c r="N17" s="2">
        <f t="shared" si="0"/>
        <v>59.423830138787203</v>
      </c>
      <c r="O17" s="2">
        <f t="shared" si="0"/>
        <v>55.919664363572579</v>
      </c>
      <c r="P17" s="2">
        <f t="shared" si="0"/>
        <v>52.669747763828006</v>
      </c>
      <c r="Q17" s="2">
        <f t="shared" si="0"/>
        <v>49.652925726166124</v>
      </c>
      <c r="R17" s="2">
        <f t="shared" si="0"/>
        <v>46.850002073738054</v>
      </c>
      <c r="S17" s="2">
        <f t="shared" si="0"/>
        <v>44.243541083583629</v>
      </c>
      <c r="T17" s="2">
        <f>$AK17 * (10^(($AO17*(EXP(-$AL17*$AK17*T$2)-1))))</f>
        <v>41.817691079529482</v>
      </c>
      <c r="U17" s="2">
        <f t="shared" si="1"/>
        <v>39.558027089921865</v>
      </c>
      <c r="V17" s="2">
        <f t="shared" si="1"/>
        <v>37.45141036919604</v>
      </c>
      <c r="W17" s="2">
        <f t="shared" si="1"/>
        <v>35.485862851733117</v>
      </c>
      <c r="X17" s="2">
        <f t="shared" si="1"/>
        <v>33.650454841131065</v>
      </c>
      <c r="Y17" s="2">
        <f t="shared" si="1"/>
        <v>31.93520444262569</v>
      </c>
      <c r="Z17" s="2">
        <f t="shared" si="1"/>
        <v>30.330987424982567</v>
      </c>
      <c r="AA17" s="2">
        <f t="shared" si="1"/>
        <v>28.829456354217626</v>
      </c>
      <c r="AB17" s="2">
        <f t="shared" si="1"/>
        <v>27.422967977980452</v>
      </c>
      <c r="AC17" s="2">
        <f t="shared" si="1"/>
        <v>26.104517958925857</v>
      </c>
      <c r="AD17" s="2">
        <f t="shared" si="1"/>
        <v>24.867682160125813</v>
      </c>
      <c r="AE17" s="2">
        <f t="shared" si="1"/>
        <v>23.706563777453816</v>
      </c>
      <c r="AF17" s="2">
        <f t="shared" si="1"/>
        <v>22.615745694560985</v>
      </c>
      <c r="AG17" s="2">
        <f t="shared" si="1"/>
        <v>21.590247506992643</v>
      </c>
      <c r="AH17" s="2">
        <f t="shared" si="1"/>
        <v>20.625486724406784</v>
      </c>
      <c r="AI17" s="2">
        <f t="shared" si="1"/>
        <v>19.717243714824924</v>
      </c>
      <c r="AJ17" s="2">
        <f t="shared" si="2"/>
        <v>18.861630003307994</v>
      </c>
      <c r="AK17">
        <v>99.99999999811115</v>
      </c>
      <c r="AL17">
        <v>1.4991560462632964E-6</v>
      </c>
      <c r="AM17" s="2">
        <f t="shared" si="3"/>
        <v>0.81124222542652458</v>
      </c>
      <c r="AN17" s="2">
        <f>((D17-D7)^2)+((E17-E7)^2)+((F17-F7)^2)+((G17-G7)^2)+((H17-H7)^2)+((I17-I7)^2)+((J17-J7)^2)+((K17-K7)^2)+((L17-L7)^2)+((M17-M7)^2)+((N17-N7)^2)+((O17-O7)^2)+((P17-P7)^2)+((Q17-Q7)^2)+((R17-R7)^2)+((S17-S7)^2)+((T17-T7)^2)+((U17-U7)^2)+((V17-V7)^2)+((W17-W7)^2)+((X17-X7)^2)+((Y17-Y7)^2)+((Z17-Z7)^2)+((AA17-AA7)^2)+((AB17-AB7)^2)+((AC17-AC7)^2)+((AD17-AD7)^2)+((AE17-AE7)^2)+((AF17-AF7)^2)+((AG17-AG7)^2)+((AH17-AH7)^2)+((AI17-AI7)^2)+((AJ17-AJ7)^2)</f>
        <v>4107.957012902707</v>
      </c>
      <c r="AO17">
        <v>2</v>
      </c>
    </row>
    <row r="18" spans="1:41" x14ac:dyDescent="0.2">
      <c r="A18" t="s">
        <v>41</v>
      </c>
      <c r="B18" t="s">
        <v>36</v>
      </c>
      <c r="C18" t="s">
        <v>44</v>
      </c>
      <c r="D18" s="2">
        <f>$AK18 * (10^(($AO18*(EXP(-$AL18*$AK18*D$2)-1))))</f>
        <v>99.906757775380285</v>
      </c>
      <c r="E18" s="2">
        <f t="shared" si="0"/>
        <v>97.700371111597207</v>
      </c>
      <c r="F18" s="2">
        <f t="shared" si="0"/>
        <v>95.464844614338659</v>
      </c>
      <c r="G18" s="2">
        <f t="shared" si="0"/>
        <v>91.178004448682742</v>
      </c>
      <c r="H18" s="2">
        <f t="shared" si="0"/>
        <v>83.288409442527339</v>
      </c>
      <c r="I18" s="2">
        <f t="shared" si="0"/>
        <v>76.219715696928063</v>
      </c>
      <c r="J18" s="2">
        <f t="shared" si="0"/>
        <v>69.875116066693408</v>
      </c>
      <c r="K18" s="2">
        <f t="shared" si="0"/>
        <v>64.170397588332065</v>
      </c>
      <c r="L18" s="2">
        <f t="shared" si="0"/>
        <v>59.032164422165643</v>
      </c>
      <c r="M18" s="2">
        <f t="shared" si="0"/>
        <v>54.396329566472744</v>
      </c>
      <c r="N18" s="2">
        <f t="shared" si="0"/>
        <v>50.206832149208637</v>
      </c>
      <c r="O18" s="2">
        <f t="shared" si="0"/>
        <v>46.414544429425519</v>
      </c>
      <c r="P18" s="2">
        <f t="shared" si="0"/>
        <v>42.976338662545047</v>
      </c>
      <c r="Q18" s="2">
        <f t="shared" si="0"/>
        <v>39.854288943880348</v>
      </c>
      <c r="R18" s="2">
        <f t="shared" si="0"/>
        <v>37.014987238988354</v>
      </c>
      <c r="S18" s="2">
        <f t="shared" si="0"/>
        <v>34.428956195703414</v>
      </c>
      <c r="T18" s="2">
        <f t="shared" si="1"/>
        <v>32.070144139117332</v>
      </c>
      <c r="U18" s="2">
        <f t="shared" si="1"/>
        <v>29.915489981240231</v>
      </c>
      <c r="V18" s="2">
        <f t="shared" si="1"/>
        <v>27.944547716107401</v>
      </c>
      <c r="W18" s="2">
        <f t="shared" si="1"/>
        <v>26.139161787538516</v>
      </c>
      <c r="X18" s="2">
        <f t="shared" si="1"/>
        <v>24.483185966833851</v>
      </c>
      <c r="Y18" s="2">
        <f t="shared" si="1"/>
        <v>22.962239507400398</v>
      </c>
      <c r="Z18" s="2">
        <f t="shared" si="1"/>
        <v>21.563495290348605</v>
      </c>
      <c r="AA18" s="2">
        <f t="shared" si="1"/>
        <v>20.275495470455756</v>
      </c>
      <c r="AB18" s="2">
        <f t="shared" si="1"/>
        <v>19.087990801043883</v>
      </c>
      <c r="AC18" s="2">
        <f t="shared" si="1"/>
        <v>17.991800380279148</v>
      </c>
      <c r="AD18" s="2">
        <f t="shared" si="1"/>
        <v>16.978689037525331</v>
      </c>
      <c r="AE18" s="2">
        <f t="shared" si="1"/>
        <v>16.0412599810379</v>
      </c>
      <c r="AF18" s="2">
        <f t="shared" si="1"/>
        <v>15.172860669376661</v>
      </c>
      <c r="AG18" s="2">
        <f t="shared" si="1"/>
        <v>14.367500158331966</v>
      </c>
      <c r="AH18" s="2">
        <f t="shared" si="1"/>
        <v>13.619776421130478</v>
      </c>
      <c r="AI18" s="2">
        <f t="shared" si="1"/>
        <v>12.924812349067523</v>
      </c>
      <c r="AJ18" s="2">
        <f t="shared" si="2"/>
        <v>12.278199318228278</v>
      </c>
      <c r="AK18">
        <v>99.999999999573774</v>
      </c>
      <c r="AL18">
        <v>2.02587890625E-6</v>
      </c>
      <c r="AM18" s="2">
        <f t="shared" si="3"/>
        <v>0.81983376638842986</v>
      </c>
      <c r="AN18" s="2">
        <f>((D18-D8)^2)+((E18-E8)^2)+((F18-F8)^2)+((G18-G8)^2)+((H18-H8)^2)+((I18-I8)^2)+((J18-J8)^2)+((K18-K8)^2)+((L18-L8)^2)+((M18-M8)^2)+((N18-N8)^2)+((O18-O8)^2)+((P18-P8)^2)+((Q18-Q8)^2)+((R18-R8)^2)+((S18-S8)^2)+((T18-T8)^2)+((U18-U8)^2)+((V18-V8)^2)+((W18-W8)^2)+((X18-X8)^2)+((Y18-Y8)^2)+((Z18-Z8)^2)+((AA18-AA8)^2)+((AB18-AB8)^2)+((AC18-AC8)^2)+((AD18-AD8)^2)+((AE18-AE8)^2)+((AF18-AF8)^2)+((AG18-AG8)^2)+((AH18-AH8)^2)+((AI18-AI8)^2)+((AJ18-AJ8)^2)</f>
        <v>4534.179995251453</v>
      </c>
      <c r="AO18">
        <v>2</v>
      </c>
    </row>
    <row r="19" spans="1:41" x14ac:dyDescent="0.2">
      <c r="A19" t="s">
        <v>41</v>
      </c>
      <c r="B19" t="s">
        <v>37</v>
      </c>
      <c r="C19" t="s">
        <v>44</v>
      </c>
      <c r="D19" s="2">
        <f>$AK19 * (10^(($AO19*(EXP(-$AL19*$AK19*D$2)-1))))</f>
        <v>105.49279837206265</v>
      </c>
      <c r="E19" s="2">
        <f t="shared" si="0"/>
        <v>101.93322534434151</v>
      </c>
      <c r="F19" s="2">
        <f t="shared" si="0"/>
        <v>98.379762128403399</v>
      </c>
      <c r="G19" s="2">
        <f t="shared" si="0"/>
        <v>91.715731119385893</v>
      </c>
      <c r="H19" s="2">
        <f t="shared" si="0"/>
        <v>79.969878500667193</v>
      </c>
      <c r="I19" s="2">
        <f t="shared" si="0"/>
        <v>70.022288320522648</v>
      </c>
      <c r="J19" s="2">
        <f t="shared" si="0"/>
        <v>61.562652371677828</v>
      </c>
      <c r="K19" s="2">
        <f t="shared" si="0"/>
        <v>54.339436380033952</v>
      </c>
      <c r="L19" s="2">
        <f t="shared" si="0"/>
        <v>48.147862567950561</v>
      </c>
      <c r="M19" s="2">
        <f t="shared" si="0"/>
        <v>42.820514546737748</v>
      </c>
      <c r="N19" s="2">
        <f t="shared" si="0"/>
        <v>38.219959015597354</v>
      </c>
      <c r="O19" s="2">
        <f t="shared" si="0"/>
        <v>34.232925739198528</v>
      </c>
      <c r="P19" s="2">
        <f t="shared" si="0"/>
        <v>30.765696951095311</v>
      </c>
      <c r="Q19" s="2">
        <f t="shared" si="0"/>
        <v>27.74043955258491</v>
      </c>
      <c r="R19" s="2">
        <f t="shared" si="0"/>
        <v>25.09227540635224</v>
      </c>
      <c r="S19" s="2">
        <f t="shared" si="0"/>
        <v>22.766931882578962</v>
      </c>
      <c r="T19" s="2">
        <f t="shared" si="1"/>
        <v>20.718850427929997</v>
      </c>
      <c r="U19" s="2">
        <f t="shared" si="1"/>
        <v>18.90965811155808</v>
      </c>
      <c r="V19" s="2">
        <f t="shared" si="1"/>
        <v>17.306927940139129</v>
      </c>
      <c r="W19" s="2">
        <f t="shared" si="1"/>
        <v>15.883169773606635</v>
      </c>
      <c r="X19" s="2">
        <f t="shared" si="1"/>
        <v>14.615006069556916</v>
      </c>
      <c r="Y19" s="2">
        <f t="shared" si="1"/>
        <v>13.482496302719811</v>
      </c>
      <c r="Z19" s="2">
        <f t="shared" si="1"/>
        <v>12.468581397763689</v>
      </c>
      <c r="AA19" s="2">
        <f t="shared" si="1"/>
        <v>11.558625371221519</v>
      </c>
      <c r="AB19" s="2">
        <f t="shared" si="1"/>
        <v>10.740035974912818</v>
      </c>
      <c r="AC19" s="2">
        <f t="shared" si="1"/>
        <v>10.001949753334811</v>
      </c>
      <c r="AD19" s="2">
        <f t="shared" si="1"/>
        <v>9.3349697885914669</v>
      </c>
      <c r="AE19" s="2">
        <f t="shared" si="1"/>
        <v>8.730946675443608</v>
      </c>
      <c r="AF19" s="2">
        <f t="shared" si="1"/>
        <v>8.1827950745808202</v>
      </c>
      <c r="AG19" s="2">
        <f t="shared" si="1"/>
        <v>7.6843396336450036</v>
      </c>
      <c r="AH19" s="2">
        <f t="shared" si="1"/>
        <v>7.230185219998897</v>
      </c>
      <c r="AI19" s="2">
        <f t="shared" si="1"/>
        <v>6.8156073367715209</v>
      </c>
      <c r="AJ19" s="2">
        <f t="shared" si="2"/>
        <v>6.436459341225726</v>
      </c>
      <c r="AK19">
        <v>105.64437158779663</v>
      </c>
      <c r="AL19">
        <v>2.951640768981357E-6</v>
      </c>
      <c r="AM19" s="2">
        <f t="shared" si="3"/>
        <v>0.9451398420366558</v>
      </c>
      <c r="AN19" s="2">
        <f>((D19-D9)^2)+((E19-E9)^2)+((F19-F9)^2)+((G19-G9)^2)+((H19-H9)^2)+((I19-I9)^2)+((J19-J9)^2)+((K19-K9)^2)+((L19-L9)^2)+((M19-M9)^2)+((N19-N9)^2)+((O19-O9)^2)+((P19-P9)^2)+((Q19-Q9)^2)+((R19-R9)^2)+((S19-S9)^2)+((T19-T9)^2)+((U19-U9)^2)+((V19-V9)^2)+((W19-W9)^2)+((X19-X9)^2)+((Y19-Y9)^2)+((Z19-Z9)^2)+((AA19-AA9)^2)+((AB19-AB9)^2)+((AC19-AC9)^2)+((AD19-AD9)^2)+((AE19-AE9)^2)+((AF19-AF9)^2)+((AG19-AG9)^2)+((AH19-AH9)^2)+((AI19-AI9)^2)+((AJ19-AJ9)^2)</f>
        <v>1703.217629552674</v>
      </c>
      <c r="AO19">
        <v>2</v>
      </c>
    </row>
    <row r="20" spans="1:41" x14ac:dyDescent="0.2">
      <c r="A20" t="s">
        <v>41</v>
      </c>
      <c r="B20" t="s">
        <v>38</v>
      </c>
      <c r="C20" t="s">
        <v>44</v>
      </c>
      <c r="D20" s="2">
        <f>$AK20 * (10^(($AO20*(EXP(-$AL20*$AK20*D$2)-1))))</f>
        <v>99.906757775380285</v>
      </c>
      <c r="E20" s="2">
        <f t="shared" si="0"/>
        <v>97.700371111597207</v>
      </c>
      <c r="F20" s="2">
        <f t="shared" si="0"/>
        <v>95.464844614338659</v>
      </c>
      <c r="G20" s="2">
        <f t="shared" si="0"/>
        <v>91.178004448682742</v>
      </c>
      <c r="H20" s="2">
        <f t="shared" si="0"/>
        <v>83.288409442527339</v>
      </c>
      <c r="I20" s="2">
        <f t="shared" si="0"/>
        <v>76.219715696928063</v>
      </c>
      <c r="J20" s="2">
        <f t="shared" si="0"/>
        <v>69.875116066693408</v>
      </c>
      <c r="K20" s="2">
        <f t="shared" si="0"/>
        <v>64.170397588332065</v>
      </c>
      <c r="L20" s="2">
        <f t="shared" si="0"/>
        <v>59.032164422165643</v>
      </c>
      <c r="M20" s="2">
        <f t="shared" si="0"/>
        <v>54.396329566472744</v>
      </c>
      <c r="N20" s="2">
        <f t="shared" si="0"/>
        <v>50.206832149208637</v>
      </c>
      <c r="O20" s="2">
        <f t="shared" si="0"/>
        <v>46.414544429425519</v>
      </c>
      <c r="P20" s="2">
        <f t="shared" si="0"/>
        <v>42.976338662545047</v>
      </c>
      <c r="Q20" s="2">
        <f t="shared" si="0"/>
        <v>39.854288943880348</v>
      </c>
      <c r="R20" s="2">
        <f t="shared" si="0"/>
        <v>37.014987238988354</v>
      </c>
      <c r="S20" s="2">
        <f t="shared" si="0"/>
        <v>34.428956195703414</v>
      </c>
      <c r="T20" s="2">
        <f t="shared" si="1"/>
        <v>32.070144139117332</v>
      </c>
      <c r="U20" s="2">
        <f t="shared" si="1"/>
        <v>29.915489981240231</v>
      </c>
      <c r="V20" s="2">
        <f t="shared" si="1"/>
        <v>27.944547716107401</v>
      </c>
      <c r="W20" s="2">
        <f t="shared" si="1"/>
        <v>26.139161787538516</v>
      </c>
      <c r="X20" s="2">
        <f t="shared" si="1"/>
        <v>24.483185966833851</v>
      </c>
      <c r="Y20" s="2">
        <f t="shared" si="1"/>
        <v>22.962239507400398</v>
      </c>
      <c r="Z20" s="2">
        <f t="shared" si="1"/>
        <v>21.563495290348605</v>
      </c>
      <c r="AA20" s="2">
        <f t="shared" si="1"/>
        <v>20.275495470455756</v>
      </c>
      <c r="AB20" s="2">
        <f t="shared" si="1"/>
        <v>19.087990801043883</v>
      </c>
      <c r="AC20" s="2">
        <f t="shared" si="1"/>
        <v>17.991800380279148</v>
      </c>
      <c r="AD20" s="2">
        <f t="shared" si="1"/>
        <v>16.978689037525331</v>
      </c>
      <c r="AE20" s="2">
        <f t="shared" si="1"/>
        <v>16.0412599810379</v>
      </c>
      <c r="AF20" s="2">
        <f t="shared" si="1"/>
        <v>15.172860669376661</v>
      </c>
      <c r="AG20" s="2">
        <f t="shared" si="1"/>
        <v>14.367500158331966</v>
      </c>
      <c r="AH20" s="2">
        <f t="shared" si="1"/>
        <v>13.619776421130478</v>
      </c>
      <c r="AI20" s="2">
        <f t="shared" si="1"/>
        <v>12.924812349067523</v>
      </c>
      <c r="AJ20" s="2">
        <f t="shared" si="2"/>
        <v>12.278199318228278</v>
      </c>
      <c r="AK20">
        <v>99.999999999573774</v>
      </c>
      <c r="AL20">
        <v>2.02587890625E-6</v>
      </c>
      <c r="AM20" s="2">
        <f t="shared" si="3"/>
        <v>0.81983376638842986</v>
      </c>
      <c r="AN20" s="2">
        <f>((D20-D10)^2)+((E20-E10)^2)+((F20-F10)^2)+((G20-G10)^2)+((H20-H10)^2)+((I20-I10)^2)+((J20-J10)^2)+((K20-K10)^2)+((L20-L10)^2)+((M20-M10)^2)+((N20-N10)^2)+((O20-O10)^2)+((P20-P10)^2)+((Q20-Q10)^2)+((R20-R10)^2)+((S20-S10)^2)+((T20-T10)^2)+((U20-U10)^2)+((V20-V10)^2)+((W20-W10)^2)+((X20-X10)^2)+((Y20-Y10)^2)+((Z20-Z10)^2)+((AA20-AA10)^2)+((AB20-AB10)^2)+((AC20-AC10)^2)+((AD20-AD10)^2)+((AE20-AE10)^2)+((AF20-AF10)^2)+((AG20-AG10)^2)+((AH20-AH10)^2)+((AI20-AI10)^2)+((AJ20-AJ10)^2)</f>
        <v>4534.179995251453</v>
      </c>
      <c r="AO20">
        <v>2</v>
      </c>
    </row>
    <row r="21" spans="1:41" x14ac:dyDescent="0.2">
      <c r="A21" t="s">
        <v>41</v>
      </c>
      <c r="B21" t="s">
        <v>39</v>
      </c>
      <c r="C21" t="s">
        <v>44</v>
      </c>
      <c r="D21" s="2">
        <f>$AK21 * (10^(($AO21*(EXP(-$AL21*$AK21*D$2)-1))))</f>
        <v>99.930990308206574</v>
      </c>
      <c r="E21" s="2">
        <f t="shared" si="0"/>
        <v>98.292017410931891</v>
      </c>
      <c r="F21" s="2">
        <f t="shared" si="0"/>
        <v>96.61943335033898</v>
      </c>
      <c r="G21" s="2">
        <f t="shared" si="0"/>
        <v>93.377126890631487</v>
      </c>
      <c r="H21" s="2">
        <f t="shared" si="0"/>
        <v>87.28182687954903</v>
      </c>
      <c r="I21" s="2">
        <f t="shared" si="0"/>
        <v>81.666392815438002</v>
      </c>
      <c r="J21" s="2">
        <f t="shared" si="0"/>
        <v>76.487885082781162</v>
      </c>
      <c r="K21" s="2">
        <f t="shared" si="0"/>
        <v>71.707613923941366</v>
      </c>
      <c r="L21" s="2">
        <f t="shared" si="0"/>
        <v>67.290682124001734</v>
      </c>
      <c r="M21" s="2">
        <f t="shared" si="0"/>
        <v>63.205580564700426</v>
      </c>
      <c r="N21" s="2">
        <f t="shared" si="0"/>
        <v>59.423830138787203</v>
      </c>
      <c r="O21" s="2">
        <f t="shared" si="0"/>
        <v>55.919664363572579</v>
      </c>
      <c r="P21" s="2">
        <f t="shared" si="0"/>
        <v>52.669747763828006</v>
      </c>
      <c r="Q21" s="2">
        <f t="shared" si="0"/>
        <v>49.652925726166124</v>
      </c>
      <c r="R21" s="2">
        <f t="shared" si="0"/>
        <v>46.850002073738054</v>
      </c>
      <c r="S21" s="2">
        <f t="shared" si="0"/>
        <v>44.243541083583629</v>
      </c>
      <c r="T21" s="2">
        <f t="shared" si="1"/>
        <v>41.817691079529482</v>
      </c>
      <c r="U21" s="2">
        <f t="shared" si="1"/>
        <v>39.558027089921865</v>
      </c>
      <c r="V21" s="2">
        <f t="shared" si="1"/>
        <v>37.45141036919604</v>
      </c>
      <c r="W21" s="2">
        <f t="shared" si="1"/>
        <v>35.485862851733117</v>
      </c>
      <c r="X21" s="2">
        <f t="shared" si="1"/>
        <v>33.650454841131065</v>
      </c>
      <c r="Y21" s="2">
        <f t="shared" si="1"/>
        <v>31.93520444262569</v>
      </c>
      <c r="Z21" s="2">
        <f t="shared" si="1"/>
        <v>30.330987424982567</v>
      </c>
      <c r="AA21" s="2">
        <f t="shared" si="1"/>
        <v>28.829456354217626</v>
      </c>
      <c r="AB21" s="2">
        <f t="shared" si="1"/>
        <v>27.422967977980452</v>
      </c>
      <c r="AC21" s="2">
        <f t="shared" si="1"/>
        <v>26.104517958925857</v>
      </c>
      <c r="AD21" s="2">
        <f t="shared" si="1"/>
        <v>24.867682160125813</v>
      </c>
      <c r="AE21" s="2">
        <f t="shared" si="1"/>
        <v>23.706563777453816</v>
      </c>
      <c r="AF21" s="2">
        <f t="shared" si="1"/>
        <v>22.615745694560985</v>
      </c>
      <c r="AG21" s="2">
        <f t="shared" si="1"/>
        <v>21.590247506992643</v>
      </c>
      <c r="AH21" s="2">
        <f t="shared" si="1"/>
        <v>20.625486724406784</v>
      </c>
      <c r="AI21" s="2">
        <f t="shared" si="1"/>
        <v>19.717243714824924</v>
      </c>
      <c r="AJ21" s="2">
        <f t="shared" si="2"/>
        <v>18.861630003307994</v>
      </c>
      <c r="AK21">
        <v>99.99999999811115</v>
      </c>
      <c r="AL21">
        <v>1.4991560462632964E-6</v>
      </c>
      <c r="AM21" s="2">
        <f t="shared" si="3"/>
        <v>0.81124222542652458</v>
      </c>
      <c r="AN21" s="2">
        <f>((D21-D11)^2)+((E21-E11)^2)+((F21-F11)^2)+((G21-G11)^2)+((H21-H11)^2)+((I21-I11)^2)+((J21-J11)^2)+((K21-K11)^2)+((L21-L11)^2)+((M21-M11)^2)+((N21-N11)^2)+((O21-O11)^2)+((P21-P11)^2)+((Q21-Q11)^2)+((R21-R11)^2)+((S21-S11)^2)+((T21-T11)^2)+((U21-U11)^2)+((V21-V11)^2)+((W21-W11)^2)+((X21-X11)^2)+((Y21-Y11)^2)+((Z21-Z11)^2)+((AA21-AA11)^2)+((AB21-AB11)^2)+((AC21-AC11)^2)+((AD21-AD11)^2)+((AE21-AE11)^2)+((AF21-AF11)^2)+((AG21-AG11)^2)+((AH21-AH11)^2)+((AI21-AI11)^2)+((AJ21-AJ11)^2)</f>
        <v>4107.957012902707</v>
      </c>
      <c r="AO21">
        <v>2</v>
      </c>
    </row>
    <row r="22" spans="1:41" x14ac:dyDescent="0.2">
      <c r="A22" t="s">
        <v>41</v>
      </c>
      <c r="B22" t="s">
        <v>40</v>
      </c>
      <c r="C22" t="s">
        <v>44</v>
      </c>
      <c r="D22" s="2">
        <f>$AK22 * (10^(($AO22*(EXP(-$AL22*$AK22*D$2)-1))))</f>
        <v>99.930990308206574</v>
      </c>
      <c r="E22" s="2">
        <f t="shared" si="0"/>
        <v>98.292017410931891</v>
      </c>
      <c r="F22" s="2">
        <f t="shared" si="0"/>
        <v>96.61943335033898</v>
      </c>
      <c r="G22" s="2">
        <f t="shared" si="0"/>
        <v>93.377126890631487</v>
      </c>
      <c r="H22" s="2">
        <f t="shared" si="0"/>
        <v>87.28182687954903</v>
      </c>
      <c r="I22" s="2">
        <f t="shared" si="0"/>
        <v>81.666392815438002</v>
      </c>
      <c r="J22" s="2">
        <f t="shared" si="0"/>
        <v>76.487885082781162</v>
      </c>
      <c r="K22" s="2">
        <f t="shared" si="0"/>
        <v>71.707613923941366</v>
      </c>
      <c r="L22" s="2">
        <f t="shared" si="0"/>
        <v>67.290682124001734</v>
      </c>
      <c r="M22" s="2">
        <f t="shared" si="0"/>
        <v>63.205580564700426</v>
      </c>
      <c r="N22" s="2">
        <f t="shared" si="0"/>
        <v>59.423830138787203</v>
      </c>
      <c r="O22" s="2">
        <f t="shared" si="0"/>
        <v>55.919664363572579</v>
      </c>
      <c r="P22" s="2">
        <f t="shared" si="0"/>
        <v>52.669747763828006</v>
      </c>
      <c r="Q22" s="2">
        <f t="shared" si="0"/>
        <v>49.652925726166124</v>
      </c>
      <c r="R22" s="2">
        <f t="shared" si="0"/>
        <v>46.850002073738054</v>
      </c>
      <c r="S22" s="2">
        <f t="shared" si="0"/>
        <v>44.243541083583629</v>
      </c>
      <c r="T22" s="2">
        <f t="shared" si="1"/>
        <v>41.817691079529482</v>
      </c>
      <c r="U22" s="2">
        <f t="shared" si="1"/>
        <v>39.558027089921865</v>
      </c>
      <c r="V22" s="2">
        <f t="shared" si="1"/>
        <v>37.45141036919604</v>
      </c>
      <c r="W22" s="2">
        <f t="shared" si="1"/>
        <v>35.485862851733117</v>
      </c>
      <c r="X22" s="2">
        <f t="shared" si="1"/>
        <v>33.650454841131065</v>
      </c>
      <c r="Y22" s="2">
        <f t="shared" si="1"/>
        <v>31.93520444262569</v>
      </c>
      <c r="Z22" s="2">
        <f t="shared" si="1"/>
        <v>30.330987424982567</v>
      </c>
      <c r="AA22" s="2">
        <f t="shared" si="1"/>
        <v>28.829456354217626</v>
      </c>
      <c r="AB22" s="2">
        <f t="shared" si="1"/>
        <v>27.422967977980452</v>
      </c>
      <c r="AC22" s="2">
        <f t="shared" si="1"/>
        <v>26.104517958925857</v>
      </c>
      <c r="AD22" s="2">
        <f t="shared" si="1"/>
        <v>24.867682160125813</v>
      </c>
      <c r="AE22" s="2">
        <f t="shared" si="1"/>
        <v>23.706563777453816</v>
      </c>
      <c r="AF22" s="2">
        <f t="shared" si="1"/>
        <v>22.615745694560985</v>
      </c>
      <c r="AG22" s="2">
        <f t="shared" si="1"/>
        <v>21.590247506992643</v>
      </c>
      <c r="AH22" s="2">
        <f t="shared" si="1"/>
        <v>20.625486724406784</v>
      </c>
      <c r="AI22" s="2">
        <f t="shared" si="1"/>
        <v>19.717243714824924</v>
      </c>
      <c r="AJ22" s="2">
        <f t="shared" si="2"/>
        <v>18.861630003307994</v>
      </c>
      <c r="AK22">
        <v>99.99999999811115</v>
      </c>
      <c r="AL22">
        <v>1.4991560462632964E-6</v>
      </c>
      <c r="AM22" s="2">
        <f t="shared" si="3"/>
        <v>0.81124222542652458</v>
      </c>
      <c r="AN22" s="2">
        <f>((D22-D12)^2)+((E22-E12)^2)+((F22-F12)^2)+((G22-G12)^2)+((H22-H12)^2)+((I22-I12)^2)+((J22-J12)^2)+((K22-K12)^2)+((L22-L12)^2)+((M22-M12)^2)+((N22-N12)^2)+((O22-O12)^2)+((P22-P12)^2)+((Q22-Q12)^2)+((R22-R12)^2)+((S22-S12)^2)+((T22-T12)^2)+((U22-U12)^2)+((V22-V12)^2)+((W22-W12)^2)+((X22-X12)^2)+((Y22-Y12)^2)+((Z22-Z12)^2)+((AA22-AA12)^2)+((AB22-AB12)^2)+((AC22-AC12)^2)+((AD22-AD12)^2)+((AE22-AE12)^2)+((AF22-AF12)^2)+((AG22-AG12)^2)+((AH22-AH12)^2)+((AI22-AI12)^2)+((AJ22-AJ12)^2)</f>
        <v>4107.957012902707</v>
      </c>
      <c r="AO22">
        <v>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all_aggregates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Cox, David</dc:creator>
  <cp:lastModifiedBy>Cox, David</cp:lastModifiedBy>
  <dcterms:created xsi:type="dcterms:W3CDTF">2020-11-06T12:37:28Z</dcterms:created>
  <dcterms:modified xsi:type="dcterms:W3CDTF">2020-11-06T12:44:00Z</dcterms:modified>
</cp:coreProperties>
</file>