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jcox/Library/CloudStorage/Dropbox/Miscellaneous/backyard-ecology/"/>
    </mc:Choice>
  </mc:AlternateContent>
  <xr:revisionPtr revIDLastSave="0" documentId="13_ncr:1_{EB153DE2-E6CB-664A-9026-EF0CA91B6033}" xr6:coauthVersionLast="47" xr6:coauthVersionMax="47" xr10:uidLastSave="{00000000-0000-0000-0000-000000000000}"/>
  <bookViews>
    <workbookView xWindow="6600" yWindow="500" windowWidth="27000" windowHeight="19400" activeTab="1" xr2:uid="{1C2C3FF2-1DCF-9C4A-A889-6B4B6B36186A}"/>
  </bookViews>
  <sheets>
    <sheet name="RawData" sheetId="1" r:id="rId1"/>
    <sheet name="DailySummaries" sheetId="2" r:id="rId2"/>
    <sheet name="Plots" sheetId="3" r:id="rId3"/>
  </sheets>
  <definedNames>
    <definedName name="_xlnm._FilterDatabase" localSheetId="0" hidden="1">RawData!$A$1:$O$2278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 a="1"/>
  <c r="P4" i="1" s="1"/>
  <c r="P5" i="1" a="1"/>
  <c r="P5" i="1" s="1"/>
  <c r="P6" i="1" a="1"/>
  <c r="P6" i="1"/>
  <c r="P7" i="1" a="1"/>
  <c r="P7" i="1"/>
  <c r="P8" i="1" a="1"/>
  <c r="P8" i="1" s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/>
  <c r="P15" i="1" a="1"/>
  <c r="P15" i="1" s="1"/>
  <c r="P16" i="1" a="1"/>
  <c r="P16" i="1" s="1"/>
  <c r="P17" i="1" a="1"/>
  <c r="P17" i="1" s="1"/>
  <c r="P18" i="1" a="1"/>
  <c r="P18" i="1"/>
  <c r="P19" i="1" a="1"/>
  <c r="P19" i="1"/>
  <c r="P20" i="1" a="1"/>
  <c r="P20" i="1" s="1"/>
  <c r="P21" i="1" a="1"/>
  <c r="P21" i="1" s="1"/>
  <c r="P22" i="1" a="1"/>
  <c r="P22" i="1"/>
  <c r="P23" i="1" a="1"/>
  <c r="P23" i="1"/>
  <c r="P24" i="1" a="1"/>
  <c r="P24" i="1" s="1"/>
  <c r="P25" i="1" a="1"/>
  <c r="P25" i="1" s="1"/>
  <c r="P26" i="1" a="1"/>
  <c r="P26" i="1"/>
  <c r="P27" i="1" a="1"/>
  <c r="P27" i="1" s="1"/>
  <c r="P28" i="1" a="1"/>
  <c r="P28" i="1" s="1"/>
  <c r="P29" i="1" a="1"/>
  <c r="P29" i="1" s="1"/>
  <c r="P30" i="1" a="1"/>
  <c r="P30" i="1"/>
  <c r="P31" i="1" a="1"/>
  <c r="P31" i="1" s="1"/>
  <c r="P32" i="1" a="1"/>
  <c r="P32" i="1" s="1"/>
  <c r="P33" i="1" a="1"/>
  <c r="P33" i="1" s="1"/>
  <c r="P34" i="1" a="1"/>
  <c r="P34" i="1"/>
  <c r="P35" i="1" a="1"/>
  <c r="P35" i="1"/>
  <c r="P36" i="1" a="1"/>
  <c r="P36" i="1" s="1"/>
  <c r="P37" i="1" a="1"/>
  <c r="P37" i="1" s="1"/>
  <c r="P38" i="1" a="1"/>
  <c r="P38" i="1"/>
  <c r="P39" i="1" a="1"/>
  <c r="P39" i="1"/>
  <c r="P40" i="1" a="1"/>
  <c r="P40" i="1" s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/>
  <c r="P47" i="1" a="1"/>
  <c r="P47" i="1" s="1"/>
  <c r="P48" i="1" a="1"/>
  <c r="P48" i="1" s="1"/>
  <c r="P49" i="1" a="1"/>
  <c r="P49" i="1" s="1"/>
  <c r="P50" i="1" a="1"/>
  <c r="P50" i="1"/>
  <c r="P51" i="1" a="1"/>
  <c r="P51" i="1"/>
  <c r="P52" i="1" a="1"/>
  <c r="P52" i="1" s="1"/>
  <c r="P53" i="1" a="1"/>
  <c r="P53" i="1" s="1"/>
  <c r="P54" i="1" a="1"/>
  <c r="P54" i="1"/>
  <c r="P55" i="1" a="1"/>
  <c r="P55" i="1"/>
  <c r="P56" i="1" a="1"/>
  <c r="P56" i="1" s="1"/>
  <c r="P57" i="1" a="1"/>
  <c r="P57" i="1" s="1"/>
  <c r="P58" i="1" a="1"/>
  <c r="P58" i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 s="1"/>
  <c r="P66" i="1" a="1"/>
  <c r="P66" i="1"/>
  <c r="P67" i="1" a="1"/>
  <c r="P67" i="1"/>
  <c r="P68" i="1" a="1"/>
  <c r="P68" i="1" s="1"/>
  <c r="P69" i="1" a="1"/>
  <c r="P69" i="1" s="1"/>
  <c r="P70" i="1" a="1"/>
  <c r="P70" i="1" s="1"/>
  <c r="P71" i="1" a="1"/>
  <c r="P71" i="1"/>
  <c r="P72" i="1" a="1"/>
  <c r="P72" i="1" s="1"/>
  <c r="P73" i="1" a="1"/>
  <c r="P73" i="1" s="1"/>
  <c r="P74" i="1" a="1"/>
  <c r="P74" i="1"/>
  <c r="P75" i="1" a="1"/>
  <c r="P75" i="1" s="1"/>
  <c r="P76" i="1" a="1"/>
  <c r="P76" i="1" s="1"/>
  <c r="P77" i="1" a="1"/>
  <c r="P77" i="1" s="1"/>
  <c r="P78" i="1" a="1"/>
  <c r="P78" i="1"/>
  <c r="P79" i="1" a="1"/>
  <c r="P79" i="1"/>
  <c r="P80" i="1" a="1"/>
  <c r="P80" i="1" s="1"/>
  <c r="P81" i="1" a="1"/>
  <c r="P81" i="1" s="1"/>
  <c r="P82" i="1" a="1"/>
  <c r="P82" i="1"/>
  <c r="P83" i="1" a="1"/>
  <c r="P83" i="1"/>
  <c r="P84" i="1" a="1"/>
  <c r="P84" i="1" s="1"/>
  <c r="P85" i="1" a="1"/>
  <c r="P85" i="1" s="1"/>
  <c r="P86" i="1" a="1"/>
  <c r="P86" i="1" s="1"/>
  <c r="P87" i="1" a="1"/>
  <c r="P87" i="1"/>
  <c r="P88" i="1" a="1"/>
  <c r="P88" i="1" s="1"/>
  <c r="P89" i="1" a="1"/>
  <c r="P89" i="1" s="1"/>
  <c r="P90" i="1" a="1"/>
  <c r="P90" i="1"/>
  <c r="P91" i="1" a="1"/>
  <c r="P91" i="1" s="1"/>
  <c r="P92" i="1" a="1"/>
  <c r="P92" i="1" s="1"/>
  <c r="P93" i="1" a="1"/>
  <c r="P93" i="1" s="1"/>
  <c r="P94" i="1" a="1"/>
  <c r="P94" i="1"/>
  <c r="P95" i="1" a="1"/>
  <c r="P95" i="1" s="1"/>
  <c r="P96" i="1" a="1"/>
  <c r="P96" i="1" s="1"/>
  <c r="P97" i="1" a="1"/>
  <c r="P97" i="1" s="1"/>
  <c r="P98" i="1" a="1"/>
  <c r="P98" i="1"/>
  <c r="P99" i="1" a="1"/>
  <c r="P99" i="1"/>
  <c r="P100" i="1" a="1"/>
  <c r="P100" i="1" s="1"/>
  <c r="P101" i="1" a="1"/>
  <c r="P101" i="1" s="1"/>
  <c r="P102" i="1" a="1"/>
  <c r="P102" i="1" s="1"/>
  <c r="P103" i="1" a="1"/>
  <c r="P103" i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/>
  <c r="P111" i="1" a="1"/>
  <c r="P111" i="1" s="1"/>
  <c r="P112" i="1" a="1"/>
  <c r="P112" i="1" s="1"/>
  <c r="P113" i="1" a="1"/>
  <c r="P113" i="1" s="1"/>
  <c r="P114" i="1" a="1"/>
  <c r="P114" i="1"/>
  <c r="P115" i="1" a="1"/>
  <c r="P115" i="1"/>
  <c r="P116" i="1" a="1"/>
  <c r="P116" i="1" s="1"/>
  <c r="P117" i="1" a="1"/>
  <c r="P117" i="1" s="1"/>
  <c r="P118" i="1" a="1"/>
  <c r="P118" i="1" s="1"/>
  <c r="P119" i="1" a="1"/>
  <c r="P119" i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/>
  <c r="P127" i="1" a="1"/>
  <c r="P127" i="1" s="1"/>
  <c r="P128" i="1" a="1"/>
  <c r="P128" i="1" s="1"/>
  <c r="P129" i="1" a="1"/>
  <c r="P129" i="1" s="1"/>
  <c r="P130" i="1" a="1"/>
  <c r="P130" i="1"/>
  <c r="P131" i="1" a="1"/>
  <c r="P131" i="1"/>
  <c r="P132" i="1" a="1"/>
  <c r="P132" i="1" s="1"/>
  <c r="P133" i="1" a="1"/>
  <c r="P133" i="1" s="1"/>
  <c r="P134" i="1" a="1"/>
  <c r="P134" i="1" s="1"/>
  <c r="P135" i="1" a="1"/>
  <c r="P135" i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/>
  <c r="P143" i="1" a="1"/>
  <c r="P143" i="1" s="1"/>
  <c r="P144" i="1" a="1"/>
  <c r="P144" i="1" s="1"/>
  <c r="P145" i="1" a="1"/>
  <c r="P145" i="1" s="1"/>
  <c r="P146" i="1" a="1"/>
  <c r="P146" i="1"/>
  <c r="P147" i="1" a="1"/>
  <c r="P147" i="1"/>
  <c r="P148" i="1" a="1"/>
  <c r="P148" i="1" s="1"/>
  <c r="P149" i="1" a="1"/>
  <c r="P149" i="1" s="1"/>
  <c r="P150" i="1" a="1"/>
  <c r="P150" i="1" s="1"/>
  <c r="P151" i="1" a="1"/>
  <c r="P151" i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/>
  <c r="P159" i="1" a="1"/>
  <c r="P159" i="1" s="1"/>
  <c r="P160" i="1" a="1"/>
  <c r="P160" i="1" s="1"/>
  <c r="P161" i="1" a="1"/>
  <c r="P161" i="1" s="1"/>
  <c r="P162" i="1" a="1"/>
  <c r="P162" i="1"/>
  <c r="P163" i="1" a="1"/>
  <c r="P163" i="1"/>
  <c r="P164" i="1" a="1"/>
  <c r="P164" i="1" s="1"/>
  <c r="P165" i="1" a="1"/>
  <c r="P165" i="1" s="1"/>
  <c r="P166" i="1" a="1"/>
  <c r="P166" i="1" s="1"/>
  <c r="P167" i="1" a="1"/>
  <c r="P167" i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/>
  <c r="P175" i="1" a="1"/>
  <c r="P175" i="1" s="1"/>
  <c r="P176" i="1" a="1"/>
  <c r="P176" i="1" s="1"/>
  <c r="P177" i="1" a="1"/>
  <c r="P177" i="1" s="1"/>
  <c r="P178" i="1" a="1"/>
  <c r="P178" i="1"/>
  <c r="P179" i="1" a="1"/>
  <c r="P179" i="1"/>
  <c r="P180" i="1" a="1"/>
  <c r="P180" i="1" s="1"/>
  <c r="P181" i="1" a="1"/>
  <c r="P181" i="1" s="1"/>
  <c r="P182" i="1" a="1"/>
  <c r="P182" i="1" s="1"/>
  <c r="P183" i="1" a="1"/>
  <c r="P183" i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/>
  <c r="P191" i="1" a="1"/>
  <c r="P191" i="1" s="1"/>
  <c r="P192" i="1" a="1"/>
  <c r="P192" i="1" s="1"/>
  <c r="P193" i="1" a="1"/>
  <c r="P193" i="1" s="1"/>
  <c r="P194" i="1" a="1"/>
  <c r="P194" i="1"/>
  <c r="P195" i="1" a="1"/>
  <c r="P195" i="1"/>
  <c r="P196" i="1" a="1"/>
  <c r="P196" i="1" s="1"/>
  <c r="P197" i="1" a="1"/>
  <c r="P197" i="1" s="1"/>
  <c r="P198" i="1" a="1"/>
  <c r="P198" i="1" s="1"/>
  <c r="P199" i="1" a="1"/>
  <c r="P199" i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/>
  <c r="P207" i="1" a="1"/>
  <c r="P207" i="1" s="1"/>
  <c r="P208" i="1" a="1"/>
  <c r="P208" i="1" s="1"/>
  <c r="P209" i="1" a="1"/>
  <c r="P209" i="1" s="1"/>
  <c r="P210" i="1" a="1"/>
  <c r="P210" i="1"/>
  <c r="P211" i="1" a="1"/>
  <c r="P211" i="1"/>
  <c r="P212" i="1" a="1"/>
  <c r="P212" i="1" s="1"/>
  <c r="P213" i="1" a="1"/>
  <c r="P213" i="1" s="1"/>
  <c r="P214" i="1" a="1"/>
  <c r="P214" i="1" s="1"/>
  <c r="P215" i="1" a="1"/>
  <c r="P215" i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/>
  <c r="P223" i="1" a="1"/>
  <c r="P223" i="1" s="1"/>
  <c r="P224" i="1" a="1"/>
  <c r="P224" i="1" s="1"/>
  <c r="P225" i="1" a="1"/>
  <c r="P225" i="1" s="1"/>
  <c r="P226" i="1" a="1"/>
  <c r="P226" i="1"/>
  <c r="P227" i="1" a="1"/>
  <c r="P227" i="1" s="1"/>
  <c r="P228" i="1" a="1"/>
  <c r="P228" i="1" s="1"/>
  <c r="P229" i="1" a="1"/>
  <c r="P229" i="1" s="1"/>
  <c r="P230" i="1" a="1"/>
  <c r="P230" i="1" s="1"/>
  <c r="P231" i="1" a="1"/>
  <c r="P231" i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/>
  <c r="P239" i="1" a="1"/>
  <c r="P239" i="1" s="1"/>
  <c r="P240" i="1" a="1"/>
  <c r="P240" i="1" s="1"/>
  <c r="P241" i="1" a="1"/>
  <c r="P241" i="1" s="1"/>
  <c r="P242" i="1" a="1"/>
  <c r="P242" i="1"/>
  <c r="P243" i="1" a="1"/>
  <c r="P243" i="1"/>
  <c r="P244" i="1" a="1"/>
  <c r="P244" i="1" s="1"/>
  <c r="P245" i="1" a="1"/>
  <c r="P245" i="1" s="1"/>
  <c r="P246" i="1" a="1"/>
  <c r="P246" i="1" s="1"/>
  <c r="P247" i="1" a="1"/>
  <c r="P247" i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/>
  <c r="P259" i="1" a="1"/>
  <c r="P259" i="1" s="1"/>
  <c r="P260" i="1" a="1"/>
  <c r="P260" i="1" s="1"/>
  <c r="P261" i="1" a="1"/>
  <c r="P261" i="1" s="1"/>
  <c r="P262" i="1" a="1"/>
  <c r="P262" i="1" s="1"/>
  <c r="P263" i="1" a="1"/>
  <c r="P263" i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/>
  <c r="P271" i="1" a="1"/>
  <c r="P271" i="1" s="1"/>
  <c r="P272" i="1" a="1"/>
  <c r="P272" i="1" s="1"/>
  <c r="P273" i="1" a="1"/>
  <c r="P273" i="1" s="1"/>
  <c r="P274" i="1" a="1"/>
  <c r="P274" i="1"/>
  <c r="P275" i="1" a="1"/>
  <c r="P275" i="1"/>
  <c r="P276" i="1" a="1"/>
  <c r="P276" i="1" s="1"/>
  <c r="P277" i="1" a="1"/>
  <c r="P277" i="1" s="1"/>
  <c r="P278" i="1" a="1"/>
  <c r="P278" i="1" s="1"/>
  <c r="P279" i="1" a="1"/>
  <c r="P279" i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/>
  <c r="P291" i="1" a="1"/>
  <c r="P291" i="1" s="1"/>
  <c r="P292" i="1" a="1"/>
  <c r="P292" i="1" s="1"/>
  <c r="P293" i="1" a="1"/>
  <c r="P293" i="1" s="1"/>
  <c r="P294" i="1" a="1"/>
  <c r="P294" i="1" s="1"/>
  <c r="P295" i="1" a="1"/>
  <c r="P295" i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/>
  <c r="P303" i="1" a="1"/>
  <c r="P303" i="1" s="1"/>
  <c r="P304" i="1" a="1"/>
  <c r="P304" i="1" s="1"/>
  <c r="P305" i="1" a="1"/>
  <c r="P305" i="1" s="1"/>
  <c r="P306" i="1" a="1"/>
  <c r="P306" i="1"/>
  <c r="P307" i="1" a="1"/>
  <c r="P307" i="1"/>
  <c r="P308" i="1" a="1"/>
  <c r="P308" i="1" s="1"/>
  <c r="P309" i="1" a="1"/>
  <c r="P309" i="1" s="1"/>
  <c r="P310" i="1" a="1"/>
  <c r="P310" i="1" s="1"/>
  <c r="P311" i="1" a="1"/>
  <c r="P311" i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/>
  <c r="P345" i="1" a="1"/>
  <c r="P345" i="1" s="1"/>
  <c r="P346" i="1" a="1"/>
  <c r="P346" i="1" s="1"/>
  <c r="P347" i="1" a="1"/>
  <c r="P347" i="1" s="1"/>
  <c r="P348" i="1" a="1"/>
  <c r="P348" i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/>
  <c r="P361" i="1" a="1"/>
  <c r="P361" i="1" s="1"/>
  <c r="P362" i="1" a="1"/>
  <c r="P362" i="1" s="1"/>
  <c r="P363" i="1" a="1"/>
  <c r="P363" i="1" s="1"/>
  <c r="P364" i="1" a="1"/>
  <c r="P364" i="1"/>
  <c r="P365" i="1" a="1"/>
  <c r="P365" i="1" s="1"/>
  <c r="P366" i="1" a="1"/>
  <c r="P366" i="1" s="1"/>
  <c r="P367" i="1" a="1"/>
  <c r="P367" i="1" s="1"/>
  <c r="P368" i="1" a="1"/>
  <c r="P368" i="1"/>
  <c r="P369" i="1" a="1"/>
  <c r="P369" i="1" s="1"/>
  <c r="P370" i="1" a="1"/>
  <c r="P370" i="1" s="1"/>
  <c r="P371" i="1" a="1"/>
  <c r="P371" i="1" s="1"/>
  <c r="P372" i="1" a="1"/>
  <c r="P372" i="1"/>
  <c r="P373" i="1" a="1"/>
  <c r="P373" i="1" s="1"/>
  <c r="P374" i="1" a="1"/>
  <c r="P374" i="1" s="1"/>
  <c r="P375" i="1" a="1"/>
  <c r="P375" i="1" s="1"/>
  <c r="P376" i="1" a="1"/>
  <c r="P376" i="1"/>
  <c r="P377" i="1" a="1"/>
  <c r="P377" i="1" s="1"/>
  <c r="P378" i="1" a="1"/>
  <c r="P378" i="1" s="1"/>
  <c r="P379" i="1" a="1"/>
  <c r="P379" i="1" s="1"/>
  <c r="P380" i="1" a="1"/>
  <c r="P380" i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/>
  <c r="P393" i="1" a="1"/>
  <c r="P393" i="1" s="1"/>
  <c r="P394" i="1" a="1"/>
  <c r="P394" i="1" s="1"/>
  <c r="P395" i="1" a="1"/>
  <c r="P395" i="1" s="1"/>
  <c r="P396" i="1" a="1"/>
  <c r="P396" i="1"/>
  <c r="P397" i="1" a="1"/>
  <c r="P397" i="1" s="1"/>
  <c r="P398" i="1" a="1"/>
  <c r="P398" i="1" s="1"/>
  <c r="P399" i="1" a="1"/>
  <c r="P399" i="1" s="1"/>
  <c r="P400" i="1" a="1"/>
  <c r="P400" i="1"/>
  <c r="P401" i="1" a="1"/>
  <c r="P401" i="1" s="1"/>
  <c r="P402" i="1" a="1"/>
  <c r="P402" i="1" s="1"/>
  <c r="P403" i="1" a="1"/>
  <c r="P403" i="1" s="1"/>
  <c r="P404" i="1" a="1"/>
  <c r="P404" i="1"/>
  <c r="P405" i="1" a="1"/>
  <c r="P405" i="1" s="1"/>
  <c r="P406" i="1" a="1"/>
  <c r="P406" i="1" s="1"/>
  <c r="P407" i="1" a="1"/>
  <c r="P407" i="1" s="1"/>
  <c r="P408" i="1" a="1"/>
  <c r="P408" i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/>
  <c r="P425" i="1" a="1"/>
  <c r="P425" i="1" s="1"/>
  <c r="P426" i="1" a="1"/>
  <c r="P426" i="1" s="1"/>
  <c r="P427" i="1" a="1"/>
  <c r="P427" i="1" s="1"/>
  <c r="P428" i="1" a="1"/>
  <c r="P428" i="1"/>
  <c r="P429" i="1" a="1"/>
  <c r="P429" i="1" s="1"/>
  <c r="P430" i="1" a="1"/>
  <c r="P430" i="1" s="1"/>
  <c r="P431" i="1" a="1"/>
  <c r="P431" i="1" s="1"/>
  <c r="P432" i="1" a="1"/>
  <c r="P432" i="1"/>
  <c r="P433" i="1" a="1"/>
  <c r="P433" i="1" s="1"/>
  <c r="P434" i="1" a="1"/>
  <c r="P434" i="1" s="1"/>
  <c r="P435" i="1" a="1"/>
  <c r="P435" i="1" s="1"/>
  <c r="P436" i="1" a="1"/>
  <c r="P436" i="1"/>
  <c r="P437" i="1" a="1"/>
  <c r="P437" i="1" s="1"/>
  <c r="P438" i="1" a="1"/>
  <c r="P438" i="1" s="1"/>
  <c r="P439" i="1" a="1"/>
  <c r="P439" i="1" s="1"/>
  <c r="P440" i="1" a="1"/>
  <c r="P440" i="1"/>
  <c r="P441" i="1" a="1"/>
  <c r="P441" i="1" s="1"/>
  <c r="P442" i="1" a="1"/>
  <c r="P442" i="1" s="1"/>
  <c r="P443" i="1" a="1"/>
  <c r="P443" i="1" s="1"/>
  <c r="P444" i="1" a="1"/>
  <c r="P444" i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/>
  <c r="P457" i="1" a="1"/>
  <c r="P457" i="1" s="1"/>
  <c r="P458" i="1" a="1"/>
  <c r="P458" i="1" s="1"/>
  <c r="P459" i="1" a="1"/>
  <c r="P459" i="1" s="1"/>
  <c r="P460" i="1" a="1"/>
  <c r="P460" i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/>
  <c r="P473" i="1" a="1"/>
  <c r="P473" i="1" s="1"/>
  <c r="P474" i="1" a="1"/>
  <c r="P474" i="1" s="1"/>
  <c r="P475" i="1" a="1"/>
  <c r="P475" i="1" s="1"/>
  <c r="P476" i="1" a="1"/>
  <c r="P476" i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/>
  <c r="P489" i="1" a="1"/>
  <c r="P489" i="1" s="1"/>
  <c r="P490" i="1" a="1"/>
  <c r="P490" i="1" s="1"/>
  <c r="P491" i="1" a="1"/>
  <c r="P491" i="1" s="1"/>
  <c r="P492" i="1" a="1"/>
  <c r="P492" i="1"/>
  <c r="P493" i="1" a="1"/>
  <c r="P493" i="1" s="1"/>
  <c r="P494" i="1" a="1"/>
  <c r="P494" i="1" s="1"/>
  <c r="P495" i="1" a="1"/>
  <c r="P495" i="1" s="1"/>
  <c r="P496" i="1" a="1"/>
  <c r="P496" i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/>
  <c r="P521" i="1" a="1"/>
  <c r="P521" i="1" s="1"/>
  <c r="P522" i="1" a="1"/>
  <c r="P522" i="1" s="1"/>
  <c r="P523" i="1" a="1"/>
  <c r="P523" i="1" s="1"/>
  <c r="P524" i="1" a="1"/>
  <c r="P524" i="1"/>
  <c r="P525" i="1" a="1"/>
  <c r="P525" i="1" s="1"/>
  <c r="P526" i="1" a="1"/>
  <c r="P526" i="1" s="1"/>
  <c r="P527" i="1" a="1"/>
  <c r="P527" i="1" s="1"/>
  <c r="P528" i="1" a="1"/>
  <c r="P528" i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/>
  <c r="P553" i="1" a="1"/>
  <c r="P553" i="1" s="1"/>
  <c r="P554" i="1" a="1"/>
  <c r="P554" i="1" s="1"/>
  <c r="P555" i="1" a="1"/>
  <c r="P555" i="1" s="1"/>
  <c r="P556" i="1" a="1"/>
  <c r="P556" i="1"/>
  <c r="P557" i="1" a="1"/>
  <c r="P557" i="1" s="1"/>
  <c r="P558" i="1" a="1"/>
  <c r="P558" i="1" s="1"/>
  <c r="P559" i="1" a="1"/>
  <c r="P559" i="1" s="1"/>
  <c r="P560" i="1" a="1"/>
  <c r="P560" i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/>
  <c r="P585" i="1" a="1"/>
  <c r="P585" i="1" s="1"/>
  <c r="P586" i="1" a="1"/>
  <c r="P586" i="1" s="1"/>
  <c r="P587" i="1" a="1"/>
  <c r="P587" i="1" s="1"/>
  <c r="P588" i="1" a="1"/>
  <c r="P588" i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/>
  <c r="P617" i="1" a="1"/>
  <c r="P617" i="1" s="1"/>
  <c r="P618" i="1" a="1"/>
  <c r="P618" i="1" s="1"/>
  <c r="P619" i="1" a="1"/>
  <c r="P619" i="1" s="1"/>
  <c r="P620" i="1" a="1"/>
  <c r="P620" i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/>
  <c r="P633" i="1" a="1"/>
  <c r="P633" i="1" s="1"/>
  <c r="P634" i="1" a="1"/>
  <c r="P634" i="1" s="1"/>
  <c r="P635" i="1" a="1"/>
  <c r="P635" i="1" s="1"/>
  <c r="P636" i="1" a="1"/>
  <c r="P636" i="1"/>
  <c r="P637" i="1" a="1"/>
  <c r="P637" i="1" s="1"/>
  <c r="P638" i="1" a="1"/>
  <c r="P638" i="1" s="1"/>
  <c r="P639" i="1" a="1"/>
  <c r="P639" i="1" s="1"/>
  <c r="P640" i="1" a="1"/>
  <c r="P640" i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/>
  <c r="P653" i="1" a="1"/>
  <c r="P653" i="1" s="1"/>
  <c r="P654" i="1" a="1"/>
  <c r="P654" i="1" s="1"/>
  <c r="P655" i="1" a="1"/>
  <c r="P655" i="1" s="1"/>
  <c r="P656" i="1" a="1"/>
  <c r="P656" i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/>
  <c r="P665" i="1" a="1"/>
  <c r="P665" i="1" s="1"/>
  <c r="P666" i="1" a="1"/>
  <c r="P666" i="1" s="1"/>
  <c r="P667" i="1" a="1"/>
  <c r="P667" i="1" s="1"/>
  <c r="P668" i="1" a="1"/>
  <c r="P668" i="1"/>
  <c r="P669" i="1" a="1"/>
  <c r="P669" i="1" s="1"/>
  <c r="P670" i="1" a="1"/>
  <c r="P670" i="1" s="1"/>
  <c r="P671" i="1" a="1"/>
  <c r="P671" i="1"/>
  <c r="P672" i="1" a="1"/>
  <c r="P672" i="1" s="1"/>
  <c r="P673" i="1" a="1"/>
  <c r="P673" i="1" s="1"/>
  <c r="P674" i="1" a="1"/>
  <c r="P674" i="1" s="1"/>
  <c r="P675" i="1" a="1"/>
  <c r="P675" i="1" s="1"/>
  <c r="P676" i="1" a="1"/>
  <c r="P676" i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/>
  <c r="P693" i="1" a="1"/>
  <c r="P693" i="1" s="1"/>
  <c r="P694" i="1" a="1"/>
  <c r="P694" i="1" s="1"/>
  <c r="P695" i="1" a="1"/>
  <c r="P695" i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/>
  <c r="P712" i="1" a="1"/>
  <c r="P712" i="1" s="1"/>
  <c r="P713" i="1" a="1"/>
  <c r="P713" i="1" s="1"/>
  <c r="P714" i="1" a="1"/>
  <c r="P714" i="1" s="1"/>
  <c r="P715" i="1" a="1"/>
  <c r="P715" i="1"/>
  <c r="P716" i="1" a="1"/>
  <c r="P716" i="1" s="1"/>
  <c r="P717" i="1" a="1"/>
  <c r="P717" i="1" s="1"/>
  <c r="P718" i="1" a="1"/>
  <c r="P718" i="1" s="1"/>
  <c r="P719" i="1" a="1"/>
  <c r="P719" i="1" s="1"/>
  <c r="P720" i="1" a="1"/>
  <c r="P720" i="1"/>
  <c r="P721" i="1" a="1"/>
  <c r="P721" i="1" s="1"/>
  <c r="P722" i="1" a="1"/>
  <c r="P722" i="1" s="1"/>
  <c r="P723" i="1" a="1"/>
  <c r="P723" i="1" s="1"/>
  <c r="P724" i="1" a="1"/>
  <c r="P724" i="1"/>
  <c r="P725" i="1" a="1"/>
  <c r="P725" i="1" s="1"/>
  <c r="P726" i="1" a="1"/>
  <c r="P726" i="1" s="1"/>
  <c r="P727" i="1" a="1"/>
  <c r="P727" i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/>
  <c r="P757" i="1" a="1"/>
  <c r="P757" i="1" s="1"/>
  <c r="P758" i="1" a="1"/>
  <c r="P758" i="1" s="1"/>
  <c r="P759" i="1" a="1"/>
  <c r="P759" i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/>
  <c r="P789" i="1" a="1"/>
  <c r="P789" i="1" s="1"/>
  <c r="P790" i="1" a="1"/>
  <c r="P790" i="1" s="1"/>
  <c r="P791" i="1" a="1"/>
  <c r="P791" i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/>
  <c r="P821" i="1" a="1"/>
  <c r="P821" i="1" s="1"/>
  <c r="P822" i="1" a="1"/>
  <c r="P822" i="1" s="1"/>
  <c r="P823" i="1" a="1"/>
  <c r="P823" i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/>
  <c r="P853" i="1" a="1"/>
  <c r="P853" i="1" s="1"/>
  <c r="P854" i="1" a="1"/>
  <c r="P854" i="1" s="1"/>
  <c r="P855" i="1" a="1"/>
  <c r="P855" i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/>
  <c r="P869" i="1" a="1"/>
  <c r="P869" i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/>
  <c r="P877" i="1" a="1"/>
  <c r="P877" i="1"/>
  <c r="P878" i="1" a="1"/>
  <c r="P878" i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/>
  <c r="P886" i="1" a="1"/>
  <c r="P886" i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/>
  <c r="P893" i="1" a="1"/>
  <c r="P893" i="1" s="1"/>
  <c r="P894" i="1" a="1"/>
  <c r="P894" i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/>
  <c r="P901" i="1" a="1"/>
  <c r="P901" i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/>
  <c r="P909" i="1" a="1"/>
  <c r="P909" i="1"/>
  <c r="P910" i="1" a="1"/>
  <c r="P910" i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/>
  <c r="P918" i="1" a="1"/>
  <c r="P918" i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/>
  <c r="P925" i="1" a="1"/>
  <c r="P925" i="1" s="1"/>
  <c r="P926" i="1" a="1"/>
  <c r="P926" i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/>
  <c r="P933" i="1" a="1"/>
  <c r="P933" i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/>
  <c r="P941" i="1" a="1"/>
  <c r="P941" i="1"/>
  <c r="P942" i="1" a="1"/>
  <c r="P942" i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/>
  <c r="P950" i="1" a="1"/>
  <c r="P950" i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/>
  <c r="P957" i="1" a="1"/>
  <c r="P957" i="1" s="1"/>
  <c r="P958" i="1" a="1"/>
  <c r="P958" i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/>
  <c r="P965" i="1" a="1"/>
  <c r="P965" i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/>
  <c r="P973" i="1" a="1"/>
  <c r="P973" i="1"/>
  <c r="P974" i="1" a="1"/>
  <c r="P974" i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/>
  <c r="P982" i="1" a="1"/>
  <c r="P982" i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/>
  <c r="P989" i="1" a="1"/>
  <c r="P989" i="1" s="1"/>
  <c r="P990" i="1" a="1"/>
  <c r="P990" i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/>
  <c r="P997" i="1" a="1"/>
  <c r="P997" i="1"/>
  <c r="P998" i="1" a="1"/>
  <c r="P998" i="1" s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/>
  <c r="P1005" i="1" a="1"/>
  <c r="P1005" i="1"/>
  <c r="P1006" i="1" a="1"/>
  <c r="P1006" i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/>
  <c r="P1014" i="1" a="1"/>
  <c r="P1014" i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/>
  <c r="P1021" i="1" a="1"/>
  <c r="P1021" i="1" s="1"/>
  <c r="P1022" i="1" a="1"/>
  <c r="P1022" i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/>
  <c r="P1029" i="1" a="1"/>
  <c r="P1029" i="1"/>
  <c r="P1030" i="1" a="1"/>
  <c r="P1030" i="1" s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/>
  <c r="P1037" i="1" a="1"/>
  <c r="P1037" i="1"/>
  <c r="P1038" i="1" a="1"/>
  <c r="P1038" i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 s="1"/>
  <c r="P1045" i="1" a="1"/>
  <c r="P1045" i="1"/>
  <c r="P1046" i="1" a="1"/>
  <c r="P1046" i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/>
  <c r="P1053" i="1" a="1"/>
  <c r="P1053" i="1" s="1"/>
  <c r="P1054" i="1" a="1"/>
  <c r="P1054" i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/>
  <c r="P1061" i="1" a="1"/>
  <c r="P1061" i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/>
  <c r="P1069" i="1" a="1"/>
  <c r="P1069" i="1"/>
  <c r="P1070" i="1" a="1"/>
  <c r="P1070" i="1"/>
  <c r="P1071" i="1" a="1"/>
  <c r="P1071" i="1" s="1"/>
  <c r="P1072" i="1" a="1"/>
  <c r="P1072" i="1"/>
  <c r="P1073" i="1" a="1"/>
  <c r="P1073" i="1"/>
  <c r="P1074" i="1" a="1"/>
  <c r="P1074" i="1"/>
  <c r="P1075" i="1" a="1"/>
  <c r="P1075" i="1" s="1"/>
  <c r="P1076" i="1" a="1"/>
  <c r="P1076" i="1"/>
  <c r="P1077" i="1" a="1"/>
  <c r="P1077" i="1"/>
  <c r="P1078" i="1" a="1"/>
  <c r="P1078" i="1"/>
  <c r="P1079" i="1" a="1"/>
  <c r="P1079" i="1" s="1"/>
  <c r="P1080" i="1" a="1"/>
  <c r="P1080" i="1"/>
  <c r="P1081" i="1" a="1"/>
  <c r="P1081" i="1"/>
  <c r="P1082" i="1" a="1"/>
  <c r="P1082" i="1"/>
  <c r="P1083" i="1" a="1"/>
  <c r="P1083" i="1" s="1"/>
  <c r="P1084" i="1" a="1"/>
  <c r="P1084" i="1"/>
  <c r="P1085" i="1" a="1"/>
  <c r="P1085" i="1"/>
  <c r="P1086" i="1" a="1"/>
  <c r="P1086" i="1"/>
  <c r="P1087" i="1" a="1"/>
  <c r="P1087" i="1" s="1"/>
  <c r="P1088" i="1" a="1"/>
  <c r="P1088" i="1"/>
  <c r="P1089" i="1" a="1"/>
  <c r="P1089" i="1"/>
  <c r="P1090" i="1" a="1"/>
  <c r="P1090" i="1"/>
  <c r="P1091" i="1" a="1"/>
  <c r="P1091" i="1" s="1"/>
  <c r="P1092" i="1" a="1"/>
  <c r="P1092" i="1"/>
  <c r="P1093" i="1" a="1"/>
  <c r="P1093" i="1"/>
  <c r="P1094" i="1" a="1"/>
  <c r="P1094" i="1"/>
  <c r="P1095" i="1" a="1"/>
  <c r="P1095" i="1" s="1"/>
  <c r="P1096" i="1" a="1"/>
  <c r="P1096" i="1" s="1"/>
  <c r="P1097" i="1" a="1"/>
  <c r="P1097" i="1"/>
  <c r="P1098" i="1" a="1"/>
  <c r="P1098" i="1"/>
  <c r="P1099" i="1" a="1"/>
  <c r="P1099" i="1" s="1"/>
  <c r="P1100" i="1" a="1"/>
  <c r="P1100" i="1" s="1"/>
  <c r="P1101" i="1" a="1"/>
  <c r="P1101" i="1"/>
  <c r="P1102" i="1" a="1"/>
  <c r="P1102" i="1"/>
  <c r="P1103" i="1" a="1"/>
  <c r="P1103" i="1" s="1"/>
  <c r="P1104" i="1" a="1"/>
  <c r="P1104" i="1" s="1"/>
  <c r="P1105" i="1" a="1"/>
  <c r="P1105" i="1"/>
  <c r="P1106" i="1" a="1"/>
  <c r="P1106" i="1"/>
  <c r="P1107" i="1" a="1"/>
  <c r="P1107" i="1" s="1"/>
  <c r="P1108" i="1" a="1"/>
  <c r="P1108" i="1" s="1"/>
  <c r="P1109" i="1" a="1"/>
  <c r="P1109" i="1"/>
  <c r="P1110" i="1" a="1"/>
  <c r="P1110" i="1"/>
  <c r="P1111" i="1" a="1"/>
  <c r="P1111" i="1" s="1"/>
  <c r="P1112" i="1" a="1"/>
  <c r="P1112" i="1" s="1"/>
  <c r="P1113" i="1" a="1"/>
  <c r="P1113" i="1" s="1"/>
  <c r="P1114" i="1" a="1"/>
  <c r="P1114" i="1"/>
  <c r="P1115" i="1" a="1"/>
  <c r="P1115" i="1" s="1"/>
  <c r="P1116" i="1" a="1"/>
  <c r="P1116" i="1" s="1"/>
  <c r="P1117" i="1" a="1"/>
  <c r="P1117" i="1" s="1"/>
  <c r="P1118" i="1" a="1"/>
  <c r="P1118" i="1"/>
  <c r="P1119" i="1" a="1"/>
  <c r="P1119" i="1" s="1"/>
  <c r="P1120" i="1" a="1"/>
  <c r="P1120" i="1" s="1"/>
  <c r="P1121" i="1" a="1"/>
  <c r="P1121" i="1" s="1"/>
  <c r="P1122" i="1" a="1"/>
  <c r="P1122" i="1"/>
  <c r="P1123" i="1" a="1"/>
  <c r="P1123" i="1" s="1"/>
  <c r="P1124" i="1" a="1"/>
  <c r="P1124" i="1" s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 s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 s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 s="1"/>
  <c r="P1165" i="1" a="1"/>
  <c r="P1165" i="1" s="1"/>
  <c r="P1166" i="1" a="1"/>
  <c r="P1166" i="1" s="1"/>
  <c r="P1167" i="1" a="1"/>
  <c r="P1167" i="1" s="1"/>
  <c r="P1168" i="1" a="1"/>
  <c r="P1168" i="1" s="1"/>
  <c r="P1169" i="1" a="1"/>
  <c r="P1169" i="1" s="1"/>
  <c r="P1170" i="1" a="1"/>
  <c r="P1170" i="1"/>
  <c r="P1171" i="1" a="1"/>
  <c r="P1171" i="1" s="1"/>
  <c r="P1172" i="1" a="1"/>
  <c r="P1172" i="1" s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/>
  <c r="P1179" i="1" a="1"/>
  <c r="P1179" i="1" s="1"/>
  <c r="P1180" i="1" a="1"/>
  <c r="P1180" i="1" s="1"/>
  <c r="P1181" i="1" a="1"/>
  <c r="P1181" i="1" s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 s="1"/>
  <c r="P1189" i="1" a="1"/>
  <c r="P1189" i="1" s="1"/>
  <c r="P1190" i="1" a="1"/>
  <c r="P1190" i="1"/>
  <c r="P1191" i="1" a="1"/>
  <c r="P1191" i="1" s="1"/>
  <c r="P1192" i="1" a="1"/>
  <c r="P1192" i="1" s="1"/>
  <c r="P1193" i="1" a="1"/>
  <c r="P1193" i="1" s="1"/>
  <c r="P1194" i="1" a="1"/>
  <c r="P1194" i="1"/>
  <c r="P1195" i="1" a="1"/>
  <c r="P1195" i="1" s="1"/>
  <c r="P1196" i="1" a="1"/>
  <c r="P1196" i="1" s="1"/>
  <c r="P1197" i="1" a="1"/>
  <c r="P1197" i="1" s="1"/>
  <c r="P1198" i="1" a="1"/>
  <c r="P1198" i="1"/>
  <c r="P1199" i="1" a="1"/>
  <c r="P1199" i="1" s="1"/>
  <c r="P1200" i="1" a="1"/>
  <c r="P1200" i="1" s="1"/>
  <c r="P1201" i="1" a="1"/>
  <c r="P1201" i="1" s="1"/>
  <c r="P1202" i="1" a="1"/>
  <c r="P1202" i="1"/>
  <c r="P1203" i="1" a="1"/>
  <c r="P1203" i="1" s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 s="1"/>
  <c r="P1218" i="1" a="1"/>
  <c r="P1218" i="1"/>
  <c r="P1219" i="1" a="1"/>
  <c r="P1219" i="1" s="1"/>
  <c r="P1220" i="1" a="1"/>
  <c r="P1220" i="1" s="1"/>
  <c r="P1221" i="1" a="1"/>
  <c r="P1221" i="1" s="1"/>
  <c r="P1222" i="1" a="1"/>
  <c r="P1222" i="1"/>
  <c r="P1223" i="1" a="1"/>
  <c r="P1223" i="1" s="1"/>
  <c r="P1224" i="1" a="1"/>
  <c r="P1224" i="1" s="1"/>
  <c r="P1225" i="1" a="1"/>
  <c r="P1225" i="1" s="1"/>
  <c r="P1226" i="1" a="1"/>
  <c r="P1226" i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 s="1"/>
  <c r="P1247" i="1" a="1"/>
  <c r="P1247" i="1" s="1"/>
  <c r="P1248" i="1" a="1"/>
  <c r="P1248" i="1" s="1"/>
  <c r="P1249" i="1" a="1"/>
  <c r="P1249" i="1" s="1"/>
  <c r="P1250" i="1" a="1"/>
  <c r="P1250" i="1"/>
  <c r="P1251" i="1" a="1"/>
  <c r="P1251" i="1" s="1"/>
  <c r="P1252" i="1" a="1"/>
  <c r="P1252" i="1" s="1"/>
  <c r="P1253" i="1" a="1"/>
  <c r="P1253" i="1" s="1"/>
  <c r="P1254" i="1" a="1"/>
  <c r="P1254" i="1"/>
  <c r="P1255" i="1" a="1"/>
  <c r="P1255" i="1" s="1"/>
  <c r="P1256" i="1" a="1"/>
  <c r="P1256" i="1" s="1"/>
  <c r="P1257" i="1" a="1"/>
  <c r="P1257" i="1" s="1"/>
  <c r="P1258" i="1" a="1"/>
  <c r="P1258" i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/>
  <c r="P1287" i="1" a="1"/>
  <c r="P1287" i="1" s="1"/>
  <c r="P1288" i="1" a="1"/>
  <c r="P1288" i="1" s="1"/>
  <c r="P1289" i="1" a="1"/>
  <c r="P1289" i="1" s="1"/>
  <c r="P1290" i="1" a="1"/>
  <c r="P1290" i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/>
  <c r="P1307" i="1" a="1"/>
  <c r="P1307" i="1" s="1"/>
  <c r="P1308" i="1" a="1"/>
  <c r="P1308" i="1" s="1"/>
  <c r="P1309" i="1" a="1"/>
  <c r="P1309" i="1" s="1"/>
  <c r="P1310" i="1" a="1"/>
  <c r="P1310" i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/>
  <c r="P1319" i="1" a="1"/>
  <c r="P1319" i="1" s="1"/>
  <c r="P1320" i="1" a="1"/>
  <c r="P1320" i="1" s="1"/>
  <c r="P1321" i="1" a="1"/>
  <c r="P1321" i="1" s="1"/>
  <c r="P1322" i="1" a="1"/>
  <c r="P1322" i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 s="1"/>
  <c r="P1328" i="1" a="1"/>
  <c r="P1328" i="1" s="1"/>
  <c r="P1329" i="1" a="1"/>
  <c r="P1329" i="1" s="1"/>
  <c r="P1330" i="1" a="1"/>
  <c r="P1330" i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/>
  <c r="P1347" i="1" a="1"/>
  <c r="P1347" i="1" s="1"/>
  <c r="P1348" i="1" a="1"/>
  <c r="P1348" i="1" s="1"/>
  <c r="P1349" i="1" a="1"/>
  <c r="P1349" i="1" s="1"/>
  <c r="P1350" i="1" a="1"/>
  <c r="P1350" i="1"/>
  <c r="P1351" i="1" a="1"/>
  <c r="P1351" i="1" s="1"/>
  <c r="P1352" i="1" a="1"/>
  <c r="P1352" i="1" s="1"/>
  <c r="P1353" i="1" a="1"/>
  <c r="P1353" i="1" s="1"/>
  <c r="P1354" i="1" a="1"/>
  <c r="P1354" i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/>
  <c r="P1387" i="1" a="1"/>
  <c r="P1387" i="1" s="1"/>
  <c r="P1388" i="1" a="1"/>
  <c r="P1388" i="1" s="1"/>
  <c r="P1389" i="1" a="1"/>
  <c r="P1389" i="1" s="1"/>
  <c r="P1390" i="1" a="1"/>
  <c r="P1390" i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/>
  <c r="P1419" i="1" a="1"/>
  <c r="P1419" i="1" s="1"/>
  <c r="P1420" i="1" a="1"/>
  <c r="P1420" i="1" s="1"/>
  <c r="P1421" i="1" a="1"/>
  <c r="P1421" i="1" s="1"/>
  <c r="P1422" i="1" a="1"/>
  <c r="P1422" i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 s="1"/>
  <c r="P1432" i="1" a="1"/>
  <c r="P1432" i="1" s="1"/>
  <c r="P1433" i="1" a="1"/>
  <c r="P1433" i="1" s="1"/>
  <c r="P1434" i="1" a="1"/>
  <c r="P1434" i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/>
  <c r="P1440" i="1" a="1"/>
  <c r="P1440" i="1" s="1"/>
  <c r="P1441" i="1" a="1"/>
  <c r="P1441" i="1"/>
  <c r="P1442" i="1" a="1"/>
  <c r="P1442" i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/>
  <c r="P1451" i="1" a="1"/>
  <c r="P1451" i="1"/>
  <c r="P1452" i="1" a="1"/>
  <c r="P1452" i="1" s="1"/>
  <c r="P1453" i="1" a="1"/>
  <c r="P1453" i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/>
  <c r="P1460" i="1" a="1"/>
  <c r="P1460" i="1" s="1"/>
  <c r="P1461" i="1" a="1"/>
  <c r="P1461" i="1" s="1"/>
  <c r="P1462" i="1" a="1"/>
  <c r="P1462" i="1"/>
  <c r="P1463" i="1" a="1"/>
  <c r="P1463" i="1" s="1"/>
  <c r="P1464" i="1" a="1"/>
  <c r="P1464" i="1" s="1"/>
  <c r="P1465" i="1" a="1"/>
  <c r="P1465" i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/>
  <c r="P1472" i="1" a="1"/>
  <c r="P1472" i="1" s="1"/>
  <c r="P1473" i="1" a="1"/>
  <c r="P1473" i="1"/>
  <c r="P1474" i="1" a="1"/>
  <c r="P1474" i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/>
  <c r="P1483" i="1" a="1"/>
  <c r="P1483" i="1"/>
  <c r="P1484" i="1" a="1"/>
  <c r="P1484" i="1" s="1"/>
  <c r="P1485" i="1" a="1"/>
  <c r="P1485" i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/>
  <c r="P1492" i="1" a="1"/>
  <c r="P1492" i="1" s="1"/>
  <c r="P1493" i="1" a="1"/>
  <c r="P1493" i="1" s="1"/>
  <c r="P1494" i="1" a="1"/>
  <c r="P1494" i="1"/>
  <c r="P1495" i="1" a="1"/>
  <c r="P1495" i="1" s="1"/>
  <c r="P1496" i="1" a="1"/>
  <c r="P1496" i="1" s="1"/>
  <c r="P1497" i="1" a="1"/>
  <c r="P1497" i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/>
  <c r="P1504" i="1" a="1"/>
  <c r="P1504" i="1" s="1"/>
  <c r="P1505" i="1" a="1"/>
  <c r="P1505" i="1"/>
  <c r="P1506" i="1" a="1"/>
  <c r="P1506" i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/>
  <c r="P1515" i="1" a="1"/>
  <c r="P1515" i="1"/>
  <c r="P1516" i="1" a="1"/>
  <c r="P1516" i="1" s="1"/>
  <c r="P1517" i="1" a="1"/>
  <c r="P1517" i="1"/>
  <c r="P1518" i="1" a="1"/>
  <c r="P1518" i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/>
  <c r="P1524" i="1" a="1"/>
  <c r="P1524" i="1" s="1"/>
  <c r="P1525" i="1" a="1"/>
  <c r="P1525" i="1" s="1"/>
  <c r="P1526" i="1" a="1"/>
  <c r="P1526" i="1"/>
  <c r="P1527" i="1" a="1"/>
  <c r="P1527" i="1"/>
  <c r="P1528" i="1" a="1"/>
  <c r="P1528" i="1" s="1"/>
  <c r="P1529" i="1" a="1"/>
  <c r="P1529" i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/>
  <c r="P1536" i="1" a="1"/>
  <c r="P1536" i="1" s="1"/>
  <c r="P1537" i="1" a="1"/>
  <c r="P1537" i="1"/>
  <c r="P1538" i="1" a="1"/>
  <c r="P1538" i="1"/>
  <c r="P1539" i="1" a="1"/>
  <c r="P1539" i="1" s="1"/>
  <c r="P1540" i="1" a="1"/>
  <c r="P1540" i="1" s="1"/>
  <c r="P1541" i="1" a="1"/>
  <c r="P1541" i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/>
  <c r="P1547" i="1" a="1"/>
  <c r="P1547" i="1"/>
  <c r="P1548" i="1" a="1"/>
  <c r="P1548" i="1" s="1"/>
  <c r="P1549" i="1" a="1"/>
  <c r="P1549" i="1"/>
  <c r="P1550" i="1" a="1"/>
  <c r="P1550" i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/>
  <c r="P1556" i="1" a="1"/>
  <c r="P1556" i="1" s="1"/>
  <c r="P1557" i="1" a="1"/>
  <c r="P1557" i="1" s="1"/>
  <c r="P1558" i="1" a="1"/>
  <c r="P1558" i="1"/>
  <c r="P1559" i="1" a="1"/>
  <c r="P1559" i="1"/>
  <c r="P1560" i="1" a="1"/>
  <c r="P1560" i="1" s="1"/>
  <c r="P1561" i="1" a="1"/>
  <c r="P1561" i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/>
  <c r="P1568" i="1" a="1"/>
  <c r="P1568" i="1" s="1"/>
  <c r="P1569" i="1" a="1"/>
  <c r="P1569" i="1"/>
  <c r="P1570" i="1" a="1"/>
  <c r="P1570" i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/>
  <c r="P1579" i="1" a="1"/>
  <c r="P1579" i="1"/>
  <c r="P1580" i="1" a="1"/>
  <c r="P1580" i="1" s="1"/>
  <c r="P1581" i="1" a="1"/>
  <c r="P1581" i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/>
  <c r="P1587" i="1" a="1"/>
  <c r="P1587" i="1"/>
  <c r="P1588" i="1" a="1"/>
  <c r="P1588" i="1" s="1"/>
  <c r="P1589" i="1" a="1"/>
  <c r="P1589" i="1"/>
  <c r="P1590" i="1" a="1"/>
  <c r="P1590" i="1"/>
  <c r="P1591" i="1" a="1"/>
  <c r="P1591" i="1" s="1"/>
  <c r="P1592" i="1" a="1"/>
  <c r="P1592" i="1" s="1"/>
  <c r="P1593" i="1" a="1"/>
  <c r="P1593" i="1"/>
  <c r="P1594" i="1" a="1"/>
  <c r="P1594" i="1" s="1"/>
  <c r="P1595" i="1" a="1"/>
  <c r="P1595" i="1"/>
  <c r="P1596" i="1" a="1"/>
  <c r="P1596" i="1" s="1"/>
  <c r="P1597" i="1" a="1"/>
  <c r="P1597" i="1" s="1"/>
  <c r="P1598" i="1" a="1"/>
  <c r="P1598" i="1"/>
  <c r="P1599" i="1" a="1"/>
  <c r="P1599" i="1"/>
  <c r="P1600" i="1" a="1"/>
  <c r="P1600" i="1" s="1"/>
  <c r="P1601" i="1" a="1"/>
  <c r="P1601" i="1"/>
  <c r="P1602" i="1" a="1"/>
  <c r="P1602" i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/>
  <c r="P1608" i="1" a="1"/>
  <c r="P1608" i="1" s="1"/>
  <c r="P1609" i="1" a="1"/>
  <c r="P1609" i="1"/>
  <c r="P1610" i="1" a="1"/>
  <c r="P1610" i="1"/>
  <c r="P1611" i="1" a="1"/>
  <c r="P1611" i="1"/>
  <c r="P1612" i="1" a="1"/>
  <c r="P1612" i="1" s="1"/>
  <c r="P1613" i="1" a="1"/>
  <c r="P1613" i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/>
  <c r="P1620" i="1" a="1"/>
  <c r="P1620" i="1" s="1"/>
  <c r="P1621" i="1" a="1"/>
  <c r="P1621" i="1"/>
  <c r="P1622" i="1" a="1"/>
  <c r="P1622" i="1"/>
  <c r="P1623" i="1" a="1"/>
  <c r="P1623" i="1" s="1"/>
  <c r="P1624" i="1" a="1"/>
  <c r="P1624" i="1" s="1"/>
  <c r="P1625" i="1" a="1"/>
  <c r="P1625" i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/>
  <c r="P1631" i="1" a="1"/>
  <c r="P1631" i="1"/>
  <c r="P1632" i="1" a="1"/>
  <c r="P1632" i="1" s="1"/>
  <c r="P1633" i="1" a="1"/>
  <c r="P1633" i="1"/>
  <c r="P1634" i="1" a="1"/>
  <c r="P1634" i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/>
  <c r="P1640" i="1" a="1"/>
  <c r="P1640" i="1" s="1"/>
  <c r="P1641" i="1" a="1"/>
  <c r="P1641" i="1" s="1"/>
  <c r="P1642" i="1" a="1"/>
  <c r="P1642" i="1"/>
  <c r="P1643" i="1" a="1"/>
  <c r="P1643" i="1"/>
  <c r="P1644" i="1" a="1"/>
  <c r="P1644" i="1" s="1"/>
  <c r="P1645" i="1" a="1"/>
  <c r="P1645" i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/>
  <c r="P1652" i="1" a="1"/>
  <c r="P1652" i="1" s="1"/>
  <c r="P1653" i="1" a="1"/>
  <c r="P1653" i="1"/>
  <c r="P1654" i="1" a="1"/>
  <c r="P1654" i="1"/>
  <c r="P1655" i="1" a="1"/>
  <c r="P1655" i="1" s="1"/>
  <c r="P1656" i="1" a="1"/>
  <c r="P1656" i="1" s="1"/>
  <c r="P1657" i="1" a="1"/>
  <c r="P1657" i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/>
  <c r="P1663" i="1" a="1"/>
  <c r="P1663" i="1"/>
  <c r="P1664" i="1" a="1"/>
  <c r="P1664" i="1" s="1"/>
  <c r="P1665" i="1" a="1"/>
  <c r="P1665" i="1"/>
  <c r="P1666" i="1" a="1"/>
  <c r="P1666" i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/>
  <c r="P1672" i="1" a="1"/>
  <c r="P1672" i="1" s="1"/>
  <c r="P1673" i="1" a="1"/>
  <c r="P1673" i="1" s="1"/>
  <c r="P1674" i="1" a="1"/>
  <c r="P1674" i="1"/>
  <c r="P1675" i="1" a="1"/>
  <c r="P1675" i="1"/>
  <c r="P1676" i="1" a="1"/>
  <c r="P1676" i="1" s="1"/>
  <c r="P1677" i="1" a="1"/>
  <c r="P1677" i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/>
  <c r="P1684" i="1" a="1"/>
  <c r="P1684" i="1" s="1"/>
  <c r="P1685" i="1" a="1"/>
  <c r="P1685" i="1"/>
  <c r="P1686" i="1" a="1"/>
  <c r="P1686" i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/>
  <c r="P1695" i="1" a="1"/>
  <c r="P1695" i="1"/>
  <c r="P1696" i="1" a="1"/>
  <c r="P1696" i="1" s="1"/>
  <c r="P1697" i="1" a="1"/>
  <c r="P1697" i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/>
  <c r="P1704" i="1" a="1"/>
  <c r="P1704" i="1" s="1"/>
  <c r="P1705" i="1" a="1"/>
  <c r="P1705" i="1" s="1"/>
  <c r="P1706" i="1" a="1"/>
  <c r="P1706" i="1"/>
  <c r="P1707" i="1" a="1"/>
  <c r="P1707" i="1" s="1"/>
  <c r="P1708" i="1" a="1"/>
  <c r="P1708" i="1" s="1"/>
  <c r="P1709" i="1" a="1"/>
  <c r="P1709" i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/>
  <c r="P1716" i="1" a="1"/>
  <c r="P1716" i="1" s="1"/>
  <c r="P1717" i="1" a="1"/>
  <c r="P1717" i="1"/>
  <c r="P1718" i="1" a="1"/>
  <c r="P1718" i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 s="1"/>
  <c r="P1725" i="1" a="1"/>
  <c r="P1725" i="1" s="1"/>
  <c r="P1726" i="1" a="1"/>
  <c r="P1726" i="1"/>
  <c r="P1727" i="1" a="1"/>
  <c r="P1727" i="1"/>
  <c r="P1728" i="1" a="1"/>
  <c r="P1728" i="1" s="1"/>
  <c r="P1729" i="1" a="1"/>
  <c r="P1729" i="1"/>
  <c r="P1730" i="1" a="1"/>
  <c r="P1730" i="1" s="1"/>
  <c r="P1731" i="1" a="1"/>
  <c r="P1731" i="1" s="1"/>
  <c r="P1732" i="1" a="1"/>
  <c r="P1732" i="1" s="1"/>
  <c r="P1733" i="1" a="1"/>
  <c r="P1733" i="1" s="1"/>
  <c r="P1734" i="1" a="1"/>
  <c r="P1734" i="1" s="1"/>
  <c r="P1735" i="1" a="1"/>
  <c r="P1735" i="1"/>
  <c r="P1736" i="1" a="1"/>
  <c r="P1736" i="1" s="1"/>
  <c r="P1737" i="1" a="1"/>
  <c r="P1737" i="1" s="1"/>
  <c r="P1738" i="1" a="1"/>
  <c r="P1738" i="1"/>
  <c r="P1739" i="1" a="1"/>
  <c r="P1739" i="1" s="1"/>
  <c r="P1740" i="1" a="1"/>
  <c r="P1740" i="1" s="1"/>
  <c r="P1741" i="1" a="1"/>
  <c r="P1741" i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/>
  <c r="P1748" i="1" a="1"/>
  <c r="P1748" i="1" s="1"/>
  <c r="P1749" i="1" a="1"/>
  <c r="P1749" i="1"/>
  <c r="P1750" i="1" a="1"/>
  <c r="P1750" i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 s="1"/>
  <c r="P1758" i="1" a="1"/>
  <c r="P1758" i="1"/>
  <c r="P1759" i="1" a="1"/>
  <c r="P1759" i="1"/>
  <c r="P1760" i="1" a="1"/>
  <c r="P1760" i="1" s="1"/>
  <c r="P1761" i="1" a="1"/>
  <c r="P1761" i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 s="1"/>
  <c r="P1767" i="1" a="1"/>
  <c r="P1767" i="1"/>
  <c r="P1768" i="1" a="1"/>
  <c r="P1768" i="1" s="1"/>
  <c r="P1769" i="1" a="1"/>
  <c r="P1769" i="1" s="1"/>
  <c r="P1770" i="1" a="1"/>
  <c r="P1770" i="1"/>
  <c r="P1771" i="1" a="1"/>
  <c r="P1771" i="1"/>
  <c r="P1772" i="1" a="1"/>
  <c r="P1772" i="1" s="1"/>
  <c r="P1773" i="1" a="1"/>
  <c r="P1773" i="1"/>
  <c r="P1774" i="1" a="1"/>
  <c r="P1774" i="1" s="1"/>
  <c r="P1775" i="1" a="1"/>
  <c r="P1775" i="1" s="1"/>
  <c r="P1776" i="1" a="1"/>
  <c r="P1776" i="1" s="1"/>
  <c r="P1777" i="1" a="1"/>
  <c r="P1777" i="1" s="1"/>
  <c r="P1778" i="1" a="1"/>
  <c r="P1778" i="1" s="1"/>
  <c r="P1779" i="1" a="1"/>
  <c r="P1779" i="1"/>
  <c r="P1780" i="1" a="1"/>
  <c r="P1780" i="1" s="1"/>
  <c r="P1781" i="1" a="1"/>
  <c r="P1781" i="1"/>
  <c r="P1782" i="1" a="1"/>
  <c r="P1782" i="1"/>
  <c r="P1783" i="1" a="1"/>
  <c r="P1783" i="1" s="1"/>
  <c r="P1784" i="1" a="1"/>
  <c r="P1784" i="1" s="1"/>
  <c r="P1785" i="1" a="1"/>
  <c r="P1785" i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/>
  <c r="P1791" i="1" a="1"/>
  <c r="P1791" i="1"/>
  <c r="P1792" i="1" a="1"/>
  <c r="P1792" i="1" s="1"/>
  <c r="P1793" i="1" a="1"/>
  <c r="P1793" i="1"/>
  <c r="P1794" i="1" a="1"/>
  <c r="P1794" i="1" s="1"/>
  <c r="P1795" i="1" a="1"/>
  <c r="P1795" i="1" s="1"/>
  <c r="P1796" i="1" a="1"/>
  <c r="P1796" i="1" s="1"/>
  <c r="P1797" i="1" a="1"/>
  <c r="P1797" i="1" s="1"/>
  <c r="P1798" i="1" a="1"/>
  <c r="P1798" i="1" s="1"/>
  <c r="P1799" i="1" a="1"/>
  <c r="P1799" i="1"/>
  <c r="P1800" i="1" a="1"/>
  <c r="P1800" i="1" s="1"/>
  <c r="P1801" i="1" a="1"/>
  <c r="P1801" i="1" s="1"/>
  <c r="P1802" i="1" a="1"/>
  <c r="P1802" i="1"/>
  <c r="P1803" i="1" a="1"/>
  <c r="P1803" i="1" s="1"/>
  <c r="P1804" i="1" a="1"/>
  <c r="P1804" i="1" s="1"/>
  <c r="P1805" i="1" a="1"/>
  <c r="P1805" i="1"/>
  <c r="P1806" i="1" a="1"/>
  <c r="P1806" i="1" s="1"/>
  <c r="P1807" i="1" a="1"/>
  <c r="P1807" i="1" s="1"/>
  <c r="P1808" i="1" a="1"/>
  <c r="P1808" i="1" s="1"/>
  <c r="P1809" i="1" a="1"/>
  <c r="P1809" i="1"/>
  <c r="P1810" i="1" a="1"/>
  <c r="P1810" i="1" s="1"/>
  <c r="P1811" i="1" a="1"/>
  <c r="P1811" i="1"/>
  <c r="P1812" i="1" a="1"/>
  <c r="P1812" i="1" s="1"/>
  <c r="P1813" i="1" a="1"/>
  <c r="P1813" i="1"/>
  <c r="P1814" i="1" a="1"/>
  <c r="P1814" i="1"/>
  <c r="P1815" i="1" a="1"/>
  <c r="P1815" i="1" s="1"/>
  <c r="P1816" i="1" a="1"/>
  <c r="P1816" i="1" s="1"/>
  <c r="P1817" i="1" a="1"/>
  <c r="P1817" i="1" s="1"/>
  <c r="P1818" i="1" a="1"/>
  <c r="P1818" i="1"/>
  <c r="P1819" i="1" a="1"/>
  <c r="P1819" i="1" s="1"/>
  <c r="P1820" i="1" a="1"/>
  <c r="P1820" i="1" s="1"/>
  <c r="P1821" i="1" a="1"/>
  <c r="P1821" i="1" s="1"/>
  <c r="P1822" i="1" a="1"/>
  <c r="P1822" i="1"/>
  <c r="P1823" i="1" a="1"/>
  <c r="P1823" i="1"/>
  <c r="P1824" i="1" a="1"/>
  <c r="P1824" i="1" s="1"/>
  <c r="P1825" i="1" a="1"/>
  <c r="P1825" i="1"/>
  <c r="P1826" i="1" a="1"/>
  <c r="P1826" i="1" s="1"/>
  <c r="P1827" i="1" a="1"/>
  <c r="P1827" i="1"/>
  <c r="P1828" i="1" a="1"/>
  <c r="P1828" i="1" s="1"/>
  <c r="P1829" i="1" a="1"/>
  <c r="P1829" i="1" s="1"/>
  <c r="P1830" i="1" a="1"/>
  <c r="P1830" i="1" s="1"/>
  <c r="P1831" i="1" a="1"/>
  <c r="P1831" i="1"/>
  <c r="P1832" i="1" a="1"/>
  <c r="P1832" i="1" s="1"/>
  <c r="P1833" i="1" a="1"/>
  <c r="P1833" i="1" s="1"/>
  <c r="P1834" i="1" a="1"/>
  <c r="P1834" i="1"/>
  <c r="P1835" i="1" a="1"/>
  <c r="P1835" i="1" s="1"/>
  <c r="P1836" i="1" a="1"/>
  <c r="P1836" i="1" s="1"/>
  <c r="P1837" i="1" a="1"/>
  <c r="P1837" i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 s="1"/>
  <c r="P1843" i="1" a="1"/>
  <c r="P1843" i="1"/>
  <c r="P1844" i="1" a="1"/>
  <c r="P1844" i="1" s="1"/>
  <c r="P1845" i="1" a="1"/>
  <c r="P1845" i="1"/>
  <c r="P1846" i="1" a="1"/>
  <c r="P1846" i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 s="1"/>
  <c r="P1852" i="1" a="1"/>
  <c r="P1852" i="1" s="1"/>
  <c r="P1853" i="1" a="1"/>
  <c r="P1853" i="1" s="1"/>
  <c r="P1854" i="1" a="1"/>
  <c r="P1854" i="1"/>
  <c r="P1855" i="1" a="1"/>
  <c r="P1855" i="1"/>
  <c r="P1856" i="1" a="1"/>
  <c r="P1856" i="1" s="1"/>
  <c r="P1857" i="1" a="1"/>
  <c r="P1857" i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/>
  <c r="P1864" i="1" a="1"/>
  <c r="P1864" i="1" s="1"/>
  <c r="P1865" i="1" a="1"/>
  <c r="P1865" i="1" s="1"/>
  <c r="P1866" i="1" a="1"/>
  <c r="P1866" i="1"/>
  <c r="P1867" i="1" a="1"/>
  <c r="P1867" i="1" s="1"/>
  <c r="P1868" i="1" a="1"/>
  <c r="P1868" i="1" s="1"/>
  <c r="P1869" i="1" a="1"/>
  <c r="P1869" i="1"/>
  <c r="P1870" i="1" a="1"/>
  <c r="P1870" i="1" s="1"/>
  <c r="P1871" i="1" a="1"/>
  <c r="P1871" i="1" s="1"/>
  <c r="P1872" i="1" a="1"/>
  <c r="P1872" i="1" s="1"/>
  <c r="P1873" i="1" a="1"/>
  <c r="P1873" i="1" s="1"/>
  <c r="P1874" i="1" a="1"/>
  <c r="P1874" i="1" s="1"/>
  <c r="P1875" i="1" a="1"/>
  <c r="P1875" i="1"/>
  <c r="P1876" i="1" a="1"/>
  <c r="P1876" i="1" s="1"/>
  <c r="P1877" i="1" a="1"/>
  <c r="P1877" i="1"/>
  <c r="P1878" i="1" a="1"/>
  <c r="P1878" i="1"/>
  <c r="P1879" i="1" a="1"/>
  <c r="P1879" i="1" s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 s="1"/>
  <c r="P1885" i="1" a="1"/>
  <c r="P1885" i="1" s="1"/>
  <c r="P1886" i="1" a="1"/>
  <c r="P1886" i="1"/>
  <c r="P1887" i="1" a="1"/>
  <c r="P1887" i="1"/>
  <c r="P1888" i="1" a="1"/>
  <c r="P1888" i="1" s="1"/>
  <c r="P1889" i="1" a="1"/>
  <c r="P1889" i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/>
  <c r="P1896" i="1" a="1"/>
  <c r="P1896" i="1" s="1"/>
  <c r="P1897" i="1" a="1"/>
  <c r="P1897" i="1" s="1"/>
  <c r="P1898" i="1" a="1"/>
  <c r="P1898" i="1"/>
  <c r="P1899" i="1" a="1"/>
  <c r="P1899" i="1" s="1"/>
  <c r="P1900" i="1" a="1"/>
  <c r="P1900" i="1" s="1"/>
  <c r="P1901" i="1" a="1"/>
  <c r="P1901" i="1"/>
  <c r="P1902" i="1" a="1"/>
  <c r="P1902" i="1" s="1"/>
  <c r="P1903" i="1" a="1"/>
  <c r="P1903" i="1" s="1"/>
  <c r="P1904" i="1" a="1"/>
  <c r="P1904" i="1" s="1"/>
  <c r="P1905" i="1" a="1"/>
  <c r="P1905" i="1" s="1"/>
  <c r="P1906" i="1" a="1"/>
  <c r="P1906" i="1" s="1"/>
  <c r="P1907" i="1" a="1"/>
  <c r="P1907" i="1"/>
  <c r="P1908" i="1" a="1"/>
  <c r="P1908" i="1" s="1"/>
  <c r="P1909" i="1" a="1"/>
  <c r="P1909" i="1"/>
  <c r="P1910" i="1" a="1"/>
  <c r="P1910" i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/>
  <c r="P1919" i="1" a="1"/>
  <c r="P1919" i="1"/>
  <c r="P1920" i="1" a="1"/>
  <c r="P1920" i="1" s="1"/>
  <c r="P1921" i="1" a="1"/>
  <c r="P1921" i="1"/>
  <c r="P1922" i="1" a="1"/>
  <c r="P1922" i="1" s="1"/>
  <c r="P1923" i="1" a="1"/>
  <c r="P1923" i="1" s="1"/>
  <c r="P1924" i="1" a="1"/>
  <c r="P1924" i="1" s="1"/>
  <c r="P1925" i="1" a="1"/>
  <c r="P1925" i="1" s="1"/>
  <c r="P1926" i="1" a="1"/>
  <c r="P1926" i="1" s="1"/>
  <c r="P1927" i="1" a="1"/>
  <c r="P1927" i="1"/>
  <c r="P1928" i="1" a="1"/>
  <c r="P1928" i="1" s="1"/>
  <c r="P1929" i="1" a="1"/>
  <c r="P1929" i="1" s="1"/>
  <c r="P1930" i="1" a="1"/>
  <c r="P1930" i="1"/>
  <c r="P1931" i="1" a="1"/>
  <c r="P1931" i="1" s="1"/>
  <c r="P1932" i="1" a="1"/>
  <c r="P1932" i="1" s="1"/>
  <c r="P1933" i="1" a="1"/>
  <c r="P1933" i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/>
  <c r="P1940" i="1" a="1"/>
  <c r="P1940" i="1" s="1"/>
  <c r="P1941" i="1" a="1"/>
  <c r="P1941" i="1"/>
  <c r="P1942" i="1" a="1"/>
  <c r="P1942" i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/>
  <c r="P1951" i="1" a="1"/>
  <c r="P1951" i="1"/>
  <c r="P1952" i="1" a="1"/>
  <c r="P1952" i="1" s="1"/>
  <c r="P1953" i="1" a="1"/>
  <c r="P1953" i="1"/>
  <c r="P1954" i="1" a="1"/>
  <c r="P1954" i="1" s="1"/>
  <c r="P1955" i="1" a="1"/>
  <c r="P1955" i="1" s="1"/>
  <c r="P1956" i="1" a="1"/>
  <c r="P1956" i="1" s="1"/>
  <c r="P1957" i="1" a="1"/>
  <c r="P1957" i="1" s="1"/>
  <c r="P1958" i="1" a="1"/>
  <c r="P1958" i="1" s="1"/>
  <c r="P1959" i="1" a="1"/>
  <c r="P1959" i="1"/>
  <c r="P1960" i="1" a="1"/>
  <c r="P1960" i="1" s="1"/>
  <c r="P1961" i="1" a="1"/>
  <c r="P1961" i="1" s="1"/>
  <c r="P1962" i="1" a="1"/>
  <c r="P1962" i="1"/>
  <c r="P1963" i="1" a="1"/>
  <c r="P1963" i="1" s="1"/>
  <c r="P1964" i="1" a="1"/>
  <c r="P1964" i="1" s="1"/>
  <c r="P1965" i="1" a="1"/>
  <c r="P1965" i="1"/>
  <c r="P1966" i="1" a="1"/>
  <c r="P1966" i="1" s="1"/>
  <c r="P1967" i="1" a="1"/>
  <c r="P1967" i="1" s="1"/>
  <c r="P1968" i="1" a="1"/>
  <c r="P1968" i="1" s="1"/>
  <c r="P1969" i="1" a="1"/>
  <c r="P1969" i="1" s="1"/>
  <c r="P1970" i="1" a="1"/>
  <c r="P1970" i="1"/>
  <c r="P1971" i="1" a="1"/>
  <c r="P1971" i="1"/>
  <c r="P1972" i="1" a="1"/>
  <c r="P1972" i="1" s="1"/>
  <c r="P1973" i="1" a="1"/>
  <c r="P1973" i="1"/>
  <c r="P1974" i="1" a="1"/>
  <c r="P1974" i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/>
  <c r="P1980" i="1" a="1"/>
  <c r="P1980" i="1" s="1"/>
  <c r="P1981" i="1" a="1"/>
  <c r="P1981" i="1" s="1"/>
  <c r="P1982" i="1" a="1"/>
  <c r="P1982" i="1"/>
  <c r="P1983" i="1" a="1"/>
  <c r="P1983" i="1"/>
  <c r="P1984" i="1" a="1"/>
  <c r="P1984" i="1" s="1"/>
  <c r="P1985" i="1" a="1"/>
  <c r="P1985" i="1"/>
  <c r="P1986" i="1" a="1"/>
  <c r="P1986" i="1" s="1"/>
  <c r="P1987" i="1" a="1"/>
  <c r="P1987" i="1" s="1"/>
  <c r="P1988" i="1" a="1"/>
  <c r="P1988" i="1" s="1"/>
  <c r="P1989" i="1" a="1"/>
  <c r="P1989" i="1" s="1"/>
  <c r="P1990" i="1" a="1"/>
  <c r="P1990" i="1" s="1"/>
  <c r="P1991" i="1" a="1"/>
  <c r="P1991" i="1"/>
  <c r="P1992" i="1" a="1"/>
  <c r="P1992" i="1" s="1"/>
  <c r="P1993" i="1" a="1"/>
  <c r="P1993" i="1"/>
  <c r="P1994" i="1" a="1"/>
  <c r="P1994" i="1"/>
  <c r="P1995" i="1" a="1"/>
  <c r="P1995" i="1" s="1"/>
  <c r="P1996" i="1" a="1"/>
  <c r="P1996" i="1" s="1"/>
  <c r="P1997" i="1" a="1"/>
  <c r="P1997" i="1" s="1"/>
  <c r="P1998" i="1" a="1"/>
  <c r="P1998" i="1" s="1"/>
  <c r="P1999" i="1" a="1"/>
  <c r="P1999" i="1" s="1"/>
  <c r="P2000" i="1" a="1"/>
  <c r="P2000" i="1" s="1"/>
  <c r="P2001" i="1" a="1"/>
  <c r="P2001" i="1"/>
  <c r="P2002" i="1" a="1"/>
  <c r="P2002" i="1"/>
  <c r="P2003" i="1" a="1"/>
  <c r="P2003" i="1"/>
  <c r="P2004" i="1" a="1"/>
  <c r="P2004" i="1" s="1"/>
  <c r="P2005" i="1" a="1"/>
  <c r="P2005" i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/>
  <c r="P2011" i="1" a="1"/>
  <c r="P2011" i="1"/>
  <c r="P2012" i="1" a="1"/>
  <c r="P2012" i="1" s="1"/>
  <c r="P2013" i="1" a="1"/>
  <c r="P2013" i="1" s="1"/>
  <c r="P2014" i="1" a="1"/>
  <c r="P2014" i="1"/>
  <c r="P2015" i="1" a="1"/>
  <c r="P2015" i="1" s="1"/>
  <c r="P2016" i="1" a="1"/>
  <c r="P2016" i="1" s="1"/>
  <c r="P2017" i="1" a="1"/>
  <c r="P2017" i="1"/>
  <c r="P2018" i="1" a="1"/>
  <c r="P2018" i="1" s="1"/>
  <c r="P2019" i="1" a="1"/>
  <c r="P2019" i="1"/>
  <c r="P2020" i="1" a="1"/>
  <c r="P2020" i="1" s="1"/>
  <c r="P2021" i="1" a="1"/>
  <c r="P2021" i="1" s="1"/>
  <c r="P2022" i="1" a="1"/>
  <c r="P2022" i="1" s="1"/>
  <c r="P2023" i="1" a="1"/>
  <c r="P2023" i="1"/>
  <c r="P2024" i="1" a="1"/>
  <c r="P2024" i="1" s="1"/>
  <c r="P2025" i="1" a="1"/>
  <c r="P2025" i="1"/>
  <c r="P2026" i="1" a="1"/>
  <c r="P2026" i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 s="1"/>
  <c r="P2032" i="1" a="1"/>
  <c r="P2032" i="1" s="1"/>
  <c r="P2033" i="1" a="1"/>
  <c r="P2033" i="1"/>
  <c r="P2034" i="1" a="1"/>
  <c r="P2034" i="1"/>
  <c r="P2035" i="1" a="1"/>
  <c r="P2035" i="1"/>
  <c r="P2036" i="1" a="1"/>
  <c r="P2036" i="1" s="1"/>
  <c r="P2037" i="1" a="1"/>
  <c r="P2037" i="1"/>
  <c r="P2038" i="1" a="1"/>
  <c r="P2038" i="1" s="1"/>
  <c r="P2039" i="1" a="1"/>
  <c r="P2039" i="1" s="1"/>
  <c r="P2040" i="1" a="1"/>
  <c r="P2040" i="1" s="1"/>
  <c r="P2041" i="1" a="1"/>
  <c r="P2041" i="1" s="1"/>
  <c r="P2042" i="1" a="1"/>
  <c r="P2042" i="1"/>
  <c r="P2043" i="1" a="1"/>
  <c r="P2043" i="1"/>
  <c r="P2044" i="1" a="1"/>
  <c r="P2044" i="1" s="1"/>
  <c r="P2045" i="1" a="1"/>
  <c r="P2045" i="1" s="1"/>
  <c r="P2046" i="1" a="1"/>
  <c r="P2046" i="1"/>
  <c r="P2047" i="1" a="1"/>
  <c r="P2047" i="1" s="1"/>
  <c r="P2048" i="1" a="1"/>
  <c r="P2048" i="1" s="1"/>
  <c r="P2049" i="1" a="1"/>
  <c r="P2049" i="1"/>
  <c r="P2050" i="1" a="1"/>
  <c r="P2050" i="1" s="1"/>
  <c r="P2051" i="1" a="1"/>
  <c r="P2051" i="1"/>
  <c r="P2052" i="1" a="1"/>
  <c r="P2052" i="1" s="1"/>
  <c r="P2053" i="1" a="1"/>
  <c r="P2053" i="1" s="1"/>
  <c r="P2054" i="1" a="1"/>
  <c r="P2054" i="1" s="1"/>
  <c r="P2055" i="1" a="1"/>
  <c r="P2055" i="1"/>
  <c r="P2056" i="1" a="1"/>
  <c r="P2056" i="1" s="1"/>
  <c r="P2057" i="1" a="1"/>
  <c r="P2057" i="1"/>
  <c r="P2058" i="1" a="1"/>
  <c r="P2058" i="1"/>
  <c r="P2059" i="1" a="1"/>
  <c r="P2059" i="1" s="1"/>
  <c r="P2060" i="1" a="1"/>
  <c r="P2060" i="1" s="1"/>
  <c r="P2061" i="1" a="1"/>
  <c r="P2061" i="1" s="1"/>
  <c r="P2062" i="1" a="1"/>
  <c r="P2062" i="1" s="1"/>
  <c r="P2063" i="1" a="1"/>
  <c r="P2063" i="1" s="1"/>
  <c r="P2064" i="1" a="1"/>
  <c r="P2064" i="1" s="1"/>
  <c r="P2065" i="1" a="1"/>
  <c r="P2065" i="1"/>
  <c r="P2066" i="1" a="1"/>
  <c r="P2066" i="1"/>
  <c r="P2067" i="1" a="1"/>
  <c r="P2067" i="1"/>
  <c r="P2068" i="1" a="1"/>
  <c r="P2068" i="1" s="1"/>
  <c r="P2069" i="1" a="1"/>
  <c r="P2069" i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/>
  <c r="P2075" i="1" a="1"/>
  <c r="P2075" i="1"/>
  <c r="P2076" i="1" a="1"/>
  <c r="P2076" i="1" s="1"/>
  <c r="P2077" i="1" a="1"/>
  <c r="P2077" i="1"/>
  <c r="P2078" i="1" a="1"/>
  <c r="P2078" i="1"/>
  <c r="P2079" i="1" a="1"/>
  <c r="P2079" i="1" s="1"/>
  <c r="P2080" i="1" a="1"/>
  <c r="P2080" i="1" s="1"/>
  <c r="P2081" i="1" a="1"/>
  <c r="P2081" i="1"/>
  <c r="P2082" i="1" a="1"/>
  <c r="P2082" i="1"/>
  <c r="P2083" i="1" a="1"/>
  <c r="P2083" i="1" s="1"/>
  <c r="P2084" i="1" a="1"/>
  <c r="P2084" i="1" s="1"/>
  <c r="P2085" i="1" a="1"/>
  <c r="P2085" i="1"/>
  <c r="P2086" i="1" a="1"/>
  <c r="P2086" i="1"/>
  <c r="P2087" i="1" a="1"/>
  <c r="P2087" i="1" s="1"/>
  <c r="P2088" i="1" a="1"/>
  <c r="P2088" i="1" s="1"/>
  <c r="P2089" i="1" a="1"/>
  <c r="P2089" i="1"/>
  <c r="P2090" i="1" a="1"/>
  <c r="P2090" i="1"/>
  <c r="P2091" i="1" a="1"/>
  <c r="P2091" i="1" s="1"/>
  <c r="P2092" i="1" a="1"/>
  <c r="P2092" i="1" s="1"/>
  <c r="P2093" i="1" a="1"/>
  <c r="P2093" i="1"/>
  <c r="P2094" i="1" a="1"/>
  <c r="P2094" i="1"/>
  <c r="P2095" i="1" a="1"/>
  <c r="P2095" i="1" s="1"/>
  <c r="P2096" i="1" a="1"/>
  <c r="P2096" i="1" s="1"/>
  <c r="P2097" i="1" a="1"/>
  <c r="P2097" i="1"/>
  <c r="P2098" i="1" a="1"/>
  <c r="P2098" i="1"/>
  <c r="P2099" i="1" a="1"/>
  <c r="P2099" i="1" s="1"/>
  <c r="P2100" i="1" a="1"/>
  <c r="P2100" i="1" s="1"/>
  <c r="P2101" i="1" a="1"/>
  <c r="P2101" i="1"/>
  <c r="P2102" i="1" a="1"/>
  <c r="P2102" i="1"/>
  <c r="P2103" i="1" a="1"/>
  <c r="P2103" i="1" s="1"/>
  <c r="P2104" i="1" a="1"/>
  <c r="P2104" i="1" s="1"/>
  <c r="P2105" i="1" a="1"/>
  <c r="P2105" i="1"/>
  <c r="P2106" i="1" a="1"/>
  <c r="P2106" i="1"/>
  <c r="P2107" i="1" a="1"/>
  <c r="P2107" i="1" s="1"/>
  <c r="P2108" i="1" a="1"/>
  <c r="P2108" i="1" s="1"/>
  <c r="P2109" i="1" a="1"/>
  <c r="P2109" i="1"/>
  <c r="P2110" i="1" a="1"/>
  <c r="P2110" i="1"/>
  <c r="P2111" i="1" a="1"/>
  <c r="P2111" i="1" s="1"/>
  <c r="P2112" i="1" a="1"/>
  <c r="P2112" i="1" s="1"/>
  <c r="P2113" i="1" a="1"/>
  <c r="P2113" i="1"/>
  <c r="P2114" i="1" a="1"/>
  <c r="P2114" i="1"/>
  <c r="P2115" i="1" a="1"/>
  <c r="P2115" i="1" s="1"/>
  <c r="P2116" i="1" a="1"/>
  <c r="P2116" i="1" s="1"/>
  <c r="P2117" i="1" a="1"/>
  <c r="P2117" i="1"/>
  <c r="P2118" i="1" a="1"/>
  <c r="P2118" i="1"/>
  <c r="P2119" i="1" a="1"/>
  <c r="P2119" i="1" s="1"/>
  <c r="P2120" i="1" a="1"/>
  <c r="P2120" i="1" s="1"/>
  <c r="P2121" i="1" a="1"/>
  <c r="P2121" i="1"/>
  <c r="P2122" i="1" a="1"/>
  <c r="P2122" i="1"/>
  <c r="P2123" i="1" a="1"/>
  <c r="P2123" i="1" s="1"/>
  <c r="P2124" i="1" a="1"/>
  <c r="P2124" i="1" s="1"/>
  <c r="P2125" i="1" a="1"/>
  <c r="P2125" i="1"/>
  <c r="P2126" i="1" a="1"/>
  <c r="P2126" i="1"/>
  <c r="P2127" i="1" a="1"/>
  <c r="P2127" i="1" s="1"/>
  <c r="P2128" i="1" a="1"/>
  <c r="P2128" i="1" s="1"/>
  <c r="P2129" i="1" a="1"/>
  <c r="P2129" i="1"/>
  <c r="P2130" i="1" a="1"/>
  <c r="P2130" i="1"/>
  <c r="P2131" i="1" a="1"/>
  <c r="P2131" i="1" s="1"/>
  <c r="P2132" i="1" a="1"/>
  <c r="P2132" i="1" s="1"/>
  <c r="P2133" i="1" a="1"/>
  <c r="P2133" i="1"/>
  <c r="P2134" i="1" a="1"/>
  <c r="P2134" i="1"/>
  <c r="P2135" i="1" a="1"/>
  <c r="P2135" i="1" s="1"/>
  <c r="P2136" i="1" a="1"/>
  <c r="P2136" i="1" s="1"/>
  <c r="P2137" i="1" a="1"/>
  <c r="P2137" i="1"/>
  <c r="P2138" i="1" a="1"/>
  <c r="P2138" i="1"/>
  <c r="P2139" i="1" a="1"/>
  <c r="P2139" i="1" s="1"/>
  <c r="P2140" i="1" a="1"/>
  <c r="P2140" i="1" s="1"/>
  <c r="P2141" i="1" a="1"/>
  <c r="P2141" i="1"/>
  <c r="P2142" i="1" a="1"/>
  <c r="P2142" i="1"/>
  <c r="P2143" i="1" a="1"/>
  <c r="P2143" i="1" s="1"/>
  <c r="P2144" i="1" a="1"/>
  <c r="P2144" i="1" s="1"/>
  <c r="P2145" i="1" a="1"/>
  <c r="P2145" i="1"/>
  <c r="P2146" i="1" a="1"/>
  <c r="P2146" i="1"/>
  <c r="P2147" i="1" a="1"/>
  <c r="P2147" i="1" s="1"/>
  <c r="P2148" i="1" a="1"/>
  <c r="P2148" i="1" s="1"/>
  <c r="P2149" i="1" a="1"/>
  <c r="P2149" i="1"/>
  <c r="P2150" i="1" a="1"/>
  <c r="P2150" i="1"/>
  <c r="P2151" i="1" a="1"/>
  <c r="P2151" i="1" s="1"/>
  <c r="P2152" i="1" a="1"/>
  <c r="P2152" i="1" s="1"/>
  <c r="P2153" i="1" a="1"/>
  <c r="P2153" i="1"/>
  <c r="P2154" i="1" a="1"/>
  <c r="P2154" i="1"/>
  <c r="P2155" i="1" a="1"/>
  <c r="P2155" i="1" s="1"/>
  <c r="P2156" i="1" a="1"/>
  <c r="P2156" i="1" s="1"/>
  <c r="P2157" i="1" a="1"/>
  <c r="P2157" i="1"/>
  <c r="P2158" i="1" a="1"/>
  <c r="P2158" i="1"/>
  <c r="P2159" i="1" a="1"/>
  <c r="P2159" i="1" s="1"/>
  <c r="P2160" i="1" a="1"/>
  <c r="P2160" i="1" s="1"/>
  <c r="P2161" i="1" a="1"/>
  <c r="P2161" i="1"/>
  <c r="P2162" i="1" a="1"/>
  <c r="P2162" i="1"/>
  <c r="P2163" i="1" a="1"/>
  <c r="P2163" i="1" s="1"/>
  <c r="P2164" i="1" a="1"/>
  <c r="P2164" i="1" s="1"/>
  <c r="P2165" i="1" a="1"/>
  <c r="P2165" i="1"/>
  <c r="P2166" i="1" a="1"/>
  <c r="P2166" i="1"/>
  <c r="P2167" i="1" a="1"/>
  <c r="P2167" i="1" s="1"/>
  <c r="P2168" i="1" a="1"/>
  <c r="P2168" i="1" s="1"/>
  <c r="P2169" i="1" a="1"/>
  <c r="P2169" i="1"/>
  <c r="P2170" i="1" a="1"/>
  <c r="P2170" i="1"/>
  <c r="P2171" i="1" a="1"/>
  <c r="P2171" i="1" s="1"/>
  <c r="P2172" i="1" a="1"/>
  <c r="P2172" i="1" s="1"/>
  <c r="P2173" i="1" a="1"/>
  <c r="P2173" i="1"/>
  <c r="P2174" i="1" a="1"/>
  <c r="P2174" i="1"/>
  <c r="P2175" i="1" a="1"/>
  <c r="P2175" i="1" s="1"/>
  <c r="P2176" i="1" a="1"/>
  <c r="P2176" i="1" s="1"/>
  <c r="P2177" i="1" a="1"/>
  <c r="P2177" i="1"/>
  <c r="P2178" i="1" a="1"/>
  <c r="P2178" i="1"/>
  <c r="P2179" i="1" a="1"/>
  <c r="P2179" i="1" s="1"/>
  <c r="P2180" i="1" a="1"/>
  <c r="P2180" i="1" s="1"/>
  <c r="P2181" i="1" a="1"/>
  <c r="P2181" i="1"/>
  <c r="P2182" i="1" a="1"/>
  <c r="P2182" i="1"/>
  <c r="P2183" i="1" a="1"/>
  <c r="P2183" i="1" s="1"/>
  <c r="P2184" i="1" a="1"/>
  <c r="P2184" i="1" s="1"/>
  <c r="P2185" i="1" a="1"/>
  <c r="P2185" i="1"/>
  <c r="P2186" i="1" a="1"/>
  <c r="P2186" i="1"/>
  <c r="P2187" i="1" a="1"/>
  <c r="P2187" i="1" s="1"/>
  <c r="P2188" i="1" a="1"/>
  <c r="P2188" i="1" s="1"/>
  <c r="P2189" i="1" a="1"/>
  <c r="P2189" i="1"/>
  <c r="P2190" i="1" a="1"/>
  <c r="P2190" i="1"/>
  <c r="P2191" i="1" a="1"/>
  <c r="P2191" i="1" s="1"/>
  <c r="P2192" i="1" a="1"/>
  <c r="P2192" i="1" s="1"/>
  <c r="P2193" i="1" a="1"/>
  <c r="P2193" i="1"/>
  <c r="P2194" i="1" a="1"/>
  <c r="P2194" i="1"/>
  <c r="P2195" i="1" a="1"/>
  <c r="P2195" i="1" s="1"/>
  <c r="P2196" i="1" a="1"/>
  <c r="P2196" i="1" s="1"/>
  <c r="P2197" i="1" a="1"/>
  <c r="P2197" i="1"/>
  <c r="P2198" i="1" a="1"/>
  <c r="P2198" i="1"/>
  <c r="P2199" i="1" a="1"/>
  <c r="P2199" i="1" s="1"/>
  <c r="P2200" i="1" a="1"/>
  <c r="P2200" i="1" s="1"/>
  <c r="P2201" i="1" a="1"/>
  <c r="P2201" i="1"/>
  <c r="P2202" i="1" a="1"/>
  <c r="P2202" i="1"/>
  <c r="P2203" i="1" a="1"/>
  <c r="P2203" i="1" s="1"/>
  <c r="P2204" i="1" a="1"/>
  <c r="P2204" i="1" s="1"/>
  <c r="P2205" i="1" a="1"/>
  <c r="P2205" i="1"/>
  <c r="P2206" i="1" a="1"/>
  <c r="P2206" i="1"/>
  <c r="P2207" i="1" a="1"/>
  <c r="P2207" i="1" s="1"/>
  <c r="P2208" i="1" a="1"/>
  <c r="P2208" i="1" s="1"/>
  <c r="P2209" i="1" a="1"/>
  <c r="P2209" i="1"/>
  <c r="P2210" i="1" a="1"/>
  <c r="P2210" i="1"/>
  <c r="P2211" i="1" a="1"/>
  <c r="P2211" i="1" s="1"/>
  <c r="P2212" i="1" a="1"/>
  <c r="P2212" i="1" s="1"/>
  <c r="P2213" i="1" a="1"/>
  <c r="P2213" i="1"/>
  <c r="P2214" i="1" a="1"/>
  <c r="P2214" i="1"/>
  <c r="P2215" i="1" a="1"/>
  <c r="P2215" i="1" s="1"/>
  <c r="P2216" i="1" a="1"/>
  <c r="P2216" i="1" s="1"/>
  <c r="P2217" i="1" a="1"/>
  <c r="P2217" i="1"/>
  <c r="P2218" i="1" a="1"/>
  <c r="P2218" i="1"/>
  <c r="P2219" i="1" a="1"/>
  <c r="P2219" i="1" s="1"/>
  <c r="P2220" i="1" a="1"/>
  <c r="P2220" i="1" s="1"/>
  <c r="P2221" i="1" a="1"/>
  <c r="P2221" i="1"/>
  <c r="P2222" i="1" a="1"/>
  <c r="P2222" i="1"/>
  <c r="P2223" i="1" a="1"/>
  <c r="P2223" i="1" s="1"/>
  <c r="P2224" i="1" a="1"/>
  <c r="P2224" i="1" s="1"/>
  <c r="P2225" i="1" a="1"/>
  <c r="P2225" i="1"/>
  <c r="P2226" i="1" a="1"/>
  <c r="P2226" i="1"/>
  <c r="P2227" i="1" a="1"/>
  <c r="P2227" i="1" s="1"/>
  <c r="P2228" i="1" a="1"/>
  <c r="P2228" i="1" s="1"/>
  <c r="P2229" i="1" a="1"/>
  <c r="P2229" i="1"/>
  <c r="P2230" i="1" a="1"/>
  <c r="P2230" i="1"/>
  <c r="P2231" i="1" a="1"/>
  <c r="P2231" i="1" s="1"/>
  <c r="P2232" i="1" a="1"/>
  <c r="P2232" i="1" s="1"/>
  <c r="P2233" i="1" a="1"/>
  <c r="P2233" i="1"/>
  <c r="P2234" i="1" a="1"/>
  <c r="P2234" i="1"/>
  <c r="P2235" i="1" a="1"/>
  <c r="P2235" i="1" s="1"/>
  <c r="P2236" i="1" a="1"/>
  <c r="P2236" i="1" s="1"/>
  <c r="P2237" i="1" a="1"/>
  <c r="P2237" i="1"/>
  <c r="P2238" i="1" a="1"/>
  <c r="P2238" i="1"/>
  <c r="P2239" i="1" a="1"/>
  <c r="P2239" i="1" s="1"/>
  <c r="P2240" i="1" a="1"/>
  <c r="P2240" i="1" s="1"/>
  <c r="P2241" i="1" a="1"/>
  <c r="P2241" i="1"/>
  <c r="P2242" i="1" a="1"/>
  <c r="P2242" i="1"/>
  <c r="P2243" i="1" a="1"/>
  <c r="P2243" i="1" s="1"/>
  <c r="P2244" i="1" a="1"/>
  <c r="P2244" i="1" s="1"/>
  <c r="P2245" i="1" a="1"/>
  <c r="P2245" i="1"/>
  <c r="P2246" i="1" a="1"/>
  <c r="P2246" i="1"/>
  <c r="P2247" i="1" a="1"/>
  <c r="P2247" i="1" s="1"/>
  <c r="P2248" i="1" a="1"/>
  <c r="P2248" i="1" s="1"/>
  <c r="P2249" i="1" a="1"/>
  <c r="P2249" i="1"/>
  <c r="P2250" i="1" a="1"/>
  <c r="P2250" i="1"/>
  <c r="P2251" i="1" a="1"/>
  <c r="P2251" i="1" s="1"/>
  <c r="P2252" i="1" a="1"/>
  <c r="P2252" i="1" s="1"/>
  <c r="P2253" i="1" a="1"/>
  <c r="P2253" i="1"/>
  <c r="P2254" i="1" a="1"/>
  <c r="P2254" i="1"/>
  <c r="P2255" i="1" a="1"/>
  <c r="P2255" i="1" s="1"/>
  <c r="P2256" i="1" a="1"/>
  <c r="P2256" i="1" s="1"/>
  <c r="P2257" i="1" a="1"/>
  <c r="P2257" i="1"/>
  <c r="P2258" i="1" a="1"/>
  <c r="P2258" i="1"/>
  <c r="P2259" i="1" a="1"/>
  <c r="P2259" i="1" s="1"/>
  <c r="P2260" i="1" a="1"/>
  <c r="P2260" i="1" s="1"/>
  <c r="P2261" i="1" a="1"/>
  <c r="P2261" i="1"/>
  <c r="P2262" i="1" a="1"/>
  <c r="P2262" i="1"/>
  <c r="P2263" i="1" a="1"/>
  <c r="P2263" i="1" s="1"/>
  <c r="P2264" i="1" a="1"/>
  <c r="P2264" i="1" s="1"/>
  <c r="P2265" i="1" a="1"/>
  <c r="P2265" i="1"/>
  <c r="P2266" i="1" a="1"/>
  <c r="P2266" i="1"/>
  <c r="P2267" i="1" a="1"/>
  <c r="P2267" i="1" s="1"/>
  <c r="P2268" i="1" a="1"/>
  <c r="P2268" i="1" s="1"/>
  <c r="P2269" i="1" a="1"/>
  <c r="P2269" i="1"/>
  <c r="P2270" i="1" a="1"/>
  <c r="P2270" i="1"/>
  <c r="P2271" i="1" a="1"/>
  <c r="P2271" i="1" s="1"/>
  <c r="P2272" i="1" a="1"/>
  <c r="P2272" i="1" s="1"/>
  <c r="P2273" i="1" a="1"/>
  <c r="P2273" i="1"/>
  <c r="P2274" i="1" a="1"/>
  <c r="P2274" i="1"/>
  <c r="P2275" i="1" a="1"/>
  <c r="P2275" i="1" s="1"/>
  <c r="P2276" i="1" a="1"/>
  <c r="P2276" i="1" s="1"/>
  <c r="P2277" i="1" a="1"/>
  <c r="P2277" i="1"/>
  <c r="P2278" i="1" a="1"/>
  <c r="P2278" i="1"/>
  <c r="P3" i="1" a="1"/>
  <c r="P3" i="1" s="1"/>
  <c r="I17" i="3"/>
  <c r="G17" i="3"/>
  <c r="I16" i="3"/>
  <c r="E15" i="3"/>
  <c r="D15" i="3"/>
  <c r="I15" i="3"/>
  <c r="D1993" i="1"/>
  <c r="B1961" i="1"/>
  <c r="J1961" i="1" s="1" a="1"/>
  <c r="J1961" i="1" s="1"/>
  <c r="D1962" i="1"/>
  <c r="D1963" i="1" s="1"/>
  <c r="D1970" i="1" s="1"/>
  <c r="D1971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4" i="1" s="1"/>
  <c r="D2001" i="1" s="1"/>
  <c r="D2003" i="1" s="1"/>
  <c r="D2004" i="1" s="1"/>
  <c r="D2008" i="1" s="1"/>
  <c r="D2009" i="1" s="1"/>
  <c r="D2010" i="1" s="1"/>
  <c r="D2011" i="1" s="1"/>
  <c r="D2012" i="1" s="1"/>
  <c r="D2015" i="1" s="1"/>
  <c r="D2016" i="1" s="1"/>
  <c r="D2017" i="1" s="1"/>
  <c r="D2018" i="1" s="1"/>
  <c r="D2019" i="1" s="1"/>
  <c r="D2020" i="1" s="1"/>
  <c r="D2023" i="1" s="1"/>
  <c r="D2024" i="1" s="1"/>
  <c r="D2025" i="1" s="1"/>
  <c r="D2026" i="1" s="1"/>
  <c r="D2027" i="1" s="1"/>
  <c r="D2028" i="1" s="1"/>
  <c r="D2029" i="1" s="1"/>
  <c r="D2032" i="1" s="1"/>
  <c r="D2033" i="1" s="1"/>
  <c r="D2034" i="1" s="1"/>
  <c r="D2035" i="1" s="1"/>
  <c r="D2036" i="1" s="1"/>
  <c r="D2037" i="1" s="1"/>
  <c r="D2040" i="1" s="1"/>
  <c r="D2047" i="1" s="1"/>
  <c r="D2048" i="1" s="1"/>
  <c r="D2049" i="1" s="1"/>
  <c r="D2050" i="1" s="1"/>
  <c r="D2051" i="1" s="1"/>
  <c r="D2052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71" i="1" s="1"/>
  <c r="D2072" i="1" s="1"/>
  <c r="D2073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5" i="1" s="1"/>
  <c r="D2096" i="1" s="1"/>
  <c r="D2097" i="1" s="1"/>
  <c r="D2098" i="1" s="1"/>
  <c r="D2099" i="1" s="1"/>
  <c r="D2107" i="1" s="1"/>
  <c r="D2108" i="1" s="1"/>
  <c r="D2109" i="1" s="1"/>
  <c r="D2110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6" i="1" s="1"/>
  <c r="D2149" i="1" s="1"/>
  <c r="D2153" i="1" s="1"/>
  <c r="D2156" i="1" s="1"/>
  <c r="D2157" i="1" s="1"/>
  <c r="D2158" i="1" s="1"/>
  <c r="D2159" i="1" s="1"/>
  <c r="D2160" i="1" s="1"/>
  <c r="D2161" i="1" s="1"/>
  <c r="D2164" i="1" s="1"/>
  <c r="D2172" i="1" s="1"/>
  <c r="D2175" i="1" s="1"/>
  <c r="D2177" i="1" s="1"/>
  <c r="D2182" i="1" s="1"/>
  <c r="D2183" i="1" s="1"/>
  <c r="D2184" i="1" s="1"/>
  <c r="D2185" i="1" s="1"/>
  <c r="D2186" i="1" s="1"/>
  <c r="D2187" i="1" s="1"/>
  <c r="D218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5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M1962" i="1" a="1"/>
  <c r="M1962" i="1" s="1"/>
  <c r="G14" i="3"/>
  <c r="I14" i="3"/>
  <c r="C1885" i="1"/>
  <c r="C1886" i="1" s="1"/>
  <c r="C1898" i="1"/>
  <c r="C1900" i="1" s="1"/>
  <c r="C1901" i="1" s="1"/>
  <c r="C1908" i="1" s="1"/>
  <c r="C1914" i="1" s="1"/>
  <c r="C1916" i="1" s="1"/>
  <c r="C1917" i="1" s="1"/>
  <c r="C1931" i="1" s="1"/>
  <c r="C1935" i="1" s="1"/>
  <c r="C1941" i="1" s="1"/>
  <c r="O738" i="1" a="1"/>
  <c r="O738" i="1" s="1"/>
  <c r="O740" i="1" a="1"/>
  <c r="O740" i="1" s="1"/>
  <c r="O742" i="1" a="1"/>
  <c r="O742" i="1" s="1"/>
  <c r="O746" i="1" a="1"/>
  <c r="O746" i="1" s="1"/>
  <c r="O748" i="1" a="1"/>
  <c r="O748" i="1" s="1"/>
  <c r="O753" i="1" a="1"/>
  <c r="O753" i="1" s="1"/>
  <c r="O755" i="1" a="1"/>
  <c r="O755" i="1" s="1"/>
  <c r="O756" i="1" a="1"/>
  <c r="O756" i="1" s="1"/>
  <c r="O757" i="1" a="1"/>
  <c r="O757" i="1" s="1"/>
  <c r="O758" i="1" a="1"/>
  <c r="O758" i="1" s="1"/>
  <c r="O759" i="1" a="1"/>
  <c r="O759" i="1" s="1"/>
  <c r="O760" i="1" a="1"/>
  <c r="O760" i="1" s="1"/>
  <c r="O762" i="1" a="1"/>
  <c r="O762" i="1" s="1"/>
  <c r="O763" i="1" a="1"/>
  <c r="O763" i="1"/>
  <c r="O769" i="1" a="1"/>
  <c r="O769" i="1" s="1"/>
  <c r="O770" i="1" a="1"/>
  <c r="O770" i="1" s="1"/>
  <c r="O771" i="1" a="1"/>
  <c r="O771" i="1" s="1"/>
  <c r="O772" i="1" a="1"/>
  <c r="O772" i="1"/>
  <c r="O775" i="1" a="1"/>
  <c r="O775" i="1" s="1"/>
  <c r="O776" i="1" a="1"/>
  <c r="O776" i="1" s="1"/>
  <c r="O777" i="1" a="1"/>
  <c r="O777" i="1" s="1"/>
  <c r="O778" i="1" a="1"/>
  <c r="O778" i="1" s="1"/>
  <c r="O779" i="1" a="1"/>
  <c r="O779" i="1" s="1"/>
  <c r="O780" i="1" a="1"/>
  <c r="O780" i="1"/>
  <c r="O781" i="1" a="1"/>
  <c r="O781" i="1" s="1"/>
  <c r="O782" i="1" a="1"/>
  <c r="O782" i="1" s="1"/>
  <c r="O786" i="1" a="1"/>
  <c r="O786" i="1" s="1"/>
  <c r="O788" i="1" a="1"/>
  <c r="O788" i="1"/>
  <c r="O789" i="1" a="1"/>
  <c r="O789" i="1" s="1"/>
  <c r="O791" i="1" a="1"/>
  <c r="O791" i="1" s="1"/>
  <c r="O792" i="1" a="1"/>
  <c r="O792" i="1" s="1"/>
  <c r="O793" i="1" a="1"/>
  <c r="O793" i="1" s="1"/>
  <c r="O795" i="1" a="1"/>
  <c r="O795" i="1" s="1"/>
  <c r="O796" i="1" a="1"/>
  <c r="O796" i="1" s="1"/>
  <c r="O797" i="1" a="1"/>
  <c r="O797" i="1" s="1"/>
  <c r="O798" i="1" a="1"/>
  <c r="O798" i="1" s="1"/>
  <c r="O799" i="1" a="1"/>
  <c r="O799" i="1" s="1"/>
  <c r="O800" i="1" a="1"/>
  <c r="O800" i="1" s="1"/>
  <c r="O802" i="1" a="1"/>
  <c r="O802" i="1" s="1"/>
  <c r="O804" i="1" a="1"/>
  <c r="O804" i="1" s="1"/>
  <c r="O805" i="1" a="1"/>
  <c r="O805" i="1" s="1"/>
  <c r="O806" i="1" a="1"/>
  <c r="O806" i="1" s="1"/>
  <c r="O807" i="1" a="1"/>
  <c r="O807" i="1" s="1"/>
  <c r="O809" i="1" a="1"/>
  <c r="O809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/>
  <c r="O817" i="1" a="1"/>
  <c r="O817" i="1" s="1"/>
  <c r="O819" i="1" a="1"/>
  <c r="O819" i="1" s="1"/>
  <c r="O822" i="1" a="1"/>
  <c r="O822" i="1" s="1"/>
  <c r="O824" i="1" a="1"/>
  <c r="O824" i="1" s="1"/>
  <c r="O825" i="1" a="1"/>
  <c r="O825" i="1" s="1"/>
  <c r="O828" i="1" a="1"/>
  <c r="O828" i="1" s="1"/>
  <c r="O829" i="1" a="1"/>
  <c r="O829" i="1" s="1"/>
  <c r="O830" i="1" a="1"/>
  <c r="O830" i="1" s="1"/>
  <c r="O831" i="1" a="1"/>
  <c r="O831" i="1" s="1"/>
  <c r="O832" i="1" a="1"/>
  <c r="O832" i="1"/>
  <c r="O833" i="1" a="1"/>
  <c r="O833" i="1" s="1"/>
  <c r="O835" i="1" a="1"/>
  <c r="O835" i="1" s="1"/>
  <c r="O836" i="1" a="1"/>
  <c r="O836" i="1" s="1"/>
  <c r="O837" i="1" a="1"/>
  <c r="O837" i="1" s="1"/>
  <c r="O839" i="1" a="1"/>
  <c r="O839" i="1"/>
  <c r="O840" i="1" a="1"/>
  <c r="O840" i="1" s="1"/>
  <c r="O841" i="1" a="1"/>
  <c r="O841" i="1" s="1"/>
  <c r="O842" i="1" a="1"/>
  <c r="O842" i="1" s="1"/>
  <c r="O847" i="1" a="1"/>
  <c r="O847" i="1" s="1"/>
  <c r="O851" i="1" a="1"/>
  <c r="O851" i="1" s="1"/>
  <c r="O852" i="1" a="1"/>
  <c r="O852" i="1" s="1"/>
  <c r="O853" i="1" a="1"/>
  <c r="O853" i="1" s="1"/>
  <c r="O854" i="1" a="1"/>
  <c r="O854" i="1" s="1"/>
  <c r="O856" i="1" a="1"/>
  <c r="O856" i="1" s="1"/>
  <c r="O857" i="1" a="1"/>
  <c r="O857" i="1" s="1"/>
  <c r="O858" i="1" a="1"/>
  <c r="O858" i="1" s="1"/>
  <c r="O859" i="1" a="1"/>
  <c r="O859" i="1" s="1"/>
  <c r="O861" i="1" a="1"/>
  <c r="O861" i="1" s="1"/>
  <c r="O862" i="1" a="1"/>
  <c r="O862" i="1" s="1"/>
  <c r="O864" i="1" a="1"/>
  <c r="O864" i="1" s="1"/>
  <c r="O865" i="1" a="1"/>
  <c r="O865" i="1" s="1"/>
  <c r="O866" i="1" a="1"/>
  <c r="O866" i="1"/>
  <c r="O867" i="1" a="1"/>
  <c r="O867" i="1" s="1"/>
  <c r="O868" i="1" a="1"/>
  <c r="O868" i="1"/>
  <c r="O869" i="1" a="1"/>
  <c r="O869" i="1" s="1"/>
  <c r="O871" i="1" a="1"/>
  <c r="O871" i="1" s="1"/>
  <c r="O872" i="1" a="1"/>
  <c r="O872" i="1" s="1"/>
  <c r="O873" i="1" a="1"/>
  <c r="O873" i="1" s="1"/>
  <c r="O878" i="1" a="1"/>
  <c r="O878" i="1" s="1"/>
  <c r="O879" i="1" a="1"/>
  <c r="O879" i="1" s="1"/>
  <c r="O880" i="1" a="1"/>
  <c r="O880" i="1" s="1"/>
  <c r="O881" i="1" a="1"/>
  <c r="O881" i="1" s="1"/>
  <c r="O887" i="1" a="1"/>
  <c r="O887" i="1" s="1"/>
  <c r="O888" i="1" a="1"/>
  <c r="O888" i="1" s="1"/>
  <c r="O889" i="1" a="1"/>
  <c r="O889" i="1" s="1"/>
  <c r="O890" i="1" a="1"/>
  <c r="O890" i="1" s="1"/>
  <c r="O891" i="1" a="1"/>
  <c r="O891" i="1" s="1"/>
  <c r="O896" i="1" a="1"/>
  <c r="O896" i="1" s="1"/>
  <c r="O898" i="1" a="1"/>
  <c r="O898" i="1" s="1"/>
  <c r="O899" i="1" a="1"/>
  <c r="O899" i="1"/>
  <c r="O901" i="1" a="1"/>
  <c r="O901" i="1" s="1"/>
  <c r="O903" i="1" a="1"/>
  <c r="O903" i="1" s="1"/>
  <c r="O906" i="1" a="1"/>
  <c r="O906" i="1" s="1"/>
  <c r="O909" i="1" a="1"/>
  <c r="O909" i="1" s="1"/>
  <c r="O910" i="1" a="1"/>
  <c r="O910" i="1" s="1"/>
  <c r="O912" i="1" a="1"/>
  <c r="O912" i="1" s="1"/>
  <c r="O915" i="1" a="1"/>
  <c r="O915" i="1" s="1"/>
  <c r="O918" i="1" a="1"/>
  <c r="O918" i="1" s="1"/>
  <c r="O920" i="1" a="1"/>
  <c r="O920" i="1" s="1"/>
  <c r="O923" i="1" a="1"/>
  <c r="O923" i="1" s="1"/>
  <c r="O925" i="1" a="1"/>
  <c r="O925" i="1" s="1"/>
  <c r="O926" i="1" a="1"/>
  <c r="O926" i="1" s="1"/>
  <c r="O928" i="1" a="1"/>
  <c r="O928" i="1" s="1"/>
  <c r="O933" i="1" a="1"/>
  <c r="O933" i="1" s="1"/>
  <c r="O935" i="1" a="1"/>
  <c r="O935" i="1" s="1"/>
  <c r="O936" i="1" a="1"/>
  <c r="O936" i="1" s="1"/>
  <c r="O937" i="1" a="1"/>
  <c r="O937" i="1" s="1"/>
  <c r="O940" i="1" a="1"/>
  <c r="O940" i="1" s="1"/>
  <c r="O941" i="1" a="1"/>
  <c r="O941" i="1" s="1"/>
  <c r="O942" i="1" a="1"/>
  <c r="O942" i="1" s="1"/>
  <c r="O943" i="1" a="1"/>
  <c r="O943" i="1" s="1"/>
  <c r="O944" i="1" a="1"/>
  <c r="O944" i="1" s="1"/>
  <c r="O945" i="1" a="1"/>
  <c r="O945" i="1" s="1"/>
  <c r="O952" i="1" a="1"/>
  <c r="O952" i="1" s="1"/>
  <c r="O953" i="1" a="1"/>
  <c r="O953" i="1" s="1"/>
  <c r="O956" i="1" a="1"/>
  <c r="O956" i="1" s="1"/>
  <c r="O957" i="1" a="1"/>
  <c r="O957" i="1" s="1"/>
  <c r="O966" i="1" a="1"/>
  <c r="O966" i="1" s="1"/>
  <c r="O967" i="1" a="1"/>
  <c r="O967" i="1" s="1"/>
  <c r="O968" i="1" a="1"/>
  <c r="O968" i="1" s="1"/>
  <c r="O970" i="1" a="1"/>
  <c r="O970" i="1" s="1"/>
  <c r="O973" i="1" a="1"/>
  <c r="O973" i="1" s="1"/>
  <c r="O974" i="1" a="1"/>
  <c r="O974" i="1" s="1"/>
  <c r="O975" i="1" a="1"/>
  <c r="O975" i="1" s="1"/>
  <c r="O976" i="1" a="1"/>
  <c r="O976" i="1" s="1"/>
  <c r="O978" i="1" a="1"/>
  <c r="O978" i="1" s="1"/>
  <c r="O979" i="1" a="1"/>
  <c r="O979" i="1" s="1"/>
  <c r="O982" i="1" a="1"/>
  <c r="O982" i="1" s="1"/>
  <c r="O984" i="1" a="1"/>
  <c r="O984" i="1" s="1"/>
  <c r="O985" i="1" a="1"/>
  <c r="O985" i="1" s="1"/>
  <c r="O987" i="1" a="1"/>
  <c r="O987" i="1" s="1"/>
  <c r="O988" i="1" a="1"/>
  <c r="O988" i="1" s="1"/>
  <c r="O990" i="1" a="1"/>
  <c r="O990" i="1" s="1"/>
  <c r="O991" i="1" a="1"/>
  <c r="O991" i="1" s="1"/>
  <c r="O992" i="1" a="1"/>
  <c r="O992" i="1" s="1"/>
  <c r="O994" i="1" a="1"/>
  <c r="O994" i="1" s="1"/>
  <c r="O995" i="1" a="1"/>
  <c r="O995" i="1" s="1"/>
  <c r="O996" i="1" a="1"/>
  <c r="O996" i="1" s="1"/>
  <c r="O997" i="1" a="1"/>
  <c r="O997" i="1" s="1"/>
  <c r="O1000" i="1" a="1"/>
  <c r="O1000" i="1" s="1"/>
  <c r="O1001" i="1" a="1"/>
  <c r="O1001" i="1" s="1"/>
  <c r="O1004" i="1" a="1"/>
  <c r="O1004" i="1" s="1"/>
  <c r="O1005" i="1" a="1"/>
  <c r="O1005" i="1" s="1"/>
  <c r="O1007" i="1" a="1"/>
  <c r="O1007" i="1" s="1"/>
  <c r="O1008" i="1" a="1"/>
  <c r="O1008" i="1" s="1"/>
  <c r="O1009" i="1" a="1"/>
  <c r="O1009" i="1" s="1"/>
  <c r="O1010" i="1" a="1"/>
  <c r="O1010" i="1" s="1"/>
  <c r="O1011" i="1" a="1"/>
  <c r="O1011" i="1"/>
  <c r="O1014" i="1" a="1"/>
  <c r="O1014" i="1" s="1"/>
  <c r="O1015" i="1" a="1"/>
  <c r="O1015" i="1" s="1"/>
  <c r="O1017" i="1" a="1"/>
  <c r="O1017" i="1" s="1"/>
  <c r="O1018" i="1" a="1"/>
  <c r="O1018" i="1" s="1"/>
  <c r="O1020" i="1" a="1"/>
  <c r="O1020" i="1" s="1"/>
  <c r="O1021" i="1" a="1"/>
  <c r="O1021" i="1" s="1"/>
  <c r="O1023" i="1" a="1"/>
  <c r="O1023" i="1" s="1"/>
  <c r="O1024" i="1" a="1"/>
  <c r="O1024" i="1" s="1"/>
  <c r="O1027" i="1" a="1"/>
  <c r="O1027" i="1" s="1"/>
  <c r="O1028" i="1" a="1"/>
  <c r="O1028" i="1" s="1"/>
  <c r="O1030" i="1" a="1"/>
  <c r="O1030" i="1" s="1"/>
  <c r="O1032" i="1" a="1"/>
  <c r="O1032" i="1" s="1"/>
  <c r="O1033" i="1" a="1"/>
  <c r="O1033" i="1" s="1"/>
  <c r="O1034" i="1" a="1"/>
  <c r="O1034" i="1" s="1"/>
  <c r="O1035" i="1" a="1"/>
  <c r="O1035" i="1"/>
  <c r="O1036" i="1" a="1"/>
  <c r="O1036" i="1" s="1"/>
  <c r="O1037" i="1" a="1"/>
  <c r="O1037" i="1" s="1"/>
  <c r="O1039" i="1" a="1"/>
  <c r="O1039" i="1" s="1"/>
  <c r="O1040" i="1" a="1"/>
  <c r="O1040" i="1" s="1"/>
  <c r="O1041" i="1" a="1"/>
  <c r="O1041" i="1" s="1"/>
  <c r="O1043" i="1" a="1"/>
  <c r="O1043" i="1" s="1"/>
  <c r="O1044" i="1" a="1"/>
  <c r="O1044" i="1" s="1"/>
  <c r="O1045" i="1" a="1"/>
  <c r="O1045" i="1" s="1"/>
  <c r="O1046" i="1" a="1"/>
  <c r="O1046" i="1"/>
  <c r="O1048" i="1" a="1"/>
  <c r="O1048" i="1" s="1"/>
  <c r="O1049" i="1" a="1"/>
  <c r="O1049" i="1" s="1"/>
  <c r="O1050" i="1" a="1"/>
  <c r="O1050" i="1" s="1"/>
  <c r="O1051" i="1" a="1"/>
  <c r="O1051" i="1" s="1"/>
  <c r="O1053" i="1" a="1"/>
  <c r="O1053" i="1" s="1"/>
  <c r="O1054" i="1" a="1"/>
  <c r="O1054" i="1" s="1"/>
  <c r="O1056" i="1" a="1"/>
  <c r="O1056" i="1" s="1"/>
  <c r="O1057" i="1" a="1"/>
  <c r="O1057" i="1" s="1"/>
  <c r="O1101" i="1" a="1"/>
  <c r="O1101" i="1" s="1"/>
  <c r="O1119" i="1" a="1"/>
  <c r="O1119" i="1" s="1"/>
  <c r="O1120" i="1" a="1"/>
  <c r="O1120" i="1" s="1"/>
  <c r="O1123" i="1" a="1"/>
  <c r="O1123" i="1" s="1"/>
  <c r="O1128" i="1" a="1"/>
  <c r="O1128" i="1" s="1"/>
  <c r="O1129" i="1" a="1"/>
  <c r="O1129" i="1" s="1"/>
  <c r="O1130" i="1" a="1"/>
  <c r="O1130" i="1" s="1"/>
  <c r="O1146" i="1" a="1"/>
  <c r="O1146" i="1" s="1"/>
  <c r="O1153" i="1" a="1"/>
  <c r="O1153" i="1" s="1"/>
  <c r="O1157" i="1" a="1"/>
  <c r="O1157" i="1" s="1"/>
  <c r="O1158" i="1" a="1"/>
  <c r="O1158" i="1" s="1"/>
  <c r="O1160" i="1" a="1"/>
  <c r="O1160" i="1" s="1"/>
  <c r="O1162" i="1" a="1"/>
  <c r="O1162" i="1" s="1"/>
  <c r="O1163" i="1" a="1"/>
  <c r="O1163" i="1" s="1"/>
  <c r="O1168" i="1" a="1"/>
  <c r="O1168" i="1" s="1"/>
  <c r="O1181" i="1" a="1"/>
  <c r="O1181" i="1" s="1"/>
  <c r="O1182" i="1" a="1"/>
  <c r="O1182" i="1" s="1"/>
  <c r="O1183" i="1" a="1"/>
  <c r="O1183" i="1" s="1"/>
  <c r="O1186" i="1" a="1"/>
  <c r="O1186" i="1" s="1"/>
  <c r="O1187" i="1" a="1"/>
  <c r="O1187" i="1" s="1"/>
  <c r="O1192" i="1" a="1"/>
  <c r="O1192" i="1" s="1"/>
  <c r="O1199" i="1" a="1"/>
  <c r="O1199" i="1" s="1"/>
  <c r="O1200" i="1" a="1"/>
  <c r="O1200" i="1" s="1"/>
  <c r="O1210" i="1" a="1"/>
  <c r="O1210" i="1" s="1"/>
  <c r="O1212" i="1" a="1"/>
  <c r="O1212" i="1" s="1"/>
  <c r="O1213" i="1" a="1"/>
  <c r="O1213" i="1" s="1"/>
  <c r="O1214" i="1" a="1"/>
  <c r="O1214" i="1" s="1"/>
  <c r="O1216" i="1" a="1"/>
  <c r="O1216" i="1" s="1"/>
  <c r="O1217" i="1" a="1"/>
  <c r="O1217" i="1" s="1"/>
  <c r="O1218" i="1" a="1"/>
  <c r="O1218" i="1" s="1"/>
  <c r="O1221" i="1" a="1"/>
  <c r="O1221" i="1" s="1"/>
  <c r="O1224" i="1" a="1"/>
  <c r="O1224" i="1" s="1"/>
  <c r="O1226" i="1" a="1"/>
  <c r="O1226" i="1" s="1"/>
  <c r="O1228" i="1" a="1"/>
  <c r="O1228" i="1" s="1"/>
  <c r="O1231" i="1" a="1"/>
  <c r="O1231" i="1" s="1"/>
  <c r="O1232" i="1" a="1"/>
  <c r="O1232" i="1" s="1"/>
  <c r="O1234" i="1" a="1"/>
  <c r="O1234" i="1" s="1"/>
  <c r="O1238" i="1" a="1"/>
  <c r="O1238" i="1" s="1"/>
  <c r="O1239" i="1" a="1"/>
  <c r="O1239" i="1" s="1"/>
  <c r="O1241" i="1" a="1"/>
  <c r="O1241" i="1" s="1"/>
  <c r="O1242" i="1" a="1"/>
  <c r="O1242" i="1" s="1"/>
  <c r="O1244" i="1" a="1"/>
  <c r="O1244" i="1" s="1"/>
  <c r="O1246" i="1" a="1"/>
  <c r="O1246" i="1" s="1"/>
  <c r="O1247" i="1" a="1"/>
  <c r="O1247" i="1" s="1"/>
  <c r="O1249" i="1" a="1"/>
  <c r="O1249" i="1" s="1"/>
  <c r="O1251" i="1" a="1"/>
  <c r="O1251" i="1" s="1"/>
  <c r="O1253" i="1" a="1"/>
  <c r="O1253" i="1" s="1"/>
  <c r="O1255" i="1" a="1"/>
  <c r="O1255" i="1" s="1"/>
  <c r="O1256" i="1" a="1"/>
  <c r="O1256" i="1" s="1"/>
  <c r="O1257" i="1" a="1"/>
  <c r="O1257" i="1" s="1"/>
  <c r="O1261" i="1" a="1"/>
  <c r="O1261" i="1" s="1"/>
  <c r="O1262" i="1" a="1"/>
  <c r="O1262" i="1" s="1"/>
  <c r="O1263" i="1" a="1"/>
  <c r="O1263" i="1" s="1"/>
  <c r="O1264" i="1" a="1"/>
  <c r="O1264" i="1" s="1"/>
  <c r="O1270" i="1" a="1"/>
  <c r="O1270" i="1" s="1"/>
  <c r="O1271" i="1" a="1"/>
  <c r="O1271" i="1" s="1"/>
  <c r="O1273" i="1" a="1"/>
  <c r="O1273" i="1" s="1"/>
  <c r="O1274" i="1" a="1"/>
  <c r="O1274" i="1" s="1"/>
  <c r="O1275" i="1" a="1"/>
  <c r="O1275" i="1" s="1"/>
  <c r="O1277" i="1" a="1"/>
  <c r="O1277" i="1" s="1"/>
  <c r="O1280" i="1" a="1"/>
  <c r="O1280" i="1" s="1"/>
  <c r="O1282" i="1" a="1"/>
  <c r="O1282" i="1" s="1"/>
  <c r="O1283" i="1" a="1"/>
  <c r="O1283" i="1" s="1"/>
  <c r="O1285" i="1" a="1"/>
  <c r="O1285" i="1" s="1"/>
  <c r="O1287" i="1" a="1"/>
  <c r="O1287" i="1" s="1"/>
  <c r="O1288" i="1" a="1"/>
  <c r="O1288" i="1" s="1"/>
  <c r="O1289" i="1" a="1"/>
  <c r="O1289" i="1" s="1"/>
  <c r="O1290" i="1" a="1"/>
  <c r="O1290" i="1" s="1"/>
  <c r="O1291" i="1" a="1"/>
  <c r="O1291" i="1" s="1"/>
  <c r="O1293" i="1" a="1"/>
  <c r="O1293" i="1" s="1"/>
  <c r="O1294" i="1" a="1"/>
  <c r="O1294" i="1" s="1"/>
  <c r="O1296" i="1" a="1"/>
  <c r="O1296" i="1" s="1"/>
  <c r="O1299" i="1" a="1"/>
  <c r="O1299" i="1" s="1"/>
  <c r="O1300" i="1" a="1"/>
  <c r="O1300" i="1" s="1"/>
  <c r="O1301" i="1" a="1"/>
  <c r="O1301" i="1" s="1"/>
  <c r="O1302" i="1" a="1"/>
  <c r="O1302" i="1" s="1"/>
  <c r="O1303" i="1" a="1"/>
  <c r="O1303" i="1" s="1"/>
  <c r="O1305" i="1" a="1"/>
  <c r="O1305" i="1" s="1"/>
  <c r="O1306" i="1" a="1"/>
  <c r="O1306" i="1" s="1"/>
  <c r="O1307" i="1" a="1"/>
  <c r="O1307" i="1" s="1"/>
  <c r="O1308" i="1" a="1"/>
  <c r="O1308" i="1" s="1"/>
  <c r="O1309" i="1" a="1"/>
  <c r="O1309" i="1" s="1"/>
  <c r="O1310" i="1" a="1"/>
  <c r="O1310" i="1" s="1"/>
  <c r="O1312" i="1" a="1"/>
  <c r="O1312" i="1" s="1"/>
  <c r="O1316" i="1" a="1"/>
  <c r="O1316" i="1" s="1"/>
  <c r="O1318" i="1" a="1"/>
  <c r="O1318" i="1" s="1"/>
  <c r="O1348" i="1" a="1"/>
  <c r="O1348" i="1" s="1"/>
  <c r="O1352" i="1" a="1"/>
  <c r="O1352" i="1" s="1"/>
  <c r="O1354" i="1" a="1"/>
  <c r="O1354" i="1" s="1"/>
  <c r="O1355" i="1" a="1"/>
  <c r="O1355" i="1" s="1"/>
  <c r="O1356" i="1" a="1"/>
  <c r="O1356" i="1" s="1"/>
  <c r="O1359" i="1" a="1"/>
  <c r="O1359" i="1" s="1"/>
  <c r="O1363" i="1" a="1"/>
  <c r="O1363" i="1" s="1"/>
  <c r="O1365" i="1" a="1"/>
  <c r="O1365" i="1" s="1"/>
  <c r="O1366" i="1" a="1"/>
  <c r="O1366" i="1" s="1"/>
  <c r="O1370" i="1" a="1"/>
  <c r="O1370" i="1" s="1"/>
  <c r="O1372" i="1" a="1"/>
  <c r="O1372" i="1" s="1"/>
  <c r="O1373" i="1" a="1"/>
  <c r="O1373" i="1" s="1"/>
  <c r="O1377" i="1" a="1"/>
  <c r="O1377" i="1" s="1"/>
  <c r="O1381" i="1" a="1"/>
  <c r="O1381" i="1" s="1"/>
  <c r="O1385" i="1" a="1"/>
  <c r="O1385" i="1" s="1"/>
  <c r="O1386" i="1" a="1"/>
  <c r="O1386" i="1" s="1"/>
  <c r="O1388" i="1" a="1"/>
  <c r="O1388" i="1" s="1"/>
  <c r="O1391" i="1" a="1"/>
  <c r="O1391" i="1" s="1"/>
  <c r="O1392" i="1" a="1"/>
  <c r="O1392" i="1" s="1"/>
  <c r="O1393" i="1" a="1"/>
  <c r="O1393" i="1" s="1"/>
  <c r="O1395" i="1" a="1"/>
  <c r="O1395" i="1" s="1"/>
  <c r="O1397" i="1" a="1"/>
  <c r="O1397" i="1" s="1"/>
  <c r="O1399" i="1" a="1"/>
  <c r="O1399" i="1" s="1"/>
  <c r="O1402" i="1" a="1"/>
  <c r="O1402" i="1" s="1"/>
  <c r="O1403" i="1" a="1"/>
  <c r="O1403" i="1" s="1"/>
  <c r="O1404" i="1" a="1"/>
  <c r="O1404" i="1" s="1"/>
  <c r="O1405" i="1" a="1"/>
  <c r="O1405" i="1" s="1"/>
  <c r="O1408" i="1" a="1"/>
  <c r="O1408" i="1" s="1"/>
  <c r="O1410" i="1" a="1"/>
  <c r="O1410" i="1" s="1"/>
  <c r="O1414" i="1" a="1"/>
  <c r="O1414" i="1" s="1"/>
  <c r="O1415" i="1" a="1"/>
  <c r="O1415" i="1" s="1"/>
  <c r="O1417" i="1" a="1"/>
  <c r="O1417" i="1" s="1"/>
  <c r="O1425" i="1" a="1"/>
  <c r="O1425" i="1" s="1"/>
  <c r="O1431" i="1" a="1"/>
  <c r="O1431" i="1" s="1"/>
  <c r="O1432" i="1" a="1"/>
  <c r="O1432" i="1" s="1"/>
  <c r="O1434" i="1" a="1"/>
  <c r="O1434" i="1" s="1"/>
  <c r="O1437" i="1" a="1"/>
  <c r="O1437" i="1" s="1"/>
  <c r="O1441" i="1" a="1"/>
  <c r="O1441" i="1" s="1"/>
  <c r="O1443" i="1" a="1"/>
  <c r="O1443" i="1" s="1"/>
  <c r="O1444" i="1" a="1"/>
  <c r="O1444" i="1" s="1"/>
  <c r="O1445" i="1" a="1"/>
  <c r="O1445" i="1" s="1"/>
  <c r="O1446" i="1" a="1"/>
  <c r="O1446" i="1" s="1"/>
  <c r="O1447" i="1" a="1"/>
  <c r="O1447" i="1" s="1"/>
  <c r="O1449" i="1" a="1"/>
  <c r="O1449" i="1" s="1"/>
  <c r="O1450" i="1" a="1"/>
  <c r="O1450" i="1" s="1"/>
  <c r="O1451" i="1" a="1"/>
  <c r="O1451" i="1" s="1"/>
  <c r="O1452" i="1" a="1"/>
  <c r="O1452" i="1" s="1"/>
  <c r="O1453" i="1" a="1"/>
  <c r="O1453" i="1" s="1"/>
  <c r="O1454" i="1" a="1"/>
  <c r="O1454" i="1" s="1"/>
  <c r="O1459" i="1" a="1"/>
  <c r="O1459" i="1" s="1"/>
  <c r="O1461" i="1" a="1"/>
  <c r="O1461" i="1" s="1"/>
  <c r="O1463" i="1" a="1"/>
  <c r="O1463" i="1" s="1"/>
  <c r="O1464" i="1" a="1"/>
  <c r="O1464" i="1" s="1"/>
  <c r="O1465" i="1" a="1"/>
  <c r="O1465" i="1" s="1"/>
  <c r="O1466" i="1" a="1"/>
  <c r="O1466" i="1" s="1"/>
  <c r="O1469" i="1" a="1"/>
  <c r="O1469" i="1" s="1"/>
  <c r="O1470" i="1" a="1"/>
  <c r="O1470" i="1" s="1"/>
  <c r="O1510" i="1" a="1"/>
  <c r="O1510" i="1" s="1"/>
  <c r="O1511" i="1" a="1"/>
  <c r="O1511" i="1" s="1"/>
  <c r="O1512" i="1" a="1"/>
  <c r="O1512" i="1" s="1"/>
  <c r="O1515" i="1" a="1"/>
  <c r="O1515" i="1" s="1"/>
  <c r="O1516" i="1" a="1"/>
  <c r="O1516" i="1" s="1"/>
  <c r="O1518" i="1" a="1"/>
  <c r="O1518" i="1" s="1"/>
  <c r="O1520" i="1" a="1"/>
  <c r="O1520" i="1" s="1"/>
  <c r="O1521" i="1" a="1"/>
  <c r="O1521" i="1" s="1"/>
  <c r="O1526" i="1" a="1"/>
  <c r="O1526" i="1" s="1"/>
  <c r="O1527" i="1" a="1"/>
  <c r="O1527" i="1" s="1"/>
  <c r="O1529" i="1" a="1"/>
  <c r="O1529" i="1" s="1"/>
  <c r="O1530" i="1" a="1"/>
  <c r="O1530" i="1" s="1"/>
  <c r="O1531" i="1" a="1"/>
  <c r="O1531" i="1" s="1"/>
  <c r="O1533" i="1" a="1"/>
  <c r="O1533" i="1" s="1"/>
  <c r="O1534" i="1" a="1"/>
  <c r="O1534" i="1" s="1"/>
  <c r="O1535" i="1" a="1"/>
  <c r="O1535" i="1" s="1"/>
  <c r="O1537" i="1" a="1"/>
  <c r="O1537" i="1" s="1"/>
  <c r="O1538" i="1" a="1"/>
  <c r="O1538" i="1" s="1"/>
  <c r="O1539" i="1" a="1"/>
  <c r="O1539" i="1" s="1"/>
  <c r="O1540" i="1" a="1"/>
  <c r="O1540" i="1" s="1"/>
  <c r="O1544" i="1" a="1"/>
  <c r="O1544" i="1" s="1"/>
  <c r="O1545" i="1" a="1"/>
  <c r="O1545" i="1" s="1"/>
  <c r="O1546" i="1" a="1"/>
  <c r="O1546" i="1" s="1"/>
  <c r="O1547" i="1" a="1"/>
  <c r="O1547" i="1" s="1"/>
  <c r="O1548" i="1" a="1"/>
  <c r="O1548" i="1" s="1"/>
  <c r="O1551" i="1" a="1"/>
  <c r="O1551" i="1"/>
  <c r="O1553" i="1" a="1"/>
  <c r="O1553" i="1" s="1"/>
  <c r="O1556" i="1" a="1"/>
  <c r="O1556" i="1" s="1"/>
  <c r="O1557" i="1" a="1"/>
  <c r="O1557" i="1"/>
  <c r="O1558" i="1" a="1"/>
  <c r="O1558" i="1" s="1"/>
  <c r="O1559" i="1" a="1"/>
  <c r="O1559" i="1" s="1"/>
  <c r="O1560" i="1" a="1"/>
  <c r="O1560" i="1" s="1"/>
  <c r="O1561" i="1" a="1"/>
  <c r="O1561" i="1" s="1"/>
  <c r="O1562" i="1" a="1"/>
  <c r="O1562" i="1" s="1"/>
  <c r="O1563" i="1" a="1"/>
  <c r="O1563" i="1" s="1"/>
  <c r="O1570" i="1" a="1"/>
  <c r="O1570" i="1" s="1"/>
  <c r="O1589" i="1" a="1"/>
  <c r="O1589" i="1" s="1"/>
  <c r="O1590" i="1" a="1"/>
  <c r="O1590" i="1" s="1"/>
  <c r="O1591" i="1" a="1"/>
  <c r="O1591" i="1" s="1"/>
  <c r="O1592" i="1" a="1"/>
  <c r="O1592" i="1" s="1"/>
  <c r="O1595" i="1" a="1"/>
  <c r="O1595" i="1" s="1"/>
  <c r="O1597" i="1" a="1"/>
  <c r="O1597" i="1" s="1"/>
  <c r="O1598" i="1" a="1"/>
  <c r="O1598" i="1" s="1"/>
  <c r="O1600" i="1" a="1"/>
  <c r="O1600" i="1" s="1"/>
  <c r="O1601" i="1" a="1"/>
  <c r="O1601" i="1" s="1"/>
  <c r="O1602" i="1" a="1"/>
  <c r="O1602" i="1" s="1"/>
  <c r="O1605" i="1" a="1"/>
  <c r="O1605" i="1" s="1"/>
  <c r="O1606" i="1" a="1"/>
  <c r="O1606" i="1" s="1"/>
  <c r="O1607" i="1" a="1"/>
  <c r="O1607" i="1" s="1"/>
  <c r="O1608" i="1" a="1"/>
  <c r="O1608" i="1" s="1"/>
  <c r="O1612" i="1" a="1"/>
  <c r="O1612" i="1" s="1"/>
  <c r="O1614" i="1" a="1"/>
  <c r="O1614" i="1" s="1"/>
  <c r="O1617" i="1" a="1"/>
  <c r="O1617" i="1" s="1"/>
  <c r="O1619" i="1" a="1"/>
  <c r="O1619" i="1" s="1"/>
  <c r="O1631" i="1" a="1"/>
  <c r="O1631" i="1" s="1"/>
  <c r="O1632" i="1" a="1"/>
  <c r="O1632" i="1" s="1"/>
  <c r="O1636" i="1" a="1"/>
  <c r="O1636" i="1" s="1"/>
  <c r="O1637" i="1" a="1"/>
  <c r="O1637" i="1" s="1"/>
  <c r="O1640" i="1" a="1"/>
  <c r="O1640" i="1" s="1"/>
  <c r="O1647" i="1" a="1"/>
  <c r="O1647" i="1" s="1"/>
  <c r="O1650" i="1" a="1"/>
  <c r="O1650" i="1" s="1"/>
  <c r="O1651" i="1" a="1"/>
  <c r="O1651" i="1" s="1"/>
  <c r="O1652" i="1" a="1"/>
  <c r="O1652" i="1" s="1"/>
  <c r="O1654" i="1" a="1"/>
  <c r="O1654" i="1" s="1"/>
  <c r="O1655" i="1" a="1"/>
  <c r="O1655" i="1" s="1"/>
  <c r="O1659" i="1" a="1"/>
  <c r="O1659" i="1" s="1"/>
  <c r="O1661" i="1" a="1"/>
  <c r="O1661" i="1" s="1"/>
  <c r="O1663" i="1" a="1"/>
  <c r="O1663" i="1" s="1"/>
  <c r="O1664" i="1" a="1"/>
  <c r="O1664" i="1" s="1"/>
  <c r="O1669" i="1" a="1"/>
  <c r="O1669" i="1" s="1"/>
  <c r="O1671" i="1" a="1"/>
  <c r="O1671" i="1" s="1"/>
  <c r="O1673" i="1" a="1"/>
  <c r="O1673" i="1" s="1"/>
  <c r="O1675" i="1" a="1"/>
  <c r="O1675" i="1" s="1"/>
  <c r="O1676" i="1" a="1"/>
  <c r="O1676" i="1" s="1"/>
  <c r="O1677" i="1" a="1"/>
  <c r="O1677" i="1" s="1"/>
  <c r="O1678" i="1" a="1"/>
  <c r="O1678" i="1" s="1"/>
  <c r="O1679" i="1" a="1"/>
  <c r="O1679" i="1" s="1"/>
  <c r="O1680" i="1" a="1"/>
  <c r="O1680" i="1" s="1"/>
  <c r="O1681" i="1" a="1"/>
  <c r="O1681" i="1" s="1"/>
  <c r="O1682" i="1" a="1"/>
  <c r="O1682" i="1" s="1"/>
  <c r="O1684" i="1" a="1"/>
  <c r="O1684" i="1" s="1"/>
  <c r="O1693" i="1" a="1"/>
  <c r="O1693" i="1" s="1"/>
  <c r="O1703" i="1" a="1"/>
  <c r="O1703" i="1" s="1"/>
  <c r="O1705" i="1" a="1"/>
  <c r="O1705" i="1" s="1"/>
  <c r="O1706" i="1" a="1"/>
  <c r="O1706" i="1" s="1"/>
  <c r="O1709" i="1" a="1"/>
  <c r="O1709" i="1" s="1"/>
  <c r="O1710" i="1" a="1"/>
  <c r="O1710" i="1" s="1"/>
  <c r="O1745" i="1" a="1"/>
  <c r="O1745" i="1" s="1"/>
  <c r="O1748" i="1" a="1"/>
  <c r="O1748" i="1" s="1"/>
  <c r="O1751" i="1" a="1"/>
  <c r="O1751" i="1" s="1"/>
  <c r="O1753" i="1" a="1"/>
  <c r="O1753" i="1" s="1"/>
  <c r="O1757" i="1" a="1"/>
  <c r="O1757" i="1" s="1"/>
  <c r="O1760" i="1" a="1"/>
  <c r="O1760" i="1" s="1"/>
  <c r="O1761" i="1" a="1"/>
  <c r="O1761" i="1" s="1"/>
  <c r="O1762" i="1" a="1"/>
  <c r="O1762" i="1" s="1"/>
  <c r="O1764" i="1" a="1"/>
  <c r="O1764" i="1" s="1"/>
  <c r="O1765" i="1" a="1"/>
  <c r="O1765" i="1" s="1"/>
  <c r="O1766" i="1" a="1"/>
  <c r="O1766" i="1" s="1"/>
  <c r="O1768" i="1" a="1"/>
  <c r="O1768" i="1" s="1"/>
  <c r="O1770" i="1" a="1"/>
  <c r="O1770" i="1" s="1"/>
  <c r="O1771" i="1" a="1"/>
  <c r="O1771" i="1" s="1"/>
  <c r="O1772" i="1" a="1"/>
  <c r="O1772" i="1" s="1"/>
  <c r="O1773" i="1" a="1"/>
  <c r="O1773" i="1" s="1"/>
  <c r="O1774" i="1" a="1"/>
  <c r="O1774" i="1" s="1"/>
  <c r="O1775" i="1" a="1"/>
  <c r="O1775" i="1" s="1"/>
  <c r="O1776" i="1" a="1"/>
  <c r="O1776" i="1" s="1"/>
  <c r="O1780" i="1" a="1"/>
  <c r="O1780" i="1" s="1"/>
  <c r="O1782" i="1" a="1"/>
  <c r="O1782" i="1" s="1"/>
  <c r="O1783" i="1" a="1"/>
  <c r="O1783" i="1" s="1"/>
  <c r="O1785" i="1" a="1"/>
  <c r="O1785" i="1" s="1"/>
  <c r="O1786" i="1" a="1"/>
  <c r="O1786" i="1" s="1"/>
  <c r="O1787" i="1" a="1"/>
  <c r="O1787" i="1" s="1"/>
  <c r="O1788" i="1" a="1"/>
  <c r="O1788" i="1" s="1"/>
  <c r="O1790" i="1" a="1"/>
  <c r="O1790" i="1" s="1"/>
  <c r="O1792" i="1" a="1"/>
  <c r="O1792" i="1" s="1"/>
  <c r="O1793" i="1" a="1"/>
  <c r="O1793" i="1" s="1"/>
  <c r="O1794" i="1" a="1"/>
  <c r="O1794" i="1" s="1"/>
  <c r="O1795" i="1" a="1"/>
  <c r="O1795" i="1" s="1"/>
  <c r="O1796" i="1" a="1"/>
  <c r="O1796" i="1" s="1"/>
  <c r="O1800" i="1" a="1"/>
  <c r="O1800" i="1" s="1"/>
  <c r="O1802" i="1" a="1"/>
  <c r="O1802" i="1" s="1"/>
  <c r="O1805" i="1" a="1"/>
  <c r="O1805" i="1" s="1"/>
  <c r="O1807" i="1" a="1"/>
  <c r="O1807" i="1" s="1"/>
  <c r="O1809" i="1" a="1"/>
  <c r="O1809" i="1" s="1"/>
  <c r="O1811" i="1" a="1"/>
  <c r="O1811" i="1" s="1"/>
  <c r="O1812" i="1" a="1"/>
  <c r="O1812" i="1" s="1"/>
  <c r="O1815" i="1" a="1"/>
  <c r="O1815" i="1" s="1"/>
  <c r="O1817" i="1" a="1"/>
  <c r="O1817" i="1" s="1"/>
  <c r="O1819" i="1" a="1"/>
  <c r="O1819" i="1" s="1"/>
  <c r="O1820" i="1" a="1"/>
  <c r="O1820" i="1" s="1"/>
  <c r="O1824" i="1" a="1"/>
  <c r="O1824" i="1" s="1"/>
  <c r="O1825" i="1" a="1"/>
  <c r="O1825" i="1" s="1"/>
  <c r="O1840" i="1" a="1"/>
  <c r="O1840" i="1" s="1"/>
  <c r="O1842" i="1" a="1"/>
  <c r="O1842" i="1" s="1"/>
  <c r="O1849" i="1" a="1"/>
  <c r="O1849" i="1" s="1"/>
  <c r="O1862" i="1" a="1"/>
  <c r="O1862" i="1" s="1"/>
  <c r="O1876" i="1" a="1"/>
  <c r="O1876" i="1" s="1"/>
  <c r="N4" i="1" a="1"/>
  <c r="N4" i="1" s="1"/>
  <c r="O4" i="1" a="1"/>
  <c r="O4" i="1" s="1"/>
  <c r="N5" i="1" a="1"/>
  <c r="N5" i="1" s="1"/>
  <c r="O5" i="1" a="1"/>
  <c r="O5" i="1" s="1"/>
  <c r="N6" i="1" a="1"/>
  <c r="N6" i="1" s="1"/>
  <c r="O6" i="1" a="1"/>
  <c r="O6" i="1" s="1"/>
  <c r="N7" i="1" a="1"/>
  <c r="N7" i="1" s="1"/>
  <c r="O7" i="1" a="1"/>
  <c r="O7" i="1" s="1"/>
  <c r="N8" i="1" a="1"/>
  <c r="N8" i="1" s="1"/>
  <c r="O8" i="1" a="1"/>
  <c r="O8" i="1" s="1"/>
  <c r="N9" i="1" a="1"/>
  <c r="N9" i="1" s="1"/>
  <c r="O9" i="1" a="1"/>
  <c r="O9" i="1"/>
  <c r="N10" i="1" a="1"/>
  <c r="N10" i="1" s="1"/>
  <c r="O10" i="1" a="1"/>
  <c r="O10" i="1" s="1"/>
  <c r="N11" i="1" a="1"/>
  <c r="N11" i="1" s="1"/>
  <c r="O11" i="1" a="1"/>
  <c r="O11" i="1" s="1"/>
  <c r="N12" i="1" a="1"/>
  <c r="N12" i="1" s="1"/>
  <c r="O12" i="1" a="1"/>
  <c r="O12" i="1" s="1"/>
  <c r="N13" i="1" a="1"/>
  <c r="N13" i="1" s="1"/>
  <c r="O13" i="1" a="1"/>
  <c r="O13" i="1" s="1"/>
  <c r="N14" i="1" a="1"/>
  <c r="N14" i="1" s="1"/>
  <c r="O14" i="1" a="1"/>
  <c r="O14" i="1" s="1"/>
  <c r="N15" i="1" a="1"/>
  <c r="N15" i="1" s="1"/>
  <c r="O15" i="1" a="1"/>
  <c r="O15" i="1" s="1"/>
  <c r="N16" i="1" a="1"/>
  <c r="N16" i="1" s="1"/>
  <c r="O16" i="1" a="1"/>
  <c r="O16" i="1" s="1"/>
  <c r="N17" i="1" a="1"/>
  <c r="N17" i="1" s="1"/>
  <c r="O17" i="1" a="1"/>
  <c r="O17" i="1"/>
  <c r="N18" i="1" a="1"/>
  <c r="N18" i="1" s="1"/>
  <c r="O18" i="1" a="1"/>
  <c r="O18" i="1" s="1"/>
  <c r="N19" i="1" a="1"/>
  <c r="N19" i="1" s="1"/>
  <c r="O19" i="1" a="1"/>
  <c r="O19" i="1" s="1"/>
  <c r="N20" i="1" a="1"/>
  <c r="N20" i="1" s="1"/>
  <c r="O20" i="1" a="1"/>
  <c r="O20" i="1" s="1"/>
  <c r="N21" i="1" a="1"/>
  <c r="N21" i="1" s="1"/>
  <c r="O21" i="1" a="1"/>
  <c r="O21" i="1" s="1"/>
  <c r="N22" i="1" a="1"/>
  <c r="N22" i="1" s="1"/>
  <c r="O22" i="1" a="1"/>
  <c r="O22" i="1" s="1"/>
  <c r="N23" i="1" a="1"/>
  <c r="N23" i="1" s="1"/>
  <c r="O23" i="1" a="1"/>
  <c r="O23" i="1" s="1"/>
  <c r="N24" i="1" a="1"/>
  <c r="N24" i="1" s="1"/>
  <c r="O24" i="1" a="1"/>
  <c r="O24" i="1" s="1"/>
  <c r="N25" i="1" a="1"/>
  <c r="N25" i="1" s="1"/>
  <c r="O25" i="1" a="1"/>
  <c r="O25" i="1"/>
  <c r="N26" i="1" a="1"/>
  <c r="N26" i="1" s="1"/>
  <c r="O26" i="1" a="1"/>
  <c r="O26" i="1" s="1"/>
  <c r="N27" i="1" a="1"/>
  <c r="N27" i="1" s="1"/>
  <c r="O27" i="1" a="1"/>
  <c r="O27" i="1" s="1"/>
  <c r="N28" i="1" a="1"/>
  <c r="N28" i="1" s="1"/>
  <c r="O28" i="1" a="1"/>
  <c r="O28" i="1" s="1"/>
  <c r="N29" i="1" a="1"/>
  <c r="N29" i="1" s="1"/>
  <c r="O29" i="1" a="1"/>
  <c r="O29" i="1" s="1"/>
  <c r="N30" i="1" a="1"/>
  <c r="N30" i="1" s="1"/>
  <c r="O30" i="1" a="1"/>
  <c r="O30" i="1" s="1"/>
  <c r="N31" i="1" a="1"/>
  <c r="N31" i="1" s="1"/>
  <c r="O31" i="1" a="1"/>
  <c r="O31" i="1" s="1"/>
  <c r="N32" i="1" a="1"/>
  <c r="N32" i="1" s="1"/>
  <c r="O32" i="1" a="1"/>
  <c r="O32" i="1" s="1"/>
  <c r="N33" i="1" a="1"/>
  <c r="N33" i="1" s="1"/>
  <c r="O33" i="1" a="1"/>
  <c r="O33" i="1" s="1"/>
  <c r="N34" i="1" a="1"/>
  <c r="N34" i="1" s="1"/>
  <c r="O34" i="1" a="1"/>
  <c r="O34" i="1" s="1"/>
  <c r="N35" i="1" a="1"/>
  <c r="N35" i="1" s="1"/>
  <c r="O35" i="1" a="1"/>
  <c r="O35" i="1" s="1"/>
  <c r="N36" i="1" a="1"/>
  <c r="N36" i="1" s="1"/>
  <c r="O36" i="1" a="1"/>
  <c r="O36" i="1" s="1"/>
  <c r="N37" i="1" a="1"/>
  <c r="N37" i="1" s="1"/>
  <c r="O37" i="1" a="1"/>
  <c r="O37" i="1" s="1"/>
  <c r="N38" i="1" a="1"/>
  <c r="N38" i="1" s="1"/>
  <c r="O38" i="1" a="1"/>
  <c r="O38" i="1" s="1"/>
  <c r="N39" i="1" a="1"/>
  <c r="N39" i="1" s="1"/>
  <c r="O39" i="1" a="1"/>
  <c r="O39" i="1" s="1"/>
  <c r="N40" i="1" a="1"/>
  <c r="N40" i="1" s="1"/>
  <c r="O40" i="1" a="1"/>
  <c r="O40" i="1" s="1"/>
  <c r="N41" i="1" a="1"/>
  <c r="N41" i="1" s="1"/>
  <c r="O41" i="1" a="1"/>
  <c r="O41" i="1" s="1"/>
  <c r="N42" i="1" a="1"/>
  <c r="N42" i="1" s="1"/>
  <c r="O42" i="1" a="1"/>
  <c r="O42" i="1" s="1"/>
  <c r="N43" i="1" a="1"/>
  <c r="N43" i="1" s="1"/>
  <c r="O43" i="1" a="1"/>
  <c r="O43" i="1"/>
  <c r="N44" i="1" a="1"/>
  <c r="N44" i="1" s="1"/>
  <c r="O44" i="1" a="1"/>
  <c r="O44" i="1" s="1"/>
  <c r="N45" i="1" a="1"/>
  <c r="N45" i="1" s="1"/>
  <c r="O45" i="1" a="1"/>
  <c r="O45" i="1" s="1"/>
  <c r="N46" i="1" a="1"/>
  <c r="N46" i="1" s="1"/>
  <c r="O46" i="1" a="1"/>
  <c r="O46" i="1" s="1"/>
  <c r="N47" i="1" a="1"/>
  <c r="N47" i="1" s="1"/>
  <c r="O47" i="1" a="1"/>
  <c r="O47" i="1" s="1"/>
  <c r="N48" i="1" a="1"/>
  <c r="N48" i="1" s="1"/>
  <c r="O48" i="1" a="1"/>
  <c r="O48" i="1" s="1"/>
  <c r="N49" i="1" a="1"/>
  <c r="N49" i="1" s="1"/>
  <c r="O49" i="1" a="1"/>
  <c r="O49" i="1"/>
  <c r="N50" i="1" a="1"/>
  <c r="N50" i="1" s="1"/>
  <c r="O50" i="1" a="1"/>
  <c r="O50" i="1" s="1"/>
  <c r="N51" i="1" a="1"/>
  <c r="N51" i="1" s="1"/>
  <c r="O51" i="1" a="1"/>
  <c r="O51" i="1" s="1"/>
  <c r="N52" i="1" a="1"/>
  <c r="N52" i="1" s="1"/>
  <c r="O52" i="1" a="1"/>
  <c r="O52" i="1" s="1"/>
  <c r="N53" i="1" a="1"/>
  <c r="N53" i="1" s="1"/>
  <c r="O53" i="1" a="1"/>
  <c r="O53" i="1" s="1"/>
  <c r="N54" i="1" a="1"/>
  <c r="N54" i="1" s="1"/>
  <c r="O54" i="1" a="1"/>
  <c r="O54" i="1" s="1"/>
  <c r="N55" i="1" a="1"/>
  <c r="N55" i="1" s="1"/>
  <c r="O55" i="1" a="1"/>
  <c r="O55" i="1" s="1"/>
  <c r="N56" i="1" a="1"/>
  <c r="N56" i="1" s="1"/>
  <c r="O56" i="1" a="1"/>
  <c r="O56" i="1" s="1"/>
  <c r="N57" i="1" a="1"/>
  <c r="N57" i="1" s="1"/>
  <c r="O57" i="1" a="1"/>
  <c r="O57" i="1" s="1"/>
  <c r="N58" i="1" a="1"/>
  <c r="N58" i="1" s="1"/>
  <c r="O58" i="1" a="1"/>
  <c r="O58" i="1" s="1"/>
  <c r="N59" i="1" a="1"/>
  <c r="N59" i="1" s="1"/>
  <c r="O59" i="1" a="1"/>
  <c r="O59" i="1" s="1"/>
  <c r="N60" i="1" a="1"/>
  <c r="N60" i="1" s="1"/>
  <c r="O60" i="1" a="1"/>
  <c r="O60" i="1" s="1"/>
  <c r="N61" i="1" a="1"/>
  <c r="N61" i="1" s="1"/>
  <c r="O61" i="1" a="1"/>
  <c r="O61" i="1" s="1"/>
  <c r="N62" i="1" a="1"/>
  <c r="N62" i="1" s="1"/>
  <c r="O62" i="1" a="1"/>
  <c r="O62" i="1" s="1"/>
  <c r="N63" i="1" a="1"/>
  <c r="N63" i="1" s="1"/>
  <c r="O63" i="1" a="1"/>
  <c r="O63" i="1" s="1"/>
  <c r="N64" i="1" a="1"/>
  <c r="N64" i="1" s="1"/>
  <c r="O64" i="1" a="1"/>
  <c r="O64" i="1" s="1"/>
  <c r="N65" i="1" a="1"/>
  <c r="N65" i="1" s="1"/>
  <c r="O65" i="1" a="1"/>
  <c r="O65" i="1" s="1"/>
  <c r="N66" i="1" a="1"/>
  <c r="N66" i="1" s="1"/>
  <c r="O66" i="1" a="1"/>
  <c r="O66" i="1" s="1"/>
  <c r="N67" i="1" a="1"/>
  <c r="N67" i="1" s="1"/>
  <c r="O67" i="1" a="1"/>
  <c r="O67" i="1" s="1"/>
  <c r="N68" i="1" a="1"/>
  <c r="N68" i="1" s="1"/>
  <c r="O68" i="1" a="1"/>
  <c r="O68" i="1" s="1"/>
  <c r="N69" i="1" a="1"/>
  <c r="N69" i="1" s="1"/>
  <c r="O69" i="1" a="1"/>
  <c r="O69" i="1"/>
  <c r="N70" i="1" a="1"/>
  <c r="N70" i="1" s="1"/>
  <c r="O70" i="1" a="1"/>
  <c r="O70" i="1" s="1"/>
  <c r="N71" i="1" a="1"/>
  <c r="N71" i="1" s="1"/>
  <c r="O71" i="1" a="1"/>
  <c r="O71" i="1" s="1"/>
  <c r="N72" i="1" a="1"/>
  <c r="N72" i="1" s="1"/>
  <c r="O72" i="1" a="1"/>
  <c r="O72" i="1" s="1"/>
  <c r="N73" i="1" a="1"/>
  <c r="N73" i="1" s="1"/>
  <c r="O73" i="1" a="1"/>
  <c r="O73" i="1" s="1"/>
  <c r="N74" i="1" a="1"/>
  <c r="N74" i="1" s="1"/>
  <c r="O74" i="1" a="1"/>
  <c r="O74" i="1" s="1"/>
  <c r="N75" i="1" a="1"/>
  <c r="N75" i="1" s="1"/>
  <c r="O75" i="1" a="1"/>
  <c r="O75" i="1" s="1"/>
  <c r="N76" i="1" a="1"/>
  <c r="N76" i="1" s="1"/>
  <c r="O76" i="1" a="1"/>
  <c r="O76" i="1" s="1"/>
  <c r="N77" i="1" a="1"/>
  <c r="N77" i="1" s="1"/>
  <c r="O77" i="1" a="1"/>
  <c r="O77" i="1" s="1"/>
  <c r="N78" i="1" a="1"/>
  <c r="N78" i="1" s="1"/>
  <c r="O78" i="1" a="1"/>
  <c r="O78" i="1" s="1"/>
  <c r="N79" i="1" a="1"/>
  <c r="N79" i="1" s="1"/>
  <c r="O79" i="1" a="1"/>
  <c r="O79" i="1" s="1"/>
  <c r="N80" i="1" a="1"/>
  <c r="N80" i="1" s="1"/>
  <c r="O80" i="1" a="1"/>
  <c r="O80" i="1" s="1"/>
  <c r="N81" i="1" a="1"/>
  <c r="N81" i="1" s="1"/>
  <c r="O81" i="1" a="1"/>
  <c r="O81" i="1" s="1"/>
  <c r="N82" i="1" a="1"/>
  <c r="N82" i="1" s="1"/>
  <c r="O82" i="1" a="1"/>
  <c r="O82" i="1" s="1"/>
  <c r="N83" i="1" a="1"/>
  <c r="N83" i="1" s="1"/>
  <c r="O83" i="1" a="1"/>
  <c r="O83" i="1" s="1"/>
  <c r="N84" i="1" a="1"/>
  <c r="N84" i="1" s="1"/>
  <c r="O84" i="1" a="1"/>
  <c r="O84" i="1" s="1"/>
  <c r="N85" i="1" a="1"/>
  <c r="N85" i="1" s="1"/>
  <c r="O85" i="1" a="1"/>
  <c r="O85" i="1" s="1"/>
  <c r="N86" i="1" a="1"/>
  <c r="N86" i="1" s="1"/>
  <c r="O86" i="1" a="1"/>
  <c r="O86" i="1" s="1"/>
  <c r="N87" i="1" a="1"/>
  <c r="N87" i="1" s="1"/>
  <c r="O87" i="1" a="1"/>
  <c r="O87" i="1" s="1"/>
  <c r="N88" i="1" a="1"/>
  <c r="N88" i="1" s="1"/>
  <c r="O88" i="1" a="1"/>
  <c r="O88" i="1" s="1"/>
  <c r="N89" i="1" a="1"/>
  <c r="N89" i="1" s="1"/>
  <c r="O89" i="1" a="1"/>
  <c r="O89" i="1" s="1"/>
  <c r="N90" i="1" a="1"/>
  <c r="N90" i="1" s="1"/>
  <c r="O90" i="1" a="1"/>
  <c r="O90" i="1" s="1"/>
  <c r="N91" i="1" a="1"/>
  <c r="N91" i="1" s="1"/>
  <c r="O91" i="1" a="1"/>
  <c r="O91" i="1" s="1"/>
  <c r="N92" i="1" a="1"/>
  <c r="N92" i="1" s="1"/>
  <c r="O92" i="1" a="1"/>
  <c r="O92" i="1" s="1"/>
  <c r="N93" i="1" a="1"/>
  <c r="N93" i="1" s="1"/>
  <c r="O93" i="1" a="1"/>
  <c r="O93" i="1" s="1"/>
  <c r="N94" i="1" a="1"/>
  <c r="N94" i="1" s="1"/>
  <c r="O94" i="1" a="1"/>
  <c r="O94" i="1" s="1"/>
  <c r="N95" i="1" a="1"/>
  <c r="N95" i="1" s="1"/>
  <c r="O95" i="1" a="1"/>
  <c r="O95" i="1"/>
  <c r="N96" i="1" a="1"/>
  <c r="N96" i="1" s="1"/>
  <c r="O96" i="1" a="1"/>
  <c r="O96" i="1" s="1"/>
  <c r="N97" i="1" a="1"/>
  <c r="N97" i="1" s="1"/>
  <c r="O97" i="1" a="1"/>
  <c r="O97" i="1" s="1"/>
  <c r="N98" i="1" a="1"/>
  <c r="N98" i="1" s="1"/>
  <c r="O98" i="1" a="1"/>
  <c r="O98" i="1" s="1"/>
  <c r="N99" i="1" a="1"/>
  <c r="N99" i="1" s="1"/>
  <c r="O99" i="1" a="1"/>
  <c r="O99" i="1" s="1"/>
  <c r="N100" i="1" a="1"/>
  <c r="N100" i="1" s="1"/>
  <c r="O100" i="1" a="1"/>
  <c r="O100" i="1" s="1"/>
  <c r="N101" i="1" a="1"/>
  <c r="N101" i="1" s="1"/>
  <c r="O101" i="1" a="1"/>
  <c r="O101" i="1" s="1"/>
  <c r="N102" i="1" a="1"/>
  <c r="N102" i="1" s="1"/>
  <c r="O102" i="1" a="1"/>
  <c r="O102" i="1" s="1"/>
  <c r="N103" i="1" a="1"/>
  <c r="N103" i="1" s="1"/>
  <c r="O103" i="1" a="1"/>
  <c r="O103" i="1" s="1"/>
  <c r="N104" i="1" a="1"/>
  <c r="N104" i="1" s="1"/>
  <c r="O104" i="1" a="1"/>
  <c r="O104" i="1" s="1"/>
  <c r="N105" i="1" a="1"/>
  <c r="N105" i="1" s="1"/>
  <c r="O105" i="1" a="1"/>
  <c r="O105" i="1"/>
  <c r="N106" i="1" a="1"/>
  <c r="N106" i="1" s="1"/>
  <c r="O106" i="1" a="1"/>
  <c r="O106" i="1" s="1"/>
  <c r="N107" i="1" a="1"/>
  <c r="N107" i="1" s="1"/>
  <c r="O107" i="1" a="1"/>
  <c r="O107" i="1" s="1"/>
  <c r="N108" i="1" a="1"/>
  <c r="N108" i="1" s="1"/>
  <c r="O108" i="1" a="1"/>
  <c r="O108" i="1" s="1"/>
  <c r="N109" i="1" a="1"/>
  <c r="N109" i="1" s="1"/>
  <c r="O109" i="1" a="1"/>
  <c r="O109" i="1" s="1"/>
  <c r="N110" i="1" a="1"/>
  <c r="N110" i="1" s="1"/>
  <c r="O110" i="1" a="1"/>
  <c r="O110" i="1" s="1"/>
  <c r="N111" i="1" a="1"/>
  <c r="N111" i="1" s="1"/>
  <c r="O111" i="1" a="1"/>
  <c r="O111" i="1" s="1"/>
  <c r="N112" i="1" a="1"/>
  <c r="N112" i="1" s="1"/>
  <c r="O112" i="1" a="1"/>
  <c r="O112" i="1" s="1"/>
  <c r="N113" i="1" a="1"/>
  <c r="N113" i="1" s="1"/>
  <c r="O113" i="1" a="1"/>
  <c r="O113" i="1" s="1"/>
  <c r="N114" i="1" a="1"/>
  <c r="N114" i="1" s="1"/>
  <c r="O114" i="1" a="1"/>
  <c r="O114" i="1" s="1"/>
  <c r="N115" i="1" a="1"/>
  <c r="N115" i="1" s="1"/>
  <c r="O115" i="1" a="1"/>
  <c r="O115" i="1" s="1"/>
  <c r="N116" i="1" a="1"/>
  <c r="N116" i="1" s="1"/>
  <c r="O116" i="1" a="1"/>
  <c r="O116" i="1" s="1"/>
  <c r="N117" i="1" a="1"/>
  <c r="N117" i="1" s="1"/>
  <c r="O117" i="1" a="1"/>
  <c r="O117" i="1" s="1"/>
  <c r="N118" i="1" a="1"/>
  <c r="N118" i="1" s="1"/>
  <c r="O118" i="1" a="1"/>
  <c r="O118" i="1" s="1"/>
  <c r="N119" i="1" a="1"/>
  <c r="N119" i="1" s="1"/>
  <c r="O119" i="1" a="1"/>
  <c r="O119" i="1" s="1"/>
  <c r="N120" i="1" a="1"/>
  <c r="N120" i="1" s="1"/>
  <c r="O120" i="1" a="1"/>
  <c r="O120" i="1" s="1"/>
  <c r="N121" i="1" a="1"/>
  <c r="N121" i="1" s="1"/>
  <c r="O121" i="1" a="1"/>
  <c r="O121" i="1" s="1"/>
  <c r="N122" i="1" a="1"/>
  <c r="N122" i="1" s="1"/>
  <c r="O122" i="1" a="1"/>
  <c r="O122" i="1" s="1"/>
  <c r="N123" i="1" a="1"/>
  <c r="N123" i="1" s="1"/>
  <c r="O123" i="1" a="1"/>
  <c r="O123" i="1" s="1"/>
  <c r="N124" i="1" a="1"/>
  <c r="N124" i="1" s="1"/>
  <c r="O124" i="1" a="1"/>
  <c r="O124" i="1" s="1"/>
  <c r="N125" i="1" a="1"/>
  <c r="N125" i="1" s="1"/>
  <c r="O125" i="1" a="1"/>
  <c r="O125" i="1"/>
  <c r="N126" i="1" a="1"/>
  <c r="N126" i="1" s="1"/>
  <c r="O126" i="1" a="1"/>
  <c r="O126" i="1" s="1"/>
  <c r="N127" i="1" a="1"/>
  <c r="N127" i="1" s="1"/>
  <c r="O127" i="1" a="1"/>
  <c r="O127" i="1" s="1"/>
  <c r="N128" i="1" a="1"/>
  <c r="N128" i="1" s="1"/>
  <c r="O128" i="1" a="1"/>
  <c r="O128" i="1" s="1"/>
  <c r="N129" i="1" a="1"/>
  <c r="N129" i="1" s="1"/>
  <c r="O129" i="1" a="1"/>
  <c r="O129" i="1" s="1"/>
  <c r="N130" i="1" a="1"/>
  <c r="N130" i="1" s="1"/>
  <c r="O130" i="1" a="1"/>
  <c r="O130" i="1" s="1"/>
  <c r="N131" i="1" a="1"/>
  <c r="N131" i="1" s="1"/>
  <c r="O131" i="1" a="1"/>
  <c r="O131" i="1" s="1"/>
  <c r="N132" i="1" a="1"/>
  <c r="N132" i="1" s="1"/>
  <c r="O132" i="1" a="1"/>
  <c r="O132" i="1" s="1"/>
  <c r="N133" i="1" a="1"/>
  <c r="N133" i="1" s="1"/>
  <c r="O133" i="1" a="1"/>
  <c r="O133" i="1" s="1"/>
  <c r="N134" i="1" a="1"/>
  <c r="N134" i="1" s="1"/>
  <c r="O134" i="1" a="1"/>
  <c r="O134" i="1" s="1"/>
  <c r="N135" i="1" a="1"/>
  <c r="N135" i="1" s="1"/>
  <c r="O135" i="1" a="1"/>
  <c r="O135" i="1" s="1"/>
  <c r="N136" i="1" a="1"/>
  <c r="N136" i="1" s="1"/>
  <c r="O136" i="1" a="1"/>
  <c r="O136" i="1" s="1"/>
  <c r="N137" i="1" a="1"/>
  <c r="N137" i="1" s="1"/>
  <c r="O137" i="1" a="1"/>
  <c r="O137" i="1" s="1"/>
  <c r="N138" i="1" a="1"/>
  <c r="N138" i="1" s="1"/>
  <c r="O138" i="1" a="1"/>
  <c r="O138" i="1" s="1"/>
  <c r="N139" i="1" a="1"/>
  <c r="N139" i="1" s="1"/>
  <c r="O139" i="1" a="1"/>
  <c r="O139" i="1" s="1"/>
  <c r="N140" i="1" a="1"/>
  <c r="N140" i="1" s="1"/>
  <c r="O140" i="1" a="1"/>
  <c r="O140" i="1" s="1"/>
  <c r="N141" i="1" a="1"/>
  <c r="N141" i="1" s="1"/>
  <c r="O141" i="1" a="1"/>
  <c r="O141" i="1" s="1"/>
  <c r="N142" i="1" a="1"/>
  <c r="N142" i="1" s="1"/>
  <c r="O142" i="1" a="1"/>
  <c r="O142" i="1" s="1"/>
  <c r="N143" i="1" a="1"/>
  <c r="N143" i="1" s="1"/>
  <c r="O143" i="1" a="1"/>
  <c r="O143" i="1"/>
  <c r="N144" i="1" a="1"/>
  <c r="N144" i="1" s="1"/>
  <c r="O144" i="1" a="1"/>
  <c r="O144" i="1" s="1"/>
  <c r="N145" i="1" a="1"/>
  <c r="N145" i="1" s="1"/>
  <c r="O145" i="1" a="1"/>
  <c r="O145" i="1" s="1"/>
  <c r="N146" i="1" a="1"/>
  <c r="N146" i="1" s="1"/>
  <c r="O146" i="1" a="1"/>
  <c r="O146" i="1" s="1"/>
  <c r="N147" i="1" a="1"/>
  <c r="N147" i="1" s="1"/>
  <c r="O147" i="1" a="1"/>
  <c r="O147" i="1" s="1"/>
  <c r="N148" i="1" a="1"/>
  <c r="N148" i="1" s="1"/>
  <c r="O148" i="1" a="1"/>
  <c r="O148" i="1" s="1"/>
  <c r="N149" i="1" a="1"/>
  <c r="N149" i="1" s="1"/>
  <c r="O149" i="1" a="1"/>
  <c r="O149" i="1" s="1"/>
  <c r="N150" i="1" a="1"/>
  <c r="N150" i="1" s="1"/>
  <c r="O150" i="1" a="1"/>
  <c r="O150" i="1" s="1"/>
  <c r="N151" i="1" a="1"/>
  <c r="N151" i="1" s="1"/>
  <c r="O151" i="1" a="1"/>
  <c r="O151" i="1" s="1"/>
  <c r="N152" i="1" a="1"/>
  <c r="N152" i="1" s="1"/>
  <c r="O152" i="1" a="1"/>
  <c r="O152" i="1" s="1"/>
  <c r="N153" i="1" a="1"/>
  <c r="N153" i="1" s="1"/>
  <c r="O153" i="1" a="1"/>
  <c r="O153" i="1" s="1"/>
  <c r="N154" i="1" a="1"/>
  <c r="N154" i="1" s="1"/>
  <c r="O154" i="1" a="1"/>
  <c r="O154" i="1" s="1"/>
  <c r="N155" i="1" a="1"/>
  <c r="N155" i="1" s="1"/>
  <c r="O155" i="1" a="1"/>
  <c r="O155" i="1" s="1"/>
  <c r="N156" i="1" a="1"/>
  <c r="N156" i="1" s="1"/>
  <c r="O156" i="1" a="1"/>
  <c r="O156" i="1" s="1"/>
  <c r="N157" i="1" a="1"/>
  <c r="N157" i="1" s="1"/>
  <c r="O157" i="1" a="1"/>
  <c r="O157" i="1" s="1"/>
  <c r="N158" i="1" a="1"/>
  <c r="N158" i="1" s="1"/>
  <c r="O158" i="1" a="1"/>
  <c r="O158" i="1" s="1"/>
  <c r="N159" i="1" a="1"/>
  <c r="N159" i="1" s="1"/>
  <c r="O159" i="1" a="1"/>
  <c r="O159" i="1"/>
  <c r="N160" i="1" a="1"/>
  <c r="N160" i="1" s="1"/>
  <c r="O160" i="1" a="1"/>
  <c r="O160" i="1" s="1"/>
  <c r="N161" i="1" a="1"/>
  <c r="N161" i="1" s="1"/>
  <c r="O161" i="1" a="1"/>
  <c r="O161" i="1" s="1"/>
  <c r="N162" i="1" a="1"/>
  <c r="N162" i="1" s="1"/>
  <c r="O162" i="1" a="1"/>
  <c r="O162" i="1" s="1"/>
  <c r="N163" i="1" a="1"/>
  <c r="N163" i="1" s="1"/>
  <c r="O163" i="1" a="1"/>
  <c r="O163" i="1" s="1"/>
  <c r="N164" i="1" a="1"/>
  <c r="N164" i="1" s="1"/>
  <c r="O164" i="1" a="1"/>
  <c r="O164" i="1" s="1"/>
  <c r="N165" i="1" a="1"/>
  <c r="N165" i="1" s="1"/>
  <c r="O165" i="1" a="1"/>
  <c r="O165" i="1"/>
  <c r="N166" i="1" a="1"/>
  <c r="N166" i="1" s="1"/>
  <c r="O166" i="1" a="1"/>
  <c r="O166" i="1" s="1"/>
  <c r="N167" i="1" a="1"/>
  <c r="N167" i="1" s="1"/>
  <c r="O167" i="1" a="1"/>
  <c r="O167" i="1" s="1"/>
  <c r="N168" i="1" a="1"/>
  <c r="N168" i="1" s="1"/>
  <c r="O168" i="1" a="1"/>
  <c r="O168" i="1" s="1"/>
  <c r="N169" i="1" a="1"/>
  <c r="N169" i="1" s="1"/>
  <c r="O169" i="1" a="1"/>
  <c r="O169" i="1" s="1"/>
  <c r="N170" i="1" a="1"/>
  <c r="N170" i="1" s="1"/>
  <c r="O170" i="1" a="1"/>
  <c r="O170" i="1" s="1"/>
  <c r="N171" i="1" a="1"/>
  <c r="N171" i="1" s="1"/>
  <c r="O171" i="1" a="1"/>
  <c r="O171" i="1" s="1"/>
  <c r="N172" i="1" a="1"/>
  <c r="N172" i="1" s="1"/>
  <c r="O172" i="1" a="1"/>
  <c r="O172" i="1" s="1"/>
  <c r="N173" i="1" a="1"/>
  <c r="N173" i="1" s="1"/>
  <c r="O173" i="1" a="1"/>
  <c r="O173" i="1" s="1"/>
  <c r="N174" i="1" a="1"/>
  <c r="N174" i="1" s="1"/>
  <c r="O174" i="1" a="1"/>
  <c r="O174" i="1" s="1"/>
  <c r="N175" i="1" a="1"/>
  <c r="N175" i="1" s="1"/>
  <c r="O175" i="1" a="1"/>
  <c r="O175" i="1" s="1"/>
  <c r="N176" i="1" a="1"/>
  <c r="N176" i="1" s="1"/>
  <c r="O176" i="1" a="1"/>
  <c r="O176" i="1" s="1"/>
  <c r="N177" i="1" a="1"/>
  <c r="N177" i="1" s="1"/>
  <c r="O177" i="1" a="1"/>
  <c r="O177" i="1" s="1"/>
  <c r="N178" i="1" a="1"/>
  <c r="N178" i="1" s="1"/>
  <c r="O178" i="1" a="1"/>
  <c r="O178" i="1" s="1"/>
  <c r="N179" i="1" a="1"/>
  <c r="N179" i="1" s="1"/>
  <c r="O179" i="1" a="1"/>
  <c r="O179" i="1"/>
  <c r="N180" i="1" a="1"/>
  <c r="N180" i="1" s="1"/>
  <c r="O180" i="1" a="1"/>
  <c r="O180" i="1" s="1"/>
  <c r="N181" i="1" a="1"/>
  <c r="N181" i="1" s="1"/>
  <c r="O181" i="1" a="1"/>
  <c r="O181" i="1" s="1"/>
  <c r="N182" i="1" a="1"/>
  <c r="N182" i="1" s="1"/>
  <c r="O182" i="1" a="1"/>
  <c r="O182" i="1" s="1"/>
  <c r="N183" i="1" a="1"/>
  <c r="N183" i="1" s="1"/>
  <c r="O183" i="1" a="1"/>
  <c r="O183" i="1" s="1"/>
  <c r="N184" i="1" a="1"/>
  <c r="N184" i="1" s="1"/>
  <c r="O184" i="1" a="1"/>
  <c r="O184" i="1"/>
  <c r="N185" i="1" a="1"/>
  <c r="N185" i="1" s="1"/>
  <c r="O185" i="1" a="1"/>
  <c r="O185" i="1" s="1"/>
  <c r="N186" i="1" a="1"/>
  <c r="N186" i="1" s="1"/>
  <c r="O186" i="1" a="1"/>
  <c r="O186" i="1" s="1"/>
  <c r="N187" i="1" a="1"/>
  <c r="N187" i="1" s="1"/>
  <c r="O187" i="1" a="1"/>
  <c r="O187" i="1"/>
  <c r="N188" i="1" a="1"/>
  <c r="N188" i="1" s="1"/>
  <c r="O188" i="1" a="1"/>
  <c r="O188" i="1" s="1"/>
  <c r="N189" i="1" a="1"/>
  <c r="N189" i="1"/>
  <c r="O189" i="1" a="1"/>
  <c r="O189" i="1" s="1"/>
  <c r="N190" i="1" a="1"/>
  <c r="N190" i="1" s="1"/>
  <c r="O190" i="1" a="1"/>
  <c r="O190" i="1" s="1"/>
  <c r="N191" i="1" a="1"/>
  <c r="N191" i="1" s="1"/>
  <c r="O191" i="1" a="1"/>
  <c r="O191" i="1" s="1"/>
  <c r="N192" i="1" a="1"/>
  <c r="N192" i="1" s="1"/>
  <c r="O192" i="1" a="1"/>
  <c r="O192" i="1" s="1"/>
  <c r="N193" i="1" a="1"/>
  <c r="N193" i="1" s="1"/>
  <c r="O193" i="1" a="1"/>
  <c r="O193" i="1" s="1"/>
  <c r="N194" i="1" a="1"/>
  <c r="N194" i="1" s="1"/>
  <c r="O194" i="1" a="1"/>
  <c r="O194" i="1" s="1"/>
  <c r="N195" i="1" a="1"/>
  <c r="N195" i="1" s="1"/>
  <c r="O195" i="1" a="1"/>
  <c r="O195" i="1" s="1"/>
  <c r="N196" i="1" a="1"/>
  <c r="N196" i="1" s="1"/>
  <c r="O196" i="1" a="1"/>
  <c r="O196" i="1"/>
  <c r="N197" i="1" a="1"/>
  <c r="N197" i="1" s="1"/>
  <c r="O197" i="1" a="1"/>
  <c r="O197" i="1"/>
  <c r="N198" i="1" a="1"/>
  <c r="N198" i="1" s="1"/>
  <c r="O198" i="1" a="1"/>
  <c r="O198" i="1"/>
  <c r="N199" i="1" a="1"/>
  <c r="N199" i="1"/>
  <c r="O199" i="1" a="1"/>
  <c r="O199" i="1" s="1"/>
  <c r="N200" i="1" a="1"/>
  <c r="N200" i="1" s="1"/>
  <c r="O200" i="1" a="1"/>
  <c r="O200" i="1" s="1"/>
  <c r="N201" i="1" a="1"/>
  <c r="N201" i="1" s="1"/>
  <c r="O201" i="1" a="1"/>
  <c r="O201" i="1"/>
  <c r="N202" i="1" a="1"/>
  <c r="N202" i="1" s="1"/>
  <c r="O202" i="1" a="1"/>
  <c r="O202" i="1" s="1"/>
  <c r="N203" i="1" a="1"/>
  <c r="N203" i="1" s="1"/>
  <c r="O203" i="1" a="1"/>
  <c r="O203" i="1" s="1"/>
  <c r="N204" i="1" a="1"/>
  <c r="N204" i="1" s="1"/>
  <c r="O204" i="1" a="1"/>
  <c r="O204" i="1" s="1"/>
  <c r="N205" i="1" a="1"/>
  <c r="N205" i="1" s="1"/>
  <c r="O205" i="1" a="1"/>
  <c r="O205" i="1" s="1"/>
  <c r="N206" i="1" a="1"/>
  <c r="N206" i="1" s="1"/>
  <c r="O206" i="1" a="1"/>
  <c r="O206" i="1"/>
  <c r="N207" i="1" a="1"/>
  <c r="N207" i="1" s="1"/>
  <c r="O207" i="1" a="1"/>
  <c r="O207" i="1" s="1"/>
  <c r="N208" i="1" a="1"/>
  <c r="N208" i="1" s="1"/>
  <c r="O208" i="1" a="1"/>
  <c r="O208" i="1" s="1"/>
  <c r="N209" i="1" a="1"/>
  <c r="N209" i="1" s="1"/>
  <c r="O209" i="1" a="1"/>
  <c r="O209" i="1"/>
  <c r="N210" i="1" a="1"/>
  <c r="N210" i="1" s="1"/>
  <c r="O210" i="1" a="1"/>
  <c r="O210" i="1" s="1"/>
  <c r="N211" i="1" a="1"/>
  <c r="N211" i="1"/>
  <c r="O211" i="1" a="1"/>
  <c r="O211" i="1" s="1"/>
  <c r="N212" i="1" a="1"/>
  <c r="N212" i="1" s="1"/>
  <c r="O212" i="1" a="1"/>
  <c r="O212" i="1" s="1"/>
  <c r="N213" i="1" a="1"/>
  <c r="N213" i="1" s="1"/>
  <c r="O213" i="1" a="1"/>
  <c r="O213" i="1" s="1"/>
  <c r="N214" i="1" a="1"/>
  <c r="N214" i="1" s="1"/>
  <c r="O214" i="1" a="1"/>
  <c r="O214" i="1" s="1"/>
  <c r="N215" i="1" a="1"/>
  <c r="N215" i="1" s="1"/>
  <c r="O215" i="1" a="1"/>
  <c r="O215" i="1" s="1"/>
  <c r="N216" i="1" a="1"/>
  <c r="N216" i="1" s="1"/>
  <c r="O216" i="1" a="1"/>
  <c r="O216" i="1" s="1"/>
  <c r="N217" i="1" a="1"/>
  <c r="N217" i="1" s="1"/>
  <c r="O217" i="1" a="1"/>
  <c r="O217" i="1" s="1"/>
  <c r="N218" i="1" a="1"/>
  <c r="N218" i="1" s="1"/>
  <c r="O218" i="1" a="1"/>
  <c r="O218" i="1"/>
  <c r="N219" i="1" a="1"/>
  <c r="N219" i="1" s="1"/>
  <c r="O219" i="1" a="1"/>
  <c r="O219" i="1" s="1"/>
  <c r="N220" i="1" a="1"/>
  <c r="N220" i="1" s="1"/>
  <c r="O220" i="1" a="1"/>
  <c r="O220" i="1"/>
  <c r="N221" i="1" a="1"/>
  <c r="N221" i="1"/>
  <c r="O221" i="1" a="1"/>
  <c r="O221" i="1" s="1"/>
  <c r="N222" i="1" a="1"/>
  <c r="N222" i="1" s="1"/>
  <c r="O222" i="1" a="1"/>
  <c r="O222" i="1"/>
  <c r="N223" i="1" a="1"/>
  <c r="N223" i="1" s="1"/>
  <c r="O223" i="1" a="1"/>
  <c r="O223" i="1" s="1"/>
  <c r="N224" i="1" a="1"/>
  <c r="N224" i="1" s="1"/>
  <c r="O224" i="1" a="1"/>
  <c r="O224" i="1" s="1"/>
  <c r="N225" i="1" a="1"/>
  <c r="N225" i="1" s="1"/>
  <c r="O225" i="1" a="1"/>
  <c r="O225" i="1" s="1"/>
  <c r="N226" i="1" a="1"/>
  <c r="N226" i="1" s="1"/>
  <c r="O226" i="1" a="1"/>
  <c r="O226" i="1"/>
  <c r="N227" i="1" a="1"/>
  <c r="N227" i="1" s="1"/>
  <c r="O227" i="1" a="1"/>
  <c r="O227" i="1" s="1"/>
  <c r="N228" i="1" a="1"/>
  <c r="N228" i="1" s="1"/>
  <c r="O228" i="1" a="1"/>
  <c r="O228" i="1" s="1"/>
  <c r="N229" i="1" a="1"/>
  <c r="N229" i="1" s="1"/>
  <c r="O229" i="1" a="1"/>
  <c r="O229" i="1" s="1"/>
  <c r="N230" i="1" a="1"/>
  <c r="N230" i="1" s="1"/>
  <c r="O230" i="1" a="1"/>
  <c r="O230" i="1"/>
  <c r="N231" i="1" a="1"/>
  <c r="N231" i="1"/>
  <c r="O231" i="1" a="1"/>
  <c r="O231" i="1" s="1"/>
  <c r="N232" i="1" a="1"/>
  <c r="N232" i="1" s="1"/>
  <c r="O232" i="1" a="1"/>
  <c r="O232" i="1" s="1"/>
  <c r="N233" i="1" a="1"/>
  <c r="N233" i="1" s="1"/>
  <c r="O233" i="1" a="1"/>
  <c r="O233" i="1"/>
  <c r="N234" i="1" a="1"/>
  <c r="N234" i="1" s="1"/>
  <c r="O234" i="1" a="1"/>
  <c r="O234" i="1" s="1"/>
  <c r="N235" i="1" a="1"/>
  <c r="N235" i="1" s="1"/>
  <c r="O235" i="1" a="1"/>
  <c r="O235" i="1" s="1"/>
  <c r="N236" i="1" a="1"/>
  <c r="N236" i="1" s="1"/>
  <c r="O236" i="1" a="1"/>
  <c r="O236" i="1" s="1"/>
  <c r="N237" i="1" a="1"/>
  <c r="N237" i="1" s="1"/>
  <c r="O237" i="1" a="1"/>
  <c r="O237" i="1" s="1"/>
  <c r="N238" i="1" a="1"/>
  <c r="N238" i="1" s="1"/>
  <c r="O238" i="1" a="1"/>
  <c r="O238" i="1"/>
  <c r="N239" i="1" a="1"/>
  <c r="N239" i="1" s="1"/>
  <c r="O239" i="1" a="1"/>
  <c r="O239" i="1" s="1"/>
  <c r="N240" i="1" a="1"/>
  <c r="N240" i="1" s="1"/>
  <c r="O240" i="1" a="1"/>
  <c r="O240" i="1" s="1"/>
  <c r="N241" i="1" a="1"/>
  <c r="N241" i="1" s="1"/>
  <c r="O241" i="1" a="1"/>
  <c r="O241" i="1" s="1"/>
  <c r="N242" i="1" a="1"/>
  <c r="N242" i="1" s="1"/>
  <c r="O242" i="1" a="1"/>
  <c r="O242" i="1" s="1"/>
  <c r="N243" i="1" a="1"/>
  <c r="N243" i="1" s="1"/>
  <c r="O243" i="1" a="1"/>
  <c r="O243" i="1"/>
  <c r="N244" i="1" a="1"/>
  <c r="N244" i="1" s="1"/>
  <c r="O244" i="1" a="1"/>
  <c r="O244" i="1" s="1"/>
  <c r="N245" i="1" a="1"/>
  <c r="N245" i="1" s="1"/>
  <c r="O245" i="1" a="1"/>
  <c r="O245" i="1"/>
  <c r="N246" i="1" a="1"/>
  <c r="N246" i="1" s="1"/>
  <c r="O246" i="1" a="1"/>
  <c r="O246" i="1" s="1"/>
  <c r="N247" i="1" a="1"/>
  <c r="N247" i="1"/>
  <c r="O247" i="1" a="1"/>
  <c r="O247" i="1" s="1"/>
  <c r="N248" i="1" a="1"/>
  <c r="N248" i="1" s="1"/>
  <c r="O248" i="1" a="1"/>
  <c r="O248" i="1" s="1"/>
  <c r="N249" i="1" a="1"/>
  <c r="N249" i="1" s="1"/>
  <c r="O249" i="1" a="1"/>
  <c r="O249" i="1" s="1"/>
  <c r="N250" i="1" a="1"/>
  <c r="N250" i="1" s="1"/>
  <c r="O250" i="1" a="1"/>
  <c r="O250" i="1" s="1"/>
  <c r="N251" i="1" a="1"/>
  <c r="N251" i="1"/>
  <c r="O251" i="1" a="1"/>
  <c r="O251" i="1" s="1"/>
  <c r="N252" i="1" a="1"/>
  <c r="N252" i="1" s="1"/>
  <c r="O252" i="1" a="1"/>
  <c r="O252" i="1" s="1"/>
  <c r="N253" i="1" a="1"/>
  <c r="N253" i="1"/>
  <c r="O253" i="1" a="1"/>
  <c r="O253" i="1" s="1"/>
  <c r="N254" i="1" a="1"/>
  <c r="N254" i="1" s="1"/>
  <c r="O254" i="1" a="1"/>
  <c r="O254" i="1" s="1"/>
  <c r="N255" i="1" a="1"/>
  <c r="N255" i="1" s="1"/>
  <c r="O255" i="1" a="1"/>
  <c r="O255" i="1" s="1"/>
  <c r="N256" i="1" a="1"/>
  <c r="N256" i="1" s="1"/>
  <c r="O256" i="1" a="1"/>
  <c r="O256" i="1" s="1"/>
  <c r="N257" i="1" a="1"/>
  <c r="N257" i="1" s="1"/>
  <c r="O257" i="1" a="1"/>
  <c r="O257" i="1" s="1"/>
  <c r="N258" i="1" a="1"/>
  <c r="N258" i="1" s="1"/>
  <c r="O258" i="1" a="1"/>
  <c r="O258" i="1" s="1"/>
  <c r="N259" i="1" a="1"/>
  <c r="N259" i="1"/>
  <c r="O259" i="1" a="1"/>
  <c r="O259" i="1" s="1"/>
  <c r="N260" i="1" a="1"/>
  <c r="N260" i="1" s="1"/>
  <c r="O260" i="1" a="1"/>
  <c r="O260" i="1" s="1"/>
  <c r="N261" i="1" a="1"/>
  <c r="N261" i="1" s="1"/>
  <c r="O261" i="1" a="1"/>
  <c r="O261" i="1" s="1"/>
  <c r="N262" i="1" a="1"/>
  <c r="N262" i="1" s="1"/>
  <c r="O262" i="1" a="1"/>
  <c r="O262" i="1" s="1"/>
  <c r="N263" i="1" a="1"/>
  <c r="N263" i="1"/>
  <c r="O263" i="1" a="1"/>
  <c r="O263" i="1" s="1"/>
  <c r="N264" i="1" a="1"/>
  <c r="N264" i="1" s="1"/>
  <c r="O264" i="1" a="1"/>
  <c r="O264" i="1" s="1"/>
  <c r="N265" i="1" a="1"/>
  <c r="N265" i="1" s="1"/>
  <c r="O265" i="1" a="1"/>
  <c r="O265" i="1" s="1"/>
  <c r="N266" i="1" a="1"/>
  <c r="N266" i="1" s="1"/>
  <c r="O266" i="1" a="1"/>
  <c r="O266" i="1" s="1"/>
  <c r="N267" i="1" a="1"/>
  <c r="N267" i="1" s="1"/>
  <c r="O267" i="1" a="1"/>
  <c r="O267" i="1" s="1"/>
  <c r="N268" i="1" a="1"/>
  <c r="N268" i="1" s="1"/>
  <c r="O268" i="1" a="1"/>
  <c r="O268" i="1" s="1"/>
  <c r="N269" i="1" a="1"/>
  <c r="N269" i="1" s="1"/>
  <c r="O269" i="1" a="1"/>
  <c r="O269" i="1" s="1"/>
  <c r="N270" i="1" a="1"/>
  <c r="N270" i="1" s="1"/>
  <c r="O270" i="1" a="1"/>
  <c r="O270" i="1" s="1"/>
  <c r="N271" i="1" a="1"/>
  <c r="N271" i="1"/>
  <c r="O271" i="1" a="1"/>
  <c r="O271" i="1" s="1"/>
  <c r="N272" i="1" a="1"/>
  <c r="N272" i="1" s="1"/>
  <c r="O272" i="1" a="1"/>
  <c r="O272" i="1"/>
  <c r="N273" i="1" a="1"/>
  <c r="N273" i="1" s="1"/>
  <c r="O273" i="1" a="1"/>
  <c r="O273" i="1" s="1"/>
  <c r="N274" i="1" a="1"/>
  <c r="N274" i="1" s="1"/>
  <c r="O274" i="1" a="1"/>
  <c r="O274" i="1" s="1"/>
  <c r="N275" i="1" a="1"/>
  <c r="N275" i="1" s="1"/>
  <c r="O275" i="1" a="1"/>
  <c r="O275" i="1" s="1"/>
  <c r="N276" i="1" a="1"/>
  <c r="N276" i="1" s="1"/>
  <c r="O276" i="1" a="1"/>
  <c r="O276" i="1"/>
  <c r="N277" i="1" a="1"/>
  <c r="N277" i="1" s="1"/>
  <c r="O277" i="1" a="1"/>
  <c r="O277" i="1" s="1"/>
  <c r="N278" i="1" a="1"/>
  <c r="N278" i="1" s="1"/>
  <c r="O278" i="1" a="1"/>
  <c r="O278" i="1" s="1"/>
  <c r="N279" i="1" a="1"/>
  <c r="N279" i="1" s="1"/>
  <c r="O279" i="1" a="1"/>
  <c r="O279" i="1" s="1"/>
  <c r="N280" i="1" a="1"/>
  <c r="N280" i="1" s="1"/>
  <c r="O280" i="1" a="1"/>
  <c r="O280" i="1" s="1"/>
  <c r="N281" i="1" a="1"/>
  <c r="N281" i="1" s="1"/>
  <c r="O281" i="1" a="1"/>
  <c r="O281" i="1" s="1"/>
  <c r="N282" i="1" a="1"/>
  <c r="N282" i="1" s="1"/>
  <c r="O282" i="1" a="1"/>
  <c r="O282" i="1" s="1"/>
  <c r="N283" i="1" a="1"/>
  <c r="N283" i="1"/>
  <c r="O283" i="1" a="1"/>
  <c r="O283" i="1" s="1"/>
  <c r="N284" i="1" a="1"/>
  <c r="N284" i="1" s="1"/>
  <c r="O284" i="1" a="1"/>
  <c r="O284" i="1" s="1"/>
  <c r="N285" i="1" a="1"/>
  <c r="N285" i="1" s="1"/>
  <c r="O285" i="1" a="1"/>
  <c r="O285" i="1" s="1"/>
  <c r="N286" i="1" a="1"/>
  <c r="N286" i="1" s="1"/>
  <c r="O286" i="1" a="1"/>
  <c r="O286" i="1" s="1"/>
  <c r="N287" i="1" a="1"/>
  <c r="N287" i="1" s="1"/>
  <c r="O287" i="1" a="1"/>
  <c r="O287" i="1" s="1"/>
  <c r="N288" i="1" a="1"/>
  <c r="N288" i="1" s="1"/>
  <c r="O288" i="1" a="1"/>
  <c r="O288" i="1" s="1"/>
  <c r="N289" i="1" a="1"/>
  <c r="N289" i="1" s="1"/>
  <c r="O289" i="1" a="1"/>
  <c r="O289" i="1" s="1"/>
  <c r="N290" i="1" a="1"/>
  <c r="N290" i="1" s="1"/>
  <c r="O290" i="1" a="1"/>
  <c r="O290" i="1"/>
  <c r="N291" i="1" a="1"/>
  <c r="N291" i="1"/>
  <c r="O291" i="1" a="1"/>
  <c r="O291" i="1" s="1"/>
  <c r="N292" i="1" a="1"/>
  <c r="N292" i="1" s="1"/>
  <c r="O292" i="1" a="1"/>
  <c r="O292" i="1" s="1"/>
  <c r="N293" i="1" a="1"/>
  <c r="N293" i="1" s="1"/>
  <c r="O293" i="1" a="1"/>
  <c r="O293" i="1" s="1"/>
  <c r="N294" i="1" a="1"/>
  <c r="N294" i="1" s="1"/>
  <c r="O294" i="1" a="1"/>
  <c r="O294" i="1" s="1"/>
  <c r="N295" i="1" a="1"/>
  <c r="N295" i="1" s="1"/>
  <c r="O295" i="1" a="1"/>
  <c r="O295" i="1" s="1"/>
  <c r="N296" i="1" a="1"/>
  <c r="N296" i="1" s="1"/>
  <c r="O296" i="1" a="1"/>
  <c r="O296" i="1" s="1"/>
  <c r="N297" i="1" a="1"/>
  <c r="N297" i="1" s="1"/>
  <c r="O297" i="1" a="1"/>
  <c r="O297" i="1" s="1"/>
  <c r="N298" i="1" a="1"/>
  <c r="N298" i="1" s="1"/>
  <c r="O298" i="1" a="1"/>
  <c r="O298" i="1" s="1"/>
  <c r="N299" i="1" a="1"/>
  <c r="N299" i="1"/>
  <c r="O299" i="1" a="1"/>
  <c r="O299" i="1" s="1"/>
  <c r="N300" i="1" a="1"/>
  <c r="N300" i="1" s="1"/>
  <c r="O300" i="1" a="1"/>
  <c r="O300" i="1" s="1"/>
  <c r="N301" i="1" a="1"/>
  <c r="N301" i="1" s="1"/>
  <c r="O301" i="1" a="1"/>
  <c r="O301" i="1" s="1"/>
  <c r="N302" i="1" a="1"/>
  <c r="N302" i="1" s="1"/>
  <c r="O302" i="1" a="1"/>
  <c r="O302" i="1" s="1"/>
  <c r="N303" i="1" a="1"/>
  <c r="N303" i="1" s="1"/>
  <c r="O303" i="1" a="1"/>
  <c r="O303" i="1" s="1"/>
  <c r="N304" i="1" a="1"/>
  <c r="N304" i="1" s="1"/>
  <c r="O304" i="1" a="1"/>
  <c r="O304" i="1"/>
  <c r="N305" i="1" a="1"/>
  <c r="N305" i="1" s="1"/>
  <c r="O305" i="1" a="1"/>
  <c r="O305" i="1" s="1"/>
  <c r="N306" i="1" a="1"/>
  <c r="N306" i="1" s="1"/>
  <c r="O306" i="1" a="1"/>
  <c r="O306" i="1" s="1"/>
  <c r="N307" i="1" a="1"/>
  <c r="N307" i="1" s="1"/>
  <c r="O307" i="1" a="1"/>
  <c r="O307" i="1" s="1"/>
  <c r="N308" i="1" a="1"/>
  <c r="N308" i="1" s="1"/>
  <c r="O308" i="1" a="1"/>
  <c r="O308" i="1" s="1"/>
  <c r="N309" i="1" a="1"/>
  <c r="N309" i="1" s="1"/>
  <c r="O309" i="1" a="1"/>
  <c r="O309" i="1" s="1"/>
  <c r="N310" i="1" a="1"/>
  <c r="N310" i="1" s="1"/>
  <c r="O310" i="1" a="1"/>
  <c r="O310" i="1" s="1"/>
  <c r="N311" i="1" a="1"/>
  <c r="N311" i="1" s="1"/>
  <c r="O311" i="1" a="1"/>
  <c r="O311" i="1" s="1"/>
  <c r="N312" i="1" a="1"/>
  <c r="N312" i="1" s="1"/>
  <c r="O312" i="1" a="1"/>
  <c r="O312" i="1" s="1"/>
  <c r="N313" i="1" a="1"/>
  <c r="N313" i="1" s="1"/>
  <c r="O313" i="1" a="1"/>
  <c r="O313" i="1" s="1"/>
  <c r="N314" i="1" a="1"/>
  <c r="N314" i="1" s="1"/>
  <c r="O314" i="1" a="1"/>
  <c r="O314" i="1" s="1"/>
  <c r="N327" i="1" a="1"/>
  <c r="N327" i="1" s="1"/>
  <c r="O327" i="1" a="1"/>
  <c r="O327" i="1" s="1"/>
  <c r="N328" i="1" a="1"/>
  <c r="N328" i="1" s="1"/>
  <c r="O328" i="1" a="1"/>
  <c r="O328" i="1"/>
  <c r="N330" i="1" a="1"/>
  <c r="N330" i="1" s="1"/>
  <c r="O330" i="1" a="1"/>
  <c r="O330" i="1" s="1"/>
  <c r="N332" i="1" a="1"/>
  <c r="N332" i="1" s="1"/>
  <c r="O332" i="1" a="1"/>
  <c r="O332" i="1" s="1"/>
  <c r="N333" i="1" a="1"/>
  <c r="N333" i="1"/>
  <c r="O333" i="1" a="1"/>
  <c r="O333" i="1" s="1"/>
  <c r="N336" i="1" a="1"/>
  <c r="N336" i="1" s="1"/>
  <c r="O336" i="1" a="1"/>
  <c r="O336" i="1" s="1"/>
  <c r="N342" i="1" a="1"/>
  <c r="N342" i="1" s="1"/>
  <c r="O342" i="1" a="1"/>
  <c r="O342" i="1" s="1"/>
  <c r="N343" i="1" a="1"/>
  <c r="N343" i="1"/>
  <c r="O343" i="1" a="1"/>
  <c r="O343" i="1"/>
  <c r="N344" i="1" a="1"/>
  <c r="N344" i="1"/>
  <c r="O344" i="1" a="1"/>
  <c r="O344" i="1" s="1"/>
  <c r="N346" i="1" a="1"/>
  <c r="N346" i="1" s="1"/>
  <c r="O346" i="1" a="1"/>
  <c r="O346" i="1" s="1"/>
  <c r="N349" i="1" a="1"/>
  <c r="N349" i="1" s="1"/>
  <c r="O349" i="1" a="1"/>
  <c r="O349" i="1" s="1"/>
  <c r="N353" i="1" a="1"/>
  <c r="N353" i="1"/>
  <c r="O353" i="1" a="1"/>
  <c r="O353" i="1" s="1"/>
  <c r="N359" i="1" a="1"/>
  <c r="N359" i="1" s="1"/>
  <c r="O359" i="1" a="1"/>
  <c r="O359" i="1" s="1"/>
  <c r="N364" i="1" a="1"/>
  <c r="N364" i="1" s="1"/>
  <c r="O364" i="1" a="1"/>
  <c r="O364" i="1" s="1"/>
  <c r="N365" i="1" a="1"/>
  <c r="N365" i="1" s="1"/>
  <c r="O365" i="1" a="1"/>
  <c r="O365" i="1" s="1"/>
  <c r="N368" i="1" a="1"/>
  <c r="N368" i="1" s="1"/>
  <c r="O368" i="1" a="1"/>
  <c r="O368" i="1" s="1"/>
  <c r="N383" i="1" a="1"/>
  <c r="N383" i="1"/>
  <c r="O383" i="1" a="1"/>
  <c r="O383" i="1" s="1"/>
  <c r="N384" i="1" a="1"/>
  <c r="N384" i="1" s="1"/>
  <c r="O384" i="1" a="1"/>
  <c r="O384" i="1" s="1"/>
  <c r="N431" i="1" a="1"/>
  <c r="N431" i="1" s="1"/>
  <c r="O431" i="1" a="1"/>
  <c r="O431" i="1" s="1"/>
  <c r="N433" i="1" a="1"/>
  <c r="N433" i="1"/>
  <c r="O433" i="1" a="1"/>
  <c r="O433" i="1"/>
  <c r="N434" i="1" a="1"/>
  <c r="N434" i="1" s="1"/>
  <c r="O434" i="1" a="1"/>
  <c r="O434" i="1" s="1"/>
  <c r="N435" i="1" a="1"/>
  <c r="N435" i="1" s="1"/>
  <c r="O435" i="1" a="1"/>
  <c r="O435" i="1" s="1"/>
  <c r="N440" i="1" a="1"/>
  <c r="N440" i="1" s="1"/>
  <c r="O440" i="1" a="1"/>
  <c r="O440" i="1" s="1"/>
  <c r="N443" i="1" a="1"/>
  <c r="N443" i="1" s="1"/>
  <c r="O443" i="1" a="1"/>
  <c r="O443" i="1" s="1"/>
  <c r="N445" i="1" a="1"/>
  <c r="N445" i="1" s="1"/>
  <c r="O445" i="1" a="1"/>
  <c r="O445" i="1" s="1"/>
  <c r="N446" i="1" a="1"/>
  <c r="N446" i="1" s="1"/>
  <c r="O446" i="1" a="1"/>
  <c r="O446" i="1" s="1"/>
  <c r="N447" i="1" a="1"/>
  <c r="N447" i="1"/>
  <c r="O447" i="1" a="1"/>
  <c r="O447" i="1" s="1"/>
  <c r="N448" i="1" a="1"/>
  <c r="N448" i="1" s="1"/>
  <c r="O448" i="1" a="1"/>
  <c r="O448" i="1" s="1"/>
  <c r="N449" i="1" a="1"/>
  <c r="N449" i="1" s="1"/>
  <c r="O449" i="1" a="1"/>
  <c r="O449" i="1" s="1"/>
  <c r="N450" i="1" a="1"/>
  <c r="N450" i="1" s="1"/>
  <c r="O450" i="1" a="1"/>
  <c r="O450" i="1" s="1"/>
  <c r="N451" i="1" a="1"/>
  <c r="N451" i="1" s="1"/>
  <c r="O451" i="1" a="1"/>
  <c r="O451" i="1"/>
  <c r="N452" i="1" a="1"/>
  <c r="N452" i="1" s="1"/>
  <c r="O452" i="1" a="1"/>
  <c r="O452" i="1" s="1"/>
  <c r="N453" i="1" a="1"/>
  <c r="N453" i="1" s="1"/>
  <c r="O453" i="1" a="1"/>
  <c r="O453" i="1" s="1"/>
  <c r="N459" i="1" a="1"/>
  <c r="N459" i="1" s="1"/>
  <c r="O459" i="1" a="1"/>
  <c r="O459" i="1" s="1"/>
  <c r="N460" i="1" a="1"/>
  <c r="N460" i="1" s="1"/>
  <c r="O460" i="1" a="1"/>
  <c r="O460" i="1" s="1"/>
  <c r="N466" i="1" a="1"/>
  <c r="N466" i="1"/>
  <c r="O466" i="1" a="1"/>
  <c r="O466" i="1" s="1"/>
  <c r="N467" i="1" a="1"/>
  <c r="N467" i="1" s="1"/>
  <c r="O467" i="1" a="1"/>
  <c r="O467" i="1" s="1"/>
  <c r="N469" i="1" a="1"/>
  <c r="N469" i="1" s="1"/>
  <c r="O469" i="1" a="1"/>
  <c r="O469" i="1" s="1"/>
  <c r="N470" i="1" a="1"/>
  <c r="N470" i="1" s="1"/>
  <c r="O470" i="1" a="1"/>
  <c r="O470" i="1" s="1"/>
  <c r="N472" i="1" a="1"/>
  <c r="N472" i="1" s="1"/>
  <c r="O472" i="1" a="1"/>
  <c r="O472" i="1" s="1"/>
  <c r="N477" i="1" a="1"/>
  <c r="N477" i="1" s="1"/>
  <c r="O477" i="1" a="1"/>
  <c r="O477" i="1" s="1"/>
  <c r="N479" i="1" a="1"/>
  <c r="N479" i="1" s="1"/>
  <c r="O479" i="1" a="1"/>
  <c r="O479" i="1" s="1"/>
  <c r="N480" i="1" a="1"/>
  <c r="N480" i="1" s="1"/>
  <c r="O480" i="1" a="1"/>
  <c r="O480" i="1" s="1"/>
  <c r="N482" i="1" a="1"/>
  <c r="N482" i="1"/>
  <c r="O482" i="1" a="1"/>
  <c r="O482" i="1" s="1"/>
  <c r="N483" i="1" a="1"/>
  <c r="N483" i="1" s="1"/>
  <c r="O483" i="1" a="1"/>
  <c r="O483" i="1" s="1"/>
  <c r="N486" i="1" a="1"/>
  <c r="N486" i="1" s="1"/>
  <c r="O486" i="1" a="1"/>
  <c r="O486" i="1" s="1"/>
  <c r="N488" i="1" a="1"/>
  <c r="N488" i="1" s="1"/>
  <c r="O488" i="1" a="1"/>
  <c r="O488" i="1" s="1"/>
  <c r="N489" i="1" a="1"/>
  <c r="N489" i="1" s="1"/>
  <c r="O489" i="1" a="1"/>
  <c r="O489" i="1"/>
  <c r="N490" i="1" a="1"/>
  <c r="N490" i="1"/>
  <c r="O490" i="1" a="1"/>
  <c r="O490" i="1"/>
  <c r="N491" i="1" a="1"/>
  <c r="N491" i="1" s="1"/>
  <c r="O491" i="1" a="1"/>
  <c r="O491" i="1" s="1"/>
  <c r="N493" i="1" a="1"/>
  <c r="N493" i="1" s="1"/>
  <c r="O493" i="1" a="1"/>
  <c r="O493" i="1" s="1"/>
  <c r="N496" i="1" a="1"/>
  <c r="N496" i="1" s="1"/>
  <c r="O496" i="1" a="1"/>
  <c r="O496" i="1" s="1"/>
  <c r="N502" i="1" a="1"/>
  <c r="N502" i="1" s="1"/>
  <c r="O502" i="1" a="1"/>
  <c r="O502" i="1" s="1"/>
  <c r="N504" i="1" a="1"/>
  <c r="N504" i="1" s="1"/>
  <c r="O504" i="1" a="1"/>
  <c r="O504" i="1" s="1"/>
  <c r="N506" i="1" a="1"/>
  <c r="N506" i="1" s="1"/>
  <c r="O506" i="1" a="1"/>
  <c r="O506" i="1" s="1"/>
  <c r="N508" i="1" a="1"/>
  <c r="N508" i="1" s="1"/>
  <c r="O508" i="1" a="1"/>
  <c r="O508" i="1" s="1"/>
  <c r="N511" i="1" a="1"/>
  <c r="N511" i="1" s="1"/>
  <c r="O511" i="1" a="1"/>
  <c r="O511" i="1" s="1"/>
  <c r="N514" i="1" a="1"/>
  <c r="N514" i="1" s="1"/>
  <c r="O514" i="1" a="1"/>
  <c r="O514" i="1"/>
  <c r="N515" i="1" a="1"/>
  <c r="N515" i="1" s="1"/>
  <c r="O515" i="1" a="1"/>
  <c r="O515" i="1" s="1"/>
  <c r="N517" i="1" a="1"/>
  <c r="N517" i="1" s="1"/>
  <c r="O517" i="1" a="1"/>
  <c r="O517" i="1" s="1"/>
  <c r="N519" i="1" a="1"/>
  <c r="N519" i="1" s="1"/>
  <c r="O519" i="1" a="1"/>
  <c r="O519" i="1" s="1"/>
  <c r="N520" i="1" a="1"/>
  <c r="N520" i="1" s="1"/>
  <c r="O520" i="1" a="1"/>
  <c r="O520" i="1" s="1"/>
  <c r="N523" i="1" a="1"/>
  <c r="N523" i="1" s="1"/>
  <c r="O523" i="1" a="1"/>
  <c r="O523" i="1"/>
  <c r="N524" i="1" a="1"/>
  <c r="N524" i="1"/>
  <c r="O524" i="1" a="1"/>
  <c r="O524" i="1"/>
  <c r="N525" i="1" a="1"/>
  <c r="N525" i="1" s="1"/>
  <c r="O525" i="1" a="1"/>
  <c r="O525" i="1"/>
  <c r="N526" i="1" a="1"/>
  <c r="N526" i="1" s="1"/>
  <c r="O526" i="1" a="1"/>
  <c r="O526" i="1" s="1"/>
  <c r="N527" i="1" a="1"/>
  <c r="N527" i="1" s="1"/>
  <c r="O527" i="1" a="1"/>
  <c r="O527" i="1"/>
  <c r="N528" i="1" a="1"/>
  <c r="N528" i="1" s="1"/>
  <c r="O528" i="1" a="1"/>
  <c r="O528" i="1"/>
  <c r="N530" i="1" a="1"/>
  <c r="N530" i="1"/>
  <c r="O530" i="1" a="1"/>
  <c r="O530" i="1" s="1"/>
  <c r="N531" i="1" a="1"/>
  <c r="N531" i="1" s="1"/>
  <c r="O531" i="1" a="1"/>
  <c r="O531" i="1" s="1"/>
  <c r="N535" i="1" a="1"/>
  <c r="N535" i="1"/>
  <c r="O535" i="1" a="1"/>
  <c r="O535" i="1" s="1"/>
  <c r="N536" i="1" a="1"/>
  <c r="N536" i="1" s="1"/>
  <c r="O536" i="1" a="1"/>
  <c r="O536" i="1"/>
  <c r="N540" i="1" a="1"/>
  <c r="N540" i="1"/>
  <c r="O540" i="1" a="1"/>
  <c r="O540" i="1" s="1"/>
  <c r="N544" i="1" a="1"/>
  <c r="N544" i="1" s="1"/>
  <c r="O544" i="1" a="1"/>
  <c r="O544" i="1"/>
  <c r="N545" i="1" a="1"/>
  <c r="N545" i="1"/>
  <c r="O545" i="1" a="1"/>
  <c r="O545" i="1" s="1"/>
  <c r="N554" i="1" a="1"/>
  <c r="N554" i="1" s="1"/>
  <c r="O554" i="1" a="1"/>
  <c r="O554" i="1" s="1"/>
  <c r="N555" i="1" a="1"/>
  <c r="N555" i="1"/>
  <c r="O555" i="1" a="1"/>
  <c r="O555" i="1" s="1"/>
  <c r="N556" i="1" a="1"/>
  <c r="N556" i="1" s="1"/>
  <c r="O556" i="1" a="1"/>
  <c r="O556" i="1" s="1"/>
  <c r="N559" i="1" a="1"/>
  <c r="N559" i="1"/>
  <c r="O559" i="1" a="1"/>
  <c r="O559" i="1" s="1"/>
  <c r="N561" i="1" a="1"/>
  <c r="N561" i="1" s="1"/>
  <c r="O561" i="1" a="1"/>
  <c r="O561" i="1" s="1"/>
  <c r="N562" i="1" a="1"/>
  <c r="N562" i="1" s="1"/>
  <c r="O562" i="1" a="1"/>
  <c r="O562" i="1"/>
  <c r="N564" i="1" a="1"/>
  <c r="N564" i="1" s="1"/>
  <c r="O564" i="1" a="1"/>
  <c r="O564" i="1" s="1"/>
  <c r="N567" i="1" a="1"/>
  <c r="N567" i="1" s="1"/>
  <c r="O567" i="1" a="1"/>
  <c r="O567" i="1" s="1"/>
  <c r="N570" i="1" a="1"/>
  <c r="N570" i="1" s="1"/>
  <c r="O570" i="1" a="1"/>
  <c r="O570" i="1" s="1"/>
  <c r="N571" i="1" a="1"/>
  <c r="N571" i="1" s="1"/>
  <c r="O571" i="1" a="1"/>
  <c r="O571" i="1" s="1"/>
  <c r="N573" i="1" a="1"/>
  <c r="N573" i="1" s="1"/>
  <c r="O573" i="1" a="1"/>
  <c r="O573" i="1" s="1"/>
  <c r="N574" i="1" a="1"/>
  <c r="N574" i="1" s="1"/>
  <c r="O574" i="1" a="1"/>
  <c r="O574" i="1" s="1"/>
  <c r="N575" i="1" a="1"/>
  <c r="N575" i="1" s="1"/>
  <c r="O575" i="1" a="1"/>
  <c r="O575" i="1"/>
  <c r="N578" i="1" a="1"/>
  <c r="N578" i="1" s="1"/>
  <c r="O578" i="1" a="1"/>
  <c r="O578" i="1" s="1"/>
  <c r="N580" i="1" a="1"/>
  <c r="N580" i="1" s="1"/>
  <c r="O580" i="1" a="1"/>
  <c r="O580" i="1" s="1"/>
  <c r="N582" i="1" a="1"/>
  <c r="N582" i="1" s="1"/>
  <c r="O582" i="1" a="1"/>
  <c r="O582" i="1" s="1"/>
  <c r="N583" i="1" a="1"/>
  <c r="N583" i="1" s="1"/>
  <c r="O583" i="1" a="1"/>
  <c r="O583" i="1" s="1"/>
  <c r="N585" i="1" a="1"/>
  <c r="N585" i="1" s="1"/>
  <c r="O585" i="1" a="1"/>
  <c r="O585" i="1" s="1"/>
  <c r="N587" i="1" a="1"/>
  <c r="N587" i="1" s="1"/>
  <c r="O587" i="1" a="1"/>
  <c r="O587" i="1" s="1"/>
  <c r="N588" i="1" a="1"/>
  <c r="N588" i="1"/>
  <c r="O588" i="1" a="1"/>
  <c r="O588" i="1" s="1"/>
  <c r="N589" i="1" a="1"/>
  <c r="N589" i="1" s="1"/>
  <c r="O589" i="1" a="1"/>
  <c r="O589" i="1" s="1"/>
  <c r="N590" i="1" a="1"/>
  <c r="N590" i="1" s="1"/>
  <c r="O590" i="1" a="1"/>
  <c r="O590" i="1" s="1"/>
  <c r="N591" i="1" a="1"/>
  <c r="N591" i="1" s="1"/>
  <c r="O591" i="1" a="1"/>
  <c r="O591" i="1" s="1"/>
  <c r="N592" i="1" a="1"/>
  <c r="N592" i="1" s="1"/>
  <c r="O592" i="1" a="1"/>
  <c r="O592" i="1" s="1"/>
  <c r="N593" i="1" a="1"/>
  <c r="N593" i="1" s="1"/>
  <c r="O593" i="1" a="1"/>
  <c r="O593" i="1" s="1"/>
  <c r="N595" i="1" a="1"/>
  <c r="N595" i="1" s="1"/>
  <c r="O595" i="1" a="1"/>
  <c r="O595" i="1" s="1"/>
  <c r="N597" i="1" a="1"/>
  <c r="N597" i="1" s="1"/>
  <c r="O597" i="1" a="1"/>
  <c r="O597" i="1" s="1"/>
  <c r="N599" i="1" a="1"/>
  <c r="N599" i="1" s="1"/>
  <c r="O599" i="1" a="1"/>
  <c r="O599" i="1"/>
  <c r="N600" i="1" a="1"/>
  <c r="N600" i="1" s="1"/>
  <c r="O600" i="1" a="1"/>
  <c r="O600" i="1" s="1"/>
  <c r="N601" i="1" a="1"/>
  <c r="N601" i="1" s="1"/>
  <c r="O601" i="1" a="1"/>
  <c r="O601" i="1" s="1"/>
  <c r="N602" i="1" a="1"/>
  <c r="N602" i="1" s="1"/>
  <c r="O602" i="1" a="1"/>
  <c r="O602" i="1" s="1"/>
  <c r="N604" i="1" a="1"/>
  <c r="N604" i="1" s="1"/>
  <c r="O604" i="1" a="1"/>
  <c r="O604" i="1" s="1"/>
  <c r="N605" i="1" a="1"/>
  <c r="N605" i="1" s="1"/>
  <c r="O605" i="1" a="1"/>
  <c r="O605" i="1" s="1"/>
  <c r="N606" i="1" a="1"/>
  <c r="N606" i="1" s="1"/>
  <c r="O606" i="1" a="1"/>
  <c r="O606" i="1" s="1"/>
  <c r="N608" i="1" a="1"/>
  <c r="N608" i="1" s="1"/>
  <c r="O608" i="1" a="1"/>
  <c r="O608" i="1" s="1"/>
  <c r="N609" i="1" a="1"/>
  <c r="N609" i="1" s="1"/>
  <c r="O609" i="1" a="1"/>
  <c r="O609" i="1" s="1"/>
  <c r="N610" i="1" a="1"/>
  <c r="N610" i="1" s="1"/>
  <c r="O610" i="1" a="1"/>
  <c r="O610" i="1" s="1"/>
  <c r="N617" i="1" a="1"/>
  <c r="N617" i="1" s="1"/>
  <c r="O617" i="1" a="1"/>
  <c r="O617" i="1" s="1"/>
  <c r="N618" i="1" a="1"/>
  <c r="N618" i="1" s="1"/>
  <c r="O618" i="1" a="1"/>
  <c r="O618" i="1" s="1"/>
  <c r="N622" i="1" a="1"/>
  <c r="N622" i="1" s="1"/>
  <c r="O622" i="1" a="1"/>
  <c r="O622" i="1" s="1"/>
  <c r="N623" i="1" a="1"/>
  <c r="N623" i="1" s="1"/>
  <c r="O623" i="1" a="1"/>
  <c r="O623" i="1"/>
  <c r="N624" i="1" a="1"/>
  <c r="N624" i="1" s="1"/>
  <c r="O624" i="1" a="1"/>
  <c r="O624" i="1" s="1"/>
  <c r="N625" i="1" a="1"/>
  <c r="N625" i="1" s="1"/>
  <c r="O625" i="1" a="1"/>
  <c r="O625" i="1" s="1"/>
  <c r="N626" i="1" a="1"/>
  <c r="N626" i="1" s="1"/>
  <c r="O626" i="1" a="1"/>
  <c r="O626" i="1" s="1"/>
  <c r="N627" i="1" a="1"/>
  <c r="N627" i="1" s="1"/>
  <c r="O627" i="1" a="1"/>
  <c r="O627" i="1" s="1"/>
  <c r="N629" i="1" a="1"/>
  <c r="N629" i="1" s="1"/>
  <c r="O629" i="1" a="1"/>
  <c r="O629" i="1" s="1"/>
  <c r="N630" i="1" a="1"/>
  <c r="N630" i="1" s="1"/>
  <c r="O630" i="1" a="1"/>
  <c r="O630" i="1" s="1"/>
  <c r="N631" i="1" a="1"/>
  <c r="N631" i="1" s="1"/>
  <c r="O631" i="1" a="1"/>
  <c r="O631" i="1" s="1"/>
  <c r="N632" i="1" a="1"/>
  <c r="N632" i="1" s="1"/>
  <c r="O632" i="1" a="1"/>
  <c r="O632" i="1" s="1"/>
  <c r="N637" i="1" a="1"/>
  <c r="N637" i="1" s="1"/>
  <c r="O637" i="1" a="1"/>
  <c r="O637" i="1" s="1"/>
  <c r="N641" i="1" a="1"/>
  <c r="N641" i="1" s="1"/>
  <c r="O641" i="1" a="1"/>
  <c r="O641" i="1" s="1"/>
  <c r="N642" i="1" a="1"/>
  <c r="N642" i="1" s="1"/>
  <c r="O642" i="1" a="1"/>
  <c r="O642" i="1" s="1"/>
  <c r="N643" i="1" a="1"/>
  <c r="N643" i="1" s="1"/>
  <c r="O643" i="1" a="1"/>
  <c r="O643" i="1" s="1"/>
  <c r="N644" i="1" a="1"/>
  <c r="N644" i="1" s="1"/>
  <c r="O644" i="1" a="1"/>
  <c r="O644" i="1" s="1"/>
  <c r="N646" i="1" a="1"/>
  <c r="N646" i="1" s="1"/>
  <c r="O646" i="1" a="1"/>
  <c r="O646" i="1" s="1"/>
  <c r="N647" i="1" a="1"/>
  <c r="N647" i="1" s="1"/>
  <c r="O647" i="1" a="1"/>
  <c r="O647" i="1" s="1"/>
  <c r="N649" i="1" a="1"/>
  <c r="N649" i="1" s="1"/>
  <c r="O649" i="1" a="1"/>
  <c r="O649" i="1" s="1"/>
  <c r="N654" i="1" a="1"/>
  <c r="N654" i="1" s="1"/>
  <c r="O654" i="1" a="1"/>
  <c r="O654" i="1" s="1"/>
  <c r="N656" i="1" a="1"/>
  <c r="N656" i="1" s="1"/>
  <c r="O656" i="1" a="1"/>
  <c r="O656" i="1" s="1"/>
  <c r="N657" i="1" a="1"/>
  <c r="N657" i="1" s="1"/>
  <c r="O657" i="1" a="1"/>
  <c r="O657" i="1" s="1"/>
  <c r="N658" i="1" a="1"/>
  <c r="N658" i="1" s="1"/>
  <c r="O658" i="1" a="1"/>
  <c r="O658" i="1" s="1"/>
  <c r="N659" i="1" a="1"/>
  <c r="N659" i="1" s="1"/>
  <c r="O659" i="1" a="1"/>
  <c r="O659" i="1" s="1"/>
  <c r="N661" i="1" a="1"/>
  <c r="N661" i="1" s="1"/>
  <c r="O661" i="1" a="1"/>
  <c r="O661" i="1" s="1"/>
  <c r="N662" i="1" a="1"/>
  <c r="N662" i="1" s="1"/>
  <c r="O662" i="1" a="1"/>
  <c r="O662" i="1" s="1"/>
  <c r="N664" i="1" a="1"/>
  <c r="N664" i="1" s="1"/>
  <c r="O664" i="1" a="1"/>
  <c r="O664" i="1" s="1"/>
  <c r="N665" i="1" a="1"/>
  <c r="N665" i="1" s="1"/>
  <c r="O665" i="1" a="1"/>
  <c r="O665" i="1"/>
  <c r="N666" i="1" a="1"/>
  <c r="N666" i="1"/>
  <c r="O666" i="1" a="1"/>
  <c r="O666" i="1" s="1"/>
  <c r="N669" i="1" a="1"/>
  <c r="N669" i="1" s="1"/>
  <c r="O669" i="1" a="1"/>
  <c r="O669" i="1" s="1"/>
  <c r="N670" i="1" a="1"/>
  <c r="N670" i="1" s="1"/>
  <c r="O670" i="1" a="1"/>
  <c r="O670" i="1" s="1"/>
  <c r="N671" i="1" a="1"/>
  <c r="N671" i="1" s="1"/>
  <c r="O671" i="1" a="1"/>
  <c r="O671" i="1"/>
  <c r="N674" i="1" a="1"/>
  <c r="N674" i="1" s="1"/>
  <c r="O674" i="1" a="1"/>
  <c r="O674" i="1" s="1"/>
  <c r="N676" i="1" a="1"/>
  <c r="N676" i="1"/>
  <c r="O676" i="1" a="1"/>
  <c r="O676" i="1" s="1"/>
  <c r="N677" i="1" a="1"/>
  <c r="N677" i="1" s="1"/>
  <c r="O677" i="1" a="1"/>
  <c r="O677" i="1" s="1"/>
  <c r="N678" i="1" a="1"/>
  <c r="N678" i="1" s="1"/>
  <c r="O678" i="1" a="1"/>
  <c r="O678" i="1" s="1"/>
  <c r="N681" i="1" a="1"/>
  <c r="N681" i="1" s="1"/>
  <c r="O681" i="1" a="1"/>
  <c r="O681" i="1"/>
  <c r="N684" i="1" a="1"/>
  <c r="N684" i="1" s="1"/>
  <c r="O684" i="1" a="1"/>
  <c r="O684" i="1" s="1"/>
  <c r="N686" i="1" a="1"/>
  <c r="N686" i="1" s="1"/>
  <c r="O686" i="1" a="1"/>
  <c r="O686" i="1" s="1"/>
  <c r="N688" i="1" a="1"/>
  <c r="N688" i="1" s="1"/>
  <c r="O688" i="1" a="1"/>
  <c r="O688" i="1" s="1"/>
  <c r="N691" i="1" a="1"/>
  <c r="N691" i="1" s="1"/>
  <c r="O691" i="1" a="1"/>
  <c r="O691" i="1" s="1"/>
  <c r="N693" i="1" a="1"/>
  <c r="N693" i="1" s="1"/>
  <c r="O693" i="1" a="1"/>
  <c r="O693" i="1" s="1"/>
  <c r="N696" i="1" a="1"/>
  <c r="N696" i="1" s="1"/>
  <c r="O696" i="1" a="1"/>
  <c r="O696" i="1" s="1"/>
  <c r="N697" i="1" a="1"/>
  <c r="N697" i="1" s="1"/>
  <c r="O697" i="1" a="1"/>
  <c r="O697" i="1"/>
  <c r="N698" i="1" a="1"/>
  <c r="N698" i="1"/>
  <c r="O698" i="1" a="1"/>
  <c r="O698" i="1" s="1"/>
  <c r="N702" i="1" a="1"/>
  <c r="N702" i="1" s="1"/>
  <c r="O702" i="1" a="1"/>
  <c r="O702" i="1" s="1"/>
  <c r="N704" i="1" a="1"/>
  <c r="N704" i="1" s="1"/>
  <c r="O704" i="1" a="1"/>
  <c r="O704" i="1" s="1"/>
  <c r="N705" i="1" a="1"/>
  <c r="N705" i="1" s="1"/>
  <c r="O705" i="1" a="1"/>
  <c r="O705" i="1"/>
  <c r="N707" i="1" a="1"/>
  <c r="N707" i="1" s="1"/>
  <c r="O707" i="1" a="1"/>
  <c r="O707" i="1"/>
  <c r="N708" i="1" a="1"/>
  <c r="N708" i="1" s="1"/>
  <c r="O708" i="1" a="1"/>
  <c r="O708" i="1" s="1"/>
  <c r="N3" i="1" a="1"/>
  <c r="N3" i="1" s="1"/>
  <c r="O3" i="1" a="1"/>
  <c r="O3" i="1" s="1"/>
  <c r="I13" i="3"/>
  <c r="A50" i="2"/>
  <c r="A51" i="2" s="1"/>
  <c r="A49" i="2"/>
  <c r="A1874" i="1"/>
  <c r="M1761" i="1" a="1"/>
  <c r="M1761" i="1" s="1"/>
  <c r="D1761" i="1"/>
  <c r="D1762" i="1" s="1"/>
  <c r="D1763" i="1" s="1"/>
  <c r="D1764" i="1" s="1"/>
  <c r="D1765" i="1" s="1"/>
  <c r="D1769" i="1" s="1"/>
  <c r="D1770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6" i="1" s="1"/>
  <c r="D1788" i="1" s="1"/>
  <c r="D1793" i="1" s="1"/>
  <c r="D1795" i="1" s="1"/>
  <c r="D1807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3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6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4" i="1" s="1"/>
  <c r="D1945" i="1" s="1"/>
  <c r="D1946" i="1" s="1"/>
  <c r="D1947" i="1" s="1"/>
  <c r="D1952" i="1" s="1"/>
  <c r="D1953" i="1" s="1"/>
  <c r="D1954" i="1" s="1"/>
  <c r="D1955" i="1" s="1"/>
  <c r="D1956" i="1" s="1"/>
  <c r="D1957" i="1" s="1"/>
  <c r="D1958" i="1" s="1"/>
  <c r="D1959" i="1" s="1"/>
  <c r="I1761" i="1" a="1"/>
  <c r="I1761" i="1" s="1"/>
  <c r="K1761" i="1" a="1"/>
  <c r="K1761" i="1" s="1"/>
  <c r="N1761" i="1" a="1"/>
  <c r="N1761" i="1" s="1"/>
  <c r="B1763" i="1"/>
  <c r="O1763" i="1" s="1" a="1"/>
  <c r="O1763" i="1" s="1"/>
  <c r="J1762" i="1" a="1"/>
  <c r="J1762" i="1" s="1"/>
  <c r="N1762" i="1" a="1"/>
  <c r="N1762" i="1" s="1"/>
  <c r="A1" i="3" a="1"/>
  <c r="A1" i="3" s="1"/>
  <c r="L1703" i="1" a="1"/>
  <c r="L1703" i="1" s="1"/>
  <c r="M1703" i="1" a="1"/>
  <c r="M1703" i="1" s="1"/>
  <c r="C1661" i="1"/>
  <c r="C1531" i="1"/>
  <c r="C1360" i="1"/>
  <c r="J1146" i="1" a="1"/>
  <c r="J1146" i="1" s="1"/>
  <c r="L1146" i="1" a="1"/>
  <c r="L1146" i="1" s="1"/>
  <c r="M1146" i="1" a="1"/>
  <c r="M1146" i="1" s="1"/>
  <c r="N1146" i="1" a="1"/>
  <c r="N1146" i="1" s="1"/>
  <c r="B1147" i="1"/>
  <c r="J1147" i="1" s="1" a="1"/>
  <c r="J1147" i="1" s="1"/>
  <c r="N738" i="1" a="1"/>
  <c r="N738" i="1"/>
  <c r="N740" i="1" a="1"/>
  <c r="N740" i="1" s="1"/>
  <c r="N742" i="1" a="1"/>
  <c r="N742" i="1" s="1"/>
  <c r="N746" i="1" a="1"/>
  <c r="N746" i="1" s="1"/>
  <c r="N748" i="1" a="1"/>
  <c r="N748" i="1" s="1"/>
  <c r="N753" i="1" a="1"/>
  <c r="N753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/>
  <c r="N760" i="1" a="1"/>
  <c r="N760" i="1" s="1"/>
  <c r="N762" i="1" a="1"/>
  <c r="N762" i="1" s="1"/>
  <c r="N763" i="1" a="1"/>
  <c r="N763" i="1" s="1"/>
  <c r="N769" i="1" a="1"/>
  <c r="N769" i="1" s="1"/>
  <c r="N770" i="1" a="1"/>
  <c r="N770" i="1"/>
  <c r="N771" i="1" a="1"/>
  <c r="N771" i="1"/>
  <c r="N772" i="1" a="1"/>
  <c r="N772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 s="1"/>
  <c r="N781" i="1" a="1"/>
  <c r="N781" i="1" s="1"/>
  <c r="N782" i="1" a="1"/>
  <c r="N782" i="1" s="1"/>
  <c r="N786" i="1" a="1"/>
  <c r="N786" i="1" s="1"/>
  <c r="N788" i="1" a="1"/>
  <c r="N788" i="1" s="1"/>
  <c r="N789" i="1" a="1"/>
  <c r="N789" i="1" s="1"/>
  <c r="N791" i="1" a="1"/>
  <c r="N791" i="1" s="1"/>
  <c r="N792" i="1" a="1"/>
  <c r="N792" i="1" s="1"/>
  <c r="N793" i="1" a="1"/>
  <c r="N793" i="1" s="1"/>
  <c r="N795" i="1" a="1"/>
  <c r="N795" i="1" s="1"/>
  <c r="N796" i="1" a="1"/>
  <c r="N796" i="1" s="1"/>
  <c r="N797" i="1" a="1"/>
  <c r="N797" i="1"/>
  <c r="N798" i="1" a="1"/>
  <c r="N798" i="1" s="1"/>
  <c r="N799" i="1" a="1"/>
  <c r="N799" i="1" s="1"/>
  <c r="N800" i="1" a="1"/>
  <c r="N800" i="1" s="1"/>
  <c r="N802" i="1" a="1"/>
  <c r="N802" i="1" s="1"/>
  <c r="N804" i="1" a="1"/>
  <c r="N804" i="1" s="1"/>
  <c r="N805" i="1" a="1"/>
  <c r="N805" i="1" s="1"/>
  <c r="N806" i="1" a="1"/>
  <c r="N806" i="1"/>
  <c r="N807" i="1" a="1"/>
  <c r="N807" i="1"/>
  <c r="N809" i="1" a="1"/>
  <c r="N809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9" i="1" a="1"/>
  <c r="N819" i="1" s="1"/>
  <c r="N822" i="1" a="1"/>
  <c r="N822" i="1"/>
  <c r="N824" i="1" a="1"/>
  <c r="N824" i="1" s="1"/>
  <c r="N825" i="1" a="1"/>
  <c r="N825" i="1" s="1"/>
  <c r="N828" i="1" a="1"/>
  <c r="N828" i="1" s="1"/>
  <c r="N829" i="1" a="1"/>
  <c r="N829" i="1" s="1"/>
  <c r="N830" i="1" a="1"/>
  <c r="N830" i="1" s="1"/>
  <c r="N831" i="1" a="1"/>
  <c r="N831" i="1"/>
  <c r="N832" i="1" a="1"/>
  <c r="N832" i="1" s="1"/>
  <c r="N833" i="1" a="1"/>
  <c r="N833" i="1" s="1"/>
  <c r="N835" i="1" a="1"/>
  <c r="N835" i="1"/>
  <c r="N836" i="1" a="1"/>
  <c r="N836" i="1" s="1"/>
  <c r="N837" i="1" a="1"/>
  <c r="N837" i="1" s="1"/>
  <c r="N839" i="1" a="1"/>
  <c r="N839" i="1" s="1"/>
  <c r="N840" i="1" a="1"/>
  <c r="N840" i="1" s="1"/>
  <c r="N841" i="1" a="1"/>
  <c r="N841" i="1" s="1"/>
  <c r="N842" i="1" a="1"/>
  <c r="N842" i="1" s="1"/>
  <c r="N847" i="1" a="1"/>
  <c r="N847" i="1" s="1"/>
  <c r="N851" i="1" a="1"/>
  <c r="N851" i="1" s="1"/>
  <c r="N852" i="1" a="1"/>
  <c r="N852" i="1" s="1"/>
  <c r="N853" i="1" a="1"/>
  <c r="N853" i="1"/>
  <c r="N854" i="1" a="1"/>
  <c r="N854" i="1" s="1"/>
  <c r="N856" i="1" a="1"/>
  <c r="N856" i="1" s="1"/>
  <c r="N857" i="1" a="1"/>
  <c r="N857" i="1" s="1"/>
  <c r="N858" i="1" a="1"/>
  <c r="N858" i="1" s="1"/>
  <c r="N859" i="1" a="1"/>
  <c r="N859" i="1" s="1"/>
  <c r="N861" i="1" a="1"/>
  <c r="N861" i="1" s="1"/>
  <c r="N862" i="1" a="1"/>
  <c r="N862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1" i="1" a="1"/>
  <c r="N871" i="1"/>
  <c r="N872" i="1" a="1"/>
  <c r="N872" i="1" s="1"/>
  <c r="N873" i="1" a="1"/>
  <c r="N873" i="1" s="1"/>
  <c r="N878" i="1" a="1"/>
  <c r="N878" i="1" s="1"/>
  <c r="N879" i="1" a="1"/>
  <c r="N879" i="1" s="1"/>
  <c r="N880" i="1" a="1"/>
  <c r="N880" i="1" s="1"/>
  <c r="N881" i="1" a="1"/>
  <c r="N881" i="1"/>
  <c r="N887" i="1" a="1"/>
  <c r="N887" i="1"/>
  <c r="N888" i="1" a="1"/>
  <c r="N888" i="1" s="1"/>
  <c r="N889" i="1" a="1"/>
  <c r="N889" i="1" s="1"/>
  <c r="N890" i="1" a="1"/>
  <c r="N890" i="1"/>
  <c r="N891" i="1" a="1"/>
  <c r="N891" i="1" s="1"/>
  <c r="N896" i="1" a="1"/>
  <c r="N896" i="1" s="1"/>
  <c r="N899" i="1" a="1"/>
  <c r="N899" i="1"/>
  <c r="N901" i="1" a="1"/>
  <c r="N901" i="1" s="1"/>
  <c r="N903" i="1" a="1"/>
  <c r="N903" i="1" s="1"/>
  <c r="N906" i="1" a="1"/>
  <c r="N906" i="1" s="1"/>
  <c r="N909" i="1" a="1"/>
  <c r="N909" i="1" s="1"/>
  <c r="N910" i="1" a="1"/>
  <c r="N910" i="1"/>
  <c r="N912" i="1" a="1"/>
  <c r="N912" i="1" s="1"/>
  <c r="N915" i="1" a="1"/>
  <c r="N915" i="1" s="1"/>
  <c r="N918" i="1" a="1"/>
  <c r="N918" i="1" s="1"/>
  <c r="N920" i="1" a="1"/>
  <c r="N920" i="1" s="1"/>
  <c r="N923" i="1" a="1"/>
  <c r="N923" i="1" s="1"/>
  <c r="N925" i="1" a="1"/>
  <c r="N925" i="1" s="1"/>
  <c r="N926" i="1" a="1"/>
  <c r="N926" i="1" s="1"/>
  <c r="N928" i="1" a="1"/>
  <c r="N928" i="1" s="1"/>
  <c r="N933" i="1" a="1"/>
  <c r="N933" i="1" s="1"/>
  <c r="N935" i="1" a="1"/>
  <c r="N935" i="1" s="1"/>
  <c r="N936" i="1" a="1"/>
  <c r="N936" i="1" s="1"/>
  <c r="N937" i="1" a="1"/>
  <c r="N937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52" i="1" a="1"/>
  <c r="N952" i="1" s="1"/>
  <c r="N953" i="1" a="1"/>
  <c r="N953" i="1" s="1"/>
  <c r="N956" i="1" a="1"/>
  <c r="N956" i="1" s="1"/>
  <c r="N957" i="1" a="1"/>
  <c r="N957" i="1" s="1"/>
  <c r="N966" i="1" a="1"/>
  <c r="N966" i="1" s="1"/>
  <c r="N967" i="1" a="1"/>
  <c r="N967" i="1"/>
  <c r="N968" i="1" a="1"/>
  <c r="N968" i="1" s="1"/>
  <c r="N970" i="1" a="1"/>
  <c r="N970" i="1" s="1"/>
  <c r="N973" i="1" a="1"/>
  <c r="N973" i="1" s="1"/>
  <c r="N974" i="1" a="1"/>
  <c r="N974" i="1" s="1"/>
  <c r="N975" i="1" a="1"/>
  <c r="N975" i="1" s="1"/>
  <c r="N976" i="1" a="1"/>
  <c r="N976" i="1" s="1"/>
  <c r="N978" i="1" a="1"/>
  <c r="N978" i="1" s="1"/>
  <c r="N979" i="1" a="1"/>
  <c r="N979" i="1" s="1"/>
  <c r="N982" i="1" a="1"/>
  <c r="N982" i="1" s="1"/>
  <c r="N984" i="1" a="1"/>
  <c r="N984" i="1" s="1"/>
  <c r="N985" i="1" a="1"/>
  <c r="N985" i="1" s="1"/>
  <c r="N987" i="1" a="1"/>
  <c r="N987" i="1" s="1"/>
  <c r="N988" i="1" a="1"/>
  <c r="N988" i="1" s="1"/>
  <c r="N990" i="1" a="1"/>
  <c r="N990" i="1" s="1"/>
  <c r="N991" i="1" a="1"/>
  <c r="N991" i="1" s="1"/>
  <c r="N992" i="1" a="1"/>
  <c r="N992" i="1" s="1"/>
  <c r="N994" i="1" a="1"/>
  <c r="N994" i="1" s="1"/>
  <c r="N995" i="1" a="1"/>
  <c r="N995" i="1" s="1"/>
  <c r="N996" i="1" a="1"/>
  <c r="N996" i="1" s="1"/>
  <c r="N997" i="1" a="1"/>
  <c r="N997" i="1" s="1"/>
  <c r="N1000" i="1" a="1"/>
  <c r="N1000" i="1" s="1"/>
  <c r="N1001" i="1" a="1"/>
  <c r="N1001" i="1" s="1"/>
  <c r="N1004" i="1" a="1"/>
  <c r="N1004" i="1" s="1"/>
  <c r="N1005" i="1" a="1"/>
  <c r="N1005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 s="1"/>
  <c r="N1014" i="1" a="1"/>
  <c r="N1014" i="1" s="1"/>
  <c r="N1015" i="1" a="1"/>
  <c r="N1015" i="1" s="1"/>
  <c r="N1017" i="1" a="1"/>
  <c r="N1017" i="1" s="1"/>
  <c r="N1018" i="1" a="1"/>
  <c r="N1018" i="1" s="1"/>
  <c r="N1020" i="1" a="1"/>
  <c r="N1020" i="1" s="1"/>
  <c r="N1021" i="1" a="1"/>
  <c r="N1021" i="1"/>
  <c r="N1023" i="1" a="1"/>
  <c r="N1023" i="1" s="1"/>
  <c r="N1024" i="1" a="1"/>
  <c r="N1024" i="1" s="1"/>
  <c r="N1027" i="1" a="1"/>
  <c r="N1027" i="1"/>
  <c r="N1028" i="1" a="1"/>
  <c r="N1028" i="1" s="1"/>
  <c r="N1030" i="1" a="1"/>
  <c r="N1030" i="1" s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9" i="1" a="1"/>
  <c r="N1039" i="1" s="1"/>
  <c r="N1040" i="1" a="1"/>
  <c r="N1040" i="1" s="1"/>
  <c r="N1041" i="1" a="1"/>
  <c r="N1041" i="1" s="1"/>
  <c r="N1043" i="1" a="1"/>
  <c r="N1043" i="1" s="1"/>
  <c r="N1044" i="1" a="1"/>
  <c r="N1044" i="1" s="1"/>
  <c r="N1045" i="1" a="1"/>
  <c r="N1045" i="1" s="1"/>
  <c r="N1046" i="1" a="1"/>
  <c r="N1046" i="1" s="1"/>
  <c r="N1048" i="1" a="1"/>
  <c r="N1048" i="1" s="1"/>
  <c r="N1049" i="1" a="1"/>
  <c r="N1049" i="1" s="1"/>
  <c r="N1050" i="1" a="1"/>
  <c r="N1050" i="1" s="1"/>
  <c r="N1051" i="1" a="1"/>
  <c r="N1051" i="1" s="1"/>
  <c r="N1053" i="1" a="1"/>
  <c r="N1053" i="1" s="1"/>
  <c r="N1054" i="1" a="1"/>
  <c r="N1054" i="1" s="1"/>
  <c r="N1056" i="1" a="1"/>
  <c r="N1056" i="1" s="1"/>
  <c r="N1057" i="1" a="1"/>
  <c r="N1057" i="1" s="1"/>
  <c r="N1101" i="1" a="1"/>
  <c r="N1101" i="1" s="1"/>
  <c r="N1119" i="1" a="1"/>
  <c r="N1119" i="1" s="1"/>
  <c r="D448" i="1"/>
  <c r="D449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5" i="1" s="1"/>
  <c r="D469" i="1" s="1"/>
  <c r="D472" i="1" s="1"/>
  <c r="D473" i="1" s="1"/>
  <c r="D474" i="1" s="1"/>
  <c r="D475" i="1" s="1"/>
  <c r="D476" i="1" s="1"/>
  <c r="D480" i="1" s="1"/>
  <c r="D481" i="1" s="1"/>
  <c r="D484" i="1" s="1"/>
  <c r="D485" i="1" s="1"/>
  <c r="D486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2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4" i="1" s="1"/>
  <c r="D625" i="1" s="1"/>
  <c r="D626" i="1" s="1"/>
  <c r="D627" i="1" s="1"/>
  <c r="D628" i="1" s="1"/>
  <c r="D629" i="1" s="1"/>
  <c r="D632" i="1" s="1"/>
  <c r="D633" i="1" s="1"/>
  <c r="D634" i="1" s="1"/>
  <c r="D635" i="1" s="1"/>
  <c r="D636" i="1" s="1"/>
  <c r="D637" i="1" s="1"/>
  <c r="D638" i="1" s="1"/>
  <c r="D639" i="1" s="1"/>
  <c r="D640" i="1" s="1"/>
  <c r="D642" i="1" s="1"/>
  <c r="D643" i="1" s="1"/>
  <c r="D644" i="1" s="1"/>
  <c r="D647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9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425" i="1"/>
  <c r="D426" i="1" s="1"/>
  <c r="D427" i="1" s="1"/>
  <c r="D428" i="1" s="1"/>
  <c r="D429" i="1" s="1"/>
  <c r="D430" i="1" s="1"/>
  <c r="D431" i="1" s="1"/>
  <c r="D432" i="1" s="1"/>
  <c r="D433" i="1" s="1"/>
  <c r="D434" i="1" s="1"/>
  <c r="D438" i="1" s="1"/>
  <c r="D439" i="1" s="1"/>
  <c r="D440" i="1" s="1"/>
  <c r="D441" i="1" s="1"/>
  <c r="D442" i="1" s="1"/>
  <c r="D443" i="1" s="1"/>
  <c r="D444" i="1" s="1"/>
  <c r="D445" i="1" s="1"/>
  <c r="A418" i="1"/>
  <c r="H418" i="1" s="1"/>
  <c r="C432" i="1"/>
  <c r="C437" i="1" s="1"/>
  <c r="C440" i="1" s="1"/>
  <c r="C441" i="1" s="1"/>
  <c r="C444" i="1" s="1"/>
  <c r="C447" i="1" s="1"/>
  <c r="C448" i="1" s="1"/>
  <c r="L431" i="1" a="1"/>
  <c r="L431" i="1" s="1"/>
  <c r="B432" i="1"/>
  <c r="J433" i="1" a="1"/>
  <c r="J433" i="1" s="1"/>
  <c r="C365" i="1"/>
  <c r="H3" i="1"/>
  <c r="I3" i="1" a="1"/>
  <c r="I3" i="1" s="1"/>
  <c r="J3" i="1" a="1"/>
  <c r="J3" i="1" s="1"/>
  <c r="K3" i="1" a="1"/>
  <c r="K3" i="1" s="1"/>
  <c r="L3" i="1" a="1"/>
  <c r="L3" i="1" s="1"/>
  <c r="M3" i="1" a="1"/>
  <c r="M3" i="1" s="1"/>
  <c r="I4" i="1" a="1"/>
  <c r="I4" i="1" s="1"/>
  <c r="M9" i="1" a="1"/>
  <c r="M9" i="1" s="1"/>
  <c r="M10" i="1" a="1"/>
  <c r="M10" i="1" s="1"/>
  <c r="M11" i="1" a="1"/>
  <c r="M11" i="1" s="1"/>
  <c r="M39" i="1" a="1"/>
  <c r="M39" i="1" s="1"/>
  <c r="M40" i="1" a="1"/>
  <c r="M40" i="1" s="1"/>
  <c r="M42" i="1" a="1"/>
  <c r="M42" i="1" s="1"/>
  <c r="M46" i="1" a="1"/>
  <c r="M46" i="1" s="1"/>
  <c r="M47" i="1" a="1"/>
  <c r="M47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6" i="1" a="1"/>
  <c r="M56" i="1" s="1"/>
  <c r="M57" i="1" a="1"/>
  <c r="M57" i="1" s="1"/>
  <c r="M59" i="1" a="1"/>
  <c r="M59" i="1" s="1"/>
  <c r="M60" i="1" a="1"/>
  <c r="M60" i="1" s="1"/>
  <c r="M91" i="1" a="1"/>
  <c r="M91" i="1" s="1"/>
  <c r="M92" i="1" a="1"/>
  <c r="M92" i="1" s="1"/>
  <c r="M94" i="1" a="1"/>
  <c r="M94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6" i="1" a="1"/>
  <c r="M106" i="1" s="1"/>
  <c r="M109" i="1" a="1"/>
  <c r="M109" i="1" s="1"/>
  <c r="M110" i="1" a="1"/>
  <c r="M110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22" i="1" a="1"/>
  <c r="M122" i="1" s="1"/>
  <c r="M124" i="1" a="1"/>
  <c r="M124" i="1" s="1"/>
  <c r="M129" i="1" a="1"/>
  <c r="M129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51" i="1" a="1"/>
  <c r="M151" i="1" s="1"/>
  <c r="M152" i="1" a="1"/>
  <c r="M152" i="1" s="1"/>
  <c r="M153" i="1" a="1"/>
  <c r="M153" i="1" s="1"/>
  <c r="M154" i="1" a="1"/>
  <c r="M154" i="1" s="1"/>
  <c r="M157" i="1" a="1"/>
  <c r="M157" i="1" s="1"/>
  <c r="M159" i="1" a="1"/>
  <c r="M159" i="1" s="1"/>
  <c r="M178" i="1" a="1"/>
  <c r="M178" i="1" s="1"/>
  <c r="M179" i="1" a="1"/>
  <c r="M179" i="1" s="1"/>
  <c r="M180" i="1" a="1"/>
  <c r="M180" i="1" s="1"/>
  <c r="M182" i="1" a="1"/>
  <c r="M182" i="1" s="1"/>
  <c r="M183" i="1" a="1"/>
  <c r="M183" i="1" s="1"/>
  <c r="M184" i="1" a="1"/>
  <c r="M184" i="1" s="1"/>
  <c r="M185" i="1" a="1"/>
  <c r="M185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2" i="1" a="1"/>
  <c r="M202" i="1" s="1"/>
  <c r="M214" i="1" a="1"/>
  <c r="M214" i="1" s="1"/>
  <c r="M215" i="1" a="1"/>
  <c r="M215" i="1" s="1"/>
  <c r="M218" i="1" a="1"/>
  <c r="M218" i="1" s="1"/>
  <c r="M219" i="1" a="1"/>
  <c r="M219" i="1" s="1"/>
  <c r="M220" i="1" a="1"/>
  <c r="M220" i="1" s="1"/>
  <c r="M221" i="1" a="1"/>
  <c r="M221" i="1" s="1"/>
  <c r="M223" i="1" a="1"/>
  <c r="M223" i="1" s="1"/>
  <c r="M224" i="1" a="1"/>
  <c r="M224" i="1" s="1"/>
  <c r="M225" i="1" a="1"/>
  <c r="M225" i="1" s="1"/>
  <c r="M226" i="1" a="1"/>
  <c r="M226" i="1" s="1"/>
  <c r="M228" i="1" a="1"/>
  <c r="M228" i="1" s="1"/>
  <c r="M229" i="1" a="1"/>
  <c r="M229" i="1" s="1"/>
  <c r="M230" i="1" a="1"/>
  <c r="M230" i="1" s="1"/>
  <c r="M231" i="1" a="1"/>
  <c r="M231" i="1" s="1"/>
  <c r="M233" i="1" a="1"/>
  <c r="M233" i="1" s="1"/>
  <c r="M234" i="1" a="1"/>
  <c r="M234" i="1" s="1"/>
  <c r="M235" i="1" a="1"/>
  <c r="M235" i="1" s="1"/>
  <c r="M244" i="1" a="1"/>
  <c r="M244" i="1" s="1"/>
  <c r="M246" i="1" a="1"/>
  <c r="M246" i="1" s="1"/>
  <c r="M249" i="1" a="1"/>
  <c r="M249" i="1" s="1"/>
  <c r="M251" i="1" a="1"/>
  <c r="M251" i="1" s="1"/>
  <c r="M252" i="1" a="1"/>
  <c r="M252" i="1" s="1"/>
  <c r="M259" i="1" a="1"/>
  <c r="M259" i="1" s="1"/>
  <c r="M264" i="1" a="1"/>
  <c r="M264" i="1" s="1"/>
  <c r="M265" i="1" a="1"/>
  <c r="M265" i="1" s="1"/>
  <c r="M266" i="1" a="1"/>
  <c r="M266" i="1" s="1"/>
  <c r="M267" i="1" a="1"/>
  <c r="M267" i="1" s="1"/>
  <c r="M269" i="1" a="1"/>
  <c r="M269" i="1" s="1"/>
  <c r="M272" i="1" a="1"/>
  <c r="M272" i="1" s="1"/>
  <c r="M273" i="1" a="1"/>
  <c r="M273" i="1" s="1"/>
  <c r="M274" i="1" a="1"/>
  <c r="M274" i="1" s="1"/>
  <c r="M276" i="1" a="1"/>
  <c r="M276" i="1" s="1"/>
  <c r="M278" i="1" a="1"/>
  <c r="M278" i="1" s="1"/>
  <c r="M281" i="1" a="1"/>
  <c r="M281" i="1" s="1"/>
  <c r="M284" i="1" a="1"/>
  <c r="M284" i="1" s="1"/>
  <c r="M286" i="1" a="1"/>
  <c r="M286" i="1" s="1"/>
  <c r="M290" i="1" a="1"/>
  <c r="M290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9" i="1" a="1"/>
  <c r="I9" i="1" s="1"/>
  <c r="K9" i="1" a="1"/>
  <c r="K9" i="1" s="1"/>
  <c r="L9" i="1" a="1"/>
  <c r="L9" i="1" s="1"/>
  <c r="J10" i="1" a="1"/>
  <c r="J10" i="1" s="1"/>
  <c r="K10" i="1" a="1"/>
  <c r="K10" i="1" s="1"/>
  <c r="L10" i="1" a="1"/>
  <c r="L10" i="1" s="1"/>
  <c r="J11" i="1" a="1"/>
  <c r="J11" i="1" s="1"/>
  <c r="K11" i="1" a="1"/>
  <c r="K11" i="1" s="1"/>
  <c r="L11" i="1" a="1"/>
  <c r="L11" i="1" s="1"/>
  <c r="I39" i="1" a="1"/>
  <c r="I39" i="1" s="1"/>
  <c r="J39" i="1" a="1"/>
  <c r="J39" i="1" s="1"/>
  <c r="L39" i="1" a="1"/>
  <c r="L39" i="1" s="1"/>
  <c r="J40" i="1" a="1"/>
  <c r="J40" i="1" s="1"/>
  <c r="K40" i="1" a="1"/>
  <c r="K40" i="1" s="1"/>
  <c r="L40" i="1" a="1"/>
  <c r="L40" i="1" s="1"/>
  <c r="I42" i="1" a="1"/>
  <c r="I42" i="1" s="1"/>
  <c r="K42" i="1" a="1"/>
  <c r="K42" i="1" s="1"/>
  <c r="L42" i="1" a="1"/>
  <c r="L42" i="1" s="1"/>
  <c r="I46" i="1" a="1"/>
  <c r="I46" i="1" s="1"/>
  <c r="J46" i="1" a="1"/>
  <c r="J46" i="1" s="1"/>
  <c r="L46" i="1" a="1"/>
  <c r="L46" i="1" s="1"/>
  <c r="J47" i="1" a="1"/>
  <c r="J47" i="1" s="1"/>
  <c r="K47" i="1" a="1"/>
  <c r="K47" i="1" s="1"/>
  <c r="L47" i="1" a="1"/>
  <c r="L47" i="1" s="1"/>
  <c r="J50" i="1" a="1"/>
  <c r="J50" i="1" s="1"/>
  <c r="K50" i="1" a="1"/>
  <c r="K50" i="1" s="1"/>
  <c r="L50" i="1" a="1"/>
  <c r="L50" i="1" s="1"/>
  <c r="I51" i="1" a="1"/>
  <c r="I51" i="1" s="1"/>
  <c r="K51" i="1" a="1"/>
  <c r="K51" i="1" s="1"/>
  <c r="L51" i="1" a="1"/>
  <c r="L51" i="1" s="1"/>
  <c r="I52" i="1" a="1"/>
  <c r="I52" i="1" s="1"/>
  <c r="J52" i="1" a="1"/>
  <c r="J52" i="1" s="1"/>
  <c r="L52" i="1" a="1"/>
  <c r="L52" i="1" s="1"/>
  <c r="I53" i="1" a="1"/>
  <c r="I53" i="1" s="1"/>
  <c r="K53" i="1" a="1"/>
  <c r="K53" i="1" s="1"/>
  <c r="L53" i="1" a="1"/>
  <c r="L53" i="1" s="1"/>
  <c r="I54" i="1" a="1"/>
  <c r="I54" i="1" s="1"/>
  <c r="K54" i="1" a="1"/>
  <c r="K54" i="1" s="1"/>
  <c r="L54" i="1" a="1"/>
  <c r="L54" i="1" s="1"/>
  <c r="I56" i="1" a="1"/>
  <c r="I56" i="1" s="1"/>
  <c r="J56" i="1" a="1"/>
  <c r="J56" i="1" s="1"/>
  <c r="L56" i="1" a="1"/>
  <c r="L56" i="1" s="1"/>
  <c r="J57" i="1" a="1"/>
  <c r="J57" i="1" s="1"/>
  <c r="K57" i="1" a="1"/>
  <c r="K57" i="1" s="1"/>
  <c r="L57" i="1" a="1"/>
  <c r="L57" i="1" s="1"/>
  <c r="I58" i="1" a="1"/>
  <c r="I58" i="1" s="1"/>
  <c r="J58" i="1" a="1"/>
  <c r="J58" i="1" s="1"/>
  <c r="K58" i="1" a="1"/>
  <c r="K58" i="1" s="1"/>
  <c r="L58" i="1" a="1"/>
  <c r="L58" i="1" s="1"/>
  <c r="I59" i="1" a="1"/>
  <c r="I59" i="1" s="1"/>
  <c r="J59" i="1" a="1"/>
  <c r="J59" i="1" s="1"/>
  <c r="L59" i="1" a="1"/>
  <c r="L59" i="1" s="1"/>
  <c r="J60" i="1" a="1"/>
  <c r="J60" i="1" s="1"/>
  <c r="K60" i="1" a="1"/>
  <c r="K60" i="1" s="1"/>
  <c r="L60" i="1" a="1"/>
  <c r="L60" i="1" s="1"/>
  <c r="I91" i="1" a="1"/>
  <c r="I91" i="1" s="1"/>
  <c r="J91" i="1" a="1"/>
  <c r="J91" i="1" s="1"/>
  <c r="L91" i="1" a="1"/>
  <c r="L91" i="1" s="1"/>
  <c r="J92" i="1" a="1"/>
  <c r="J92" i="1" s="1"/>
  <c r="K92" i="1" a="1"/>
  <c r="K92" i="1" s="1"/>
  <c r="L92" i="1" a="1"/>
  <c r="L92" i="1" s="1"/>
  <c r="I94" i="1" a="1"/>
  <c r="I94" i="1" s="1"/>
  <c r="K94" i="1" a="1"/>
  <c r="K94" i="1" s="1"/>
  <c r="L94" i="1" a="1"/>
  <c r="L94" i="1" s="1"/>
  <c r="I97" i="1" a="1"/>
  <c r="I97" i="1" s="1"/>
  <c r="J97" i="1" a="1"/>
  <c r="J97" i="1" s="1"/>
  <c r="L97" i="1" a="1"/>
  <c r="L97" i="1" s="1"/>
  <c r="I98" i="1" a="1"/>
  <c r="I98" i="1" s="1"/>
  <c r="J98" i="1" a="1"/>
  <c r="J98" i="1" s="1"/>
  <c r="K98" i="1" a="1"/>
  <c r="K98" i="1" s="1"/>
  <c r="I99" i="1" a="1"/>
  <c r="I99" i="1" s="1"/>
  <c r="J99" i="1" a="1"/>
  <c r="J99" i="1" s="1"/>
  <c r="L99" i="1" a="1"/>
  <c r="L99" i="1" s="1"/>
  <c r="I100" i="1" a="1"/>
  <c r="I100" i="1" s="1"/>
  <c r="J100" i="1" a="1"/>
  <c r="J100" i="1" s="1"/>
  <c r="K100" i="1" a="1"/>
  <c r="K100" i="1" s="1"/>
  <c r="I101" i="1" a="1"/>
  <c r="I101" i="1" s="1"/>
  <c r="K101" i="1" a="1"/>
  <c r="K101" i="1" s="1"/>
  <c r="L101" i="1" a="1"/>
  <c r="L101" i="1" s="1"/>
  <c r="I102" i="1" a="1"/>
  <c r="I102" i="1" s="1"/>
  <c r="J102" i="1" a="1"/>
  <c r="J102" i="1" s="1"/>
  <c r="L102" i="1" a="1"/>
  <c r="L102" i="1" s="1"/>
  <c r="I103" i="1" a="1"/>
  <c r="I103" i="1" s="1"/>
  <c r="J103" i="1" a="1"/>
  <c r="J103" i="1" s="1"/>
  <c r="L103" i="1" a="1"/>
  <c r="L103" i="1" s="1"/>
  <c r="I104" i="1" a="1"/>
  <c r="I104" i="1" s="1"/>
  <c r="K104" i="1" a="1"/>
  <c r="K104" i="1" s="1"/>
  <c r="L104" i="1" a="1"/>
  <c r="L104" i="1" s="1"/>
  <c r="I106" i="1" a="1"/>
  <c r="I106" i="1" s="1"/>
  <c r="J106" i="1" a="1"/>
  <c r="J106" i="1" s="1"/>
  <c r="L106" i="1" a="1"/>
  <c r="L106" i="1" s="1"/>
  <c r="I109" i="1" a="1"/>
  <c r="I109" i="1" s="1"/>
  <c r="K109" i="1" a="1"/>
  <c r="K109" i="1" s="1"/>
  <c r="L109" i="1" a="1"/>
  <c r="L109" i="1" s="1"/>
  <c r="I110" i="1" a="1"/>
  <c r="I110" i="1" s="1"/>
  <c r="J110" i="1" a="1"/>
  <c r="J110" i="1" s="1"/>
  <c r="L110" i="1" a="1"/>
  <c r="L110" i="1" s="1"/>
  <c r="I112" i="1" a="1"/>
  <c r="I112" i="1" s="1"/>
  <c r="K112" i="1" a="1"/>
  <c r="K112" i="1" s="1"/>
  <c r="L112" i="1" a="1"/>
  <c r="L112" i="1" s="1"/>
  <c r="I113" i="1" a="1"/>
  <c r="I113" i="1" s="1"/>
  <c r="J113" i="1" a="1"/>
  <c r="J113" i="1" s="1"/>
  <c r="L113" i="1" a="1"/>
  <c r="L113" i="1" s="1"/>
  <c r="I114" i="1" a="1"/>
  <c r="I114" i="1" s="1"/>
  <c r="K114" i="1" a="1"/>
  <c r="K114" i="1" s="1"/>
  <c r="L114" i="1" a="1"/>
  <c r="L114" i="1" s="1"/>
  <c r="I115" i="1" a="1"/>
  <c r="I115" i="1" s="1"/>
  <c r="J115" i="1" a="1"/>
  <c r="J115" i="1" s="1"/>
  <c r="L115" i="1" a="1"/>
  <c r="L115" i="1" s="1"/>
  <c r="I116" i="1" a="1"/>
  <c r="I116" i="1" s="1"/>
  <c r="K116" i="1" a="1"/>
  <c r="K116" i="1" s="1"/>
  <c r="L116" i="1" a="1"/>
  <c r="L116" i="1" s="1"/>
  <c r="I117" i="1" a="1"/>
  <c r="I117" i="1" s="1"/>
  <c r="J117" i="1" a="1"/>
  <c r="J117" i="1" s="1"/>
  <c r="L117" i="1" a="1"/>
  <c r="L117" i="1" s="1"/>
  <c r="J122" i="1" a="1"/>
  <c r="J122" i="1" s="1"/>
  <c r="K122" i="1" a="1"/>
  <c r="K122" i="1" s="1"/>
  <c r="L122" i="1" a="1"/>
  <c r="L122" i="1" s="1"/>
  <c r="I124" i="1" a="1"/>
  <c r="I124" i="1" s="1"/>
  <c r="J124" i="1" a="1"/>
  <c r="J124" i="1" s="1"/>
  <c r="L124" i="1" a="1"/>
  <c r="L124" i="1" s="1"/>
  <c r="J129" i="1" a="1"/>
  <c r="J129" i="1" s="1"/>
  <c r="K129" i="1" a="1"/>
  <c r="K129" i="1" s="1"/>
  <c r="L129" i="1" a="1"/>
  <c r="L129" i="1" s="1"/>
  <c r="I141" i="1" a="1"/>
  <c r="I141" i="1" s="1"/>
  <c r="K141" i="1" a="1"/>
  <c r="K141" i="1" s="1"/>
  <c r="L141" i="1" a="1"/>
  <c r="L141" i="1" s="1"/>
  <c r="I142" i="1" a="1"/>
  <c r="I142" i="1" s="1"/>
  <c r="J142" i="1" a="1"/>
  <c r="J142" i="1" s="1"/>
  <c r="L142" i="1" a="1"/>
  <c r="L142" i="1" s="1"/>
  <c r="I143" i="1" a="1"/>
  <c r="I143" i="1" s="1"/>
  <c r="K143" i="1" a="1"/>
  <c r="K143" i="1" s="1"/>
  <c r="L143" i="1" a="1"/>
  <c r="L143" i="1" s="1"/>
  <c r="I144" i="1" a="1"/>
  <c r="I144" i="1" s="1"/>
  <c r="J144" i="1" a="1"/>
  <c r="J144" i="1" s="1"/>
  <c r="L144" i="1" a="1"/>
  <c r="L144" i="1" s="1"/>
  <c r="I145" i="1" a="1"/>
  <c r="I145" i="1" s="1"/>
  <c r="K145" i="1" a="1"/>
  <c r="K145" i="1" s="1"/>
  <c r="L145" i="1" a="1"/>
  <c r="L145" i="1" s="1"/>
  <c r="I151" i="1" a="1"/>
  <c r="I151" i="1" s="1"/>
  <c r="J151" i="1" a="1"/>
  <c r="J151" i="1" s="1"/>
  <c r="L151" i="1" a="1"/>
  <c r="L151" i="1" s="1"/>
  <c r="I152" i="1" a="1"/>
  <c r="I152" i="1" s="1"/>
  <c r="K152" i="1" a="1"/>
  <c r="K152" i="1" s="1"/>
  <c r="L152" i="1" a="1"/>
  <c r="L152" i="1" s="1"/>
  <c r="I153" i="1" a="1"/>
  <c r="I153" i="1" s="1"/>
  <c r="J153" i="1" a="1"/>
  <c r="J153" i="1" s="1"/>
  <c r="L153" i="1" a="1"/>
  <c r="L153" i="1" s="1"/>
  <c r="I154" i="1" a="1"/>
  <c r="I154" i="1" s="1"/>
  <c r="K154" i="1" a="1"/>
  <c r="K154" i="1" s="1"/>
  <c r="L154" i="1" a="1"/>
  <c r="L154" i="1" s="1"/>
  <c r="I157" i="1" a="1"/>
  <c r="I157" i="1" s="1"/>
  <c r="J157" i="1" a="1"/>
  <c r="J157" i="1" s="1"/>
  <c r="L157" i="1" a="1"/>
  <c r="L157" i="1" s="1"/>
  <c r="J159" i="1" a="1"/>
  <c r="J159" i="1" s="1"/>
  <c r="K159" i="1" a="1"/>
  <c r="K159" i="1" s="1"/>
  <c r="L159" i="1" a="1"/>
  <c r="L159" i="1" s="1"/>
  <c r="I178" i="1" a="1"/>
  <c r="I178" i="1" s="1"/>
  <c r="J178" i="1" a="1"/>
  <c r="J178" i="1" s="1"/>
  <c r="L178" i="1" a="1"/>
  <c r="L178" i="1" s="1"/>
  <c r="J179" i="1" a="1"/>
  <c r="J179" i="1" s="1"/>
  <c r="K179" i="1" a="1"/>
  <c r="K179" i="1" s="1"/>
  <c r="L179" i="1" a="1"/>
  <c r="L179" i="1" s="1"/>
  <c r="I180" i="1" a="1"/>
  <c r="I180" i="1" s="1"/>
  <c r="J180" i="1" a="1"/>
  <c r="J180" i="1" s="1"/>
  <c r="L180" i="1" a="1"/>
  <c r="L180" i="1" s="1"/>
  <c r="I182" i="1" a="1"/>
  <c r="I182" i="1" s="1"/>
  <c r="K182" i="1" a="1"/>
  <c r="K182" i="1" s="1"/>
  <c r="L182" i="1" a="1"/>
  <c r="L182" i="1" s="1"/>
  <c r="I183" i="1" a="1"/>
  <c r="I183" i="1" s="1"/>
  <c r="J183" i="1" a="1"/>
  <c r="J183" i="1" s="1"/>
  <c r="L183" i="1" a="1"/>
  <c r="L183" i="1" s="1"/>
  <c r="I184" i="1" a="1"/>
  <c r="I184" i="1" s="1"/>
  <c r="K184" i="1" a="1"/>
  <c r="K184" i="1" s="1"/>
  <c r="L184" i="1" a="1"/>
  <c r="L184" i="1" s="1"/>
  <c r="J185" i="1" a="1"/>
  <c r="J185" i="1" s="1"/>
  <c r="K185" i="1" a="1"/>
  <c r="K185" i="1" s="1"/>
  <c r="L185" i="1" a="1"/>
  <c r="L185" i="1" s="1"/>
  <c r="I189" i="1" a="1"/>
  <c r="I189" i="1" s="1"/>
  <c r="K189" i="1" a="1"/>
  <c r="K189" i="1" s="1"/>
  <c r="L189" i="1" a="1"/>
  <c r="L189" i="1" s="1"/>
  <c r="J190" i="1" a="1"/>
  <c r="J190" i="1" s="1"/>
  <c r="K190" i="1" a="1"/>
  <c r="K190" i="1" s="1"/>
  <c r="L190" i="1" a="1"/>
  <c r="L190" i="1" s="1"/>
  <c r="I191" i="1" a="1"/>
  <c r="I191" i="1" s="1"/>
  <c r="K191" i="1" a="1"/>
  <c r="K191" i="1" s="1"/>
  <c r="L191" i="1" a="1"/>
  <c r="L191" i="1" s="1"/>
  <c r="J192" i="1" a="1"/>
  <c r="J192" i="1" s="1"/>
  <c r="K192" i="1" a="1"/>
  <c r="K192" i="1" s="1"/>
  <c r="L192" i="1" a="1"/>
  <c r="L192" i="1" s="1"/>
  <c r="I193" i="1" a="1"/>
  <c r="I193" i="1" s="1"/>
  <c r="K193" i="1" a="1"/>
  <c r="K193" i="1" s="1"/>
  <c r="L193" i="1" a="1"/>
  <c r="L193" i="1" s="1"/>
  <c r="I194" i="1" a="1"/>
  <c r="I194" i="1" s="1"/>
  <c r="J194" i="1" a="1"/>
  <c r="J194" i="1" s="1"/>
  <c r="L194" i="1" a="1"/>
  <c r="L194" i="1" s="1"/>
  <c r="I195" i="1" a="1"/>
  <c r="I195" i="1" s="1"/>
  <c r="K195" i="1" a="1"/>
  <c r="K195" i="1" s="1"/>
  <c r="L195" i="1" a="1"/>
  <c r="L195" i="1" s="1"/>
  <c r="I196" i="1" a="1"/>
  <c r="I196" i="1" s="1"/>
  <c r="J196" i="1" a="1"/>
  <c r="J196" i="1" s="1"/>
  <c r="L196" i="1" a="1"/>
  <c r="L196" i="1" s="1"/>
  <c r="I197" i="1" a="1"/>
  <c r="I197" i="1" s="1"/>
  <c r="K197" i="1" a="1"/>
  <c r="K197" i="1" s="1"/>
  <c r="L197" i="1" a="1"/>
  <c r="L197" i="1" s="1"/>
  <c r="J198" i="1" a="1"/>
  <c r="J198" i="1" s="1"/>
  <c r="K198" i="1" a="1"/>
  <c r="K198" i="1" s="1"/>
  <c r="L198" i="1" a="1"/>
  <c r="L198" i="1" s="1"/>
  <c r="I199" i="1" a="1"/>
  <c r="I199" i="1" s="1"/>
  <c r="J199" i="1" a="1"/>
  <c r="J199" i="1" s="1"/>
  <c r="L199" i="1" a="1"/>
  <c r="L199" i="1" s="1"/>
  <c r="J200" i="1" a="1"/>
  <c r="J200" i="1" s="1"/>
  <c r="K200" i="1" a="1"/>
  <c r="K200" i="1" s="1"/>
  <c r="L200" i="1" a="1"/>
  <c r="L200" i="1" s="1"/>
  <c r="I202" i="1" a="1"/>
  <c r="I202" i="1" s="1"/>
  <c r="J202" i="1" a="1"/>
  <c r="J202" i="1" s="1"/>
  <c r="L202" i="1" a="1"/>
  <c r="L202" i="1" s="1"/>
  <c r="I214" i="1" a="1"/>
  <c r="I214" i="1" s="1"/>
  <c r="K214" i="1" a="1"/>
  <c r="K214" i="1" s="1"/>
  <c r="L214" i="1" a="1"/>
  <c r="L214" i="1" s="1"/>
  <c r="J215" i="1" a="1"/>
  <c r="J215" i="1" s="1"/>
  <c r="K215" i="1" a="1"/>
  <c r="K215" i="1" s="1"/>
  <c r="L215" i="1" a="1"/>
  <c r="L215" i="1" s="1"/>
  <c r="I218" i="1" a="1"/>
  <c r="I218" i="1" s="1"/>
  <c r="K218" i="1" a="1"/>
  <c r="K218" i="1" s="1"/>
  <c r="L218" i="1" a="1"/>
  <c r="L218" i="1" s="1"/>
  <c r="I219" i="1" a="1"/>
  <c r="I219" i="1" s="1"/>
  <c r="J219" i="1" a="1"/>
  <c r="J219" i="1" s="1"/>
  <c r="L219" i="1" a="1"/>
  <c r="L219" i="1" s="1"/>
  <c r="J220" i="1" a="1"/>
  <c r="J220" i="1" s="1"/>
  <c r="K220" i="1" a="1"/>
  <c r="K220" i="1" s="1"/>
  <c r="L220" i="1" a="1"/>
  <c r="L220" i="1" s="1"/>
  <c r="I221" i="1" a="1"/>
  <c r="I221" i="1" s="1"/>
  <c r="J221" i="1" a="1"/>
  <c r="J221" i="1" s="1"/>
  <c r="L221" i="1" a="1"/>
  <c r="L221" i="1" s="1"/>
  <c r="J223" i="1" a="1"/>
  <c r="J223" i="1" s="1"/>
  <c r="K223" i="1" a="1"/>
  <c r="K223" i="1" s="1"/>
  <c r="L223" i="1" a="1"/>
  <c r="L223" i="1" s="1"/>
  <c r="I224" i="1" a="1"/>
  <c r="I224" i="1" s="1"/>
  <c r="J224" i="1" a="1"/>
  <c r="J224" i="1" s="1"/>
  <c r="L224" i="1" a="1"/>
  <c r="L224" i="1" s="1"/>
  <c r="I225" i="1" a="1"/>
  <c r="I225" i="1" s="1"/>
  <c r="K225" i="1" a="1"/>
  <c r="K225" i="1" s="1"/>
  <c r="L225" i="1" a="1"/>
  <c r="L225" i="1" s="1"/>
  <c r="I226" i="1" a="1"/>
  <c r="I226" i="1" s="1"/>
  <c r="J226" i="1" a="1"/>
  <c r="J226" i="1" s="1"/>
  <c r="L226" i="1" a="1"/>
  <c r="L226" i="1" s="1"/>
  <c r="I228" i="1" a="1"/>
  <c r="I228" i="1" s="1"/>
  <c r="K228" i="1" a="1"/>
  <c r="K228" i="1" s="1"/>
  <c r="L228" i="1" a="1"/>
  <c r="L228" i="1" s="1"/>
  <c r="I229" i="1" a="1"/>
  <c r="I229" i="1" s="1"/>
  <c r="J229" i="1" a="1"/>
  <c r="J229" i="1" s="1"/>
  <c r="L229" i="1" a="1"/>
  <c r="L229" i="1" s="1"/>
  <c r="I230" i="1" a="1"/>
  <c r="I230" i="1" s="1"/>
  <c r="K230" i="1" a="1"/>
  <c r="K230" i="1" s="1"/>
  <c r="L230" i="1" a="1"/>
  <c r="L230" i="1" s="1"/>
  <c r="I231" i="1" a="1"/>
  <c r="I231" i="1" s="1"/>
  <c r="J231" i="1" a="1"/>
  <c r="J231" i="1" s="1"/>
  <c r="L231" i="1" a="1"/>
  <c r="L231" i="1" s="1"/>
  <c r="I233" i="1" a="1"/>
  <c r="I233" i="1" s="1"/>
  <c r="K233" i="1" a="1"/>
  <c r="K233" i="1" s="1"/>
  <c r="L233" i="1" a="1"/>
  <c r="L233" i="1" s="1"/>
  <c r="J234" i="1" a="1"/>
  <c r="J234" i="1" s="1"/>
  <c r="K234" i="1" a="1"/>
  <c r="K234" i="1" s="1"/>
  <c r="L234" i="1" a="1"/>
  <c r="L234" i="1" s="1"/>
  <c r="I235" i="1" a="1"/>
  <c r="I235" i="1" s="1"/>
  <c r="J235" i="1" a="1"/>
  <c r="J235" i="1" s="1"/>
  <c r="L235" i="1" a="1"/>
  <c r="L235" i="1" s="1"/>
  <c r="I244" i="1" a="1"/>
  <c r="I244" i="1" s="1"/>
  <c r="K244" i="1" a="1"/>
  <c r="K244" i="1" s="1"/>
  <c r="L244" i="1" a="1"/>
  <c r="L244" i="1" s="1"/>
  <c r="I246" i="1" a="1"/>
  <c r="I246" i="1" s="1"/>
  <c r="J246" i="1" a="1"/>
  <c r="J246" i="1" s="1"/>
  <c r="L246" i="1" a="1"/>
  <c r="L246" i="1" s="1"/>
  <c r="I249" i="1" a="1"/>
  <c r="I249" i="1" s="1"/>
  <c r="K249" i="1" a="1"/>
  <c r="K249" i="1" s="1"/>
  <c r="L249" i="1" a="1"/>
  <c r="L249" i="1" s="1"/>
  <c r="I251" i="1" a="1"/>
  <c r="I251" i="1" s="1"/>
  <c r="J251" i="1" a="1"/>
  <c r="J251" i="1" s="1"/>
  <c r="L251" i="1" a="1"/>
  <c r="L251" i="1" s="1"/>
  <c r="J252" i="1" a="1"/>
  <c r="J252" i="1" s="1"/>
  <c r="K252" i="1" a="1"/>
  <c r="K252" i="1" s="1"/>
  <c r="L252" i="1" a="1"/>
  <c r="L252" i="1" s="1"/>
  <c r="I259" i="1" a="1"/>
  <c r="I259" i="1" s="1"/>
  <c r="J259" i="1" a="1"/>
  <c r="J259" i="1" s="1"/>
  <c r="L259" i="1" a="1"/>
  <c r="L259" i="1" s="1"/>
  <c r="I264" i="1" a="1"/>
  <c r="I264" i="1" s="1"/>
  <c r="K264" i="1" a="1"/>
  <c r="K264" i="1" s="1"/>
  <c r="L264" i="1" a="1"/>
  <c r="L264" i="1" s="1"/>
  <c r="I265" i="1" a="1"/>
  <c r="I265" i="1" s="1"/>
  <c r="J265" i="1" a="1"/>
  <c r="J265" i="1" s="1"/>
  <c r="L265" i="1" a="1"/>
  <c r="L265" i="1" s="1"/>
  <c r="I266" i="1" a="1"/>
  <c r="I266" i="1" s="1"/>
  <c r="J266" i="1" a="1"/>
  <c r="J266" i="1" s="1"/>
  <c r="L266" i="1" a="1"/>
  <c r="L266" i="1" s="1"/>
  <c r="I267" i="1" a="1"/>
  <c r="I267" i="1" s="1"/>
  <c r="K267" i="1" a="1"/>
  <c r="K267" i="1" s="1"/>
  <c r="L267" i="1" a="1"/>
  <c r="L267" i="1" s="1"/>
  <c r="I269" i="1" a="1"/>
  <c r="I269" i="1" s="1"/>
  <c r="J269" i="1" a="1"/>
  <c r="J269" i="1" s="1"/>
  <c r="L269" i="1" a="1"/>
  <c r="L269" i="1" s="1"/>
  <c r="I272" i="1" a="1"/>
  <c r="I272" i="1" s="1"/>
  <c r="K272" i="1" a="1"/>
  <c r="K272" i="1" s="1"/>
  <c r="L272" i="1" a="1"/>
  <c r="L272" i="1" s="1"/>
  <c r="I273" i="1" a="1"/>
  <c r="I273" i="1" s="1"/>
  <c r="J273" i="1" a="1"/>
  <c r="J273" i="1" s="1"/>
  <c r="L273" i="1" a="1"/>
  <c r="L273" i="1" s="1"/>
  <c r="I274" i="1" a="1"/>
  <c r="I274" i="1" s="1"/>
  <c r="K274" i="1" a="1"/>
  <c r="K274" i="1" s="1"/>
  <c r="L274" i="1" a="1"/>
  <c r="L274" i="1" s="1"/>
  <c r="I276" i="1" a="1"/>
  <c r="I276" i="1" s="1"/>
  <c r="J276" i="1" a="1"/>
  <c r="J276" i="1" s="1"/>
  <c r="L276" i="1" a="1"/>
  <c r="L276" i="1" s="1"/>
  <c r="I278" i="1" a="1"/>
  <c r="I278" i="1" s="1"/>
  <c r="K278" i="1" a="1"/>
  <c r="K278" i="1" s="1"/>
  <c r="L278" i="1" a="1"/>
  <c r="L278" i="1" s="1"/>
  <c r="I281" i="1" a="1"/>
  <c r="I281" i="1" s="1"/>
  <c r="J281" i="1" a="1"/>
  <c r="J281" i="1" s="1"/>
  <c r="L281" i="1" a="1"/>
  <c r="L281" i="1" s="1"/>
  <c r="I284" i="1" a="1"/>
  <c r="I284" i="1" s="1"/>
  <c r="K284" i="1" a="1"/>
  <c r="K284" i="1" s="1"/>
  <c r="L284" i="1" a="1"/>
  <c r="L284" i="1" s="1"/>
  <c r="I286" i="1" a="1"/>
  <c r="I286" i="1" s="1"/>
  <c r="J286" i="1" a="1"/>
  <c r="J286" i="1" s="1"/>
  <c r="L286" i="1" a="1"/>
  <c r="L286" i="1" s="1"/>
  <c r="J290" i="1" a="1"/>
  <c r="J290" i="1" s="1"/>
  <c r="K290" i="1" a="1"/>
  <c r="K290" i="1" s="1"/>
  <c r="L290" i="1" a="1"/>
  <c r="L290" i="1" s="1"/>
  <c r="C238" i="1"/>
  <c r="C240" i="1" s="1"/>
  <c r="C241" i="1" s="1"/>
  <c r="C243" i="1" s="1"/>
  <c r="C247" i="1" s="1"/>
  <c r="C260" i="1" s="1"/>
  <c r="C269" i="1" s="1"/>
  <c r="C271" i="1" s="1"/>
  <c r="C272" i="1" s="1"/>
  <c r="C276" i="1" s="1"/>
  <c r="C280" i="1" s="1"/>
  <c r="C281" i="1" s="1"/>
  <c r="C282" i="1" s="1"/>
  <c r="C284" i="1" s="1"/>
  <c r="C288" i="1" s="1"/>
  <c r="C289" i="1" s="1"/>
  <c r="C235" i="1"/>
  <c r="C236" i="1" s="1"/>
  <c r="M55" i="1" a="1"/>
  <c r="M55" i="1" s="1"/>
  <c r="A22" i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 s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 s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 s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 s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J4" i="1" a="1"/>
  <c r="J4" i="1" s="1"/>
  <c r="A419" i="1" l="1"/>
  <c r="A420" i="1" s="1"/>
  <c r="N1961" i="1" a="1"/>
  <c r="N1961" i="1" s="1"/>
  <c r="B1148" i="1"/>
  <c r="O1148" i="1" s="1" a="1"/>
  <c r="O1148" i="1" s="1"/>
  <c r="M1961" i="1" a="1"/>
  <c r="M1961" i="1" s="1"/>
  <c r="L432" i="1" a="1"/>
  <c r="L432" i="1" s="1"/>
  <c r="N432" i="1" a="1"/>
  <c r="N432" i="1" s="1"/>
  <c r="O432" i="1" a="1"/>
  <c r="O432" i="1" s="1"/>
  <c r="N1147" i="1" a="1"/>
  <c r="N1147" i="1" s="1"/>
  <c r="O1147" i="1" a="1"/>
  <c r="O1147" i="1" s="1"/>
  <c r="L1147" i="1" a="1"/>
  <c r="L1147" i="1" s="1"/>
  <c r="K1961" i="1" a="1"/>
  <c r="K1961" i="1" s="1"/>
  <c r="I1961" i="1" a="1"/>
  <c r="I1961" i="1" s="1"/>
  <c r="O1961" i="1" a="1"/>
  <c r="O1961" i="1" s="1"/>
  <c r="B1963" i="1"/>
  <c r="N1962" i="1" a="1"/>
  <c r="N1962" i="1" s="1"/>
  <c r="I1962" i="1" a="1"/>
  <c r="I1962" i="1" s="1"/>
  <c r="K1962" i="1" a="1"/>
  <c r="K1962" i="1" s="1"/>
  <c r="O1962" i="1" a="1"/>
  <c r="O1962" i="1" s="1"/>
  <c r="L1962" i="1" a="1"/>
  <c r="L1962" i="1" s="1"/>
  <c r="J1962" i="1" a="1"/>
  <c r="J1962" i="1" s="1"/>
  <c r="F2" i="3"/>
  <c r="G4" i="3"/>
  <c r="G6" i="3"/>
  <c r="H9" i="3"/>
  <c r="A52" i="2"/>
  <c r="A53" i="2" s="1"/>
  <c r="G2" i="3"/>
  <c r="H4" i="3"/>
  <c r="H6" i="3"/>
  <c r="H10" i="3"/>
  <c r="H2" i="3"/>
  <c r="I4" i="3"/>
  <c r="I6" i="3"/>
  <c r="I10" i="3"/>
  <c r="I2" i="3"/>
  <c r="F5" i="3"/>
  <c r="G7" i="3"/>
  <c r="H11" i="3"/>
  <c r="F3" i="3"/>
  <c r="G5" i="3"/>
  <c r="H7" i="3"/>
  <c r="I11" i="3"/>
  <c r="G3" i="3"/>
  <c r="H5" i="3"/>
  <c r="I7" i="3"/>
  <c r="H12" i="3"/>
  <c r="H3" i="3"/>
  <c r="I5" i="3"/>
  <c r="G8" i="3"/>
  <c r="I12" i="3"/>
  <c r="A1875" i="1"/>
  <c r="C1877" i="1"/>
  <c r="C1879" i="1" s="1"/>
  <c r="C1881" i="1" s="1"/>
  <c r="C1882" i="1" s="1"/>
  <c r="C1883" i="1" s="1"/>
  <c r="J1763" i="1" a="1"/>
  <c r="J1763" i="1" s="1"/>
  <c r="M1763" i="1" a="1"/>
  <c r="M1763" i="1" s="1"/>
  <c r="N1763" i="1" a="1"/>
  <c r="N1763" i="1" s="1"/>
  <c r="M1762" i="1" a="1"/>
  <c r="M1762" i="1" s="1"/>
  <c r="K1703" i="1" a="1"/>
  <c r="K1703" i="1" s="1"/>
  <c r="B1704" i="1"/>
  <c r="O1704" i="1" s="1" a="1"/>
  <c r="O1704" i="1" s="1"/>
  <c r="N1703" i="1" a="1"/>
  <c r="N1703" i="1" s="1"/>
  <c r="K1570" i="1" a="1"/>
  <c r="K1570" i="1" s="1"/>
  <c r="B1571" i="1"/>
  <c r="O1571" i="1" s="1" a="1"/>
  <c r="O1571" i="1" s="1"/>
  <c r="L1570" i="1" a="1"/>
  <c r="L1570" i="1" s="1"/>
  <c r="M1570" i="1" a="1"/>
  <c r="M1570" i="1" s="1"/>
  <c r="J1570" i="1" a="1"/>
  <c r="J1570" i="1" s="1"/>
  <c r="N1570" i="1" a="1"/>
  <c r="N1570" i="1" s="1"/>
  <c r="B1149" i="1"/>
  <c r="O1149" i="1" s="1" a="1"/>
  <c r="O1149" i="1" s="1"/>
  <c r="L1148" i="1" a="1"/>
  <c r="L1148" i="1" s="1"/>
  <c r="M1148" i="1" a="1"/>
  <c r="M1148" i="1" s="1"/>
  <c r="J1148" i="1" a="1"/>
  <c r="J1148" i="1" s="1"/>
  <c r="N1148" i="1" a="1"/>
  <c r="N1148" i="1" s="1"/>
  <c r="M1147" i="1" a="1"/>
  <c r="M1147" i="1" s="1"/>
  <c r="F378" i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F1003" i="1" s="1"/>
  <c r="F1004" i="1" s="1"/>
  <c r="F1005" i="1" s="1"/>
  <c r="F1006" i="1" s="1"/>
  <c r="F1007" i="1" s="1"/>
  <c r="F1008" i="1" s="1"/>
  <c r="F1009" i="1" s="1"/>
  <c r="F1010" i="1" s="1"/>
  <c r="F1011" i="1" s="1"/>
  <c r="F1012" i="1" s="1"/>
  <c r="F1013" i="1" s="1"/>
  <c r="F1014" i="1" s="1"/>
  <c r="F1015" i="1" s="1"/>
  <c r="F1016" i="1" s="1"/>
  <c r="F1017" i="1" s="1"/>
  <c r="F1018" i="1" s="1"/>
  <c r="F1019" i="1" s="1"/>
  <c r="F1020" i="1" s="1"/>
  <c r="F1021" i="1" s="1"/>
  <c r="F1022" i="1" s="1"/>
  <c r="F1023" i="1" s="1"/>
  <c r="F1024" i="1" s="1"/>
  <c r="F1025" i="1" s="1"/>
  <c r="F1026" i="1" s="1"/>
  <c r="F1027" i="1" s="1"/>
  <c r="F1028" i="1" s="1"/>
  <c r="F1029" i="1" s="1"/>
  <c r="F1030" i="1" s="1"/>
  <c r="F1031" i="1" s="1"/>
  <c r="F1032" i="1" s="1"/>
  <c r="F1033" i="1" s="1"/>
  <c r="F1034" i="1" s="1"/>
  <c r="F1035" i="1" s="1"/>
  <c r="F1036" i="1" s="1"/>
  <c r="F1037" i="1" s="1"/>
  <c r="F1038" i="1" s="1"/>
  <c r="F1039" i="1" s="1"/>
  <c r="F1040" i="1" s="1"/>
  <c r="F1041" i="1" s="1"/>
  <c r="F1042" i="1" s="1"/>
  <c r="F1043" i="1" s="1"/>
  <c r="F1044" i="1" s="1"/>
  <c r="F1045" i="1" s="1"/>
  <c r="F1046" i="1" s="1"/>
  <c r="F1047" i="1" s="1"/>
  <c r="F1048" i="1" s="1"/>
  <c r="F1049" i="1" s="1"/>
  <c r="F1050" i="1" s="1"/>
  <c r="F1051" i="1" s="1"/>
  <c r="F1052" i="1" s="1"/>
  <c r="F1053" i="1" s="1"/>
  <c r="F1054" i="1" s="1"/>
  <c r="F1055" i="1" s="1"/>
  <c r="F1056" i="1" s="1"/>
  <c r="F1057" i="1" s="1"/>
  <c r="F1058" i="1" s="1"/>
  <c r="F1059" i="1" s="1"/>
  <c r="F1060" i="1" s="1"/>
  <c r="F1061" i="1" s="1"/>
  <c r="F1062" i="1" s="1"/>
  <c r="F1063" i="1" s="1"/>
  <c r="F1064" i="1" s="1"/>
  <c r="F1065" i="1" s="1"/>
  <c r="F1066" i="1" s="1"/>
  <c r="F1067" i="1" s="1"/>
  <c r="F1068" i="1" s="1"/>
  <c r="F1069" i="1" s="1"/>
  <c r="F1070" i="1" s="1"/>
  <c r="F1071" i="1" s="1"/>
  <c r="F1072" i="1" s="1"/>
  <c r="F1073" i="1" s="1"/>
  <c r="F1074" i="1" s="1"/>
  <c r="F1075" i="1" s="1"/>
  <c r="F1076" i="1" s="1"/>
  <c r="F1077" i="1" s="1"/>
  <c r="F1078" i="1" s="1"/>
  <c r="F1079" i="1" s="1"/>
  <c r="F1080" i="1" s="1"/>
  <c r="F1081" i="1" s="1"/>
  <c r="F1082" i="1" s="1"/>
  <c r="F1083" i="1" s="1"/>
  <c r="F1084" i="1" s="1"/>
  <c r="F1085" i="1" s="1"/>
  <c r="F1086" i="1" s="1"/>
  <c r="F1087" i="1" s="1"/>
  <c r="F1088" i="1" s="1"/>
  <c r="F1089" i="1" s="1"/>
  <c r="F1090" i="1" s="1"/>
  <c r="F1091" i="1" s="1"/>
  <c r="F1092" i="1" s="1"/>
  <c r="F1093" i="1" s="1"/>
  <c r="F1094" i="1" s="1"/>
  <c r="F1095" i="1" s="1"/>
  <c r="F1096" i="1" s="1"/>
  <c r="F1097" i="1" s="1"/>
  <c r="F1098" i="1" s="1"/>
  <c r="F1099" i="1" s="1"/>
  <c r="F1100" i="1" s="1"/>
  <c r="F1101" i="1" s="1"/>
  <c r="F1102" i="1" s="1"/>
  <c r="F1103" i="1" s="1"/>
  <c r="F1104" i="1" s="1"/>
  <c r="F1105" i="1" s="1"/>
  <c r="F1106" i="1" s="1"/>
  <c r="F1107" i="1" s="1"/>
  <c r="F1108" i="1" s="1"/>
  <c r="F1109" i="1" s="1"/>
  <c r="F1110" i="1" s="1"/>
  <c r="F1111" i="1" s="1"/>
  <c r="F1112" i="1" s="1"/>
  <c r="F1113" i="1" s="1"/>
  <c r="F1114" i="1" s="1"/>
  <c r="F1115" i="1" s="1"/>
  <c r="F1116" i="1" s="1"/>
  <c r="F1117" i="1" s="1"/>
  <c r="F1118" i="1" s="1"/>
  <c r="F1119" i="1" s="1"/>
  <c r="F1120" i="1" s="1"/>
  <c r="F1121" i="1" s="1"/>
  <c r="F1122" i="1" s="1"/>
  <c r="F1123" i="1" s="1"/>
  <c r="F1124" i="1" s="1"/>
  <c r="F1125" i="1" s="1"/>
  <c r="F1126" i="1" s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 s="1"/>
  <c r="F1160" i="1" s="1"/>
  <c r="F1161" i="1" s="1"/>
  <c r="F1162" i="1" s="1"/>
  <c r="F1163" i="1" s="1"/>
  <c r="F1164" i="1" s="1"/>
  <c r="F1165" i="1" s="1"/>
  <c r="F1166" i="1" s="1"/>
  <c r="F1167" i="1" s="1"/>
  <c r="F1168" i="1" s="1"/>
  <c r="F1169" i="1" s="1"/>
  <c r="F1170" i="1" s="1"/>
  <c r="F1171" i="1" s="1"/>
  <c r="F1172" i="1" s="1"/>
  <c r="F1173" i="1" s="1"/>
  <c r="F1174" i="1" s="1"/>
  <c r="F1175" i="1" s="1"/>
  <c r="F1176" i="1" s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 s="1"/>
  <c r="F1198" i="1" s="1"/>
  <c r="F1199" i="1" s="1"/>
  <c r="F1200" i="1" s="1"/>
  <c r="F1201" i="1" s="1"/>
  <c r="F1202" i="1" s="1"/>
  <c r="F1203" i="1" s="1"/>
  <c r="F1204" i="1" s="1"/>
  <c r="F1205" i="1" s="1"/>
  <c r="F1206" i="1" s="1"/>
  <c r="F1207" i="1" s="1"/>
  <c r="F1208" i="1" s="1"/>
  <c r="F1209" i="1" s="1"/>
  <c r="F1210" i="1" s="1"/>
  <c r="F1211" i="1" s="1"/>
  <c r="F1212" i="1" s="1"/>
  <c r="F1213" i="1" s="1"/>
  <c r="F1214" i="1" s="1"/>
  <c r="F1215" i="1" s="1"/>
  <c r="F1216" i="1" s="1"/>
  <c r="F1217" i="1" s="1"/>
  <c r="F1218" i="1" s="1"/>
  <c r="F1219" i="1" s="1"/>
  <c r="F1220" i="1" s="1"/>
  <c r="F1221" i="1" s="1"/>
  <c r="F1222" i="1" s="1"/>
  <c r="F1223" i="1" s="1"/>
  <c r="F1224" i="1" s="1"/>
  <c r="F1225" i="1" s="1"/>
  <c r="F1226" i="1" s="1"/>
  <c r="F1227" i="1" s="1"/>
  <c r="F1228" i="1" s="1"/>
  <c r="F1229" i="1" s="1"/>
  <c r="F1230" i="1" s="1"/>
  <c r="F1231" i="1" s="1"/>
  <c r="F1232" i="1" s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 s="1"/>
  <c r="F1248" i="1" s="1"/>
  <c r="F1249" i="1" s="1"/>
  <c r="F1250" i="1" s="1"/>
  <c r="F1251" i="1" s="1"/>
  <c r="F1252" i="1" s="1"/>
  <c r="F1253" i="1" s="1"/>
  <c r="F1254" i="1" s="1"/>
  <c r="F1255" i="1" s="1"/>
  <c r="F1256" i="1" s="1"/>
  <c r="F1257" i="1" s="1"/>
  <c r="F1258" i="1" s="1"/>
  <c r="F1259" i="1" s="1"/>
  <c r="F1260" i="1" s="1"/>
  <c r="F1261" i="1" s="1"/>
  <c r="F1262" i="1" s="1"/>
  <c r="F1263" i="1" s="1"/>
  <c r="F1264" i="1" s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 s="1"/>
  <c r="F1276" i="1" s="1"/>
  <c r="F1277" i="1" s="1"/>
  <c r="F1278" i="1" s="1"/>
  <c r="F1279" i="1" s="1"/>
  <c r="F1280" i="1" s="1"/>
  <c r="F1281" i="1" s="1"/>
  <c r="F1282" i="1" s="1"/>
  <c r="F1283" i="1" s="1"/>
  <c r="F1284" i="1" s="1"/>
  <c r="F1285" i="1" s="1"/>
  <c r="F1286" i="1" s="1"/>
  <c r="F1287" i="1" s="1"/>
  <c r="F1288" i="1" s="1"/>
  <c r="F1289" i="1" s="1"/>
  <c r="F1290" i="1" s="1"/>
  <c r="F1291" i="1" s="1"/>
  <c r="F1292" i="1" s="1"/>
  <c r="F1293" i="1" s="1"/>
  <c r="F1294" i="1" s="1"/>
  <c r="F1295" i="1" s="1"/>
  <c r="F1296" i="1" s="1"/>
  <c r="F1297" i="1" s="1"/>
  <c r="F1298" i="1" s="1"/>
  <c r="F1299" i="1" s="1"/>
  <c r="F1300" i="1" s="1"/>
  <c r="F1301" i="1" s="1"/>
  <c r="F1302" i="1" s="1"/>
  <c r="F1303" i="1" s="1"/>
  <c r="F1304" i="1" s="1"/>
  <c r="F1305" i="1" s="1"/>
  <c r="F1306" i="1" s="1"/>
  <c r="F1307" i="1" s="1"/>
  <c r="F1308" i="1" s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 s="1"/>
  <c r="F1330" i="1" s="1"/>
  <c r="F1331" i="1" s="1"/>
  <c r="F1332" i="1" s="1"/>
  <c r="F1333" i="1" s="1"/>
  <c r="F1334" i="1" s="1"/>
  <c r="F1335" i="1" s="1"/>
  <c r="F1336" i="1" s="1"/>
  <c r="F1337" i="1" s="1"/>
  <c r="F1338" i="1" s="1"/>
  <c r="F1339" i="1" s="1"/>
  <c r="F1340" i="1" s="1"/>
  <c r="F1341" i="1" s="1"/>
  <c r="F1342" i="1" s="1"/>
  <c r="F1343" i="1" s="1"/>
  <c r="F1344" i="1" s="1"/>
  <c r="F1345" i="1" s="1"/>
  <c r="F1346" i="1" s="1"/>
  <c r="F1347" i="1" s="1"/>
  <c r="F1348" i="1" s="1"/>
  <c r="F1349" i="1" s="1"/>
  <c r="F1350" i="1" s="1"/>
  <c r="F1351" i="1" s="1"/>
  <c r="F1352" i="1" s="1"/>
  <c r="F1353" i="1" s="1"/>
  <c r="F1354" i="1" s="1"/>
  <c r="F1355" i="1" s="1"/>
  <c r="F1356" i="1" s="1"/>
  <c r="F1357" i="1" s="1"/>
  <c r="F1358" i="1" s="1"/>
  <c r="F1359" i="1" s="1"/>
  <c r="F1360" i="1" s="1"/>
  <c r="F1361" i="1" s="1"/>
  <c r="F1362" i="1" s="1"/>
  <c r="F1363" i="1" s="1"/>
  <c r="F1364" i="1" s="1"/>
  <c r="F1365" i="1" s="1"/>
  <c r="F1366" i="1" s="1"/>
  <c r="F1367" i="1" s="1"/>
  <c r="F1368" i="1" s="1"/>
  <c r="F1369" i="1" s="1"/>
  <c r="F1370" i="1" s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 s="1"/>
  <c r="F1385" i="1" s="1"/>
  <c r="F1386" i="1" s="1"/>
  <c r="F1387" i="1" s="1"/>
  <c r="F1388" i="1" s="1"/>
  <c r="F1389" i="1" s="1"/>
  <c r="F1390" i="1" s="1"/>
  <c r="F1391" i="1" s="1"/>
  <c r="F1392" i="1" s="1"/>
  <c r="F1393" i="1" s="1"/>
  <c r="F1394" i="1" s="1"/>
  <c r="F1395" i="1" s="1"/>
  <c r="F1396" i="1" s="1"/>
  <c r="F1397" i="1" s="1"/>
  <c r="F1398" i="1" s="1"/>
  <c r="F1399" i="1" s="1"/>
  <c r="F1400" i="1" s="1"/>
  <c r="F1401" i="1" s="1"/>
  <c r="F1402" i="1" s="1"/>
  <c r="F1403" i="1" s="1"/>
  <c r="F1404" i="1" s="1"/>
  <c r="F1405" i="1" s="1"/>
  <c r="F1406" i="1" s="1"/>
  <c r="F1407" i="1" s="1"/>
  <c r="F1408" i="1" s="1"/>
  <c r="F1409" i="1" s="1"/>
  <c r="F1410" i="1" s="1"/>
  <c r="F1411" i="1" s="1"/>
  <c r="F1412" i="1" s="1"/>
  <c r="F1413" i="1" s="1"/>
  <c r="F1414" i="1" s="1"/>
  <c r="F1415" i="1" s="1"/>
  <c r="F1416" i="1" s="1"/>
  <c r="F1417" i="1" s="1"/>
  <c r="F1418" i="1" s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 s="1"/>
  <c r="F1478" i="1" s="1"/>
  <c r="F1479" i="1" s="1"/>
  <c r="F1480" i="1" s="1"/>
  <c r="F1481" i="1" s="1"/>
  <c r="F1482" i="1" s="1"/>
  <c r="F1483" i="1" s="1"/>
  <c r="F1484" i="1" s="1"/>
  <c r="F1485" i="1" s="1"/>
  <c r="F1486" i="1" s="1"/>
  <c r="F1487" i="1" s="1"/>
  <c r="F1488" i="1" s="1"/>
  <c r="F1489" i="1" s="1"/>
  <c r="F1490" i="1" s="1"/>
  <c r="F1491" i="1" s="1"/>
  <c r="F1492" i="1" s="1"/>
  <c r="F1493" i="1" s="1"/>
  <c r="F1494" i="1" s="1"/>
  <c r="F1495" i="1" s="1"/>
  <c r="F1496" i="1" s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 s="1"/>
  <c r="F1524" i="1" s="1"/>
  <c r="F1525" i="1" s="1"/>
  <c r="F1526" i="1" s="1"/>
  <c r="F1527" i="1" s="1"/>
  <c r="F1528" i="1" s="1"/>
  <c r="F1529" i="1" s="1"/>
  <c r="F1530" i="1" s="1"/>
  <c r="F1531" i="1" s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 s="1"/>
  <c r="F1555" i="1" s="1"/>
  <c r="F1556" i="1" s="1"/>
  <c r="F1557" i="1" s="1"/>
  <c r="F1558" i="1" s="1"/>
  <c r="F1559" i="1" s="1"/>
  <c r="F1560" i="1" s="1"/>
  <c r="F1561" i="1" s="1"/>
  <c r="F1562" i="1" s="1"/>
  <c r="F1563" i="1" s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 s="1"/>
  <c r="F1609" i="1" s="1"/>
  <c r="F1610" i="1" s="1"/>
  <c r="F1611" i="1" s="1"/>
  <c r="F1612" i="1" s="1"/>
  <c r="F1613" i="1" s="1"/>
  <c r="F1614" i="1" s="1"/>
  <c r="F1615" i="1" s="1"/>
  <c r="F1616" i="1" s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 s="1"/>
  <c r="F1633" i="1" s="1"/>
  <c r="F1634" i="1" s="1"/>
  <c r="F1635" i="1" s="1"/>
  <c r="F1636" i="1" s="1"/>
  <c r="F1637" i="1" s="1"/>
  <c r="F1638" i="1" s="1"/>
  <c r="F1639" i="1" s="1"/>
  <c r="F1640" i="1" s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 s="1"/>
  <c r="F1684" i="1" s="1"/>
  <c r="F1685" i="1" s="1"/>
  <c r="F1686" i="1" s="1"/>
  <c r="F1687" i="1" s="1"/>
  <c r="F1688" i="1" s="1"/>
  <c r="F1689" i="1" s="1"/>
  <c r="F1690" i="1" s="1"/>
  <c r="F1691" i="1" s="1"/>
  <c r="F1692" i="1" s="1"/>
  <c r="F1693" i="1" s="1"/>
  <c r="F1694" i="1" s="1"/>
  <c r="F1695" i="1" s="1"/>
  <c r="F1696" i="1" s="1"/>
  <c r="F1697" i="1" s="1"/>
  <c r="F1698" i="1" s="1"/>
  <c r="F1699" i="1" s="1"/>
  <c r="F1700" i="1" s="1"/>
  <c r="F1701" i="1" s="1"/>
  <c r="F1702" i="1" s="1"/>
  <c r="F1703" i="1" s="1"/>
  <c r="F1704" i="1" s="1"/>
  <c r="F1705" i="1" s="1"/>
  <c r="F1706" i="1" s="1"/>
  <c r="F1707" i="1" s="1"/>
  <c r="F1708" i="1" s="1"/>
  <c r="F1709" i="1" s="1"/>
  <c r="F1710" i="1" s="1"/>
  <c r="F1711" i="1" s="1"/>
  <c r="F1712" i="1" s="1"/>
  <c r="F1713" i="1" s="1"/>
  <c r="F1714" i="1" s="1"/>
  <c r="F1715" i="1" s="1"/>
  <c r="F1716" i="1" s="1"/>
  <c r="F1717" i="1" s="1"/>
  <c r="F1718" i="1" s="1"/>
  <c r="F1719" i="1" s="1"/>
  <c r="F1720" i="1" s="1"/>
  <c r="F1721" i="1" s="1"/>
  <c r="F1722" i="1" s="1"/>
  <c r="F1723" i="1" s="1"/>
  <c r="F1724" i="1" s="1"/>
  <c r="F1725" i="1" s="1"/>
  <c r="F1726" i="1" s="1"/>
  <c r="F1727" i="1" s="1"/>
  <c r="F1728" i="1" s="1"/>
  <c r="F1729" i="1" s="1"/>
  <c r="F1730" i="1" s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 s="1"/>
  <c r="F1751" i="1" s="1"/>
  <c r="F1752" i="1" s="1"/>
  <c r="F1753" i="1" s="1"/>
  <c r="F1754" i="1" s="1"/>
  <c r="F1755" i="1" s="1"/>
  <c r="F1756" i="1" s="1"/>
  <c r="F1757" i="1" s="1"/>
  <c r="F1758" i="1" s="1"/>
  <c r="F1759" i="1" s="1"/>
  <c r="F1760" i="1" s="1"/>
  <c r="F1761" i="1" s="1"/>
  <c r="F1762" i="1" s="1"/>
  <c r="F1763" i="1" s="1"/>
  <c r="F1764" i="1" s="1"/>
  <c r="F1765" i="1" s="1"/>
  <c r="F1766" i="1" s="1"/>
  <c r="F1767" i="1" s="1"/>
  <c r="F1768" i="1" s="1"/>
  <c r="F1769" i="1" s="1"/>
  <c r="F1770" i="1" s="1"/>
  <c r="F1771" i="1" s="1"/>
  <c r="F1772" i="1" s="1"/>
  <c r="F1773" i="1" s="1"/>
  <c r="F1774" i="1" s="1"/>
  <c r="F1775" i="1" s="1"/>
  <c r="F1776" i="1" s="1"/>
  <c r="F1777" i="1" s="1"/>
  <c r="F1778" i="1" s="1"/>
  <c r="F1779" i="1" s="1"/>
  <c r="F1780" i="1" s="1"/>
  <c r="F1781" i="1" s="1"/>
  <c r="F1782" i="1" s="1"/>
  <c r="F1783" i="1" s="1"/>
  <c r="F1784" i="1" s="1"/>
  <c r="F1785" i="1" s="1"/>
  <c r="F1786" i="1" s="1"/>
  <c r="F1787" i="1" s="1"/>
  <c r="F1788" i="1" s="1"/>
  <c r="F1789" i="1" s="1"/>
  <c r="F1790" i="1" s="1"/>
  <c r="F1791" i="1" s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 s="1"/>
  <c r="F1829" i="1" s="1"/>
  <c r="F1830" i="1" s="1"/>
  <c r="F1831" i="1" s="1"/>
  <c r="F1832" i="1" s="1"/>
  <c r="F1833" i="1" s="1"/>
  <c r="F1834" i="1" s="1"/>
  <c r="F1835" i="1" s="1"/>
  <c r="F1836" i="1" s="1"/>
  <c r="F1837" i="1" s="1"/>
  <c r="F1838" i="1" s="1"/>
  <c r="F1839" i="1" s="1"/>
  <c r="F1840" i="1" s="1"/>
  <c r="F1841" i="1" s="1"/>
  <c r="F1842" i="1" s="1"/>
  <c r="F1843" i="1" s="1"/>
  <c r="F1844" i="1" s="1"/>
  <c r="F1845" i="1" s="1"/>
  <c r="F1846" i="1" s="1"/>
  <c r="F1847" i="1" s="1"/>
  <c r="F1848" i="1" s="1"/>
  <c r="F1849" i="1" s="1"/>
  <c r="F1850" i="1" s="1"/>
  <c r="F1851" i="1" s="1"/>
  <c r="F1852" i="1" s="1"/>
  <c r="F1853" i="1" s="1"/>
  <c r="F1854" i="1" s="1"/>
  <c r="F1855" i="1" s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 s="1"/>
  <c r="F1878" i="1" s="1"/>
  <c r="F1879" i="1" s="1"/>
  <c r="F1880" i="1" s="1"/>
  <c r="F1881" i="1" s="1"/>
  <c r="F1882" i="1" s="1"/>
  <c r="F1883" i="1" s="1"/>
  <c r="F1884" i="1" s="1"/>
  <c r="F1885" i="1" s="1"/>
  <c r="F1886" i="1" s="1"/>
  <c r="F1887" i="1" s="1"/>
  <c r="F1888" i="1" s="1"/>
  <c r="F1889" i="1" s="1"/>
  <c r="F1890" i="1" s="1"/>
  <c r="F1891" i="1" s="1"/>
  <c r="F1892" i="1" s="1"/>
  <c r="F1893" i="1" s="1"/>
  <c r="F1894" i="1" s="1"/>
  <c r="F1895" i="1" s="1"/>
  <c r="F1896" i="1" s="1"/>
  <c r="F1897" i="1" s="1"/>
  <c r="F1898" i="1" s="1"/>
  <c r="F1899" i="1" s="1"/>
  <c r="F1900" i="1" s="1"/>
  <c r="F1901" i="1" s="1"/>
  <c r="F1902" i="1" s="1"/>
  <c r="F1903" i="1" s="1"/>
  <c r="F1904" i="1" s="1"/>
  <c r="F1905" i="1" s="1"/>
  <c r="F1906" i="1" s="1"/>
  <c r="F1907" i="1" s="1"/>
  <c r="F1908" i="1" s="1"/>
  <c r="F1909" i="1" s="1"/>
  <c r="F1910" i="1" s="1"/>
  <c r="F1911" i="1" s="1"/>
  <c r="F1912" i="1" s="1"/>
  <c r="F1913" i="1" s="1"/>
  <c r="F1914" i="1" s="1"/>
  <c r="F1915" i="1" s="1"/>
  <c r="F1916" i="1" s="1"/>
  <c r="F1917" i="1" s="1"/>
  <c r="F1918" i="1" s="1"/>
  <c r="F1919" i="1" s="1"/>
  <c r="F1920" i="1" s="1"/>
  <c r="F1921" i="1" s="1"/>
  <c r="F1922" i="1" s="1"/>
  <c r="F1923" i="1" s="1"/>
  <c r="F1924" i="1" s="1"/>
  <c r="F1925" i="1" s="1"/>
  <c r="F1926" i="1" s="1"/>
  <c r="F1927" i="1" s="1"/>
  <c r="F1928" i="1" s="1"/>
  <c r="F1929" i="1" s="1"/>
  <c r="F1930" i="1" s="1"/>
  <c r="F1931" i="1" s="1"/>
  <c r="F1932" i="1" s="1"/>
  <c r="F1933" i="1" s="1"/>
  <c r="F1934" i="1" s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 s="1"/>
  <c r="F1983" i="1" s="1"/>
  <c r="F1984" i="1" s="1"/>
  <c r="F1985" i="1" s="1"/>
  <c r="F1986" i="1" s="1"/>
  <c r="F1987" i="1" s="1"/>
  <c r="F1988" i="1" s="1"/>
  <c r="F1989" i="1" s="1"/>
  <c r="F1990" i="1" s="1"/>
  <c r="F1991" i="1" s="1"/>
  <c r="F1992" i="1" s="1"/>
  <c r="F1993" i="1" s="1"/>
  <c r="F1994" i="1" s="1"/>
  <c r="F1995" i="1" s="1"/>
  <c r="F1996" i="1" s="1"/>
  <c r="F1997" i="1" s="1"/>
  <c r="F1998" i="1" s="1"/>
  <c r="F1999" i="1" s="1"/>
  <c r="F2000" i="1" s="1"/>
  <c r="F2001" i="1" s="1"/>
  <c r="F2002" i="1" s="1"/>
  <c r="F2003" i="1" s="1"/>
  <c r="F2004" i="1" s="1"/>
  <c r="F2005" i="1" s="1"/>
  <c r="F2006" i="1" s="1"/>
  <c r="F2007" i="1" s="1"/>
  <c r="F2008" i="1" s="1"/>
  <c r="F2009" i="1" s="1"/>
  <c r="F2010" i="1" s="1"/>
  <c r="F2011" i="1" s="1"/>
  <c r="F2012" i="1" s="1"/>
  <c r="F2013" i="1" s="1"/>
  <c r="F2014" i="1" s="1"/>
  <c r="F2015" i="1" s="1"/>
  <c r="F2016" i="1" s="1"/>
  <c r="F2017" i="1" s="1"/>
  <c r="F2018" i="1" s="1"/>
  <c r="F2019" i="1" s="1"/>
  <c r="F2020" i="1" s="1"/>
  <c r="F2021" i="1" s="1"/>
  <c r="F2022" i="1" s="1"/>
  <c r="F2023" i="1" s="1"/>
  <c r="F2024" i="1" s="1"/>
  <c r="F2025" i="1" s="1"/>
  <c r="F2026" i="1" s="1"/>
  <c r="F2027" i="1" s="1"/>
  <c r="F2028" i="1" s="1"/>
  <c r="F2029" i="1" s="1"/>
  <c r="F2030" i="1" s="1"/>
  <c r="F2031" i="1" s="1"/>
  <c r="F2032" i="1" s="1"/>
  <c r="F2033" i="1" s="1"/>
  <c r="F2034" i="1" s="1"/>
  <c r="F2035" i="1" s="1"/>
  <c r="F2036" i="1" s="1"/>
  <c r="F2037" i="1" s="1"/>
  <c r="F2038" i="1" s="1"/>
  <c r="F2039" i="1" s="1"/>
  <c r="F2040" i="1" s="1"/>
  <c r="F2041" i="1" s="1"/>
  <c r="F2042" i="1" s="1"/>
  <c r="F2043" i="1" s="1"/>
  <c r="F2044" i="1" s="1"/>
  <c r="F2045" i="1" s="1"/>
  <c r="F2046" i="1" s="1"/>
  <c r="F2047" i="1" s="1"/>
  <c r="F2048" i="1" s="1"/>
  <c r="F2049" i="1" s="1"/>
  <c r="F2050" i="1" s="1"/>
  <c r="F2051" i="1" s="1"/>
  <c r="F2052" i="1" s="1"/>
  <c r="F2053" i="1" s="1"/>
  <c r="F2054" i="1" s="1"/>
  <c r="F2055" i="1" s="1"/>
  <c r="F2056" i="1" s="1"/>
  <c r="F2057" i="1" s="1"/>
  <c r="F2058" i="1" s="1"/>
  <c r="F2059" i="1" s="1"/>
  <c r="F2060" i="1" s="1"/>
  <c r="F2061" i="1" s="1"/>
  <c r="F2062" i="1" s="1"/>
  <c r="F2063" i="1" s="1"/>
  <c r="F2064" i="1" s="1"/>
  <c r="F2065" i="1" s="1"/>
  <c r="F2066" i="1" s="1"/>
  <c r="F2067" i="1" s="1"/>
  <c r="F2068" i="1" s="1"/>
  <c r="F2069" i="1" s="1"/>
  <c r="F2070" i="1" s="1"/>
  <c r="F2071" i="1" s="1"/>
  <c r="F2072" i="1" s="1"/>
  <c r="F2073" i="1" s="1"/>
  <c r="F2074" i="1" s="1"/>
  <c r="F2075" i="1" s="1"/>
  <c r="F2076" i="1" s="1"/>
  <c r="F2077" i="1" s="1"/>
  <c r="F2078" i="1" s="1"/>
  <c r="F2079" i="1" s="1"/>
  <c r="F2080" i="1" s="1"/>
  <c r="F2081" i="1" s="1"/>
  <c r="F2082" i="1" s="1"/>
  <c r="F2083" i="1" s="1"/>
  <c r="F2084" i="1" s="1"/>
  <c r="F2085" i="1" s="1"/>
  <c r="F2086" i="1" s="1"/>
  <c r="F2087" i="1" s="1"/>
  <c r="F2088" i="1" s="1"/>
  <c r="F2089" i="1" s="1"/>
  <c r="F2090" i="1" s="1"/>
  <c r="F2091" i="1" s="1"/>
  <c r="F2092" i="1" s="1"/>
  <c r="F2093" i="1" s="1"/>
  <c r="F2094" i="1" s="1"/>
  <c r="F2095" i="1" s="1"/>
  <c r="F2096" i="1" s="1"/>
  <c r="F2097" i="1" s="1"/>
  <c r="F2098" i="1" s="1"/>
  <c r="F2099" i="1" s="1"/>
  <c r="F2100" i="1" s="1"/>
  <c r="F2101" i="1" s="1"/>
  <c r="F2102" i="1" s="1"/>
  <c r="F2103" i="1" s="1"/>
  <c r="F2104" i="1" s="1"/>
  <c r="F2105" i="1" s="1"/>
  <c r="F2106" i="1" s="1"/>
  <c r="F2107" i="1" s="1"/>
  <c r="F2108" i="1" s="1"/>
  <c r="F2109" i="1" s="1"/>
  <c r="F2110" i="1" s="1"/>
  <c r="F2111" i="1" s="1"/>
  <c r="F2112" i="1" s="1"/>
  <c r="F2113" i="1" s="1"/>
  <c r="F2114" i="1" s="1"/>
  <c r="F2115" i="1" s="1"/>
  <c r="F2116" i="1" s="1"/>
  <c r="F2117" i="1" s="1"/>
  <c r="F2118" i="1" s="1"/>
  <c r="F2119" i="1" s="1"/>
  <c r="F2120" i="1" s="1"/>
  <c r="F2121" i="1" s="1"/>
  <c r="F2122" i="1" s="1"/>
  <c r="F2123" i="1" s="1"/>
  <c r="F2124" i="1" s="1"/>
  <c r="F2125" i="1" s="1"/>
  <c r="F2126" i="1" s="1"/>
  <c r="F2127" i="1" s="1"/>
  <c r="F2128" i="1" s="1"/>
  <c r="F2129" i="1" s="1"/>
  <c r="F2130" i="1" s="1"/>
  <c r="F2131" i="1" s="1"/>
  <c r="F2132" i="1" s="1"/>
  <c r="F2133" i="1" s="1"/>
  <c r="F2134" i="1" s="1"/>
  <c r="F2135" i="1" s="1"/>
  <c r="F2136" i="1" s="1"/>
  <c r="F2137" i="1" s="1"/>
  <c r="F2138" i="1" s="1"/>
  <c r="F2139" i="1" s="1"/>
  <c r="F2140" i="1" s="1"/>
  <c r="F2141" i="1" s="1"/>
  <c r="F2142" i="1" s="1"/>
  <c r="F2143" i="1" s="1"/>
  <c r="F2144" i="1" s="1"/>
  <c r="F2145" i="1" s="1"/>
  <c r="F2146" i="1" s="1"/>
  <c r="F2147" i="1" s="1"/>
  <c r="F2148" i="1" s="1"/>
  <c r="F2149" i="1" s="1"/>
  <c r="F2150" i="1" s="1"/>
  <c r="F2151" i="1" s="1"/>
  <c r="F2152" i="1" s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D805" i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6" i="1" s="1"/>
  <c r="D867" i="1" s="1"/>
  <c r="D868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8" i="1" s="1"/>
  <c r="D939" i="1" s="1"/>
  <c r="D940" i="1" s="1"/>
  <c r="D941" i="1" s="1"/>
  <c r="D942" i="1" s="1"/>
  <c r="D943" i="1" s="1"/>
  <c r="D944" i="1" s="1"/>
  <c r="D947" i="1" s="1"/>
  <c r="D948" i="1" s="1"/>
  <c r="D949" i="1" s="1"/>
  <c r="D950" i="1" s="1"/>
  <c r="D951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6" i="1" s="1"/>
  <c r="D1007" i="1" s="1"/>
  <c r="D1008" i="1" s="1"/>
  <c r="D1009" i="1" s="1"/>
  <c r="D1010" i="1" s="1"/>
  <c r="D1011" i="1" s="1"/>
  <c r="D1012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2" i="1" s="1"/>
  <c r="D1163" i="1" s="1"/>
  <c r="D1164" i="1" s="1"/>
  <c r="D1165" i="1" s="1"/>
  <c r="D1166" i="1" s="1"/>
  <c r="D1167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9" i="1" s="1"/>
  <c r="D1220" i="1" s="1"/>
  <c r="D1221" i="1" s="1"/>
  <c r="D1222" i="1" s="1"/>
  <c r="D1223" i="1" s="1"/>
  <c r="D1224" i="1" s="1"/>
  <c r="D1225" i="1" s="1"/>
  <c r="D1229" i="1" s="1"/>
  <c r="D1230" i="1" s="1"/>
  <c r="D1232" i="1" s="1"/>
  <c r="D1233" i="1" s="1"/>
  <c r="D1234" i="1" s="1"/>
  <c r="D1235" i="1" s="1"/>
  <c r="D1238" i="1" s="1"/>
  <c r="D1246" i="1" s="1"/>
  <c r="D1247" i="1" s="1"/>
  <c r="D1248" i="1" s="1"/>
  <c r="D1249" i="1" s="1"/>
  <c r="D1250" i="1" s="1"/>
  <c r="D1254" i="1" s="1"/>
  <c r="D1255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10" i="1" s="1"/>
  <c r="D1311" i="1" s="1"/>
  <c r="D1312" i="1" s="1"/>
  <c r="D1313" i="1" s="1"/>
  <c r="D1314" i="1" s="1"/>
  <c r="D1315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31" i="1" s="1"/>
  <c r="D1332" i="1" s="1"/>
  <c r="D1333" i="1" s="1"/>
  <c r="D1334" i="1" s="1"/>
  <c r="D1335" i="1" s="1"/>
  <c r="D1336" i="1" s="1"/>
  <c r="D1337" i="1" s="1"/>
  <c r="D1338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3" i="1" s="1"/>
  <c r="D1414" i="1" s="1"/>
  <c r="D1415" i="1" s="1"/>
  <c r="D1416" i="1" s="1"/>
  <c r="D1417" i="1" s="1"/>
  <c r="D1418" i="1" s="1"/>
  <c r="D1419" i="1" s="1"/>
  <c r="D1423" i="1" s="1"/>
  <c r="D1424" i="1" s="1"/>
  <c r="D1432" i="1" s="1"/>
  <c r="D1433" i="1" s="1"/>
  <c r="D1434" i="1" s="1"/>
  <c r="D1435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8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6" i="1" s="1"/>
  <c r="D1477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3" i="1" s="1"/>
  <c r="D1504" i="1" s="1"/>
  <c r="D1505" i="1" s="1"/>
  <c r="D1506" i="1" s="1"/>
  <c r="D1507" i="1" s="1"/>
  <c r="D1508" i="1" s="1"/>
  <c r="D1509" i="1" s="1"/>
  <c r="D1510" i="1" s="1"/>
  <c r="D1516" i="1" s="1"/>
  <c r="D1517" i="1" s="1"/>
  <c r="D1518" i="1" s="1"/>
  <c r="D1519" i="1" s="1"/>
  <c r="D1520" i="1" s="1"/>
  <c r="D1521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8" i="1" s="1"/>
  <c r="D1539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90" i="1" s="1"/>
  <c r="D1591" i="1" s="1"/>
  <c r="D1592" i="1" s="1"/>
  <c r="D1593" i="1" s="1"/>
  <c r="D1594" i="1" s="1"/>
  <c r="D1598" i="1" s="1"/>
  <c r="D1599" i="1" s="1"/>
  <c r="D1604" i="1" s="1"/>
  <c r="D1605" i="1" s="1"/>
  <c r="D1606" i="1" s="1"/>
  <c r="D1607" i="1" s="1"/>
  <c r="D1608" i="1" s="1"/>
  <c r="D1609" i="1" s="1"/>
  <c r="D1610" i="1" s="1"/>
  <c r="D1611" i="1" s="1"/>
  <c r="D1614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3" i="1" s="1"/>
  <c r="D1634" i="1" s="1"/>
  <c r="D1635" i="1" s="1"/>
  <c r="D1636" i="1" s="1"/>
  <c r="D1637" i="1" s="1"/>
  <c r="D1638" i="1" s="1"/>
  <c r="D1639" i="1" s="1"/>
  <c r="D1647" i="1" s="1"/>
  <c r="D1651" i="1" s="1"/>
  <c r="D1652" i="1" s="1"/>
  <c r="D1653" i="1" s="1"/>
  <c r="D1654" i="1" s="1"/>
  <c r="D1657" i="1" s="1"/>
  <c r="D1658" i="1" s="1"/>
  <c r="D1663" i="1" s="1"/>
  <c r="D1664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5" i="1" s="1"/>
  <c r="D1691" i="1" s="1"/>
  <c r="D1694" i="1" s="1"/>
  <c r="D1695" i="1" s="1"/>
  <c r="D1696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6" i="1" s="1"/>
  <c r="D1737" i="1" s="1"/>
  <c r="D1738" i="1" s="1"/>
  <c r="D1739" i="1" s="1"/>
  <c r="D1740" i="1" s="1"/>
  <c r="D1744" i="1" s="1"/>
  <c r="D1745" i="1" s="1"/>
  <c r="D1749" i="1" s="1"/>
  <c r="D1750" i="1" s="1"/>
  <c r="D1751" i="1" s="1"/>
  <c r="D1754" i="1" s="1"/>
  <c r="D1755" i="1" s="1"/>
  <c r="D1756" i="1" s="1"/>
  <c r="D1757" i="1" s="1"/>
  <c r="D1758" i="1" s="1"/>
  <c r="L433" i="1" a="1"/>
  <c r="L433" i="1" s="1"/>
  <c r="H420" i="1"/>
  <c r="A421" i="1"/>
  <c r="H419" i="1"/>
  <c r="M434" i="1" a="1"/>
  <c r="M434" i="1" s="1"/>
  <c r="M433" i="1" a="1"/>
  <c r="M433" i="1" s="1"/>
  <c r="M432" i="1" a="1"/>
  <c r="M432" i="1" s="1"/>
  <c r="M431" i="1" a="1"/>
  <c r="M431" i="1" s="1"/>
  <c r="K433" i="1" a="1"/>
  <c r="K433" i="1" s="1"/>
  <c r="K432" i="1" a="1"/>
  <c r="K432" i="1" s="1"/>
  <c r="K431" i="1" a="1"/>
  <c r="K431" i="1" s="1"/>
  <c r="M4" i="1" a="1"/>
  <c r="M4" i="1" s="1"/>
  <c r="L4" i="1" a="1"/>
  <c r="L4" i="1" s="1"/>
  <c r="K4" i="1" a="1"/>
  <c r="K4" i="1" s="1"/>
  <c r="A23" i="1"/>
  <c r="H22" i="1"/>
  <c r="M61" i="1" a="1"/>
  <c r="M61" i="1" s="1"/>
  <c r="K55" i="1" a="1"/>
  <c r="K55" i="1" s="1"/>
  <c r="L55" i="1" a="1"/>
  <c r="L55" i="1" s="1"/>
  <c r="I55" i="1" a="1"/>
  <c r="I55" i="1" s="1"/>
  <c r="B1964" i="1" l="1"/>
  <c r="K1963" i="1" a="1"/>
  <c r="K1963" i="1" s="1"/>
  <c r="J1963" i="1" a="1"/>
  <c r="J1963" i="1" s="1"/>
  <c r="L1963" i="1" a="1"/>
  <c r="L1963" i="1" s="1"/>
  <c r="O1963" i="1" a="1"/>
  <c r="O1963" i="1" s="1"/>
  <c r="M1963" i="1" a="1"/>
  <c r="M1963" i="1" s="1"/>
  <c r="N1963" i="1" a="1"/>
  <c r="N1963" i="1" s="1"/>
  <c r="I1963" i="1" a="1"/>
  <c r="I1963" i="1" s="1"/>
  <c r="H8" i="3"/>
  <c r="F6" i="3"/>
  <c r="I3" i="3"/>
  <c r="E2" i="3"/>
  <c r="H1874" i="1"/>
  <c r="H1875" i="1"/>
  <c r="A1876" i="1"/>
  <c r="M1764" i="1" a="1"/>
  <c r="M1764" i="1" s="1"/>
  <c r="N1764" i="1" a="1"/>
  <c r="N1764" i="1" s="1"/>
  <c r="K1764" i="1" a="1"/>
  <c r="K1764" i="1" s="1"/>
  <c r="M1704" i="1" a="1"/>
  <c r="M1704" i="1" s="1"/>
  <c r="K1704" i="1" a="1"/>
  <c r="K1704" i="1" s="1"/>
  <c r="L1704" i="1" a="1"/>
  <c r="L1704" i="1" s="1"/>
  <c r="N1704" i="1" a="1"/>
  <c r="N1704" i="1" s="1"/>
  <c r="M1571" i="1" a="1"/>
  <c r="M1571" i="1" s="1"/>
  <c r="J1571" i="1" a="1"/>
  <c r="J1571" i="1" s="1"/>
  <c r="N1571" i="1" a="1"/>
  <c r="N1571" i="1" s="1"/>
  <c r="K1571" i="1" a="1"/>
  <c r="K1571" i="1" s="1"/>
  <c r="B1572" i="1"/>
  <c r="O1572" i="1" s="1" a="1"/>
  <c r="O1572" i="1" s="1"/>
  <c r="L1571" i="1" a="1"/>
  <c r="L1571" i="1" s="1"/>
  <c r="M1149" i="1" a="1"/>
  <c r="M1149" i="1" s="1"/>
  <c r="J1149" i="1" a="1"/>
  <c r="J1149" i="1" s="1"/>
  <c r="N1149" i="1" a="1"/>
  <c r="N1149" i="1" s="1"/>
  <c r="B1150" i="1"/>
  <c r="O1150" i="1" s="1" a="1"/>
  <c r="O1150" i="1" s="1"/>
  <c r="L1149" i="1" a="1"/>
  <c r="L1149" i="1" s="1"/>
  <c r="B739" i="1"/>
  <c r="K738" i="1" a="1"/>
  <c r="K738" i="1" s="1"/>
  <c r="L738" i="1" a="1"/>
  <c r="L738" i="1" s="1"/>
  <c r="M738" i="1" a="1"/>
  <c r="M738" i="1" s="1"/>
  <c r="J434" i="1" a="1"/>
  <c r="J434" i="1" s="1"/>
  <c r="L434" i="1" a="1"/>
  <c r="L434" i="1" s="1"/>
  <c r="H421" i="1"/>
  <c r="A422" i="1"/>
  <c r="M5" i="1" a="1"/>
  <c r="M5" i="1" s="1"/>
  <c r="L5" i="1" a="1"/>
  <c r="L5" i="1" s="1"/>
  <c r="I5" i="1" a="1"/>
  <c r="I5" i="1" s="1"/>
  <c r="J5" i="1" a="1"/>
  <c r="J5" i="1" s="1"/>
  <c r="K5" i="1" a="1"/>
  <c r="K5" i="1" s="1"/>
  <c r="M62" i="1" a="1"/>
  <c r="M62" i="1" s="1"/>
  <c r="L61" i="1" a="1"/>
  <c r="L61" i="1" s="1"/>
  <c r="J61" i="1" a="1"/>
  <c r="J61" i="1" s="1"/>
  <c r="K61" i="1" a="1"/>
  <c r="K61" i="1" s="1"/>
  <c r="A24" i="1"/>
  <c r="H23" i="1"/>
  <c r="O739" i="1" l="1" a="1"/>
  <c r="O739" i="1" s="1"/>
  <c r="N739" i="1" a="1"/>
  <c r="N739" i="1" s="1"/>
  <c r="L1964" i="1" a="1"/>
  <c r="L1964" i="1" s="1"/>
  <c r="M1964" i="1" a="1"/>
  <c r="M1964" i="1" s="1"/>
  <c r="B1965" i="1"/>
  <c r="O1964" i="1" a="1"/>
  <c r="O1964" i="1" s="1"/>
  <c r="K1964" i="1" a="1"/>
  <c r="K1964" i="1" s="1"/>
  <c r="J1964" i="1" a="1"/>
  <c r="J1964" i="1" s="1"/>
  <c r="N1964" i="1" a="1"/>
  <c r="N1964" i="1" s="1"/>
  <c r="I1964" i="1" a="1"/>
  <c r="I1964" i="1" s="1"/>
  <c r="A1877" i="1"/>
  <c r="H1876" i="1"/>
  <c r="M1765" i="1" a="1"/>
  <c r="M1765" i="1" s="1"/>
  <c r="J1765" i="1" a="1"/>
  <c r="J1765" i="1" s="1"/>
  <c r="N1765" i="1" a="1"/>
  <c r="N1765" i="1" s="1"/>
  <c r="M1705" i="1" a="1"/>
  <c r="M1705" i="1" s="1"/>
  <c r="L1705" i="1" a="1"/>
  <c r="L1705" i="1" s="1"/>
  <c r="N1705" i="1" a="1"/>
  <c r="N1705" i="1" s="1"/>
  <c r="J1705" i="1" a="1"/>
  <c r="J1705" i="1" s="1"/>
  <c r="B1573" i="1"/>
  <c r="O1573" i="1" s="1" a="1"/>
  <c r="O1573" i="1" s="1"/>
  <c r="L1572" i="1" a="1"/>
  <c r="L1572" i="1" s="1"/>
  <c r="M1572" i="1" a="1"/>
  <c r="M1572" i="1" s="1"/>
  <c r="J1572" i="1" a="1"/>
  <c r="J1572" i="1" s="1"/>
  <c r="N1572" i="1" a="1"/>
  <c r="N1572" i="1" s="1"/>
  <c r="K1572" i="1" a="1"/>
  <c r="K1572" i="1" s="1"/>
  <c r="B1151" i="1"/>
  <c r="O1151" i="1" s="1" a="1"/>
  <c r="O1151" i="1" s="1"/>
  <c r="L1150" i="1" a="1"/>
  <c r="L1150" i="1" s="1"/>
  <c r="M1150" i="1" a="1"/>
  <c r="M1150" i="1" s="1"/>
  <c r="J1150" i="1" a="1"/>
  <c r="J1150" i="1" s="1"/>
  <c r="N1150" i="1" a="1"/>
  <c r="N1150" i="1" s="1"/>
  <c r="M739" i="1" a="1"/>
  <c r="M739" i="1" s="1"/>
  <c r="L739" i="1" a="1"/>
  <c r="L739" i="1" s="1"/>
  <c r="K739" i="1" a="1"/>
  <c r="K739" i="1" s="1"/>
  <c r="J435" i="1" a="1"/>
  <c r="J435" i="1" s="1"/>
  <c r="B436" i="1"/>
  <c r="L435" i="1" a="1"/>
  <c r="L435" i="1" s="1"/>
  <c r="M435" i="1" a="1"/>
  <c r="M435" i="1" s="1"/>
  <c r="K435" i="1" a="1"/>
  <c r="K435" i="1" s="1"/>
  <c r="A423" i="1"/>
  <c r="H422" i="1"/>
  <c r="I6" i="1" a="1"/>
  <c r="I6" i="1" s="1"/>
  <c r="J6" i="1" a="1"/>
  <c r="J6" i="1" s="1"/>
  <c r="K6" i="1" a="1"/>
  <c r="K6" i="1" s="1"/>
  <c r="L6" i="1" a="1"/>
  <c r="L6" i="1" s="1"/>
  <c r="M6" i="1" a="1"/>
  <c r="M6" i="1" s="1"/>
  <c r="A25" i="1"/>
  <c r="H24" i="1"/>
  <c r="M63" i="1" a="1"/>
  <c r="M63" i="1" s="1"/>
  <c r="J62" i="1" a="1"/>
  <c r="J62" i="1" s="1"/>
  <c r="K62" i="1" a="1"/>
  <c r="K62" i="1" s="1"/>
  <c r="L62" i="1" a="1"/>
  <c r="L62" i="1" s="1"/>
  <c r="M181" i="1" a="1"/>
  <c r="M181" i="1" s="1"/>
  <c r="N436" i="1" l="1" a="1"/>
  <c r="N436" i="1" s="1"/>
  <c r="O436" i="1" a="1"/>
  <c r="O436" i="1" s="1"/>
  <c r="O1965" i="1" a="1"/>
  <c r="O1965" i="1" s="1"/>
  <c r="J1965" i="1" a="1"/>
  <c r="J1965" i="1" s="1"/>
  <c r="N1965" i="1" a="1"/>
  <c r="N1965" i="1" s="1"/>
  <c r="M1965" i="1" a="1"/>
  <c r="M1965" i="1" s="1"/>
  <c r="K1965" i="1" a="1"/>
  <c r="K1965" i="1" s="1"/>
  <c r="L1965" i="1" a="1"/>
  <c r="L1965" i="1" s="1"/>
  <c r="B1966" i="1"/>
  <c r="I1965" i="1" a="1"/>
  <c r="I1965" i="1" s="1"/>
  <c r="H1877" i="1"/>
  <c r="A1878" i="1"/>
  <c r="J1876" i="1" a="1"/>
  <c r="J1876" i="1" s="1"/>
  <c r="N1876" i="1" a="1"/>
  <c r="N1876" i="1" s="1"/>
  <c r="K1876" i="1" a="1"/>
  <c r="K1876" i="1" s="1"/>
  <c r="B1877" i="1"/>
  <c r="I1876" i="1" a="1"/>
  <c r="I1876" i="1" s="1"/>
  <c r="M1876" i="1" a="1"/>
  <c r="M1876" i="1" s="1"/>
  <c r="N1766" i="1" a="1"/>
  <c r="N1766" i="1" s="1"/>
  <c r="B1767" i="1"/>
  <c r="O1767" i="1" s="1" a="1"/>
  <c r="O1767" i="1" s="1"/>
  <c r="M1766" i="1" a="1"/>
  <c r="M1766" i="1" s="1"/>
  <c r="N1706" i="1" a="1"/>
  <c r="N1706" i="1" s="1"/>
  <c r="B1707" i="1"/>
  <c r="O1707" i="1" s="1" a="1"/>
  <c r="O1707" i="1" s="1"/>
  <c r="M1706" i="1" a="1"/>
  <c r="M1706" i="1" s="1"/>
  <c r="L1706" i="1" a="1"/>
  <c r="L1706" i="1" s="1"/>
  <c r="K1706" i="1" a="1"/>
  <c r="K1706" i="1" s="1"/>
  <c r="J1573" i="1" a="1"/>
  <c r="J1573" i="1" s="1"/>
  <c r="N1573" i="1" a="1"/>
  <c r="N1573" i="1" s="1"/>
  <c r="K1573" i="1" a="1"/>
  <c r="K1573" i="1" s="1"/>
  <c r="B1574" i="1"/>
  <c r="O1574" i="1" s="1" a="1"/>
  <c r="O1574" i="1" s="1"/>
  <c r="L1573" i="1" a="1"/>
  <c r="L1573" i="1" s="1"/>
  <c r="M1573" i="1" a="1"/>
  <c r="M1573" i="1" s="1"/>
  <c r="J1151" i="1" a="1"/>
  <c r="J1151" i="1" s="1"/>
  <c r="N1151" i="1" a="1"/>
  <c r="N1151" i="1" s="1"/>
  <c r="B1152" i="1"/>
  <c r="O1152" i="1" s="1" a="1"/>
  <c r="O1152" i="1" s="1"/>
  <c r="L1151" i="1" a="1"/>
  <c r="L1151" i="1" s="1"/>
  <c r="M1151" i="1" a="1"/>
  <c r="M1151" i="1" s="1"/>
  <c r="M740" i="1" a="1"/>
  <c r="M740" i="1" s="1"/>
  <c r="L740" i="1" a="1"/>
  <c r="L740" i="1" s="1"/>
  <c r="B741" i="1"/>
  <c r="K740" i="1" a="1"/>
  <c r="K740" i="1" s="1"/>
  <c r="C452" i="1"/>
  <c r="J436" i="1" a="1"/>
  <c r="J436" i="1" s="1"/>
  <c r="B437" i="1"/>
  <c r="L436" i="1" a="1"/>
  <c r="L436" i="1" s="1"/>
  <c r="M436" i="1" a="1"/>
  <c r="M436" i="1" s="1"/>
  <c r="K436" i="1" a="1"/>
  <c r="K436" i="1" s="1"/>
  <c r="A424" i="1"/>
  <c r="H423" i="1"/>
  <c r="K7" i="1" a="1"/>
  <c r="K7" i="1" s="1"/>
  <c r="L7" i="1" a="1"/>
  <c r="L7" i="1" s="1"/>
  <c r="M7" i="1" a="1"/>
  <c r="M7" i="1" s="1"/>
  <c r="J7" i="1" a="1"/>
  <c r="J7" i="1" s="1"/>
  <c r="I7" i="1" a="1"/>
  <c r="I7" i="1" s="1"/>
  <c r="M12" i="1" a="1"/>
  <c r="M12" i="1" s="1"/>
  <c r="I10" i="1" a="1"/>
  <c r="I10" i="1" s="1"/>
  <c r="J181" i="1" a="1"/>
  <c r="J181" i="1" s="1"/>
  <c r="L181" i="1" a="1"/>
  <c r="L181" i="1" s="1"/>
  <c r="I181" i="1" a="1"/>
  <c r="I181" i="1" s="1"/>
  <c r="M64" i="1" a="1"/>
  <c r="M64" i="1" s="1"/>
  <c r="L63" i="1" a="1"/>
  <c r="L63" i="1" s="1"/>
  <c r="J63" i="1" a="1"/>
  <c r="J63" i="1" s="1"/>
  <c r="K63" i="1" a="1"/>
  <c r="K63" i="1" s="1"/>
  <c r="H25" i="1"/>
  <c r="A26" i="1"/>
  <c r="M186" i="1" a="1"/>
  <c r="M186" i="1" s="1"/>
  <c r="N437" i="1" l="1" a="1"/>
  <c r="N437" i="1" s="1"/>
  <c r="O437" i="1" a="1"/>
  <c r="O437" i="1" s="1"/>
  <c r="O741" i="1" a="1"/>
  <c r="O741" i="1" s="1"/>
  <c r="N741" i="1" a="1"/>
  <c r="N741" i="1" s="1"/>
  <c r="M1966" i="1" a="1"/>
  <c r="M1966" i="1" s="1"/>
  <c r="J1966" i="1" a="1"/>
  <c r="J1966" i="1" s="1"/>
  <c r="K1966" i="1" a="1"/>
  <c r="K1966" i="1" s="1"/>
  <c r="L1966" i="1" a="1"/>
  <c r="L1966" i="1" s="1"/>
  <c r="N1966" i="1" a="1"/>
  <c r="N1966" i="1" s="1"/>
  <c r="O1966" i="1" a="1"/>
  <c r="O1966" i="1" s="1"/>
  <c r="B1967" i="1"/>
  <c r="I1966" i="1" a="1"/>
  <c r="I1966" i="1" s="1"/>
  <c r="M1888" i="1" a="1"/>
  <c r="M1888" i="1" s="1"/>
  <c r="B1889" i="1"/>
  <c r="J1888" i="1" a="1"/>
  <c r="J1888" i="1" s="1"/>
  <c r="L1888" i="1" a="1"/>
  <c r="L1888" i="1" s="1"/>
  <c r="N1888" i="1" a="1"/>
  <c r="N1888" i="1" s="1"/>
  <c r="O1888" i="1" a="1"/>
  <c r="O1888" i="1" s="1"/>
  <c r="K1888" i="1" a="1"/>
  <c r="K1888" i="1" s="1"/>
  <c r="O1877" i="1" a="1"/>
  <c r="O1877" i="1" s="1"/>
  <c r="I1877" i="1" a="1"/>
  <c r="I1877" i="1" s="1"/>
  <c r="M1877" i="1" a="1"/>
  <c r="M1877" i="1" s="1"/>
  <c r="J1877" i="1" a="1"/>
  <c r="J1877" i="1" s="1"/>
  <c r="N1877" i="1" a="1"/>
  <c r="N1877" i="1" s="1"/>
  <c r="K1877" i="1" a="1"/>
  <c r="K1877" i="1" s="1"/>
  <c r="B1878" i="1"/>
  <c r="O1878" i="1" s="1" a="1"/>
  <c r="O1878" i="1" s="1"/>
  <c r="A1879" i="1"/>
  <c r="H1878" i="1"/>
  <c r="M1767" i="1" a="1"/>
  <c r="M1767" i="1" s="1"/>
  <c r="N1767" i="1" a="1"/>
  <c r="N1767" i="1" s="1"/>
  <c r="N1707" i="1" a="1"/>
  <c r="N1707" i="1" s="1"/>
  <c r="M1707" i="1" a="1"/>
  <c r="M1707" i="1" s="1"/>
  <c r="B1708" i="1"/>
  <c r="O1708" i="1" s="1" a="1"/>
  <c r="O1708" i="1" s="1"/>
  <c r="L1707" i="1" a="1"/>
  <c r="L1707" i="1" s="1"/>
  <c r="M1574" i="1" a="1"/>
  <c r="M1574" i="1" s="1"/>
  <c r="J1574" i="1" a="1"/>
  <c r="J1574" i="1" s="1"/>
  <c r="N1574" i="1" a="1"/>
  <c r="N1574" i="1" s="1"/>
  <c r="B1575" i="1"/>
  <c r="O1575" i="1" s="1" a="1"/>
  <c r="O1575" i="1" s="1"/>
  <c r="K1574" i="1" a="1"/>
  <c r="K1574" i="1" s="1"/>
  <c r="L1574" i="1" a="1"/>
  <c r="L1574" i="1" s="1"/>
  <c r="M1152" i="1" a="1"/>
  <c r="M1152" i="1" s="1"/>
  <c r="J1152" i="1" a="1"/>
  <c r="J1152" i="1" s="1"/>
  <c r="N1152" i="1" a="1"/>
  <c r="N1152" i="1" s="1"/>
  <c r="L1152" i="1" a="1"/>
  <c r="L1152" i="1" s="1"/>
  <c r="L741" i="1" a="1"/>
  <c r="L741" i="1" s="1"/>
  <c r="M741" i="1" a="1"/>
  <c r="M741" i="1" s="1"/>
  <c r="K741" i="1" a="1"/>
  <c r="K741" i="1" s="1"/>
  <c r="J437" i="1" a="1"/>
  <c r="J437" i="1" s="1"/>
  <c r="L437" i="1" a="1"/>
  <c r="L437" i="1" s="1"/>
  <c r="B438" i="1"/>
  <c r="M437" i="1" a="1"/>
  <c r="M437" i="1" s="1"/>
  <c r="K437" i="1" a="1"/>
  <c r="K437" i="1" s="1"/>
  <c r="H424" i="1"/>
  <c r="A425" i="1"/>
  <c r="M8" i="1" a="1"/>
  <c r="M8" i="1" s="1"/>
  <c r="I8" i="1" a="1"/>
  <c r="I8" i="1" s="1"/>
  <c r="J8" i="1" a="1"/>
  <c r="J8" i="1" s="1"/>
  <c r="K8" i="1" a="1"/>
  <c r="K8" i="1" s="1"/>
  <c r="L8" i="1" a="1"/>
  <c r="L8" i="1" s="1"/>
  <c r="I11" i="1" a="1"/>
  <c r="I11" i="1" s="1"/>
  <c r="M65" i="1" a="1"/>
  <c r="M65" i="1" s="1"/>
  <c r="J64" i="1" a="1"/>
  <c r="J64" i="1" s="1"/>
  <c r="K64" i="1" a="1"/>
  <c r="K64" i="1" s="1"/>
  <c r="L64" i="1" a="1"/>
  <c r="L64" i="1" s="1"/>
  <c r="K186" i="1" a="1"/>
  <c r="K186" i="1" s="1"/>
  <c r="L186" i="1" a="1"/>
  <c r="L186" i="1" s="1"/>
  <c r="J186" i="1" a="1"/>
  <c r="J186" i="1" s="1"/>
  <c r="H26" i="1"/>
  <c r="A27" i="1"/>
  <c r="M13" i="1" a="1"/>
  <c r="M13" i="1" s="1"/>
  <c r="J12" i="1" a="1"/>
  <c r="J12" i="1" s="1"/>
  <c r="K12" i="1" a="1"/>
  <c r="K12" i="1" s="1"/>
  <c r="L12" i="1" a="1"/>
  <c r="L12" i="1" s="1"/>
  <c r="I12" i="1" a="1"/>
  <c r="I12" i="1" s="1"/>
  <c r="M187" i="1" a="1"/>
  <c r="M187" i="1" s="1"/>
  <c r="N438" i="1" l="1" a="1"/>
  <c r="N438" i="1" s="1"/>
  <c r="O438" i="1" a="1"/>
  <c r="O438" i="1" s="1"/>
  <c r="K1967" i="1" a="1"/>
  <c r="K1967" i="1" s="1"/>
  <c r="L1967" i="1" a="1"/>
  <c r="L1967" i="1" s="1"/>
  <c r="M1967" i="1" a="1"/>
  <c r="M1967" i="1" s="1"/>
  <c r="O1967" i="1" a="1"/>
  <c r="O1967" i="1" s="1"/>
  <c r="J1967" i="1" a="1"/>
  <c r="J1967" i="1" s="1"/>
  <c r="N1967" i="1" a="1"/>
  <c r="N1967" i="1" s="1"/>
  <c r="I1967" i="1" a="1"/>
  <c r="I1967" i="1" s="1"/>
  <c r="M1889" i="1" a="1"/>
  <c r="M1889" i="1" s="1"/>
  <c r="K1889" i="1" a="1"/>
  <c r="K1889" i="1" s="1"/>
  <c r="O1889" i="1" a="1"/>
  <c r="O1889" i="1" s="1"/>
  <c r="L1889" i="1" a="1"/>
  <c r="L1889" i="1" s="1"/>
  <c r="N1889" i="1" a="1"/>
  <c r="N1889" i="1" s="1"/>
  <c r="J1889" i="1" a="1"/>
  <c r="J1889" i="1" s="1"/>
  <c r="B1890" i="1"/>
  <c r="A1880" i="1"/>
  <c r="H1879" i="1"/>
  <c r="K1878" i="1" a="1"/>
  <c r="K1878" i="1" s="1"/>
  <c r="B1879" i="1"/>
  <c r="O1879" i="1" s="1" a="1"/>
  <c r="O1879" i="1" s="1"/>
  <c r="I1878" i="1" a="1"/>
  <c r="I1878" i="1" s="1"/>
  <c r="M1878" i="1" a="1"/>
  <c r="M1878" i="1" s="1"/>
  <c r="J1878" i="1" a="1"/>
  <c r="J1878" i="1" s="1"/>
  <c r="N1878" i="1" a="1"/>
  <c r="N1878" i="1" s="1"/>
  <c r="B1769" i="1"/>
  <c r="O1769" i="1" s="1" a="1"/>
  <c r="O1769" i="1" s="1"/>
  <c r="M1768" i="1" a="1"/>
  <c r="M1768" i="1" s="1"/>
  <c r="N1768" i="1" a="1"/>
  <c r="N1768" i="1" s="1"/>
  <c r="M1708" i="1" a="1"/>
  <c r="M1708" i="1" s="1"/>
  <c r="N1708" i="1" a="1"/>
  <c r="N1708" i="1" s="1"/>
  <c r="L1708" i="1" a="1"/>
  <c r="L1708" i="1" s="1"/>
  <c r="K1575" i="1" a="1"/>
  <c r="K1575" i="1" s="1"/>
  <c r="B1576" i="1"/>
  <c r="O1576" i="1" s="1" a="1"/>
  <c r="O1576" i="1" s="1"/>
  <c r="L1575" i="1" a="1"/>
  <c r="L1575" i="1" s="1"/>
  <c r="M1575" i="1" a="1"/>
  <c r="M1575" i="1" s="1"/>
  <c r="N1575" i="1" a="1"/>
  <c r="N1575" i="1" s="1"/>
  <c r="J1575" i="1" a="1"/>
  <c r="J1575" i="1" s="1"/>
  <c r="B1154" i="1"/>
  <c r="O1154" i="1" s="1" a="1"/>
  <c r="O1154" i="1" s="1"/>
  <c r="L1153" i="1" a="1"/>
  <c r="L1153" i="1" s="1"/>
  <c r="M1153" i="1" a="1"/>
  <c r="M1153" i="1" s="1"/>
  <c r="J1153" i="1" a="1"/>
  <c r="J1153" i="1" s="1"/>
  <c r="N1153" i="1" a="1"/>
  <c r="N1153" i="1" s="1"/>
  <c r="L742" i="1" a="1"/>
  <c r="L742" i="1" s="1"/>
  <c r="B743" i="1"/>
  <c r="M742" i="1" a="1"/>
  <c r="M742" i="1" s="1"/>
  <c r="K742" i="1" a="1"/>
  <c r="K742" i="1" s="1"/>
  <c r="C454" i="1"/>
  <c r="J438" i="1" a="1"/>
  <c r="J438" i="1" s="1"/>
  <c r="L438" i="1" a="1"/>
  <c r="L438" i="1" s="1"/>
  <c r="B439" i="1"/>
  <c r="M438" i="1" a="1"/>
  <c r="M438" i="1" s="1"/>
  <c r="K438" i="1" a="1"/>
  <c r="K438" i="1" s="1"/>
  <c r="H425" i="1"/>
  <c r="A426" i="1"/>
  <c r="M14" i="1" a="1"/>
  <c r="M14" i="1" s="1"/>
  <c r="I13" i="1" a="1"/>
  <c r="I13" i="1" s="1"/>
  <c r="J13" i="1" a="1"/>
  <c r="J13" i="1" s="1"/>
  <c r="K13" i="1" a="1"/>
  <c r="K13" i="1" s="1"/>
  <c r="L13" i="1" a="1"/>
  <c r="L13" i="1" s="1"/>
  <c r="H27" i="1"/>
  <c r="A28" i="1"/>
  <c r="J187" i="1" a="1"/>
  <c r="J187" i="1" s="1"/>
  <c r="K187" i="1" a="1"/>
  <c r="K187" i="1" s="1"/>
  <c r="L187" i="1" a="1"/>
  <c r="L187" i="1" s="1"/>
  <c r="M66" i="1" a="1"/>
  <c r="M66" i="1" s="1"/>
  <c r="J65" i="1" a="1"/>
  <c r="J65" i="1" s="1"/>
  <c r="K65" i="1" a="1"/>
  <c r="K65" i="1" s="1"/>
  <c r="L65" i="1" a="1"/>
  <c r="L65" i="1" s="1"/>
  <c r="M188" i="1" a="1"/>
  <c r="M188" i="1" s="1"/>
  <c r="O743" i="1" l="1" a="1"/>
  <c r="O743" i="1" s="1"/>
  <c r="N743" i="1" a="1"/>
  <c r="N743" i="1" s="1"/>
  <c r="O439" i="1" a="1"/>
  <c r="O439" i="1" s="1"/>
  <c r="N439" i="1" a="1"/>
  <c r="N439" i="1" s="1"/>
  <c r="N1968" i="1" a="1"/>
  <c r="N1968" i="1" s="1"/>
  <c r="M1968" i="1" a="1"/>
  <c r="M1968" i="1" s="1"/>
  <c r="K1968" i="1" a="1"/>
  <c r="K1968" i="1" s="1"/>
  <c r="O1968" i="1" a="1"/>
  <c r="O1968" i="1" s="1"/>
  <c r="J1968" i="1" a="1"/>
  <c r="J1968" i="1" s="1"/>
  <c r="I1968" i="1" a="1"/>
  <c r="I1968" i="1" s="1"/>
  <c r="L1890" i="1" a="1"/>
  <c r="L1890" i="1" s="1"/>
  <c r="M1890" i="1" a="1"/>
  <c r="M1890" i="1" s="1"/>
  <c r="O1890" i="1" a="1"/>
  <c r="O1890" i="1" s="1"/>
  <c r="J1890" i="1" a="1"/>
  <c r="J1890" i="1" s="1"/>
  <c r="K1890" i="1" a="1"/>
  <c r="K1890" i="1" s="1"/>
  <c r="N1890" i="1" a="1"/>
  <c r="N1890" i="1" s="1"/>
  <c r="J1879" i="1" a="1"/>
  <c r="J1879" i="1" s="1"/>
  <c r="N1879" i="1" a="1"/>
  <c r="N1879" i="1" s="1"/>
  <c r="K1879" i="1" a="1"/>
  <c r="K1879" i="1" s="1"/>
  <c r="O1880" i="1" a="1"/>
  <c r="O1880" i="1" s="1"/>
  <c r="I1879" i="1" a="1"/>
  <c r="I1879" i="1" s="1"/>
  <c r="M1879" i="1" a="1"/>
  <c r="M1879" i="1" s="1"/>
  <c r="H1880" i="1"/>
  <c r="A1881" i="1"/>
  <c r="N1769" i="1" a="1"/>
  <c r="N1769" i="1" s="1"/>
  <c r="M1769" i="1" a="1"/>
  <c r="M1769" i="1" s="1"/>
  <c r="M1709" i="1" a="1"/>
  <c r="M1709" i="1" s="1"/>
  <c r="N1709" i="1" a="1"/>
  <c r="N1709" i="1" s="1"/>
  <c r="J1709" i="1" a="1"/>
  <c r="J1709" i="1" s="1"/>
  <c r="L1709" i="1" a="1"/>
  <c r="L1709" i="1" s="1"/>
  <c r="J1576" i="1" a="1"/>
  <c r="J1576" i="1" s="1"/>
  <c r="N1576" i="1" a="1"/>
  <c r="N1576" i="1" s="1"/>
  <c r="K1576" i="1" a="1"/>
  <c r="K1576" i="1" s="1"/>
  <c r="B1577" i="1"/>
  <c r="O1577" i="1" s="1" a="1"/>
  <c r="O1577" i="1" s="1"/>
  <c r="M1576" i="1" a="1"/>
  <c r="M1576" i="1" s="1"/>
  <c r="L1576" i="1" a="1"/>
  <c r="L1576" i="1" s="1"/>
  <c r="J1154" i="1" a="1"/>
  <c r="J1154" i="1" s="1"/>
  <c r="N1154" i="1" a="1"/>
  <c r="N1154" i="1" s="1"/>
  <c r="B1155" i="1"/>
  <c r="O1155" i="1" s="1" a="1"/>
  <c r="O1155" i="1" s="1"/>
  <c r="L1154" i="1" a="1"/>
  <c r="L1154" i="1" s="1"/>
  <c r="M1154" i="1" a="1"/>
  <c r="M1154" i="1" s="1"/>
  <c r="K743" i="1" a="1"/>
  <c r="K743" i="1" s="1"/>
  <c r="L743" i="1" a="1"/>
  <c r="L743" i="1" s="1"/>
  <c r="M743" i="1" a="1"/>
  <c r="M743" i="1" s="1"/>
  <c r="B744" i="1"/>
  <c r="J439" i="1" a="1"/>
  <c r="J439" i="1" s="1"/>
  <c r="L439" i="1" a="1"/>
  <c r="L439" i="1" s="1"/>
  <c r="M439" i="1" a="1"/>
  <c r="M439" i="1" s="1"/>
  <c r="K439" i="1" a="1"/>
  <c r="K439" i="1" s="1"/>
  <c r="A427" i="1"/>
  <c r="H426" i="1"/>
  <c r="J327" i="1" a="1"/>
  <c r="J327" i="1" s="1"/>
  <c r="L327" i="1" a="1"/>
  <c r="L327" i="1" s="1"/>
  <c r="M327" i="1" a="1"/>
  <c r="M327" i="1" s="1"/>
  <c r="H28" i="1"/>
  <c r="A29" i="1"/>
  <c r="M67" i="1" a="1"/>
  <c r="M67" i="1" s="1"/>
  <c r="L66" i="1" a="1"/>
  <c r="L66" i="1" s="1"/>
  <c r="J66" i="1" a="1"/>
  <c r="J66" i="1" s="1"/>
  <c r="K66" i="1" a="1"/>
  <c r="K66" i="1" s="1"/>
  <c r="K188" i="1" a="1"/>
  <c r="K188" i="1" s="1"/>
  <c r="J188" i="1" a="1"/>
  <c r="J188" i="1" s="1"/>
  <c r="L188" i="1" a="1"/>
  <c r="L188" i="1" s="1"/>
  <c r="M15" i="1" a="1"/>
  <c r="M15" i="1" s="1"/>
  <c r="I14" i="1" a="1"/>
  <c r="I14" i="1" s="1"/>
  <c r="J14" i="1" a="1"/>
  <c r="J14" i="1" s="1"/>
  <c r="K14" i="1" a="1"/>
  <c r="K14" i="1" s="1"/>
  <c r="L14" i="1" a="1"/>
  <c r="L14" i="1" s="1"/>
  <c r="M201" i="1" a="1"/>
  <c r="M201" i="1" s="1"/>
  <c r="O744" i="1" l="1" a="1"/>
  <c r="O744" i="1" s="1"/>
  <c r="N744" i="1" a="1"/>
  <c r="N744" i="1" s="1"/>
  <c r="O1969" i="1" a="1"/>
  <c r="O1969" i="1" s="1"/>
  <c r="B1970" i="1"/>
  <c r="L1969" i="1" a="1"/>
  <c r="L1969" i="1" s="1"/>
  <c r="M1969" i="1" a="1"/>
  <c r="M1969" i="1" s="1"/>
  <c r="N1969" i="1" a="1"/>
  <c r="N1969" i="1" s="1"/>
  <c r="J1969" i="1" a="1"/>
  <c r="J1969" i="1" s="1"/>
  <c r="K1969" i="1" a="1"/>
  <c r="K1969" i="1" s="1"/>
  <c r="L1891" i="1" a="1"/>
  <c r="L1891" i="1" s="1"/>
  <c r="N1891" i="1" a="1"/>
  <c r="N1891" i="1" s="1"/>
  <c r="K1891" i="1" a="1"/>
  <c r="K1891" i="1" s="1"/>
  <c r="O1891" i="1" a="1"/>
  <c r="O1891" i="1" s="1"/>
  <c r="I1891" i="1" a="1"/>
  <c r="I1891" i="1" s="1"/>
  <c r="M1891" i="1" a="1"/>
  <c r="M1891" i="1" s="1"/>
  <c r="L1880" i="1" a="1"/>
  <c r="L1880" i="1" s="1"/>
  <c r="I1880" i="1" a="1"/>
  <c r="I1880" i="1" s="1"/>
  <c r="M1880" i="1" a="1"/>
  <c r="M1880" i="1" s="1"/>
  <c r="N1880" i="1" a="1"/>
  <c r="N1880" i="1" s="1"/>
  <c r="B1881" i="1"/>
  <c r="K1880" i="1" a="1"/>
  <c r="K1880" i="1" s="1"/>
  <c r="A1882" i="1"/>
  <c r="H1881" i="1"/>
  <c r="M1770" i="1" a="1"/>
  <c r="M1770" i="1" s="1"/>
  <c r="N1770" i="1" a="1"/>
  <c r="N1770" i="1" s="1"/>
  <c r="L1710" i="1" a="1"/>
  <c r="L1710" i="1" s="1"/>
  <c r="M1710" i="1" a="1"/>
  <c r="M1710" i="1" s="1"/>
  <c r="N1710" i="1" a="1"/>
  <c r="N1710" i="1" s="1"/>
  <c r="B1711" i="1"/>
  <c r="O1711" i="1" s="1" a="1"/>
  <c r="O1711" i="1" s="1"/>
  <c r="J1710" i="1" a="1"/>
  <c r="J1710" i="1" s="1"/>
  <c r="L1577" i="1" a="1"/>
  <c r="L1577" i="1" s="1"/>
  <c r="M1577" i="1" a="1"/>
  <c r="M1577" i="1" s="1"/>
  <c r="J1577" i="1" a="1"/>
  <c r="J1577" i="1" s="1"/>
  <c r="B1578" i="1"/>
  <c r="O1578" i="1" s="1" a="1"/>
  <c r="O1578" i="1" s="1"/>
  <c r="K1577" i="1" a="1"/>
  <c r="K1577" i="1" s="1"/>
  <c r="N1577" i="1" a="1"/>
  <c r="N1577" i="1" s="1"/>
  <c r="L1155" i="1" a="1"/>
  <c r="L1155" i="1" s="1"/>
  <c r="M1155" i="1" a="1"/>
  <c r="M1155" i="1" s="1"/>
  <c r="J1155" i="1" a="1"/>
  <c r="J1155" i="1" s="1"/>
  <c r="N1155" i="1" a="1"/>
  <c r="N1155" i="1" s="1"/>
  <c r="B1156" i="1"/>
  <c r="O1156" i="1" s="1" a="1"/>
  <c r="O1156" i="1" s="1"/>
  <c r="B745" i="1"/>
  <c r="K744" i="1" a="1"/>
  <c r="K744" i="1" s="1"/>
  <c r="M744" i="1" a="1"/>
  <c r="M744" i="1" s="1"/>
  <c r="L744" i="1" a="1"/>
  <c r="L744" i="1" s="1"/>
  <c r="J440" i="1" a="1"/>
  <c r="J440" i="1" s="1"/>
  <c r="L440" i="1" a="1"/>
  <c r="L440" i="1" s="1"/>
  <c r="B441" i="1"/>
  <c r="M440" i="1" a="1"/>
  <c r="M440" i="1" s="1"/>
  <c r="A428" i="1"/>
  <c r="H427" i="1"/>
  <c r="J328" i="1" a="1"/>
  <c r="J328" i="1" s="1"/>
  <c r="K328" i="1" a="1"/>
  <c r="K328" i="1" s="1"/>
  <c r="B329" i="1"/>
  <c r="L328" i="1" a="1"/>
  <c r="L328" i="1" s="1"/>
  <c r="M328" i="1" a="1"/>
  <c r="M328" i="1" s="1"/>
  <c r="M68" i="1" a="1"/>
  <c r="M68" i="1" s="1"/>
  <c r="K67" i="1" a="1"/>
  <c r="K67" i="1" s="1"/>
  <c r="J67" i="1" a="1"/>
  <c r="J67" i="1" s="1"/>
  <c r="L67" i="1" a="1"/>
  <c r="L67" i="1" s="1"/>
  <c r="M203" i="1" a="1"/>
  <c r="M203" i="1" s="1"/>
  <c r="J201" i="1" a="1"/>
  <c r="J201" i="1" s="1"/>
  <c r="K201" i="1" a="1"/>
  <c r="K201" i="1" s="1"/>
  <c r="L201" i="1" a="1"/>
  <c r="L201" i="1" s="1"/>
  <c r="M16" i="1" a="1"/>
  <c r="M16" i="1" s="1"/>
  <c r="L15" i="1" a="1"/>
  <c r="L15" i="1" s="1"/>
  <c r="I15" i="1" a="1"/>
  <c r="I15" i="1" s="1"/>
  <c r="J15" i="1" a="1"/>
  <c r="J15" i="1" s="1"/>
  <c r="K15" i="1" a="1"/>
  <c r="K15" i="1" s="1"/>
  <c r="A30" i="1"/>
  <c r="H29" i="1"/>
  <c r="M268" i="1" a="1"/>
  <c r="M268" i="1" s="1"/>
  <c r="O329" i="1" l="1" a="1"/>
  <c r="O329" i="1" s="1"/>
  <c r="N329" i="1" a="1"/>
  <c r="N329" i="1" s="1"/>
  <c r="O745" i="1" a="1"/>
  <c r="O745" i="1" s="1"/>
  <c r="N745" i="1" a="1"/>
  <c r="N745" i="1" s="1"/>
  <c r="O441" i="1" a="1"/>
  <c r="O441" i="1" s="1"/>
  <c r="N441" i="1" a="1"/>
  <c r="N441" i="1" s="1"/>
  <c r="J1970" i="1" a="1"/>
  <c r="J1970" i="1" s="1"/>
  <c r="K1970" i="1" a="1"/>
  <c r="K1970" i="1" s="1"/>
  <c r="N1970" i="1" a="1"/>
  <c r="N1970" i="1" s="1"/>
  <c r="O1970" i="1" a="1"/>
  <c r="O1970" i="1" s="1"/>
  <c r="L1970" i="1" a="1"/>
  <c r="L1970" i="1" s="1"/>
  <c r="M1970" i="1" a="1"/>
  <c r="M1970" i="1" s="1"/>
  <c r="B1971" i="1"/>
  <c r="K1892" i="1" a="1"/>
  <c r="K1892" i="1" s="1"/>
  <c r="O1892" i="1" a="1"/>
  <c r="O1892" i="1" s="1"/>
  <c r="B1893" i="1"/>
  <c r="J1892" i="1" a="1"/>
  <c r="J1892" i="1" s="1"/>
  <c r="L1892" i="1" a="1"/>
  <c r="L1892" i="1" s="1"/>
  <c r="M1892" i="1" a="1"/>
  <c r="M1892" i="1" s="1"/>
  <c r="N1892" i="1" a="1"/>
  <c r="N1892" i="1" s="1"/>
  <c r="O1881" i="1" a="1"/>
  <c r="O1881" i="1" s="1"/>
  <c r="A1883" i="1"/>
  <c r="A1884" i="1" s="1"/>
  <c r="H1882" i="1"/>
  <c r="K1881" i="1" a="1"/>
  <c r="K1881" i="1" s="1"/>
  <c r="B1882" i="1"/>
  <c r="O1882" i="1" s="1" a="1"/>
  <c r="O1882" i="1" s="1"/>
  <c r="L1881" i="1" a="1"/>
  <c r="L1881" i="1" s="1"/>
  <c r="I1881" i="1" a="1"/>
  <c r="I1881" i="1" s="1"/>
  <c r="M1881" i="1" a="1"/>
  <c r="M1881" i="1" s="1"/>
  <c r="N1881" i="1" a="1"/>
  <c r="N1881" i="1" s="1"/>
  <c r="N1771" i="1" a="1"/>
  <c r="N1771" i="1" s="1"/>
  <c r="M1771" i="1" a="1"/>
  <c r="M1771" i="1" s="1"/>
  <c r="L1711" i="1" a="1"/>
  <c r="L1711" i="1" s="1"/>
  <c r="M1711" i="1" a="1"/>
  <c r="M1711" i="1" s="1"/>
  <c r="N1711" i="1" a="1"/>
  <c r="N1711" i="1" s="1"/>
  <c r="B1712" i="1"/>
  <c r="O1712" i="1" s="1" a="1"/>
  <c r="O1712" i="1" s="1"/>
  <c r="J1711" i="1" a="1"/>
  <c r="J1711" i="1" s="1"/>
  <c r="B1579" i="1"/>
  <c r="O1579" i="1" s="1" a="1"/>
  <c r="O1579" i="1" s="1"/>
  <c r="L1578" i="1" a="1"/>
  <c r="L1578" i="1" s="1"/>
  <c r="N1578" i="1" a="1"/>
  <c r="N1578" i="1" s="1"/>
  <c r="J1578" i="1" a="1"/>
  <c r="J1578" i="1" s="1"/>
  <c r="K1578" i="1" a="1"/>
  <c r="K1578" i="1" s="1"/>
  <c r="M1578" i="1" a="1"/>
  <c r="M1578" i="1" s="1"/>
  <c r="L1156" i="1" a="1"/>
  <c r="L1156" i="1" s="1"/>
  <c r="M1156" i="1" a="1"/>
  <c r="M1156" i="1" s="1"/>
  <c r="N1156" i="1" a="1"/>
  <c r="N1156" i="1" s="1"/>
  <c r="J1156" i="1" a="1"/>
  <c r="J1156" i="1" s="1"/>
  <c r="K745" i="1" a="1"/>
  <c r="K745" i="1" s="1"/>
  <c r="L745" i="1" a="1"/>
  <c r="L745" i="1" s="1"/>
  <c r="M745" i="1" a="1"/>
  <c r="M745" i="1" s="1"/>
  <c r="J441" i="1" a="1"/>
  <c r="J441" i="1" s="1"/>
  <c r="L441" i="1" a="1"/>
  <c r="L441" i="1" s="1"/>
  <c r="B442" i="1"/>
  <c r="M441" i="1" a="1"/>
  <c r="M441" i="1" s="1"/>
  <c r="H428" i="1"/>
  <c r="A429" i="1"/>
  <c r="J329" i="1" a="1"/>
  <c r="J329" i="1" s="1"/>
  <c r="M329" i="1" a="1"/>
  <c r="M329" i="1" s="1"/>
  <c r="L329" i="1" a="1"/>
  <c r="L329" i="1" s="1"/>
  <c r="M204" i="1" a="1"/>
  <c r="M204" i="1" s="1"/>
  <c r="I203" i="1" a="1"/>
  <c r="I203" i="1" s="1"/>
  <c r="J203" i="1" a="1"/>
  <c r="J203" i="1" s="1"/>
  <c r="L203" i="1" a="1"/>
  <c r="L203" i="1" s="1"/>
  <c r="A31" i="1"/>
  <c r="H30" i="1"/>
  <c r="M17" i="1" a="1"/>
  <c r="M17" i="1" s="1"/>
  <c r="I16" i="1" a="1"/>
  <c r="I16" i="1" s="1"/>
  <c r="J16" i="1" a="1"/>
  <c r="J16" i="1" s="1"/>
  <c r="K16" i="1" a="1"/>
  <c r="K16" i="1" s="1"/>
  <c r="L16" i="1" a="1"/>
  <c r="L16" i="1" s="1"/>
  <c r="I268" i="1" a="1"/>
  <c r="I268" i="1" s="1"/>
  <c r="K268" i="1" a="1"/>
  <c r="K268" i="1" s="1"/>
  <c r="L268" i="1" a="1"/>
  <c r="L268" i="1" s="1"/>
  <c r="M69" i="1" a="1"/>
  <c r="M69" i="1" s="1"/>
  <c r="K68" i="1" a="1"/>
  <c r="K68" i="1" s="1"/>
  <c r="L68" i="1" a="1"/>
  <c r="L68" i="1" s="1"/>
  <c r="J68" i="1" a="1"/>
  <c r="J68" i="1" s="1"/>
  <c r="M270" i="1" a="1"/>
  <c r="M270" i="1" s="1"/>
  <c r="N442" i="1" l="1" a="1"/>
  <c r="N442" i="1" s="1"/>
  <c r="O442" i="1" a="1"/>
  <c r="O442" i="1" s="1"/>
  <c r="H1884" i="1"/>
  <c r="A1885" i="1"/>
  <c r="J1971" i="1" a="1"/>
  <c r="J1971" i="1" s="1"/>
  <c r="K1971" i="1" a="1"/>
  <c r="K1971" i="1" s="1"/>
  <c r="O1971" i="1" a="1"/>
  <c r="O1971" i="1" s="1"/>
  <c r="L1971" i="1" a="1"/>
  <c r="L1971" i="1" s="1"/>
  <c r="N1971" i="1" a="1"/>
  <c r="N1971" i="1" s="1"/>
  <c r="M1971" i="1" a="1"/>
  <c r="M1971" i="1" s="1"/>
  <c r="K1893" i="1" a="1"/>
  <c r="K1893" i="1" s="1"/>
  <c r="O1893" i="1" a="1"/>
  <c r="O1893" i="1" s="1"/>
  <c r="M1893" i="1" a="1"/>
  <c r="M1893" i="1" s="1"/>
  <c r="J1893" i="1" a="1"/>
  <c r="J1893" i="1" s="1"/>
  <c r="N1893" i="1" a="1"/>
  <c r="N1893" i="1" s="1"/>
  <c r="L1893" i="1" a="1"/>
  <c r="L1893" i="1" s="1"/>
  <c r="H1883" i="1"/>
  <c r="I1882" i="1" a="1"/>
  <c r="I1882" i="1" s="1"/>
  <c r="M1882" i="1" a="1"/>
  <c r="M1882" i="1" s="1"/>
  <c r="N1882" i="1" a="1"/>
  <c r="N1882" i="1" s="1"/>
  <c r="K1882" i="1" a="1"/>
  <c r="K1882" i="1" s="1"/>
  <c r="B1883" i="1"/>
  <c r="L1882" i="1" a="1"/>
  <c r="L1882" i="1" s="1"/>
  <c r="M1772" i="1" a="1"/>
  <c r="M1772" i="1" s="1"/>
  <c r="N1772" i="1" a="1"/>
  <c r="N1772" i="1" s="1"/>
  <c r="M1712" i="1" a="1"/>
  <c r="M1712" i="1" s="1"/>
  <c r="L1712" i="1" a="1"/>
  <c r="L1712" i="1" s="1"/>
  <c r="N1712" i="1" a="1"/>
  <c r="N1712" i="1" s="1"/>
  <c r="B1713" i="1"/>
  <c r="O1713" i="1" s="1" a="1"/>
  <c r="O1713" i="1" s="1"/>
  <c r="J1712" i="1" a="1"/>
  <c r="J1712" i="1" s="1"/>
  <c r="M1579" i="1" a="1"/>
  <c r="M1579" i="1" s="1"/>
  <c r="J1579" i="1" a="1"/>
  <c r="J1579" i="1" s="1"/>
  <c r="N1579" i="1" a="1"/>
  <c r="N1579" i="1" s="1"/>
  <c r="B1580" i="1"/>
  <c r="O1580" i="1" s="1" a="1"/>
  <c r="O1580" i="1" s="1"/>
  <c r="L1579" i="1" a="1"/>
  <c r="L1579" i="1" s="1"/>
  <c r="K1579" i="1" a="1"/>
  <c r="K1579" i="1" s="1"/>
  <c r="M1157" i="1" a="1"/>
  <c r="M1157" i="1" s="1"/>
  <c r="J1157" i="1" a="1"/>
  <c r="J1157" i="1" s="1"/>
  <c r="N1157" i="1" a="1"/>
  <c r="N1157" i="1" s="1"/>
  <c r="L1157" i="1" a="1"/>
  <c r="L1157" i="1" s="1"/>
  <c r="L746" i="1" a="1"/>
  <c r="L746" i="1" s="1"/>
  <c r="B747" i="1"/>
  <c r="K746" i="1" a="1"/>
  <c r="K746" i="1" s="1"/>
  <c r="M746" i="1" a="1"/>
  <c r="M746" i="1" s="1"/>
  <c r="C458" i="1"/>
  <c r="J442" i="1" a="1"/>
  <c r="J442" i="1" s="1"/>
  <c r="L442" i="1" a="1"/>
  <c r="L442" i="1" s="1"/>
  <c r="M442" i="1" a="1"/>
  <c r="M442" i="1" s="1"/>
  <c r="H429" i="1"/>
  <c r="A430" i="1"/>
  <c r="J330" i="1" a="1"/>
  <c r="J330" i="1" s="1"/>
  <c r="M330" i="1" a="1"/>
  <c r="M330" i="1" s="1"/>
  <c r="B331" i="1"/>
  <c r="L330" i="1" a="1"/>
  <c r="L330" i="1" s="1"/>
  <c r="M70" i="1" a="1"/>
  <c r="M70" i="1" s="1"/>
  <c r="J69" i="1" a="1"/>
  <c r="J69" i="1" s="1"/>
  <c r="L69" i="1" a="1"/>
  <c r="L69" i="1" s="1"/>
  <c r="K69" i="1" a="1"/>
  <c r="K69" i="1" s="1"/>
  <c r="M18" i="1" a="1"/>
  <c r="M18" i="1" s="1"/>
  <c r="I17" i="1" a="1"/>
  <c r="I17" i="1" s="1"/>
  <c r="J17" i="1" a="1"/>
  <c r="J17" i="1" s="1"/>
  <c r="K17" i="1" a="1"/>
  <c r="K17" i="1" s="1"/>
  <c r="L17" i="1" a="1"/>
  <c r="L17" i="1" s="1"/>
  <c r="A32" i="1"/>
  <c r="H31" i="1"/>
  <c r="I270" i="1" a="1"/>
  <c r="I270" i="1" s="1"/>
  <c r="L270" i="1" a="1"/>
  <c r="L270" i="1" s="1"/>
  <c r="J270" i="1" a="1"/>
  <c r="J270" i="1" s="1"/>
  <c r="M205" i="1" a="1"/>
  <c r="M205" i="1" s="1"/>
  <c r="J204" i="1" a="1"/>
  <c r="J204" i="1" s="1"/>
  <c r="L204" i="1" a="1"/>
  <c r="L204" i="1" s="1"/>
  <c r="I204" i="1" a="1"/>
  <c r="I204" i="1" s="1"/>
  <c r="M271" i="1" a="1"/>
  <c r="M271" i="1" s="1"/>
  <c r="N331" i="1" l="1" a="1"/>
  <c r="N331" i="1" s="1"/>
  <c r="O331" i="1" a="1"/>
  <c r="O331" i="1" s="1"/>
  <c r="H1885" i="1"/>
  <c r="A1886" i="1"/>
  <c r="O1883" i="1" a="1"/>
  <c r="O1883" i="1" s="1"/>
  <c r="B1884" i="1"/>
  <c r="O747" i="1" a="1"/>
  <c r="O747" i="1" s="1"/>
  <c r="N747" i="1" a="1"/>
  <c r="N747" i="1" s="1"/>
  <c r="M1972" i="1" a="1"/>
  <c r="M1972" i="1" s="1"/>
  <c r="J1972" i="1" a="1"/>
  <c r="J1972" i="1" s="1"/>
  <c r="N1972" i="1" a="1"/>
  <c r="N1972" i="1" s="1"/>
  <c r="K1972" i="1" a="1"/>
  <c r="K1972" i="1" s="1"/>
  <c r="O1972" i="1" a="1"/>
  <c r="O1972" i="1" s="1"/>
  <c r="B1973" i="1"/>
  <c r="I1972" i="1" a="1"/>
  <c r="I1972" i="1" s="1"/>
  <c r="B1895" i="1"/>
  <c r="N1894" i="1" a="1"/>
  <c r="N1894" i="1" s="1"/>
  <c r="K1894" i="1" a="1"/>
  <c r="K1894" i="1" s="1"/>
  <c r="M1894" i="1" a="1"/>
  <c r="M1894" i="1" s="1"/>
  <c r="O1894" i="1" a="1"/>
  <c r="O1894" i="1" s="1"/>
  <c r="I1894" i="1" a="1"/>
  <c r="I1894" i="1" s="1"/>
  <c r="L1894" i="1" a="1"/>
  <c r="L1894" i="1" s="1"/>
  <c r="L1883" i="1" a="1"/>
  <c r="L1883" i="1" s="1"/>
  <c r="I1883" i="1" a="1"/>
  <c r="I1883" i="1" s="1"/>
  <c r="M1883" i="1" a="1"/>
  <c r="M1883" i="1" s="1"/>
  <c r="N1883" i="1" a="1"/>
  <c r="N1883" i="1" s="1"/>
  <c r="K1883" i="1" a="1"/>
  <c r="K1883" i="1" s="1"/>
  <c r="M1773" i="1" a="1"/>
  <c r="M1773" i="1" s="1"/>
  <c r="N1773" i="1" a="1"/>
  <c r="N1773" i="1" s="1"/>
  <c r="B1714" i="1"/>
  <c r="O1714" i="1" s="1" a="1"/>
  <c r="O1714" i="1" s="1"/>
  <c r="L1713" i="1" a="1"/>
  <c r="L1713" i="1" s="1"/>
  <c r="J1713" i="1" a="1"/>
  <c r="J1713" i="1" s="1"/>
  <c r="M1713" i="1" a="1"/>
  <c r="M1713" i="1" s="1"/>
  <c r="N1713" i="1" a="1"/>
  <c r="N1713" i="1" s="1"/>
  <c r="B1581" i="1"/>
  <c r="O1581" i="1" s="1" a="1"/>
  <c r="O1581" i="1" s="1"/>
  <c r="M1580" i="1" a="1"/>
  <c r="M1580" i="1" s="1"/>
  <c r="L1580" i="1" a="1"/>
  <c r="L1580" i="1" s="1"/>
  <c r="N1580" i="1" a="1"/>
  <c r="N1580" i="1" s="1"/>
  <c r="J1580" i="1" a="1"/>
  <c r="J1580" i="1" s="1"/>
  <c r="K1580" i="1" a="1"/>
  <c r="K1580" i="1" s="1"/>
  <c r="B1159" i="1"/>
  <c r="O1159" i="1" s="1" a="1"/>
  <c r="O1159" i="1" s="1"/>
  <c r="L1158" i="1" a="1"/>
  <c r="L1158" i="1" s="1"/>
  <c r="M1158" i="1" a="1"/>
  <c r="M1158" i="1" s="1"/>
  <c r="J1158" i="1" a="1"/>
  <c r="J1158" i="1" s="1"/>
  <c r="N1158" i="1" a="1"/>
  <c r="N1158" i="1" s="1"/>
  <c r="M747" i="1" a="1"/>
  <c r="M747" i="1" s="1"/>
  <c r="K747" i="1" a="1"/>
  <c r="K747" i="1" s="1"/>
  <c r="L747" i="1" a="1"/>
  <c r="L747" i="1" s="1"/>
  <c r="C459" i="1"/>
  <c r="B444" i="1"/>
  <c r="L443" i="1" a="1"/>
  <c r="L443" i="1" s="1"/>
  <c r="M443" i="1" a="1"/>
  <c r="M443" i="1" s="1"/>
  <c r="K443" i="1" a="1"/>
  <c r="K443" i="1" s="1"/>
  <c r="A431" i="1"/>
  <c r="H430" i="1"/>
  <c r="I327" i="1" a="1"/>
  <c r="I327" i="1" s="1"/>
  <c r="L331" i="1" a="1"/>
  <c r="L331" i="1" s="1"/>
  <c r="M331" i="1" a="1"/>
  <c r="M331" i="1" s="1"/>
  <c r="J331" i="1" a="1"/>
  <c r="J331" i="1" s="1"/>
  <c r="I271" i="1" a="1"/>
  <c r="I271" i="1" s="1"/>
  <c r="L271" i="1" a="1"/>
  <c r="L271" i="1" s="1"/>
  <c r="J271" i="1" a="1"/>
  <c r="J271" i="1" s="1"/>
  <c r="M19" i="1" a="1"/>
  <c r="M19" i="1" s="1"/>
  <c r="L18" i="1" a="1"/>
  <c r="L18" i="1" s="1"/>
  <c r="J18" i="1" a="1"/>
  <c r="J18" i="1" s="1"/>
  <c r="K18" i="1" a="1"/>
  <c r="K18" i="1" s="1"/>
  <c r="I18" i="1" a="1"/>
  <c r="I18" i="1" s="1"/>
  <c r="A33" i="1"/>
  <c r="H32" i="1"/>
  <c r="M206" i="1" a="1"/>
  <c r="M206" i="1" s="1"/>
  <c r="J205" i="1" a="1"/>
  <c r="J205" i="1" s="1"/>
  <c r="I205" i="1" a="1"/>
  <c r="I205" i="1" s="1"/>
  <c r="L205" i="1" a="1"/>
  <c r="L205" i="1" s="1"/>
  <c r="M71" i="1" a="1"/>
  <c r="M71" i="1" s="1"/>
  <c r="J70" i="1" a="1"/>
  <c r="J70" i="1" s="1"/>
  <c r="K70" i="1" a="1"/>
  <c r="K70" i="1" s="1"/>
  <c r="L70" i="1" a="1"/>
  <c r="L70" i="1" s="1"/>
  <c r="M275" i="1" a="1"/>
  <c r="M275" i="1" s="1"/>
  <c r="K1884" i="1" l="1" a="1"/>
  <c r="K1884" i="1" s="1"/>
  <c r="M1884" i="1" a="1"/>
  <c r="M1884" i="1" s="1"/>
  <c r="N1884" i="1" a="1"/>
  <c r="N1884" i="1" s="1"/>
  <c r="I1884" i="1" a="1"/>
  <c r="I1884" i="1" s="1"/>
  <c r="L1884" i="1" a="1"/>
  <c r="L1884" i="1" s="1"/>
  <c r="O1884" i="1" a="1"/>
  <c r="O1884" i="1" s="1"/>
  <c r="B1885" i="1"/>
  <c r="H1886" i="1"/>
  <c r="A1887" i="1"/>
  <c r="N444" i="1" a="1"/>
  <c r="N444" i="1" s="1"/>
  <c r="O444" i="1" a="1"/>
  <c r="O444" i="1" s="1"/>
  <c r="O1973" i="1" a="1"/>
  <c r="O1973" i="1" s="1"/>
  <c r="B1974" i="1"/>
  <c r="M1973" i="1" a="1"/>
  <c r="M1973" i="1" s="1"/>
  <c r="N1973" i="1" a="1"/>
  <c r="N1973" i="1" s="1"/>
  <c r="J1973" i="1" a="1"/>
  <c r="J1973" i="1" s="1"/>
  <c r="K1973" i="1" a="1"/>
  <c r="K1973" i="1" s="1"/>
  <c r="I1973" i="1" a="1"/>
  <c r="I1973" i="1" s="1"/>
  <c r="N1895" i="1" a="1"/>
  <c r="N1895" i="1" s="1"/>
  <c r="L1895" i="1" a="1"/>
  <c r="L1895" i="1" s="1"/>
  <c r="I1895" i="1" a="1"/>
  <c r="I1895" i="1" s="1"/>
  <c r="M1895" i="1" a="1"/>
  <c r="M1895" i="1" s="1"/>
  <c r="O1895" i="1" a="1"/>
  <c r="O1895" i="1" s="1"/>
  <c r="K1895" i="1" a="1"/>
  <c r="K1895" i="1" s="1"/>
  <c r="N1774" i="1" a="1"/>
  <c r="N1774" i="1" s="1"/>
  <c r="M1774" i="1" a="1"/>
  <c r="M1774" i="1" s="1"/>
  <c r="J1714" i="1" a="1"/>
  <c r="J1714" i="1" s="1"/>
  <c r="N1714" i="1" a="1"/>
  <c r="N1714" i="1" s="1"/>
  <c r="B1715" i="1"/>
  <c r="O1715" i="1" s="1" a="1"/>
  <c r="O1715" i="1" s="1"/>
  <c r="L1714" i="1" a="1"/>
  <c r="L1714" i="1" s="1"/>
  <c r="M1714" i="1" a="1"/>
  <c r="M1714" i="1" s="1"/>
  <c r="J1581" i="1" a="1"/>
  <c r="J1581" i="1" s="1"/>
  <c r="N1581" i="1" a="1"/>
  <c r="N1581" i="1" s="1"/>
  <c r="K1581" i="1" a="1"/>
  <c r="K1581" i="1" s="1"/>
  <c r="B1582" i="1"/>
  <c r="O1582" i="1" s="1" a="1"/>
  <c r="O1582" i="1" s="1"/>
  <c r="L1581" i="1" a="1"/>
  <c r="L1581" i="1" s="1"/>
  <c r="M1581" i="1" a="1"/>
  <c r="M1581" i="1" s="1"/>
  <c r="J1159" i="1" a="1"/>
  <c r="J1159" i="1" s="1"/>
  <c r="N1159" i="1" a="1"/>
  <c r="N1159" i="1" s="1"/>
  <c r="L1159" i="1" a="1"/>
  <c r="L1159" i="1" s="1"/>
  <c r="M1159" i="1" a="1"/>
  <c r="M1159" i="1" s="1"/>
  <c r="M748" i="1" a="1"/>
  <c r="M748" i="1" s="1"/>
  <c r="B749" i="1"/>
  <c r="L748" i="1" a="1"/>
  <c r="L748" i="1" s="1"/>
  <c r="L444" i="1" a="1"/>
  <c r="L444" i="1" s="1"/>
  <c r="M444" i="1" a="1"/>
  <c r="M444" i="1" s="1"/>
  <c r="K444" i="1" a="1"/>
  <c r="K444" i="1" s="1"/>
  <c r="H431" i="1"/>
  <c r="A432" i="1"/>
  <c r="I431" i="1" a="1"/>
  <c r="I431" i="1" s="1"/>
  <c r="K329" i="1" a="1"/>
  <c r="K329" i="1" s="1"/>
  <c r="L332" i="1" a="1"/>
  <c r="L332" i="1" s="1"/>
  <c r="M332" i="1" a="1"/>
  <c r="M332" i="1" s="1"/>
  <c r="M20" i="1" a="1"/>
  <c r="M20" i="1" s="1"/>
  <c r="I19" i="1" a="1"/>
  <c r="I19" i="1" s="1"/>
  <c r="J19" i="1" a="1"/>
  <c r="J19" i="1" s="1"/>
  <c r="K19" i="1" a="1"/>
  <c r="K19" i="1" s="1"/>
  <c r="L19" i="1" a="1"/>
  <c r="L19" i="1" s="1"/>
  <c r="M207" i="1" a="1"/>
  <c r="M207" i="1" s="1"/>
  <c r="L206" i="1" a="1"/>
  <c r="L206" i="1" s="1"/>
  <c r="I206" i="1" a="1"/>
  <c r="I206" i="1" s="1"/>
  <c r="J206" i="1" a="1"/>
  <c r="J206" i="1" s="1"/>
  <c r="A34" i="1"/>
  <c r="H33" i="1"/>
  <c r="L275" i="1" a="1"/>
  <c r="L275" i="1" s="1"/>
  <c r="K275" i="1" a="1"/>
  <c r="K275" i="1" s="1"/>
  <c r="I275" i="1" a="1"/>
  <c r="I275" i="1" s="1"/>
  <c r="M72" i="1" a="1"/>
  <c r="M72" i="1" s="1"/>
  <c r="L71" i="1" a="1"/>
  <c r="L71" i="1" s="1"/>
  <c r="J71" i="1" a="1"/>
  <c r="J71" i="1" s="1"/>
  <c r="K71" i="1" a="1"/>
  <c r="K71" i="1" s="1"/>
  <c r="M277" i="1" a="1"/>
  <c r="M277" i="1" s="1"/>
  <c r="M1885" i="1" l="1" a="1"/>
  <c r="M1885" i="1" s="1"/>
  <c r="N1885" i="1" a="1"/>
  <c r="N1885" i="1" s="1"/>
  <c r="B1886" i="1"/>
  <c r="L1885" i="1" a="1"/>
  <c r="L1885" i="1" s="1"/>
  <c r="I1885" i="1" a="1"/>
  <c r="I1885" i="1" s="1"/>
  <c r="O1885" i="1" a="1"/>
  <c r="O1885" i="1" s="1"/>
  <c r="K1885" i="1" a="1"/>
  <c r="K1885" i="1" s="1"/>
  <c r="N749" i="1" a="1"/>
  <c r="N749" i="1" s="1"/>
  <c r="O749" i="1" a="1"/>
  <c r="O749" i="1" s="1"/>
  <c r="A1888" i="1"/>
  <c r="H1887" i="1"/>
  <c r="K1974" i="1" a="1"/>
  <c r="K1974" i="1" s="1"/>
  <c r="J1974" i="1" a="1"/>
  <c r="J1974" i="1" s="1"/>
  <c r="B1975" i="1"/>
  <c r="O1974" i="1" a="1"/>
  <c r="O1974" i="1" s="1"/>
  <c r="M1974" i="1" a="1"/>
  <c r="M1974" i="1" s="1"/>
  <c r="N1974" i="1" a="1"/>
  <c r="N1974" i="1" s="1"/>
  <c r="I1974" i="1" a="1"/>
  <c r="I1974" i="1" s="1"/>
  <c r="I1896" i="1" a="1"/>
  <c r="I1896" i="1" s="1"/>
  <c r="M1896" i="1" a="1"/>
  <c r="M1896" i="1" s="1"/>
  <c r="N1896" i="1" a="1"/>
  <c r="N1896" i="1" s="1"/>
  <c r="B1897" i="1"/>
  <c r="J1896" i="1" a="1"/>
  <c r="J1896" i="1" s="1"/>
  <c r="K1896" i="1" a="1"/>
  <c r="K1896" i="1" s="1"/>
  <c r="O1896" i="1" a="1"/>
  <c r="O1896" i="1" s="1"/>
  <c r="M1775" i="1" a="1"/>
  <c r="M1775" i="1" s="1"/>
  <c r="N1775" i="1" a="1"/>
  <c r="N1775" i="1" s="1"/>
  <c r="B1716" i="1"/>
  <c r="O1716" i="1" s="1" a="1"/>
  <c r="O1716" i="1" s="1"/>
  <c r="M1715" i="1" a="1"/>
  <c r="M1715" i="1" s="1"/>
  <c r="N1715" i="1" a="1"/>
  <c r="N1715" i="1" s="1"/>
  <c r="L1715" i="1" a="1"/>
  <c r="L1715" i="1" s="1"/>
  <c r="J1715" i="1" a="1"/>
  <c r="J1715" i="1" s="1"/>
  <c r="J1582" i="1" a="1"/>
  <c r="J1582" i="1" s="1"/>
  <c r="N1582" i="1" a="1"/>
  <c r="N1582" i="1" s="1"/>
  <c r="L1582" i="1" a="1"/>
  <c r="L1582" i="1" s="1"/>
  <c r="K1582" i="1" a="1"/>
  <c r="K1582" i="1" s="1"/>
  <c r="M1582" i="1" a="1"/>
  <c r="M1582" i="1" s="1"/>
  <c r="B1583" i="1"/>
  <c r="O1583" i="1" s="1" a="1"/>
  <c r="O1583" i="1" s="1"/>
  <c r="M1160" i="1" a="1"/>
  <c r="M1160" i="1" s="1"/>
  <c r="J1160" i="1" a="1"/>
  <c r="J1160" i="1" s="1"/>
  <c r="N1160" i="1" a="1"/>
  <c r="N1160" i="1" s="1"/>
  <c r="B1161" i="1"/>
  <c r="O1161" i="1" s="1" a="1"/>
  <c r="O1161" i="1" s="1"/>
  <c r="L749" i="1" a="1"/>
  <c r="L749" i="1" s="1"/>
  <c r="M749" i="1" a="1"/>
  <c r="M749" i="1" s="1"/>
  <c r="B750" i="1"/>
  <c r="J445" i="1" a="1"/>
  <c r="J445" i="1" s="1"/>
  <c r="L445" i="1" a="1"/>
  <c r="L445" i="1" s="1"/>
  <c r="M445" i="1" a="1"/>
  <c r="M445" i="1" s="1"/>
  <c r="H432" i="1"/>
  <c r="A433" i="1"/>
  <c r="I432" i="1" a="1"/>
  <c r="I432" i="1" s="1"/>
  <c r="C330" i="1"/>
  <c r="M333" i="1" a="1"/>
  <c r="M333" i="1" s="1"/>
  <c r="B334" i="1"/>
  <c r="L333" i="1" a="1"/>
  <c r="L333" i="1" s="1"/>
  <c r="J333" i="1" a="1"/>
  <c r="J333" i="1" s="1"/>
  <c r="M208" i="1" a="1"/>
  <c r="M208" i="1" s="1"/>
  <c r="L207" i="1" a="1"/>
  <c r="L207" i="1" s="1"/>
  <c r="I207" i="1" a="1"/>
  <c r="I207" i="1" s="1"/>
  <c r="J207" i="1" a="1"/>
  <c r="J207" i="1" s="1"/>
  <c r="I277" i="1" a="1"/>
  <c r="I277" i="1" s="1"/>
  <c r="J277" i="1" a="1"/>
  <c r="J277" i="1" s="1"/>
  <c r="L277" i="1" a="1"/>
  <c r="L277" i="1" s="1"/>
  <c r="A35" i="1"/>
  <c r="H34" i="1"/>
  <c r="J72" i="1" a="1"/>
  <c r="J72" i="1" s="1"/>
  <c r="L72" i="1" a="1"/>
  <c r="L72" i="1" s="1"/>
  <c r="K72" i="1" a="1"/>
  <c r="K72" i="1" s="1"/>
  <c r="M73" i="1" a="1"/>
  <c r="M73" i="1" s="1"/>
  <c r="M21" i="1" a="1"/>
  <c r="M21" i="1" s="1"/>
  <c r="L20" i="1" a="1"/>
  <c r="L20" i="1" s="1"/>
  <c r="I20" i="1" a="1"/>
  <c r="I20" i="1" s="1"/>
  <c r="J20" i="1" a="1"/>
  <c r="J20" i="1" s="1"/>
  <c r="K20" i="1" a="1"/>
  <c r="K20" i="1" s="1"/>
  <c r="M279" i="1" a="1"/>
  <c r="M279" i="1" s="1"/>
  <c r="N334" i="1" l="1" a="1"/>
  <c r="N334" i="1" s="1"/>
  <c r="O334" i="1" a="1"/>
  <c r="O334" i="1" s="1"/>
  <c r="O750" i="1" a="1"/>
  <c r="O750" i="1" s="1"/>
  <c r="N750" i="1" a="1"/>
  <c r="N750" i="1" s="1"/>
  <c r="N1886" i="1" a="1"/>
  <c r="N1886" i="1" s="1"/>
  <c r="O1886" i="1" a="1"/>
  <c r="O1886" i="1" s="1"/>
  <c r="I1886" i="1" a="1"/>
  <c r="I1886" i="1" s="1"/>
  <c r="M1886" i="1" a="1"/>
  <c r="M1886" i="1" s="1"/>
  <c r="K1886" i="1" a="1"/>
  <c r="K1886" i="1" s="1"/>
  <c r="L1886" i="1" a="1"/>
  <c r="L1886" i="1" s="1"/>
  <c r="B1887" i="1"/>
  <c r="H1888" i="1"/>
  <c r="A1889" i="1"/>
  <c r="B1976" i="1"/>
  <c r="K1975" i="1" a="1"/>
  <c r="K1975" i="1" s="1"/>
  <c r="N1975" i="1" a="1"/>
  <c r="N1975" i="1" s="1"/>
  <c r="O1975" i="1" a="1"/>
  <c r="O1975" i="1" s="1"/>
  <c r="J1975" i="1" a="1"/>
  <c r="J1975" i="1" s="1"/>
  <c r="M1975" i="1" a="1"/>
  <c r="M1975" i="1" s="1"/>
  <c r="I1975" i="1" a="1"/>
  <c r="I1975" i="1" s="1"/>
  <c r="I1897" i="1" a="1"/>
  <c r="I1897" i="1" s="1"/>
  <c r="M1897" i="1" a="1"/>
  <c r="M1897" i="1" s="1"/>
  <c r="K1897" i="1" a="1"/>
  <c r="K1897" i="1" s="1"/>
  <c r="O1897" i="1" a="1"/>
  <c r="O1897" i="1" s="1"/>
  <c r="J1897" i="1" a="1"/>
  <c r="J1897" i="1" s="1"/>
  <c r="N1897" i="1" a="1"/>
  <c r="N1897" i="1" s="1"/>
  <c r="B1777" i="1"/>
  <c r="O1777" i="1" s="1" a="1"/>
  <c r="O1777" i="1" s="1"/>
  <c r="M1776" i="1" a="1"/>
  <c r="M1776" i="1" s="1"/>
  <c r="N1776" i="1" a="1"/>
  <c r="N1776" i="1" s="1"/>
  <c r="J1716" i="1" a="1"/>
  <c r="J1716" i="1" s="1"/>
  <c r="B1717" i="1"/>
  <c r="O1717" i="1" s="1" a="1"/>
  <c r="O1717" i="1" s="1"/>
  <c r="L1716" i="1" a="1"/>
  <c r="L1716" i="1" s="1"/>
  <c r="M1716" i="1" a="1"/>
  <c r="M1716" i="1" s="1"/>
  <c r="N1716" i="1" a="1"/>
  <c r="N1716" i="1" s="1"/>
  <c r="K1583" i="1" a="1"/>
  <c r="K1583" i="1" s="1"/>
  <c r="L1583" i="1" a="1"/>
  <c r="L1583" i="1" s="1"/>
  <c r="B1584" i="1"/>
  <c r="O1584" i="1" s="1" a="1"/>
  <c r="O1584" i="1" s="1"/>
  <c r="J1583" i="1" a="1"/>
  <c r="J1583" i="1" s="1"/>
  <c r="M1583" i="1" a="1"/>
  <c r="M1583" i="1" s="1"/>
  <c r="N1583" i="1" a="1"/>
  <c r="N1583" i="1" s="1"/>
  <c r="M1161" i="1" a="1"/>
  <c r="M1161" i="1" s="1"/>
  <c r="J1161" i="1" a="1"/>
  <c r="J1161" i="1" s="1"/>
  <c r="N1161" i="1" a="1"/>
  <c r="N1161" i="1" s="1"/>
  <c r="L750" i="1" a="1"/>
  <c r="L750" i="1" s="1"/>
  <c r="B751" i="1"/>
  <c r="M750" i="1" a="1"/>
  <c r="M750" i="1" s="1"/>
  <c r="C462" i="1"/>
  <c r="M446" i="1" a="1"/>
  <c r="M446" i="1" s="1"/>
  <c r="K446" i="1" a="1"/>
  <c r="K446" i="1" s="1"/>
  <c r="J446" i="1" a="1"/>
  <c r="J446" i="1" s="1"/>
  <c r="H433" i="1"/>
  <c r="A434" i="1"/>
  <c r="I330" i="1" a="1"/>
  <c r="I330" i="1" s="1"/>
  <c r="C331" i="1"/>
  <c r="M334" i="1" a="1"/>
  <c r="M334" i="1" s="1"/>
  <c r="J334" i="1" a="1"/>
  <c r="J334" i="1" s="1"/>
  <c r="L334" i="1" a="1"/>
  <c r="L334" i="1" s="1"/>
  <c r="B335" i="1"/>
  <c r="J73" i="1" a="1"/>
  <c r="J73" i="1" s="1"/>
  <c r="K73" i="1" a="1"/>
  <c r="K73" i="1" s="1"/>
  <c r="L73" i="1" a="1"/>
  <c r="L73" i="1" s="1"/>
  <c r="M74" i="1" a="1"/>
  <c r="M74" i="1" s="1"/>
  <c r="M280" i="1" a="1"/>
  <c r="M280" i="1" s="1"/>
  <c r="I279" i="1" a="1"/>
  <c r="I279" i="1" s="1"/>
  <c r="K279" i="1" a="1"/>
  <c r="K279" i="1" s="1"/>
  <c r="L279" i="1" a="1"/>
  <c r="L279" i="1" s="1"/>
  <c r="A36" i="1"/>
  <c r="H35" i="1"/>
  <c r="M22" i="1" a="1"/>
  <c r="M22" i="1" s="1"/>
  <c r="I21" i="1" a="1"/>
  <c r="I21" i="1" s="1"/>
  <c r="J21" i="1" a="1"/>
  <c r="J21" i="1" s="1"/>
  <c r="K21" i="1" a="1"/>
  <c r="K21" i="1" s="1"/>
  <c r="L21" i="1" a="1"/>
  <c r="L21" i="1" s="1"/>
  <c r="M209" i="1" a="1"/>
  <c r="M209" i="1" s="1"/>
  <c r="I208" i="1" a="1"/>
  <c r="I208" i="1" s="1"/>
  <c r="J208" i="1" a="1"/>
  <c r="J208" i="1" s="1"/>
  <c r="L208" i="1" a="1"/>
  <c r="L208" i="1" s="1"/>
  <c r="H1889" i="1" l="1"/>
  <c r="A1890" i="1"/>
  <c r="N335" i="1" a="1"/>
  <c r="N335" i="1" s="1"/>
  <c r="O335" i="1" a="1"/>
  <c r="O335" i="1" s="1"/>
  <c r="N1887" i="1" a="1"/>
  <c r="N1887" i="1" s="1"/>
  <c r="L1887" i="1" a="1"/>
  <c r="L1887" i="1" s="1"/>
  <c r="I1887" i="1" a="1"/>
  <c r="I1887" i="1" s="1"/>
  <c r="M1887" i="1" a="1"/>
  <c r="M1887" i="1" s="1"/>
  <c r="K1887" i="1" a="1"/>
  <c r="K1887" i="1" s="1"/>
  <c r="O1887" i="1" a="1"/>
  <c r="O1887" i="1" s="1"/>
  <c r="O751" i="1" a="1"/>
  <c r="O751" i="1" s="1"/>
  <c r="N751" i="1" a="1"/>
  <c r="N751" i="1" s="1"/>
  <c r="J1976" i="1" a="1"/>
  <c r="J1976" i="1" s="1"/>
  <c r="M1976" i="1" a="1"/>
  <c r="M1976" i="1" s="1"/>
  <c r="K1976" i="1" a="1"/>
  <c r="K1976" i="1" s="1"/>
  <c r="N1976" i="1" a="1"/>
  <c r="N1976" i="1" s="1"/>
  <c r="O1976" i="1" a="1"/>
  <c r="O1976" i="1" s="1"/>
  <c r="I1976" i="1" a="1"/>
  <c r="I1976" i="1" s="1"/>
  <c r="L1898" i="1" a="1"/>
  <c r="L1898" i="1" s="1"/>
  <c r="B1899" i="1"/>
  <c r="I1898" i="1" a="1"/>
  <c r="I1898" i="1" s="1"/>
  <c r="K1898" i="1" a="1"/>
  <c r="K1898" i="1" s="1"/>
  <c r="M1898" i="1" a="1"/>
  <c r="M1898" i="1" s="1"/>
  <c r="N1898" i="1" a="1"/>
  <c r="N1898" i="1" s="1"/>
  <c r="O1898" i="1" a="1"/>
  <c r="O1898" i="1" s="1"/>
  <c r="N1777" i="1" a="1"/>
  <c r="N1777" i="1" s="1"/>
  <c r="M1777" i="1" a="1"/>
  <c r="M1777" i="1" s="1"/>
  <c r="B1778" i="1"/>
  <c r="O1778" i="1" s="1" a="1"/>
  <c r="O1778" i="1" s="1"/>
  <c r="J1717" i="1" a="1"/>
  <c r="J1717" i="1" s="1"/>
  <c r="B1718" i="1"/>
  <c r="O1718" i="1" s="1" a="1"/>
  <c r="O1718" i="1" s="1"/>
  <c r="L1717" i="1" a="1"/>
  <c r="L1717" i="1" s="1"/>
  <c r="M1717" i="1" a="1"/>
  <c r="M1717" i="1" s="1"/>
  <c r="N1717" i="1" a="1"/>
  <c r="N1717" i="1" s="1"/>
  <c r="K1584" i="1" a="1"/>
  <c r="K1584" i="1" s="1"/>
  <c r="J1584" i="1" a="1"/>
  <c r="J1584" i="1" s="1"/>
  <c r="L1584" i="1" a="1"/>
  <c r="L1584" i="1" s="1"/>
  <c r="M1584" i="1" a="1"/>
  <c r="M1584" i="1" s="1"/>
  <c r="N1584" i="1" a="1"/>
  <c r="N1584" i="1" s="1"/>
  <c r="B1585" i="1"/>
  <c r="O1585" i="1" s="1" a="1"/>
  <c r="O1585" i="1" s="1"/>
  <c r="J1162" i="1" a="1"/>
  <c r="J1162" i="1" s="1"/>
  <c r="N1162" i="1" a="1"/>
  <c r="N1162" i="1" s="1"/>
  <c r="M1162" i="1" a="1"/>
  <c r="M1162" i="1" s="1"/>
  <c r="L751" i="1" a="1"/>
  <c r="L751" i="1" s="1"/>
  <c r="M751" i="1" a="1"/>
  <c r="M751" i="1" s="1"/>
  <c r="B752" i="1"/>
  <c r="K448" i="1" a="1"/>
  <c r="K448" i="1" s="1"/>
  <c r="M448" i="1" a="1"/>
  <c r="M448" i="1" s="1"/>
  <c r="L448" i="1" a="1"/>
  <c r="L448" i="1" s="1"/>
  <c r="I448" i="1" a="1"/>
  <c r="I448" i="1" s="1"/>
  <c r="J447" i="1" a="1"/>
  <c r="J447" i="1" s="1"/>
  <c r="L447" i="1" a="1"/>
  <c r="L447" i="1" s="1"/>
  <c r="M447" i="1" a="1"/>
  <c r="M447" i="1" s="1"/>
  <c r="A435" i="1"/>
  <c r="H434" i="1"/>
  <c r="I434" i="1" a="1"/>
  <c r="I434" i="1" s="1"/>
  <c r="K332" i="1" a="1"/>
  <c r="K332" i="1" s="1"/>
  <c r="I331" i="1" a="1"/>
  <c r="I331" i="1" s="1"/>
  <c r="L335" i="1" a="1"/>
  <c r="L335" i="1" s="1"/>
  <c r="M335" i="1" a="1"/>
  <c r="M335" i="1" s="1"/>
  <c r="J335" i="1" a="1"/>
  <c r="J335" i="1" s="1"/>
  <c r="M282" i="1" a="1"/>
  <c r="M282" i="1" s="1"/>
  <c r="K280" i="1" a="1"/>
  <c r="K280" i="1" s="1"/>
  <c r="L280" i="1" a="1"/>
  <c r="L280" i="1" s="1"/>
  <c r="I280" i="1" a="1"/>
  <c r="I280" i="1" s="1"/>
  <c r="M23" i="1" a="1"/>
  <c r="M23" i="1" s="1"/>
  <c r="L22" i="1" a="1"/>
  <c r="L22" i="1" s="1"/>
  <c r="I22" i="1" a="1"/>
  <c r="I22" i="1" s="1"/>
  <c r="J22" i="1" a="1"/>
  <c r="J22" i="1" s="1"/>
  <c r="K22" i="1" a="1"/>
  <c r="K22" i="1" s="1"/>
  <c r="M75" i="1" a="1"/>
  <c r="M75" i="1" s="1"/>
  <c r="K74" i="1" a="1"/>
  <c r="K74" i="1" s="1"/>
  <c r="J74" i="1" a="1"/>
  <c r="J74" i="1" s="1"/>
  <c r="L74" i="1" a="1"/>
  <c r="L74" i="1" s="1"/>
  <c r="A37" i="1"/>
  <c r="H36" i="1"/>
  <c r="M210" i="1" a="1"/>
  <c r="M210" i="1" s="1"/>
  <c r="L209" i="1" a="1"/>
  <c r="L209" i="1" s="1"/>
  <c r="I209" i="1" a="1"/>
  <c r="I209" i="1" s="1"/>
  <c r="J209" i="1" a="1"/>
  <c r="J209" i="1" s="1"/>
  <c r="O752" i="1" l="1" a="1"/>
  <c r="O752" i="1" s="1"/>
  <c r="N752" i="1" a="1"/>
  <c r="N752" i="1" s="1"/>
  <c r="A1891" i="1"/>
  <c r="H1890" i="1"/>
  <c r="N1977" i="1" a="1"/>
  <c r="N1977" i="1" s="1"/>
  <c r="K1977" i="1" a="1"/>
  <c r="K1977" i="1" s="1"/>
  <c r="M1977" i="1" a="1"/>
  <c r="M1977" i="1" s="1"/>
  <c r="J1977" i="1" a="1"/>
  <c r="J1977" i="1" s="1"/>
  <c r="O1977" i="1" a="1"/>
  <c r="O1977" i="1" s="1"/>
  <c r="L1977" i="1" a="1"/>
  <c r="L1977" i="1" s="1"/>
  <c r="B1978" i="1"/>
  <c r="L1899" i="1" a="1"/>
  <c r="L1899" i="1" s="1"/>
  <c r="N1899" i="1" a="1"/>
  <c r="N1899" i="1" s="1"/>
  <c r="K1899" i="1" a="1"/>
  <c r="K1899" i="1" s="1"/>
  <c r="O1899" i="1" a="1"/>
  <c r="O1899" i="1" s="1"/>
  <c r="M1899" i="1" a="1"/>
  <c r="M1899" i="1" s="1"/>
  <c r="B1900" i="1"/>
  <c r="I1899" i="1" a="1"/>
  <c r="I1899" i="1" s="1"/>
  <c r="M1778" i="1" a="1"/>
  <c r="M1778" i="1" s="1"/>
  <c r="N1778" i="1" a="1"/>
  <c r="N1778" i="1" s="1"/>
  <c r="B1779" i="1"/>
  <c r="O1779" i="1" s="1" a="1"/>
  <c r="O1779" i="1" s="1"/>
  <c r="L1718" i="1" a="1"/>
  <c r="L1718" i="1" s="1"/>
  <c r="N1718" i="1" a="1"/>
  <c r="N1718" i="1" s="1"/>
  <c r="J1718" i="1" a="1"/>
  <c r="J1718" i="1" s="1"/>
  <c r="M1718" i="1" a="1"/>
  <c r="M1718" i="1" s="1"/>
  <c r="B1719" i="1"/>
  <c r="O1719" i="1" s="1" a="1"/>
  <c r="O1719" i="1" s="1"/>
  <c r="L1585" i="1" a="1"/>
  <c r="L1585" i="1" s="1"/>
  <c r="M1585" i="1" a="1"/>
  <c r="M1585" i="1" s="1"/>
  <c r="J1585" i="1" a="1"/>
  <c r="J1585" i="1" s="1"/>
  <c r="B1586" i="1"/>
  <c r="O1586" i="1" s="1" a="1"/>
  <c r="O1586" i="1" s="1"/>
  <c r="K1585" i="1" a="1"/>
  <c r="K1585" i="1" s="1"/>
  <c r="N1585" i="1" a="1"/>
  <c r="N1585" i="1" s="1"/>
  <c r="M1163" i="1" a="1"/>
  <c r="M1163" i="1" s="1"/>
  <c r="N1163" i="1" a="1"/>
  <c r="N1163" i="1" s="1"/>
  <c r="B1164" i="1"/>
  <c r="O1164" i="1" s="1" a="1"/>
  <c r="O1164" i="1" s="1"/>
  <c r="M752" i="1" a="1"/>
  <c r="M752" i="1" s="1"/>
  <c r="L752" i="1" a="1"/>
  <c r="L752" i="1" s="1"/>
  <c r="L449" i="1" a="1"/>
  <c r="L449" i="1" s="1"/>
  <c r="J449" i="1" a="1"/>
  <c r="J449" i="1" s="1"/>
  <c r="M449" i="1" a="1"/>
  <c r="M449" i="1" s="1"/>
  <c r="I449" i="1" a="1"/>
  <c r="I449" i="1" s="1"/>
  <c r="A436" i="1"/>
  <c r="H435" i="1"/>
  <c r="C333" i="1"/>
  <c r="I332" i="1" a="1"/>
  <c r="I332" i="1" s="1"/>
  <c r="L336" i="1" a="1"/>
  <c r="L336" i="1" s="1"/>
  <c r="J336" i="1" a="1"/>
  <c r="J336" i="1" s="1"/>
  <c r="M336" i="1" a="1"/>
  <c r="M336" i="1" s="1"/>
  <c r="B337" i="1"/>
  <c r="M76" i="1" a="1"/>
  <c r="M76" i="1" s="1"/>
  <c r="K75" i="1" a="1"/>
  <c r="K75" i="1" s="1"/>
  <c r="L75" i="1" a="1"/>
  <c r="L75" i="1" s="1"/>
  <c r="J75" i="1" a="1"/>
  <c r="J75" i="1" s="1"/>
  <c r="M24" i="1" a="1"/>
  <c r="M24" i="1" s="1"/>
  <c r="I23" i="1" a="1"/>
  <c r="I23" i="1" s="1"/>
  <c r="J23" i="1" a="1"/>
  <c r="J23" i="1" s="1"/>
  <c r="K23" i="1" a="1"/>
  <c r="K23" i="1" s="1"/>
  <c r="L23" i="1" a="1"/>
  <c r="L23" i="1" s="1"/>
  <c r="M211" i="1" a="1"/>
  <c r="M211" i="1" s="1"/>
  <c r="I210" i="1" a="1"/>
  <c r="I210" i="1" s="1"/>
  <c r="J210" i="1" a="1"/>
  <c r="J210" i="1" s="1"/>
  <c r="L210" i="1" a="1"/>
  <c r="L210" i="1" s="1"/>
  <c r="A38" i="1"/>
  <c r="H37" i="1"/>
  <c r="M283" i="1" a="1"/>
  <c r="M283" i="1" s="1"/>
  <c r="I282" i="1" a="1"/>
  <c r="I282" i="1" s="1"/>
  <c r="J282" i="1" a="1"/>
  <c r="J282" i="1" s="1"/>
  <c r="L282" i="1" a="1"/>
  <c r="L282" i="1" s="1"/>
  <c r="A1892" i="1" l="1"/>
  <c r="H1891" i="1"/>
  <c r="N337" i="1" a="1"/>
  <c r="N337" i="1" s="1"/>
  <c r="O337" i="1" a="1"/>
  <c r="O337" i="1" s="1"/>
  <c r="M1978" i="1" a="1"/>
  <c r="M1978" i="1" s="1"/>
  <c r="K1978" i="1" a="1"/>
  <c r="K1978" i="1" s="1"/>
  <c r="O1978" i="1" a="1"/>
  <c r="O1978" i="1" s="1"/>
  <c r="L1978" i="1" a="1"/>
  <c r="L1978" i="1" s="1"/>
  <c r="B1979" i="1"/>
  <c r="J1978" i="1" a="1"/>
  <c r="J1978" i="1" s="1"/>
  <c r="N1978" i="1" a="1"/>
  <c r="N1978" i="1" s="1"/>
  <c r="K1900" i="1" a="1"/>
  <c r="K1900" i="1" s="1"/>
  <c r="O1900" i="1" a="1"/>
  <c r="O1900" i="1" s="1"/>
  <c r="B1901" i="1"/>
  <c r="L1900" i="1" a="1"/>
  <c r="L1900" i="1" s="1"/>
  <c r="N1900" i="1" a="1"/>
  <c r="N1900" i="1" s="1"/>
  <c r="I1900" i="1" a="1"/>
  <c r="I1900" i="1" s="1"/>
  <c r="M1900" i="1" a="1"/>
  <c r="M1900" i="1" s="1"/>
  <c r="N1779" i="1" a="1"/>
  <c r="N1779" i="1" s="1"/>
  <c r="M1779" i="1" a="1"/>
  <c r="M1779" i="1" s="1"/>
  <c r="N1719" i="1" a="1"/>
  <c r="N1719" i="1" s="1"/>
  <c r="J1719" i="1" a="1"/>
  <c r="J1719" i="1" s="1"/>
  <c r="L1719" i="1" a="1"/>
  <c r="L1719" i="1" s="1"/>
  <c r="M1719" i="1" a="1"/>
  <c r="M1719" i="1" s="1"/>
  <c r="B1720" i="1"/>
  <c r="O1720" i="1" s="1" a="1"/>
  <c r="O1720" i="1" s="1"/>
  <c r="B1587" i="1"/>
  <c r="O1587" i="1" s="1" a="1"/>
  <c r="O1587" i="1" s="1"/>
  <c r="L1586" i="1" a="1"/>
  <c r="L1586" i="1" s="1"/>
  <c r="M1586" i="1" a="1"/>
  <c r="M1586" i="1" s="1"/>
  <c r="N1586" i="1" a="1"/>
  <c r="N1586" i="1" s="1"/>
  <c r="K1586" i="1" a="1"/>
  <c r="K1586" i="1" s="1"/>
  <c r="J1586" i="1" a="1"/>
  <c r="J1586" i="1" s="1"/>
  <c r="B1165" i="1"/>
  <c r="O1165" i="1" s="1" a="1"/>
  <c r="O1165" i="1" s="1"/>
  <c r="M1164" i="1" a="1"/>
  <c r="M1164" i="1" s="1"/>
  <c r="N1164" i="1" a="1"/>
  <c r="N1164" i="1" s="1"/>
  <c r="B754" i="1"/>
  <c r="M753" i="1" a="1"/>
  <c r="M753" i="1" s="1"/>
  <c r="L753" i="1" a="1"/>
  <c r="L753" i="1" s="1"/>
  <c r="J450" i="1" a="1"/>
  <c r="J450" i="1" s="1"/>
  <c r="K450" i="1" a="1"/>
  <c r="K450" i="1" s="1"/>
  <c r="M450" i="1" a="1"/>
  <c r="M450" i="1" s="1"/>
  <c r="I450" i="1" a="1"/>
  <c r="I450" i="1" s="1"/>
  <c r="H436" i="1"/>
  <c r="A437" i="1"/>
  <c r="I333" i="1" a="1"/>
  <c r="I333" i="1" s="1"/>
  <c r="J337" i="1" a="1"/>
  <c r="J337" i="1" s="1"/>
  <c r="M337" i="1" a="1"/>
  <c r="M337" i="1" s="1"/>
  <c r="B338" i="1"/>
  <c r="L337" i="1" a="1"/>
  <c r="L337" i="1" s="1"/>
  <c r="M25" i="1" a="1"/>
  <c r="M25" i="1" s="1"/>
  <c r="K24" i="1" a="1"/>
  <c r="K24" i="1" s="1"/>
  <c r="L24" i="1" a="1"/>
  <c r="L24" i="1" s="1"/>
  <c r="J24" i="1" a="1"/>
  <c r="J24" i="1" s="1"/>
  <c r="I24" i="1" a="1"/>
  <c r="I24" i="1" s="1"/>
  <c r="A39" i="1"/>
  <c r="H38" i="1"/>
  <c r="M212" i="1" a="1"/>
  <c r="M212" i="1" s="1"/>
  <c r="J211" i="1" a="1"/>
  <c r="J211" i="1" s="1"/>
  <c r="I211" i="1" a="1"/>
  <c r="I211" i="1" s="1"/>
  <c r="L211" i="1" a="1"/>
  <c r="L211" i="1" s="1"/>
  <c r="M285" i="1" a="1"/>
  <c r="M285" i="1" s="1"/>
  <c r="L283" i="1" a="1"/>
  <c r="L283" i="1" s="1"/>
  <c r="J283" i="1" a="1"/>
  <c r="J283" i="1" s="1"/>
  <c r="I283" i="1" a="1"/>
  <c r="I283" i="1" s="1"/>
  <c r="M77" i="1" a="1"/>
  <c r="M77" i="1" s="1"/>
  <c r="J76" i="1" a="1"/>
  <c r="J76" i="1" s="1"/>
  <c r="K76" i="1" a="1"/>
  <c r="K76" i="1" s="1"/>
  <c r="L76" i="1" a="1"/>
  <c r="L76" i="1" s="1"/>
  <c r="O338" i="1" l="1" a="1"/>
  <c r="O338" i="1" s="1"/>
  <c r="N338" i="1" a="1"/>
  <c r="N338" i="1" s="1"/>
  <c r="O754" i="1" a="1"/>
  <c r="O754" i="1" s="1"/>
  <c r="N754" i="1" a="1"/>
  <c r="N754" i="1" s="1"/>
  <c r="A1893" i="1"/>
  <c r="H1892" i="1"/>
  <c r="M1979" i="1" a="1"/>
  <c r="M1979" i="1" s="1"/>
  <c r="O1979" i="1" a="1"/>
  <c r="O1979" i="1" s="1"/>
  <c r="B1980" i="1"/>
  <c r="J1979" i="1" a="1"/>
  <c r="J1979" i="1" s="1"/>
  <c r="K1979" i="1" a="1"/>
  <c r="K1979" i="1" s="1"/>
  <c r="N1979" i="1" a="1"/>
  <c r="N1979" i="1" s="1"/>
  <c r="L1979" i="1" a="1"/>
  <c r="L1979" i="1" s="1"/>
  <c r="K1901" i="1" a="1"/>
  <c r="K1901" i="1" s="1"/>
  <c r="O1901" i="1" a="1"/>
  <c r="O1901" i="1" s="1"/>
  <c r="B1902" i="1"/>
  <c r="I1901" i="1" a="1"/>
  <c r="I1901" i="1" s="1"/>
  <c r="M1901" i="1" a="1"/>
  <c r="M1901" i="1" s="1"/>
  <c r="N1901" i="1" a="1"/>
  <c r="N1901" i="1" s="1"/>
  <c r="L1901" i="1" a="1"/>
  <c r="L1901" i="1" s="1"/>
  <c r="M1780" i="1" a="1"/>
  <c r="M1780" i="1" s="1"/>
  <c r="N1780" i="1" a="1"/>
  <c r="N1780" i="1" s="1"/>
  <c r="B1781" i="1"/>
  <c r="O1781" i="1" s="1" a="1"/>
  <c r="O1781" i="1" s="1"/>
  <c r="M1720" i="1" a="1"/>
  <c r="M1720" i="1" s="1"/>
  <c r="N1720" i="1" a="1"/>
  <c r="N1720" i="1" s="1"/>
  <c r="J1720" i="1" a="1"/>
  <c r="J1720" i="1" s="1"/>
  <c r="L1720" i="1" a="1"/>
  <c r="L1720" i="1" s="1"/>
  <c r="B1721" i="1"/>
  <c r="O1721" i="1" s="1" a="1"/>
  <c r="O1721" i="1" s="1"/>
  <c r="M1587" i="1" a="1"/>
  <c r="M1587" i="1" s="1"/>
  <c r="J1587" i="1" a="1"/>
  <c r="J1587" i="1" s="1"/>
  <c r="N1587" i="1" a="1"/>
  <c r="N1587" i="1" s="1"/>
  <c r="K1587" i="1" a="1"/>
  <c r="K1587" i="1" s="1"/>
  <c r="B1588" i="1"/>
  <c r="O1588" i="1" s="1" a="1"/>
  <c r="O1588" i="1" s="1"/>
  <c r="L1587" i="1" a="1"/>
  <c r="L1587" i="1" s="1"/>
  <c r="M1165" i="1" a="1"/>
  <c r="M1165" i="1" s="1"/>
  <c r="N1165" i="1" a="1"/>
  <c r="N1165" i="1" s="1"/>
  <c r="B1166" i="1"/>
  <c r="O1166" i="1" s="1" a="1"/>
  <c r="O1166" i="1" s="1"/>
  <c r="M755" i="1" a="1"/>
  <c r="M755" i="1" s="1"/>
  <c r="L755" i="1" a="1"/>
  <c r="L755" i="1" s="1"/>
  <c r="M754" i="1" a="1"/>
  <c r="M754" i="1" s="1"/>
  <c r="L754" i="1" a="1"/>
  <c r="L754" i="1" s="1"/>
  <c r="L451" i="1" a="1"/>
  <c r="L451" i="1" s="1"/>
  <c r="K451" i="1" a="1"/>
  <c r="K451" i="1" s="1"/>
  <c r="M451" i="1" a="1"/>
  <c r="M451" i="1" s="1"/>
  <c r="I451" i="1" a="1"/>
  <c r="I451" i="1" s="1"/>
  <c r="C466" i="1"/>
  <c r="H437" i="1"/>
  <c r="A438" i="1"/>
  <c r="I334" i="1" a="1"/>
  <c r="I334" i="1" s="1"/>
  <c r="J338" i="1" a="1"/>
  <c r="J338" i="1" s="1"/>
  <c r="B339" i="1"/>
  <c r="L338" i="1" a="1"/>
  <c r="L338" i="1" s="1"/>
  <c r="M338" i="1" a="1"/>
  <c r="M338" i="1" s="1"/>
  <c r="M213" i="1" a="1"/>
  <c r="M213" i="1" s="1"/>
  <c r="L212" i="1" a="1"/>
  <c r="L212" i="1" s="1"/>
  <c r="I212" i="1" a="1"/>
  <c r="I212" i="1" s="1"/>
  <c r="J212" i="1" a="1"/>
  <c r="J212" i="1" s="1"/>
  <c r="M287" i="1" a="1"/>
  <c r="M287" i="1" s="1"/>
  <c r="K285" i="1" a="1"/>
  <c r="K285" i="1" s="1"/>
  <c r="I285" i="1" a="1"/>
  <c r="I285" i="1" s="1"/>
  <c r="L285" i="1" a="1"/>
  <c r="L285" i="1" s="1"/>
  <c r="M78" i="1" a="1"/>
  <c r="M78" i="1" s="1"/>
  <c r="K77" i="1" a="1"/>
  <c r="K77" i="1" s="1"/>
  <c r="L77" i="1" a="1"/>
  <c r="L77" i="1" s="1"/>
  <c r="J77" i="1" a="1"/>
  <c r="J77" i="1" s="1"/>
  <c r="A40" i="1"/>
  <c r="H39" i="1"/>
  <c r="I25" i="1" a="1"/>
  <c r="I25" i="1" s="1"/>
  <c r="J25" i="1" a="1"/>
  <c r="J25" i="1" s="1"/>
  <c r="L25" i="1" a="1"/>
  <c r="L25" i="1" s="1"/>
  <c r="K25" i="1" a="1"/>
  <c r="K25" i="1" s="1"/>
  <c r="M26" i="1" a="1"/>
  <c r="M26" i="1" s="1"/>
  <c r="H1893" i="1" l="1"/>
  <c r="A1894" i="1"/>
  <c r="N339" i="1" a="1"/>
  <c r="N339" i="1" s="1"/>
  <c r="O339" i="1" a="1"/>
  <c r="O339" i="1" s="1"/>
  <c r="B1981" i="1"/>
  <c r="N1980" i="1" a="1"/>
  <c r="N1980" i="1" s="1"/>
  <c r="M1980" i="1" a="1"/>
  <c r="M1980" i="1" s="1"/>
  <c r="J1980" i="1" a="1"/>
  <c r="J1980" i="1" s="1"/>
  <c r="O1980" i="1" a="1"/>
  <c r="O1980" i="1" s="1"/>
  <c r="K1980" i="1" a="1"/>
  <c r="K1980" i="1" s="1"/>
  <c r="L1980" i="1" a="1"/>
  <c r="L1980" i="1" s="1"/>
  <c r="N1902" i="1" a="1"/>
  <c r="N1902" i="1" s="1"/>
  <c r="O1902" i="1" a="1"/>
  <c r="O1902" i="1" s="1"/>
  <c r="I1902" i="1" a="1"/>
  <c r="I1902" i="1" s="1"/>
  <c r="K1902" i="1" a="1"/>
  <c r="K1902" i="1" s="1"/>
  <c r="L1902" i="1" a="1"/>
  <c r="L1902" i="1" s="1"/>
  <c r="M1902" i="1" a="1"/>
  <c r="M1902" i="1" s="1"/>
  <c r="M1781" i="1" a="1"/>
  <c r="M1781" i="1" s="1"/>
  <c r="N1781" i="1" a="1"/>
  <c r="N1781" i="1" s="1"/>
  <c r="B1722" i="1"/>
  <c r="O1722" i="1" s="1" a="1"/>
  <c r="O1722" i="1" s="1"/>
  <c r="M1721" i="1" a="1"/>
  <c r="M1721" i="1" s="1"/>
  <c r="N1721" i="1" a="1"/>
  <c r="N1721" i="1" s="1"/>
  <c r="J1721" i="1" a="1"/>
  <c r="J1721" i="1" s="1"/>
  <c r="L1721" i="1" a="1"/>
  <c r="L1721" i="1" s="1"/>
  <c r="M1588" i="1" a="1"/>
  <c r="M1588" i="1" s="1"/>
  <c r="K1588" i="1" a="1"/>
  <c r="K1588" i="1" s="1"/>
  <c r="L1588" i="1" a="1"/>
  <c r="L1588" i="1" s="1"/>
  <c r="N1588" i="1" a="1"/>
  <c r="N1588" i="1" s="1"/>
  <c r="J1588" i="1" a="1"/>
  <c r="J1588" i="1" s="1"/>
  <c r="B1167" i="1"/>
  <c r="O1167" i="1" s="1" a="1"/>
  <c r="O1167" i="1" s="1"/>
  <c r="M1166" i="1" a="1"/>
  <c r="M1166" i="1" s="1"/>
  <c r="N1166" i="1" a="1"/>
  <c r="N1166" i="1" s="1"/>
  <c r="L756" i="1" a="1"/>
  <c r="L756" i="1" s="1"/>
  <c r="M756" i="1" a="1"/>
  <c r="M756" i="1" s="1"/>
  <c r="J452" i="1" a="1"/>
  <c r="J452" i="1" s="1"/>
  <c r="L452" i="1" a="1"/>
  <c r="L452" i="1" s="1"/>
  <c r="M452" i="1" a="1"/>
  <c r="M452" i="1" s="1"/>
  <c r="I452" i="1" a="1"/>
  <c r="I452" i="1" s="1"/>
  <c r="A439" i="1"/>
  <c r="H438" i="1"/>
  <c r="K336" i="1" a="1"/>
  <c r="K336" i="1" s="1"/>
  <c r="I335" i="1" a="1"/>
  <c r="I335" i="1" s="1"/>
  <c r="J339" i="1" a="1"/>
  <c r="J339" i="1" s="1"/>
  <c r="B340" i="1"/>
  <c r="L339" i="1" a="1"/>
  <c r="L339" i="1" s="1"/>
  <c r="M339" i="1" a="1"/>
  <c r="M339" i="1" s="1"/>
  <c r="A41" i="1"/>
  <c r="H40" i="1"/>
  <c r="M27" i="1" a="1"/>
  <c r="M27" i="1" s="1"/>
  <c r="K26" i="1" a="1"/>
  <c r="K26" i="1" s="1"/>
  <c r="L26" i="1" a="1"/>
  <c r="L26" i="1" s="1"/>
  <c r="I26" i="1" a="1"/>
  <c r="I26" i="1" s="1"/>
  <c r="J26" i="1" a="1"/>
  <c r="J26" i="1" s="1"/>
  <c r="M288" i="1" a="1"/>
  <c r="M288" i="1" s="1"/>
  <c r="I287" i="1" a="1"/>
  <c r="I287" i="1" s="1"/>
  <c r="J287" i="1" a="1"/>
  <c r="J287" i="1" s="1"/>
  <c r="L287" i="1" a="1"/>
  <c r="L287" i="1" s="1"/>
  <c r="M79" i="1" a="1"/>
  <c r="M79" i="1" s="1"/>
  <c r="J78" i="1" a="1"/>
  <c r="J78" i="1" s="1"/>
  <c r="K78" i="1" a="1"/>
  <c r="K78" i="1" s="1"/>
  <c r="L78" i="1" a="1"/>
  <c r="L78" i="1" s="1"/>
  <c r="M216" i="1" a="1"/>
  <c r="M216" i="1" s="1"/>
  <c r="I213" i="1" a="1"/>
  <c r="I213" i="1" s="1"/>
  <c r="J213" i="1" a="1"/>
  <c r="J213" i="1" s="1"/>
  <c r="L213" i="1" a="1"/>
  <c r="L213" i="1" s="1"/>
  <c r="O340" i="1" l="1" a="1"/>
  <c r="O340" i="1" s="1"/>
  <c r="N340" i="1" a="1"/>
  <c r="N340" i="1" s="1"/>
  <c r="H1894" i="1"/>
  <c r="A1895" i="1"/>
  <c r="K1981" i="1" a="1"/>
  <c r="K1981" i="1" s="1"/>
  <c r="M1981" i="1" a="1"/>
  <c r="M1981" i="1" s="1"/>
  <c r="O1981" i="1" a="1"/>
  <c r="O1981" i="1" s="1"/>
  <c r="N1981" i="1" a="1"/>
  <c r="N1981" i="1" s="1"/>
  <c r="B1982" i="1"/>
  <c r="J1981" i="1" a="1"/>
  <c r="J1981" i="1" s="1"/>
  <c r="L1981" i="1" a="1"/>
  <c r="L1981" i="1" s="1"/>
  <c r="J1903" i="1" a="1"/>
  <c r="J1903" i="1" s="1"/>
  <c r="N1903" i="1" a="1"/>
  <c r="N1903" i="1" s="1"/>
  <c r="L1903" i="1" a="1"/>
  <c r="L1903" i="1" s="1"/>
  <c r="I1903" i="1" a="1"/>
  <c r="I1903" i="1" s="1"/>
  <c r="M1903" i="1" a="1"/>
  <c r="M1903" i="1" s="1"/>
  <c r="K1903" i="1" a="1"/>
  <c r="K1903" i="1" s="1"/>
  <c r="N1782" i="1" a="1"/>
  <c r="N1782" i="1" s="1"/>
  <c r="M1782" i="1" a="1"/>
  <c r="M1782" i="1" s="1"/>
  <c r="J1722" i="1" a="1"/>
  <c r="J1722" i="1" s="1"/>
  <c r="N1722" i="1" a="1"/>
  <c r="N1722" i="1" s="1"/>
  <c r="M1722" i="1" a="1"/>
  <c r="M1722" i="1" s="1"/>
  <c r="L1722" i="1" a="1"/>
  <c r="L1722" i="1" s="1"/>
  <c r="B1723" i="1"/>
  <c r="O1723" i="1" s="1" a="1"/>
  <c r="O1723" i="1" s="1"/>
  <c r="J1589" i="1" a="1"/>
  <c r="J1589" i="1" s="1"/>
  <c r="N1589" i="1" a="1"/>
  <c r="N1589" i="1" s="1"/>
  <c r="M1589" i="1" a="1"/>
  <c r="M1589" i="1" s="1"/>
  <c r="L1589" i="1" a="1"/>
  <c r="L1589" i="1" s="1"/>
  <c r="N1167" i="1" a="1"/>
  <c r="N1167" i="1" s="1"/>
  <c r="M1167" i="1" a="1"/>
  <c r="M1167" i="1" s="1"/>
  <c r="M757" i="1" a="1"/>
  <c r="M757" i="1" s="1"/>
  <c r="L757" i="1" a="1"/>
  <c r="L757" i="1" s="1"/>
  <c r="L453" i="1" a="1"/>
  <c r="L453" i="1" s="1"/>
  <c r="M453" i="1" a="1"/>
  <c r="M453" i="1" s="1"/>
  <c r="K453" i="1" a="1"/>
  <c r="K453" i="1" s="1"/>
  <c r="B454" i="1"/>
  <c r="I453" i="1" a="1"/>
  <c r="I453" i="1" s="1"/>
  <c r="A440" i="1"/>
  <c r="H439" i="1"/>
  <c r="K337" i="1" a="1"/>
  <c r="K337" i="1" s="1"/>
  <c r="J340" i="1" a="1"/>
  <c r="J340" i="1" s="1"/>
  <c r="M340" i="1" a="1"/>
  <c r="M340" i="1" s="1"/>
  <c r="B341" i="1"/>
  <c r="L340" i="1" a="1"/>
  <c r="L340" i="1" s="1"/>
  <c r="M289" i="1" a="1"/>
  <c r="M289" i="1" s="1"/>
  <c r="I288" i="1" a="1"/>
  <c r="I288" i="1" s="1"/>
  <c r="J288" i="1" a="1"/>
  <c r="J288" i="1" s="1"/>
  <c r="L288" i="1" a="1"/>
  <c r="L288" i="1" s="1"/>
  <c r="M80" i="1" a="1"/>
  <c r="M80" i="1" s="1"/>
  <c r="J79" i="1" a="1"/>
  <c r="J79" i="1" s="1"/>
  <c r="K79" i="1" a="1"/>
  <c r="K79" i="1" s="1"/>
  <c r="L79" i="1" a="1"/>
  <c r="L79" i="1" s="1"/>
  <c r="M28" i="1" a="1"/>
  <c r="M28" i="1" s="1"/>
  <c r="I27" i="1" a="1"/>
  <c r="I27" i="1" s="1"/>
  <c r="J27" i="1" a="1"/>
  <c r="J27" i="1" s="1"/>
  <c r="K27" i="1" a="1"/>
  <c r="K27" i="1" s="1"/>
  <c r="L27" i="1" a="1"/>
  <c r="L27" i="1" s="1"/>
  <c r="M217" i="1" a="1"/>
  <c r="M217" i="1" s="1"/>
  <c r="J216" i="1" a="1"/>
  <c r="J216" i="1" s="1"/>
  <c r="K216" i="1" a="1"/>
  <c r="K216" i="1" s="1"/>
  <c r="L216" i="1" a="1"/>
  <c r="L216" i="1" s="1"/>
  <c r="A42" i="1"/>
  <c r="H41" i="1"/>
  <c r="N454" i="1" l="1" a="1"/>
  <c r="N454" i="1" s="1"/>
  <c r="O454" i="1" a="1"/>
  <c r="O454" i="1" s="1"/>
  <c r="O341" i="1" a="1"/>
  <c r="O341" i="1" s="1"/>
  <c r="N341" i="1" a="1"/>
  <c r="N341" i="1" s="1"/>
  <c r="A1896" i="1"/>
  <c r="H1895" i="1"/>
  <c r="B1983" i="1"/>
  <c r="M1982" i="1" a="1"/>
  <c r="M1982" i="1" s="1"/>
  <c r="K1982" i="1" a="1"/>
  <c r="K1982" i="1" s="1"/>
  <c r="J1982" i="1" a="1"/>
  <c r="J1982" i="1" s="1"/>
  <c r="O1982" i="1" a="1"/>
  <c r="O1982" i="1" s="1"/>
  <c r="L1982" i="1" a="1"/>
  <c r="L1982" i="1" s="1"/>
  <c r="N1982" i="1" a="1"/>
  <c r="N1982" i="1" s="1"/>
  <c r="M1904" i="1" a="1"/>
  <c r="M1904" i="1" s="1"/>
  <c r="B1905" i="1"/>
  <c r="J1904" i="1" a="1"/>
  <c r="J1904" i="1" s="1"/>
  <c r="L1904" i="1" a="1"/>
  <c r="L1904" i="1" s="1"/>
  <c r="N1904" i="1" a="1"/>
  <c r="N1904" i="1" s="1"/>
  <c r="O1904" i="1" a="1"/>
  <c r="O1904" i="1" s="1"/>
  <c r="K1904" i="1" a="1"/>
  <c r="K1904" i="1" s="1"/>
  <c r="M1783" i="1" a="1"/>
  <c r="M1783" i="1" s="1"/>
  <c r="N1783" i="1" a="1"/>
  <c r="N1783" i="1" s="1"/>
  <c r="B1784" i="1"/>
  <c r="O1784" i="1" s="1" a="1"/>
  <c r="O1784" i="1" s="1"/>
  <c r="L1723" i="1" a="1"/>
  <c r="L1723" i="1" s="1"/>
  <c r="M1723" i="1" a="1"/>
  <c r="M1723" i="1" s="1"/>
  <c r="J1723" i="1" a="1"/>
  <c r="J1723" i="1" s="1"/>
  <c r="N1723" i="1" a="1"/>
  <c r="N1723" i="1" s="1"/>
  <c r="B1724" i="1"/>
  <c r="O1724" i="1" s="1" a="1"/>
  <c r="O1724" i="1" s="1"/>
  <c r="N1590" i="1" a="1"/>
  <c r="N1590" i="1" s="1"/>
  <c r="M1590" i="1" a="1"/>
  <c r="M1590" i="1" s="1"/>
  <c r="K1590" i="1" a="1"/>
  <c r="K1590" i="1" s="1"/>
  <c r="L1590" i="1" a="1"/>
  <c r="L1590" i="1" s="1"/>
  <c r="M1168" i="1" a="1"/>
  <c r="M1168" i="1" s="1"/>
  <c r="N1168" i="1" a="1"/>
  <c r="N1168" i="1" s="1"/>
  <c r="B1169" i="1"/>
  <c r="O1169" i="1" s="1" a="1"/>
  <c r="O1169" i="1" s="1"/>
  <c r="L758" i="1" a="1"/>
  <c r="L758" i="1" s="1"/>
  <c r="M758" i="1" a="1"/>
  <c r="M758" i="1" s="1"/>
  <c r="B455" i="1"/>
  <c r="K454" i="1" a="1"/>
  <c r="K454" i="1" s="1"/>
  <c r="L454" i="1" a="1"/>
  <c r="L454" i="1" s="1"/>
  <c r="M454" i="1" a="1"/>
  <c r="M454" i="1" s="1"/>
  <c r="I454" i="1" a="1"/>
  <c r="I454" i="1" s="1"/>
  <c r="H440" i="1"/>
  <c r="A441" i="1"/>
  <c r="I440" i="1" a="1"/>
  <c r="I440" i="1" s="1"/>
  <c r="K338" i="1" a="1"/>
  <c r="K338" i="1" s="1"/>
  <c r="L341" i="1" a="1"/>
  <c r="L341" i="1" s="1"/>
  <c r="M341" i="1" a="1"/>
  <c r="M341" i="1" s="1"/>
  <c r="J341" i="1" a="1"/>
  <c r="J341" i="1" s="1"/>
  <c r="M81" i="1" a="1"/>
  <c r="M81" i="1" s="1"/>
  <c r="L80" i="1" a="1"/>
  <c r="L80" i="1" s="1"/>
  <c r="K80" i="1" a="1"/>
  <c r="K80" i="1" s="1"/>
  <c r="J80" i="1" a="1"/>
  <c r="J80" i="1" s="1"/>
  <c r="M222" i="1" a="1"/>
  <c r="M222" i="1" s="1"/>
  <c r="K217" i="1" a="1"/>
  <c r="K217" i="1" s="1"/>
  <c r="L217" i="1" a="1"/>
  <c r="L217" i="1" s="1"/>
  <c r="J217" i="1" a="1"/>
  <c r="J217" i="1" s="1"/>
  <c r="M29" i="1" a="1"/>
  <c r="M29" i="1" s="1"/>
  <c r="I28" i="1" a="1"/>
  <c r="I28" i="1" s="1"/>
  <c r="J28" i="1" a="1"/>
  <c r="J28" i="1" s="1"/>
  <c r="K28" i="1" a="1"/>
  <c r="K28" i="1" s="1"/>
  <c r="L28" i="1" a="1"/>
  <c r="L28" i="1" s="1"/>
  <c r="A43" i="1"/>
  <c r="H42" i="1"/>
  <c r="M291" i="1" a="1"/>
  <c r="M291" i="1" s="1"/>
  <c r="J289" i="1" a="1"/>
  <c r="J289" i="1" s="1"/>
  <c r="L289" i="1" a="1"/>
  <c r="L289" i="1" s="1"/>
  <c r="I289" i="1" a="1"/>
  <c r="I289" i="1" s="1"/>
  <c r="N455" i="1" l="1" a="1"/>
  <c r="N455" i="1" s="1"/>
  <c r="O455" i="1" a="1"/>
  <c r="O455" i="1" s="1"/>
  <c r="A1897" i="1"/>
  <c r="H1896" i="1"/>
  <c r="O1983" i="1" a="1"/>
  <c r="O1983" i="1" s="1"/>
  <c r="K1983" i="1" a="1"/>
  <c r="K1983" i="1" s="1"/>
  <c r="L1983" i="1" a="1"/>
  <c r="L1983" i="1" s="1"/>
  <c r="M1983" i="1" a="1"/>
  <c r="M1983" i="1" s="1"/>
  <c r="N1983" i="1" a="1"/>
  <c r="N1983" i="1" s="1"/>
  <c r="J1983" i="1" a="1"/>
  <c r="J1983" i="1" s="1"/>
  <c r="C1984" i="1"/>
  <c r="M1905" i="1" a="1"/>
  <c r="M1905" i="1" s="1"/>
  <c r="K1905" i="1" a="1"/>
  <c r="K1905" i="1" s="1"/>
  <c r="O1905" i="1" a="1"/>
  <c r="O1905" i="1" s="1"/>
  <c r="L1905" i="1" a="1"/>
  <c r="L1905" i="1" s="1"/>
  <c r="N1905" i="1" a="1"/>
  <c r="N1905" i="1" s="1"/>
  <c r="J1905" i="1" a="1"/>
  <c r="J1905" i="1" s="1"/>
  <c r="B1906" i="1"/>
  <c r="M1784" i="1" a="1"/>
  <c r="M1784" i="1" s="1"/>
  <c r="N1784" i="1" a="1"/>
  <c r="N1784" i="1" s="1"/>
  <c r="L1724" i="1" a="1"/>
  <c r="L1724" i="1" s="1"/>
  <c r="M1724" i="1" a="1"/>
  <c r="M1724" i="1" s="1"/>
  <c r="B1725" i="1"/>
  <c r="O1725" i="1" s="1" a="1"/>
  <c r="O1725" i="1" s="1"/>
  <c r="J1724" i="1" a="1"/>
  <c r="J1724" i="1" s="1"/>
  <c r="N1724" i="1" a="1"/>
  <c r="N1724" i="1" s="1"/>
  <c r="L1591" i="1" a="1"/>
  <c r="L1591" i="1" s="1"/>
  <c r="J1591" i="1" a="1"/>
  <c r="J1591" i="1" s="1"/>
  <c r="M1591" i="1" a="1"/>
  <c r="M1591" i="1" s="1"/>
  <c r="N1591" i="1" a="1"/>
  <c r="N1591" i="1" s="1"/>
  <c r="B1170" i="1"/>
  <c r="O1170" i="1" s="1" a="1"/>
  <c r="O1170" i="1" s="1"/>
  <c r="N1169" i="1" a="1"/>
  <c r="N1169" i="1" s="1"/>
  <c r="M1169" i="1" a="1"/>
  <c r="M1169" i="1" s="1"/>
  <c r="M759" i="1" a="1"/>
  <c r="M759" i="1" s="1"/>
  <c r="L759" i="1" a="1"/>
  <c r="L759" i="1" s="1"/>
  <c r="B456" i="1"/>
  <c r="L455" i="1" a="1"/>
  <c r="L455" i="1" s="1"/>
  <c r="K455" i="1" a="1"/>
  <c r="K455" i="1" s="1"/>
  <c r="M455" i="1" a="1"/>
  <c r="M455" i="1" s="1"/>
  <c r="I455" i="1" a="1"/>
  <c r="I455" i="1" s="1"/>
  <c r="H441" i="1"/>
  <c r="A442" i="1"/>
  <c r="I441" i="1" a="1"/>
  <c r="I441" i="1" s="1"/>
  <c r="K339" i="1" a="1"/>
  <c r="K339" i="1" s="1"/>
  <c r="L342" i="1" a="1"/>
  <c r="L342" i="1" s="1"/>
  <c r="M342" i="1" a="1"/>
  <c r="M342" i="1" s="1"/>
  <c r="J342" i="1" a="1"/>
  <c r="J342" i="1" s="1"/>
  <c r="A44" i="1"/>
  <c r="H43" i="1"/>
  <c r="M227" i="1" a="1"/>
  <c r="M227" i="1" s="1"/>
  <c r="L222" i="1" a="1"/>
  <c r="L222" i="1" s="1"/>
  <c r="I222" i="1" a="1"/>
  <c r="I222" i="1" s="1"/>
  <c r="J222" i="1" a="1"/>
  <c r="J222" i="1" s="1"/>
  <c r="M30" i="1" a="1"/>
  <c r="M30" i="1" s="1"/>
  <c r="L29" i="1" a="1"/>
  <c r="L29" i="1" s="1"/>
  <c r="I29" i="1" a="1"/>
  <c r="I29" i="1" s="1"/>
  <c r="J29" i="1" a="1"/>
  <c r="J29" i="1" s="1"/>
  <c r="K29" i="1" a="1"/>
  <c r="K29" i="1" s="1"/>
  <c r="M292" i="1" a="1"/>
  <c r="M292" i="1" s="1"/>
  <c r="L291" i="1" a="1"/>
  <c r="L291" i="1" s="1"/>
  <c r="J291" i="1" a="1"/>
  <c r="J291" i="1" s="1"/>
  <c r="K291" i="1" a="1"/>
  <c r="K291" i="1" s="1"/>
  <c r="M82" i="1" a="1"/>
  <c r="M82" i="1" s="1"/>
  <c r="J81" i="1" a="1"/>
  <c r="J81" i="1" s="1"/>
  <c r="K81" i="1" a="1"/>
  <c r="K81" i="1" s="1"/>
  <c r="L81" i="1" a="1"/>
  <c r="L81" i="1" s="1"/>
  <c r="N456" i="1" l="1" a="1"/>
  <c r="N456" i="1" s="1"/>
  <c r="O456" i="1" a="1"/>
  <c r="O456" i="1" s="1"/>
  <c r="A1898" i="1"/>
  <c r="H1897" i="1"/>
  <c r="K1984" i="1" a="1"/>
  <c r="K1984" i="1" s="1"/>
  <c r="M1984" i="1" a="1"/>
  <c r="M1984" i="1" s="1"/>
  <c r="J1984" i="1" a="1"/>
  <c r="J1984" i="1" s="1"/>
  <c r="O1984" i="1" a="1"/>
  <c r="O1984" i="1" s="1"/>
  <c r="N1984" i="1" a="1"/>
  <c r="N1984" i="1" s="1"/>
  <c r="I1984" i="1" a="1"/>
  <c r="I1984" i="1" s="1"/>
  <c r="L1906" i="1" a="1"/>
  <c r="L1906" i="1" s="1"/>
  <c r="M1906" i="1" a="1"/>
  <c r="M1906" i="1" s="1"/>
  <c r="O1906" i="1" a="1"/>
  <c r="O1906" i="1" s="1"/>
  <c r="J1906" i="1" a="1"/>
  <c r="J1906" i="1" s="1"/>
  <c r="K1906" i="1" a="1"/>
  <c r="K1906" i="1" s="1"/>
  <c r="N1906" i="1" a="1"/>
  <c r="N1906" i="1" s="1"/>
  <c r="N1785" i="1" a="1"/>
  <c r="N1785" i="1" s="1"/>
  <c r="M1785" i="1" a="1"/>
  <c r="M1785" i="1" s="1"/>
  <c r="L1725" i="1" a="1"/>
  <c r="L1725" i="1" s="1"/>
  <c r="M1725" i="1" a="1"/>
  <c r="M1725" i="1" s="1"/>
  <c r="N1725" i="1" a="1"/>
  <c r="N1725" i="1" s="1"/>
  <c r="B1726" i="1"/>
  <c r="O1726" i="1" s="1" a="1"/>
  <c r="O1726" i="1" s="1"/>
  <c r="J1725" i="1" a="1"/>
  <c r="J1725" i="1" s="1"/>
  <c r="M1592" i="1" a="1"/>
  <c r="M1592" i="1" s="1"/>
  <c r="N1592" i="1" a="1"/>
  <c r="N1592" i="1" s="1"/>
  <c r="J1592" i="1" a="1"/>
  <c r="J1592" i="1" s="1"/>
  <c r="L1592" i="1" a="1"/>
  <c r="L1592" i="1" s="1"/>
  <c r="B1593" i="1"/>
  <c r="O1593" i="1" s="1" a="1"/>
  <c r="O1593" i="1" s="1"/>
  <c r="M1170" i="1" a="1"/>
  <c r="M1170" i="1" s="1"/>
  <c r="N1170" i="1" a="1"/>
  <c r="N1170" i="1" s="1"/>
  <c r="B1171" i="1"/>
  <c r="O1171" i="1" s="1" a="1"/>
  <c r="O1171" i="1" s="1"/>
  <c r="B761" i="1"/>
  <c r="M760" i="1" a="1"/>
  <c r="M760" i="1" s="1"/>
  <c r="L760" i="1" a="1"/>
  <c r="L760" i="1" s="1"/>
  <c r="B457" i="1"/>
  <c r="K456" i="1" a="1"/>
  <c r="K456" i="1" s="1"/>
  <c r="M456" i="1" a="1"/>
  <c r="M456" i="1" s="1"/>
  <c r="L456" i="1" a="1"/>
  <c r="L456" i="1" s="1"/>
  <c r="I456" i="1" a="1"/>
  <c r="I456" i="1" s="1"/>
  <c r="C471" i="1"/>
  <c r="A443" i="1"/>
  <c r="H442" i="1"/>
  <c r="I442" i="1" a="1"/>
  <c r="I442" i="1" s="1"/>
  <c r="K340" i="1" a="1"/>
  <c r="K340" i="1" s="1"/>
  <c r="L343" i="1" a="1"/>
  <c r="L343" i="1" s="1"/>
  <c r="M343" i="1" a="1"/>
  <c r="M343" i="1" s="1"/>
  <c r="M31" i="1" a="1"/>
  <c r="M31" i="1" s="1"/>
  <c r="I30" i="1" a="1"/>
  <c r="I30" i="1" s="1"/>
  <c r="J30" i="1" a="1"/>
  <c r="J30" i="1" s="1"/>
  <c r="K30" i="1" a="1"/>
  <c r="K30" i="1" s="1"/>
  <c r="L30" i="1" a="1"/>
  <c r="L30" i="1" s="1"/>
  <c r="M232" i="1" a="1"/>
  <c r="M232" i="1" s="1"/>
  <c r="L227" i="1" a="1"/>
  <c r="L227" i="1" s="1"/>
  <c r="I227" i="1" a="1"/>
  <c r="I227" i="1" s="1"/>
  <c r="J227" i="1" a="1"/>
  <c r="J227" i="1" s="1"/>
  <c r="M293" i="1" a="1"/>
  <c r="M293" i="1" s="1"/>
  <c r="J292" i="1" a="1"/>
  <c r="J292" i="1" s="1"/>
  <c r="K292" i="1" a="1"/>
  <c r="K292" i="1" s="1"/>
  <c r="L292" i="1" a="1"/>
  <c r="L292" i="1" s="1"/>
  <c r="M83" i="1" a="1"/>
  <c r="M83" i="1" s="1"/>
  <c r="J82" i="1" a="1"/>
  <c r="J82" i="1" s="1"/>
  <c r="K82" i="1" a="1"/>
  <c r="K82" i="1" s="1"/>
  <c r="L82" i="1" a="1"/>
  <c r="L82" i="1" s="1"/>
  <c r="A45" i="1"/>
  <c r="H44" i="1"/>
  <c r="N457" i="1" l="1" a="1"/>
  <c r="N457" i="1" s="1"/>
  <c r="O457" i="1" a="1"/>
  <c r="O457" i="1" s="1"/>
  <c r="H1898" i="1"/>
  <c r="A1899" i="1"/>
  <c r="O761" i="1" a="1"/>
  <c r="O761" i="1" s="1"/>
  <c r="N761" i="1" a="1"/>
  <c r="N761" i="1" s="1"/>
  <c r="M1985" i="1" a="1"/>
  <c r="M1985" i="1" s="1"/>
  <c r="J1985" i="1" a="1"/>
  <c r="J1985" i="1" s="1"/>
  <c r="O1985" i="1" a="1"/>
  <c r="O1985" i="1" s="1"/>
  <c r="L1985" i="1" a="1"/>
  <c r="L1985" i="1" s="1"/>
  <c r="N1985" i="1" a="1"/>
  <c r="N1985" i="1" s="1"/>
  <c r="K1985" i="1" a="1"/>
  <c r="K1985" i="1" s="1"/>
  <c r="B1986" i="1"/>
  <c r="L1907" i="1" a="1"/>
  <c r="L1907" i="1" s="1"/>
  <c r="J1907" i="1" a="1"/>
  <c r="J1907" i="1" s="1"/>
  <c r="N1907" i="1" a="1"/>
  <c r="N1907" i="1" s="1"/>
  <c r="O1907" i="1" a="1"/>
  <c r="O1907" i="1" s="1"/>
  <c r="I1907" i="1" a="1"/>
  <c r="I1907" i="1" s="1"/>
  <c r="M1907" i="1" a="1"/>
  <c r="M1907" i="1" s="1"/>
  <c r="B1908" i="1"/>
  <c r="M1786" i="1" a="1"/>
  <c r="M1786" i="1" s="1"/>
  <c r="N1786" i="1" a="1"/>
  <c r="N1786" i="1" s="1"/>
  <c r="L1726" i="1" a="1"/>
  <c r="L1726" i="1" s="1"/>
  <c r="B1727" i="1"/>
  <c r="O1727" i="1" s="1" a="1"/>
  <c r="O1727" i="1" s="1"/>
  <c r="J1726" i="1" a="1"/>
  <c r="J1726" i="1" s="1"/>
  <c r="M1726" i="1" a="1"/>
  <c r="M1726" i="1" s="1"/>
  <c r="N1726" i="1" a="1"/>
  <c r="N1726" i="1" s="1"/>
  <c r="L1593" i="1" a="1"/>
  <c r="L1593" i="1" s="1"/>
  <c r="M1593" i="1" a="1"/>
  <c r="M1593" i="1" s="1"/>
  <c r="B1594" i="1"/>
  <c r="O1594" i="1" s="1" a="1"/>
  <c r="O1594" i="1" s="1"/>
  <c r="J1593" i="1" a="1"/>
  <c r="J1593" i="1" s="1"/>
  <c r="N1593" i="1" a="1"/>
  <c r="N1593" i="1" s="1"/>
  <c r="M1171" i="1" a="1"/>
  <c r="M1171" i="1" s="1"/>
  <c r="N1171" i="1" a="1"/>
  <c r="N1171" i="1" s="1"/>
  <c r="B1172" i="1"/>
  <c r="O1172" i="1" s="1" a="1"/>
  <c r="O1172" i="1" s="1"/>
  <c r="L761" i="1" a="1"/>
  <c r="L761" i="1" s="1"/>
  <c r="M761" i="1" a="1"/>
  <c r="M761" i="1" s="1"/>
  <c r="B458" i="1"/>
  <c r="K457" i="1" a="1"/>
  <c r="K457" i="1" s="1"/>
  <c r="M457" i="1" a="1"/>
  <c r="M457" i="1" s="1"/>
  <c r="L457" i="1" a="1"/>
  <c r="L457" i="1" s="1"/>
  <c r="I457" i="1" a="1"/>
  <c r="I457" i="1" s="1"/>
  <c r="A444" i="1"/>
  <c r="H443" i="1"/>
  <c r="I443" i="1" a="1"/>
  <c r="I443" i="1" s="1"/>
  <c r="K341" i="1" a="1"/>
  <c r="K341" i="1" s="1"/>
  <c r="M344" i="1" a="1"/>
  <c r="M344" i="1" s="1"/>
  <c r="B345" i="1"/>
  <c r="L344" i="1" a="1"/>
  <c r="L344" i="1" s="1"/>
  <c r="J344" i="1" a="1"/>
  <c r="J344" i="1" s="1"/>
  <c r="M84" i="1" a="1"/>
  <c r="M84" i="1" s="1"/>
  <c r="J83" i="1" a="1"/>
  <c r="J83" i="1" s="1"/>
  <c r="K83" i="1" a="1"/>
  <c r="K83" i="1" s="1"/>
  <c r="L83" i="1" a="1"/>
  <c r="L83" i="1" s="1"/>
  <c r="A46" i="1"/>
  <c r="H45" i="1"/>
  <c r="M236" i="1" a="1"/>
  <c r="M236" i="1" s="1"/>
  <c r="J232" i="1" a="1"/>
  <c r="J232" i="1" s="1"/>
  <c r="L232" i="1" a="1"/>
  <c r="L232" i="1" s="1"/>
  <c r="I232" i="1" a="1"/>
  <c r="I232" i="1" s="1"/>
  <c r="M294" i="1" a="1"/>
  <c r="M294" i="1" s="1"/>
  <c r="J293" i="1" a="1"/>
  <c r="J293" i="1" s="1"/>
  <c r="K293" i="1" a="1"/>
  <c r="K293" i="1" s="1"/>
  <c r="L293" i="1" a="1"/>
  <c r="L293" i="1" s="1"/>
  <c r="M32" i="1" a="1"/>
  <c r="M32" i="1" s="1"/>
  <c r="K31" i="1" a="1"/>
  <c r="K31" i="1" s="1"/>
  <c r="L31" i="1" a="1"/>
  <c r="L31" i="1" s="1"/>
  <c r="I31" i="1" a="1"/>
  <c r="I31" i="1" s="1"/>
  <c r="J31" i="1" a="1"/>
  <c r="J31" i="1" s="1"/>
  <c r="O458" i="1" l="1" a="1"/>
  <c r="O458" i="1" s="1"/>
  <c r="N458" i="1" a="1"/>
  <c r="N458" i="1" s="1"/>
  <c r="H1899" i="1"/>
  <c r="A1900" i="1"/>
  <c r="N345" i="1" a="1"/>
  <c r="N345" i="1" s="1"/>
  <c r="O345" i="1" a="1"/>
  <c r="O345" i="1" s="1"/>
  <c r="L1986" i="1" a="1"/>
  <c r="L1986" i="1" s="1"/>
  <c r="K1986" i="1" a="1"/>
  <c r="K1986" i="1" s="1"/>
  <c r="O1986" i="1" a="1"/>
  <c r="O1986" i="1" s="1"/>
  <c r="J1986" i="1" a="1"/>
  <c r="J1986" i="1" s="1"/>
  <c r="M1986" i="1" a="1"/>
  <c r="M1986" i="1" s="1"/>
  <c r="B1987" i="1"/>
  <c r="N1986" i="1" a="1"/>
  <c r="N1986" i="1" s="1"/>
  <c r="O1908" i="1" a="1"/>
  <c r="O1908" i="1" s="1"/>
  <c r="J1908" i="1" a="1"/>
  <c r="J1908" i="1" s="1"/>
  <c r="L1908" i="1" a="1"/>
  <c r="L1908" i="1" s="1"/>
  <c r="M1908" i="1" a="1"/>
  <c r="M1908" i="1" s="1"/>
  <c r="N1908" i="1" a="1"/>
  <c r="N1908" i="1" s="1"/>
  <c r="I1908" i="1" a="1"/>
  <c r="I1908" i="1" s="1"/>
  <c r="M1787" i="1" a="1"/>
  <c r="M1787" i="1" s="1"/>
  <c r="N1787" i="1" a="1"/>
  <c r="N1787" i="1" s="1"/>
  <c r="B1728" i="1"/>
  <c r="O1728" i="1" s="1" a="1"/>
  <c r="O1728" i="1" s="1"/>
  <c r="L1727" i="1" a="1"/>
  <c r="L1727" i="1" s="1"/>
  <c r="N1727" i="1" a="1"/>
  <c r="N1727" i="1" s="1"/>
  <c r="J1727" i="1" a="1"/>
  <c r="J1727" i="1" s="1"/>
  <c r="M1727" i="1" a="1"/>
  <c r="M1727" i="1" s="1"/>
  <c r="L1594" i="1" a="1"/>
  <c r="L1594" i="1" s="1"/>
  <c r="M1594" i="1" a="1"/>
  <c r="M1594" i="1" s="1"/>
  <c r="N1594" i="1" a="1"/>
  <c r="N1594" i="1" s="1"/>
  <c r="J1594" i="1" a="1"/>
  <c r="J1594" i="1" s="1"/>
  <c r="B1173" i="1"/>
  <c r="O1173" i="1" s="1" a="1"/>
  <c r="O1173" i="1" s="1"/>
  <c r="N1172" i="1" a="1"/>
  <c r="N1172" i="1" s="1"/>
  <c r="M1172" i="1" a="1"/>
  <c r="M1172" i="1" s="1"/>
  <c r="L762" i="1" a="1"/>
  <c r="L762" i="1" s="1"/>
  <c r="M762" i="1" a="1"/>
  <c r="M762" i="1" s="1"/>
  <c r="M458" i="1" a="1"/>
  <c r="M458" i="1" s="1"/>
  <c r="L458" i="1" a="1"/>
  <c r="L458" i="1" s="1"/>
  <c r="K458" i="1" a="1"/>
  <c r="K458" i="1" s="1"/>
  <c r="I458" i="1" a="1"/>
  <c r="I458" i="1" s="1"/>
  <c r="H444" i="1"/>
  <c r="A445" i="1"/>
  <c r="I444" i="1" a="1"/>
  <c r="I444" i="1" s="1"/>
  <c r="C342" i="1"/>
  <c r="L345" i="1" a="1"/>
  <c r="L345" i="1" s="1"/>
  <c r="M345" i="1" a="1"/>
  <c r="M345" i="1" s="1"/>
  <c r="J345" i="1" a="1"/>
  <c r="J345" i="1" s="1"/>
  <c r="M237" i="1" a="1"/>
  <c r="M237" i="1" s="1"/>
  <c r="I236" i="1" a="1"/>
  <c r="I236" i="1" s="1"/>
  <c r="J236" i="1" a="1"/>
  <c r="J236" i="1" s="1"/>
  <c r="L236" i="1" a="1"/>
  <c r="L236" i="1" s="1"/>
  <c r="A47" i="1"/>
  <c r="H46" i="1"/>
  <c r="M295" i="1" a="1"/>
  <c r="M295" i="1" s="1"/>
  <c r="L294" i="1" a="1"/>
  <c r="L294" i="1" s="1"/>
  <c r="J294" i="1" a="1"/>
  <c r="J294" i="1" s="1"/>
  <c r="K294" i="1" a="1"/>
  <c r="K294" i="1" s="1"/>
  <c r="M33" i="1" a="1"/>
  <c r="M33" i="1" s="1"/>
  <c r="I32" i="1" a="1"/>
  <c r="I32" i="1" s="1"/>
  <c r="K32" i="1" a="1"/>
  <c r="K32" i="1" s="1"/>
  <c r="L32" i="1" a="1"/>
  <c r="L32" i="1" s="1"/>
  <c r="J32" i="1" a="1"/>
  <c r="J32" i="1" s="1"/>
  <c r="M85" i="1" a="1"/>
  <c r="M85" i="1" s="1"/>
  <c r="K84" i="1" a="1"/>
  <c r="K84" i="1" s="1"/>
  <c r="J84" i="1" a="1"/>
  <c r="J84" i="1" s="1"/>
  <c r="L84" i="1" a="1"/>
  <c r="L84" i="1" s="1"/>
  <c r="A1901" i="1" l="1"/>
  <c r="H1900" i="1"/>
  <c r="N1987" i="1" a="1"/>
  <c r="N1987" i="1" s="1"/>
  <c r="B1988" i="1"/>
  <c r="O1987" i="1" a="1"/>
  <c r="O1987" i="1" s="1"/>
  <c r="M1987" i="1" a="1"/>
  <c r="M1987" i="1" s="1"/>
  <c r="J1987" i="1" a="1"/>
  <c r="J1987" i="1" s="1"/>
  <c r="K1987" i="1" a="1"/>
  <c r="K1987" i="1" s="1"/>
  <c r="L1987" i="1" a="1"/>
  <c r="L1987" i="1" s="1"/>
  <c r="K1909" i="1" a="1"/>
  <c r="K1909" i="1" s="1"/>
  <c r="O1909" i="1" a="1"/>
  <c r="O1909" i="1" s="1"/>
  <c r="I1909" i="1" a="1"/>
  <c r="I1909" i="1" s="1"/>
  <c r="M1909" i="1" a="1"/>
  <c r="M1909" i="1" s="1"/>
  <c r="N1909" i="1" a="1"/>
  <c r="N1909" i="1" s="1"/>
  <c r="L1909" i="1" a="1"/>
  <c r="L1909" i="1" s="1"/>
  <c r="M1788" i="1" a="1"/>
  <c r="M1788" i="1" s="1"/>
  <c r="N1788" i="1" a="1"/>
  <c r="N1788" i="1" s="1"/>
  <c r="B1789" i="1"/>
  <c r="O1789" i="1" s="1" a="1"/>
  <c r="O1789" i="1" s="1"/>
  <c r="M1728" i="1" a="1"/>
  <c r="M1728" i="1" s="1"/>
  <c r="L1728" i="1" a="1"/>
  <c r="L1728" i="1" s="1"/>
  <c r="N1728" i="1" a="1"/>
  <c r="N1728" i="1" s="1"/>
  <c r="B1729" i="1"/>
  <c r="O1729" i="1" s="1" a="1"/>
  <c r="O1729" i="1" s="1"/>
  <c r="J1728" i="1" a="1"/>
  <c r="J1728" i="1" s="1"/>
  <c r="B1596" i="1"/>
  <c r="O1596" i="1" s="1" a="1"/>
  <c r="O1596" i="1" s="1"/>
  <c r="J1595" i="1" a="1"/>
  <c r="J1595" i="1" s="1"/>
  <c r="L1595" i="1" a="1"/>
  <c r="L1595" i="1" s="1"/>
  <c r="M1595" i="1" a="1"/>
  <c r="M1595" i="1" s="1"/>
  <c r="N1595" i="1" a="1"/>
  <c r="N1595" i="1" s="1"/>
  <c r="N1173" i="1" a="1"/>
  <c r="N1173" i="1" s="1"/>
  <c r="M1173" i="1" a="1"/>
  <c r="M1173" i="1" s="1"/>
  <c r="B1174" i="1"/>
  <c r="O1174" i="1" s="1" a="1"/>
  <c r="O1174" i="1" s="1"/>
  <c r="B764" i="1"/>
  <c r="L763" i="1" a="1"/>
  <c r="L763" i="1" s="1"/>
  <c r="M763" i="1" a="1"/>
  <c r="M763" i="1" s="1"/>
  <c r="J459" i="1" a="1"/>
  <c r="J459" i="1" s="1"/>
  <c r="M459" i="1" a="1"/>
  <c r="M459" i="1" s="1"/>
  <c r="L459" i="1" a="1"/>
  <c r="L459" i="1" s="1"/>
  <c r="I459" i="1" a="1"/>
  <c r="I459" i="1" s="1"/>
  <c r="H445" i="1"/>
  <c r="A446" i="1"/>
  <c r="I445" i="1" a="1"/>
  <c r="I445" i="1" s="1"/>
  <c r="K343" i="1" a="1"/>
  <c r="K343" i="1" s="1"/>
  <c r="I342" i="1" a="1"/>
  <c r="I342" i="1" s="1"/>
  <c r="L346" i="1" a="1"/>
  <c r="L346" i="1" s="1"/>
  <c r="J346" i="1" a="1"/>
  <c r="J346" i="1" s="1"/>
  <c r="M346" i="1" a="1"/>
  <c r="M346" i="1" s="1"/>
  <c r="B347" i="1"/>
  <c r="M34" i="1" a="1"/>
  <c r="M34" i="1" s="1"/>
  <c r="J33" i="1" a="1"/>
  <c r="J33" i="1" s="1"/>
  <c r="K33" i="1" a="1"/>
  <c r="K33" i="1" s="1"/>
  <c r="L33" i="1" a="1"/>
  <c r="L33" i="1" s="1"/>
  <c r="I33" i="1" a="1"/>
  <c r="I33" i="1" s="1"/>
  <c r="A48" i="1"/>
  <c r="H47" i="1"/>
  <c r="M86" i="1" a="1"/>
  <c r="M86" i="1" s="1"/>
  <c r="L85" i="1" a="1"/>
  <c r="L85" i="1" s="1"/>
  <c r="J85" i="1" a="1"/>
  <c r="J85" i="1" s="1"/>
  <c r="K85" i="1" a="1"/>
  <c r="K85" i="1" s="1"/>
  <c r="M296" i="1" a="1"/>
  <c r="M296" i="1" s="1"/>
  <c r="K295" i="1" a="1"/>
  <c r="K295" i="1" s="1"/>
  <c r="L295" i="1" a="1"/>
  <c r="L295" i="1" s="1"/>
  <c r="J295" i="1" a="1"/>
  <c r="J295" i="1" s="1"/>
  <c r="M238" i="1" a="1"/>
  <c r="M238" i="1" s="1"/>
  <c r="I237" i="1" a="1"/>
  <c r="I237" i="1" s="1"/>
  <c r="J237" i="1" a="1"/>
  <c r="J237" i="1" s="1"/>
  <c r="L237" i="1" a="1"/>
  <c r="L237" i="1" s="1"/>
  <c r="N347" i="1" l="1" a="1"/>
  <c r="N347" i="1" s="1"/>
  <c r="O347" i="1" a="1"/>
  <c r="O347" i="1" s="1"/>
  <c r="O764" i="1" a="1"/>
  <c r="O764" i="1" s="1"/>
  <c r="N764" i="1" a="1"/>
  <c r="N764" i="1" s="1"/>
  <c r="H1901" i="1"/>
  <c r="A1902" i="1"/>
  <c r="K1988" i="1" a="1"/>
  <c r="K1988" i="1" s="1"/>
  <c r="O1988" i="1" a="1"/>
  <c r="O1988" i="1" s="1"/>
  <c r="M1988" i="1" a="1"/>
  <c r="M1988" i="1" s="1"/>
  <c r="J1988" i="1" a="1"/>
  <c r="J1988" i="1" s="1"/>
  <c r="N1988" i="1" a="1"/>
  <c r="N1988" i="1" s="1"/>
  <c r="B1989" i="1"/>
  <c r="L1988" i="1" a="1"/>
  <c r="L1988" i="1" s="1"/>
  <c r="B1911" i="1"/>
  <c r="J1910" i="1" a="1"/>
  <c r="J1910" i="1" s="1"/>
  <c r="N1910" i="1" a="1"/>
  <c r="N1910" i="1" s="1"/>
  <c r="K1910" i="1" a="1"/>
  <c r="K1910" i="1" s="1"/>
  <c r="M1910" i="1" a="1"/>
  <c r="M1910" i="1" s="1"/>
  <c r="O1910" i="1" a="1"/>
  <c r="O1910" i="1" s="1"/>
  <c r="L1910" i="1" a="1"/>
  <c r="L1910" i="1" s="1"/>
  <c r="M1789" i="1" a="1"/>
  <c r="M1789" i="1" s="1"/>
  <c r="N1789" i="1" a="1"/>
  <c r="N1789" i="1" s="1"/>
  <c r="B1730" i="1"/>
  <c r="O1730" i="1" s="1" a="1"/>
  <c r="O1730" i="1" s="1"/>
  <c r="J1729" i="1" a="1"/>
  <c r="J1729" i="1" s="1"/>
  <c r="N1729" i="1" a="1"/>
  <c r="N1729" i="1" s="1"/>
  <c r="L1729" i="1" a="1"/>
  <c r="L1729" i="1" s="1"/>
  <c r="M1729" i="1" a="1"/>
  <c r="M1729" i="1" s="1"/>
  <c r="M1596" i="1" a="1"/>
  <c r="M1596" i="1" s="1"/>
  <c r="L1596" i="1" a="1"/>
  <c r="L1596" i="1" s="1"/>
  <c r="N1596" i="1" a="1"/>
  <c r="N1596" i="1" s="1"/>
  <c r="J1596" i="1" a="1"/>
  <c r="J1596" i="1" s="1"/>
  <c r="M1174" i="1" a="1"/>
  <c r="M1174" i="1" s="1"/>
  <c r="N1174" i="1" a="1"/>
  <c r="N1174" i="1" s="1"/>
  <c r="B1175" i="1"/>
  <c r="O1175" i="1" s="1" a="1"/>
  <c r="O1175" i="1" s="1"/>
  <c r="M764" i="1" a="1"/>
  <c r="M764" i="1" s="1"/>
  <c r="L764" i="1" a="1"/>
  <c r="L764" i="1" s="1"/>
  <c r="B765" i="1"/>
  <c r="L460" i="1" a="1"/>
  <c r="L460" i="1" s="1"/>
  <c r="M460" i="1" a="1"/>
  <c r="M460" i="1" s="1"/>
  <c r="J460" i="1" a="1"/>
  <c r="J460" i="1" s="1"/>
  <c r="K460" i="1" a="1"/>
  <c r="K460" i="1" s="1"/>
  <c r="B461" i="1"/>
  <c r="H446" i="1"/>
  <c r="A447" i="1"/>
  <c r="I446" i="1" a="1"/>
  <c r="I446" i="1" s="1"/>
  <c r="C344" i="1"/>
  <c r="I343" i="1" a="1"/>
  <c r="I343" i="1" s="1"/>
  <c r="L347" i="1" a="1"/>
  <c r="L347" i="1" s="1"/>
  <c r="J347" i="1" a="1"/>
  <c r="J347" i="1" s="1"/>
  <c r="B348" i="1"/>
  <c r="M347" i="1" a="1"/>
  <c r="M347" i="1" s="1"/>
  <c r="H48" i="1"/>
  <c r="A49" i="1"/>
  <c r="M239" i="1" a="1"/>
  <c r="M239" i="1" s="1"/>
  <c r="L238" i="1" a="1"/>
  <c r="L238" i="1" s="1"/>
  <c r="J238" i="1" a="1"/>
  <c r="J238" i="1" s="1"/>
  <c r="I238" i="1" a="1"/>
  <c r="I238" i="1" s="1"/>
  <c r="M297" i="1" a="1"/>
  <c r="M297" i="1" s="1"/>
  <c r="K296" i="1" a="1"/>
  <c r="K296" i="1" s="1"/>
  <c r="J296" i="1" a="1"/>
  <c r="J296" i="1" s="1"/>
  <c r="L296" i="1" a="1"/>
  <c r="L296" i="1" s="1"/>
  <c r="M87" i="1" a="1"/>
  <c r="M87" i="1" s="1"/>
  <c r="J86" i="1" a="1"/>
  <c r="J86" i="1" s="1"/>
  <c r="K86" i="1" a="1"/>
  <c r="K86" i="1" s="1"/>
  <c r="L86" i="1" a="1"/>
  <c r="L86" i="1" s="1"/>
  <c r="M35" i="1" a="1"/>
  <c r="M35" i="1" s="1"/>
  <c r="I34" i="1" a="1"/>
  <c r="I34" i="1" s="1"/>
  <c r="J34" i="1" a="1"/>
  <c r="J34" i="1" s="1"/>
  <c r="K34" i="1" a="1"/>
  <c r="K34" i="1" s="1"/>
  <c r="L34" i="1" a="1"/>
  <c r="L34" i="1" s="1"/>
  <c r="N348" i="1" l="1" a="1"/>
  <c r="N348" i="1" s="1"/>
  <c r="O348" i="1" a="1"/>
  <c r="O348" i="1" s="1"/>
  <c r="O765" i="1" a="1"/>
  <c r="O765" i="1" s="1"/>
  <c r="N765" i="1" a="1"/>
  <c r="N765" i="1" s="1"/>
  <c r="A1903" i="1"/>
  <c r="H1902" i="1"/>
  <c r="N461" i="1" a="1"/>
  <c r="N461" i="1" s="1"/>
  <c r="O461" i="1" a="1"/>
  <c r="O461" i="1" s="1"/>
  <c r="O1989" i="1" a="1"/>
  <c r="O1989" i="1" s="1"/>
  <c r="N1989" i="1" a="1"/>
  <c r="N1989" i="1" s="1"/>
  <c r="J1989" i="1" a="1"/>
  <c r="J1989" i="1" s="1"/>
  <c r="K1989" i="1" a="1"/>
  <c r="K1989" i="1" s="1"/>
  <c r="B1990" i="1"/>
  <c r="L1989" i="1" a="1"/>
  <c r="L1989" i="1" s="1"/>
  <c r="M1989" i="1" a="1"/>
  <c r="M1989" i="1" s="1"/>
  <c r="J1911" i="1" a="1"/>
  <c r="J1911" i="1" s="1"/>
  <c r="N1911" i="1" a="1"/>
  <c r="N1911" i="1" s="1"/>
  <c r="M1911" i="1" a="1"/>
  <c r="M1911" i="1" s="1"/>
  <c r="O1911" i="1" a="1"/>
  <c r="O1911" i="1" s="1"/>
  <c r="K1911" i="1" a="1"/>
  <c r="K1911" i="1" s="1"/>
  <c r="L1911" i="1" a="1"/>
  <c r="L1911" i="1" s="1"/>
  <c r="N1790" i="1" a="1"/>
  <c r="N1790" i="1" s="1"/>
  <c r="B1791" i="1"/>
  <c r="O1791" i="1" s="1" a="1"/>
  <c r="O1791" i="1" s="1"/>
  <c r="M1790" i="1" a="1"/>
  <c r="M1790" i="1" s="1"/>
  <c r="J1730" i="1" a="1"/>
  <c r="J1730" i="1" s="1"/>
  <c r="N1730" i="1" a="1"/>
  <c r="N1730" i="1" s="1"/>
  <c r="B1731" i="1"/>
  <c r="O1731" i="1" s="1" a="1"/>
  <c r="O1731" i="1" s="1"/>
  <c r="L1730" i="1" a="1"/>
  <c r="L1730" i="1" s="1"/>
  <c r="M1730" i="1" a="1"/>
  <c r="M1730" i="1" s="1"/>
  <c r="L1597" i="1" a="1"/>
  <c r="L1597" i="1" s="1"/>
  <c r="M1597" i="1" a="1"/>
  <c r="M1597" i="1" s="1"/>
  <c r="N1597" i="1" a="1"/>
  <c r="N1597" i="1" s="1"/>
  <c r="B1176" i="1"/>
  <c r="O1176" i="1" s="1" a="1"/>
  <c r="O1176" i="1" s="1"/>
  <c r="M1175" i="1" a="1"/>
  <c r="M1175" i="1" s="1"/>
  <c r="N1175" i="1" a="1"/>
  <c r="N1175" i="1" s="1"/>
  <c r="A448" i="1"/>
  <c r="L765" i="1" a="1"/>
  <c r="L765" i="1" s="1"/>
  <c r="M765" i="1" a="1"/>
  <c r="M765" i="1" s="1"/>
  <c r="B766" i="1"/>
  <c r="K461" i="1" a="1"/>
  <c r="K461" i="1" s="1"/>
  <c r="L461" i="1" a="1"/>
  <c r="L461" i="1" s="1"/>
  <c r="M461" i="1" a="1"/>
  <c r="M461" i="1" s="1"/>
  <c r="B462" i="1"/>
  <c r="J461" i="1" a="1"/>
  <c r="J461" i="1" s="1"/>
  <c r="H447" i="1"/>
  <c r="I447" i="1" a="1"/>
  <c r="I447" i="1" s="1"/>
  <c r="C345" i="1"/>
  <c r="I344" i="1" a="1"/>
  <c r="I344" i="1" s="1"/>
  <c r="J348" i="1" a="1"/>
  <c r="J348" i="1" s="1"/>
  <c r="L348" i="1" a="1"/>
  <c r="L348" i="1" s="1"/>
  <c r="M348" i="1" a="1"/>
  <c r="M348" i="1" s="1"/>
  <c r="M88" i="1" a="1"/>
  <c r="M88" i="1" s="1"/>
  <c r="J87" i="1" a="1"/>
  <c r="J87" i="1" s="1"/>
  <c r="K87" i="1" a="1"/>
  <c r="K87" i="1" s="1"/>
  <c r="L87" i="1" a="1"/>
  <c r="L87" i="1" s="1"/>
  <c r="M298" i="1" a="1"/>
  <c r="M298" i="1" s="1"/>
  <c r="K297" i="1" a="1"/>
  <c r="K297" i="1" s="1"/>
  <c r="L297" i="1" a="1"/>
  <c r="L297" i="1" s="1"/>
  <c r="J297" i="1" a="1"/>
  <c r="J297" i="1" s="1"/>
  <c r="M240" i="1" a="1"/>
  <c r="M240" i="1" s="1"/>
  <c r="I239" i="1" a="1"/>
  <c r="I239" i="1" s="1"/>
  <c r="J239" i="1" a="1"/>
  <c r="J239" i="1" s="1"/>
  <c r="L239" i="1" a="1"/>
  <c r="L239" i="1" s="1"/>
  <c r="M36" i="1" a="1"/>
  <c r="M36" i="1" s="1"/>
  <c r="J35" i="1" a="1"/>
  <c r="J35" i="1" s="1"/>
  <c r="K35" i="1" a="1"/>
  <c r="K35" i="1" s="1"/>
  <c r="L35" i="1" a="1"/>
  <c r="L35" i="1" s="1"/>
  <c r="I35" i="1" a="1"/>
  <c r="I35" i="1" s="1"/>
  <c r="H49" i="1"/>
  <c r="A50" i="1"/>
  <c r="O766" i="1" l="1" a="1"/>
  <c r="O766" i="1" s="1"/>
  <c r="N766" i="1" a="1"/>
  <c r="N766" i="1" s="1"/>
  <c r="A1904" i="1"/>
  <c r="H1903" i="1"/>
  <c r="O462" i="1" a="1"/>
  <c r="O462" i="1" s="1"/>
  <c r="N462" i="1" a="1"/>
  <c r="N462" i="1" s="1"/>
  <c r="K1990" i="1" a="1"/>
  <c r="K1990" i="1" s="1"/>
  <c r="M1990" i="1" a="1"/>
  <c r="M1990" i="1" s="1"/>
  <c r="N1990" i="1" a="1"/>
  <c r="N1990" i="1" s="1"/>
  <c r="J1990" i="1" a="1"/>
  <c r="J1990" i="1" s="1"/>
  <c r="L1990" i="1" a="1"/>
  <c r="L1990" i="1" s="1"/>
  <c r="O1990" i="1" a="1"/>
  <c r="O1990" i="1" s="1"/>
  <c r="I1912" i="1" a="1"/>
  <c r="I1912" i="1" s="1"/>
  <c r="M1912" i="1" a="1"/>
  <c r="M1912" i="1" s="1"/>
  <c r="J1912" i="1" a="1"/>
  <c r="J1912" i="1" s="1"/>
  <c r="K1912" i="1" a="1"/>
  <c r="K1912" i="1" s="1"/>
  <c r="N1912" i="1" a="1"/>
  <c r="N1912" i="1" s="1"/>
  <c r="O1912" i="1" a="1"/>
  <c r="O1912" i="1" s="1"/>
  <c r="M1791" i="1" a="1"/>
  <c r="M1791" i="1" s="1"/>
  <c r="N1791" i="1" a="1"/>
  <c r="N1791" i="1" s="1"/>
  <c r="N1731" i="1" a="1"/>
  <c r="N1731" i="1" s="1"/>
  <c r="M1731" i="1" a="1"/>
  <c r="M1731" i="1" s="1"/>
  <c r="B1732" i="1"/>
  <c r="O1732" i="1" s="1" a="1"/>
  <c r="O1732" i="1" s="1"/>
  <c r="L1731" i="1" a="1"/>
  <c r="L1731" i="1" s="1"/>
  <c r="J1731" i="1" a="1"/>
  <c r="J1731" i="1" s="1"/>
  <c r="J1598" i="1" a="1"/>
  <c r="J1598" i="1" s="1"/>
  <c r="N1598" i="1" a="1"/>
  <c r="N1598" i="1" s="1"/>
  <c r="L1598" i="1" a="1"/>
  <c r="L1598" i="1" s="1"/>
  <c r="M1598" i="1" a="1"/>
  <c r="M1598" i="1" s="1"/>
  <c r="B1599" i="1"/>
  <c r="O1599" i="1" s="1" a="1"/>
  <c r="O1599" i="1" s="1"/>
  <c r="N1176" i="1" a="1"/>
  <c r="N1176" i="1" s="1"/>
  <c r="M1176" i="1" a="1"/>
  <c r="M1176" i="1" s="1"/>
  <c r="B1177" i="1"/>
  <c r="O1177" i="1" s="1" a="1"/>
  <c r="O1177" i="1" s="1"/>
  <c r="A449" i="1"/>
  <c r="H448" i="1"/>
  <c r="L766" i="1" a="1"/>
  <c r="L766" i="1" s="1"/>
  <c r="M766" i="1" a="1"/>
  <c r="M766" i="1" s="1"/>
  <c r="B767" i="1"/>
  <c r="B463" i="1"/>
  <c r="K462" i="1" a="1"/>
  <c r="K462" i="1" s="1"/>
  <c r="L462" i="1" a="1"/>
  <c r="L462" i="1" s="1"/>
  <c r="J462" i="1" a="1"/>
  <c r="J462" i="1" s="1"/>
  <c r="M462" i="1" a="1"/>
  <c r="M462" i="1" s="1"/>
  <c r="C477" i="1"/>
  <c r="C346" i="1"/>
  <c r="K346" i="1" s="1" a="1"/>
  <c r="K346" i="1" s="1"/>
  <c r="I345" i="1" a="1"/>
  <c r="I345" i="1" s="1"/>
  <c r="J349" i="1" a="1"/>
  <c r="J349" i="1" s="1"/>
  <c r="B350" i="1"/>
  <c r="M349" i="1" a="1"/>
  <c r="M349" i="1" s="1"/>
  <c r="L349" i="1" a="1"/>
  <c r="L349" i="1" s="1"/>
  <c r="M37" i="1" a="1"/>
  <c r="M37" i="1" s="1"/>
  <c r="J36" i="1" a="1"/>
  <c r="J36" i="1" s="1"/>
  <c r="K36" i="1" a="1"/>
  <c r="K36" i="1" s="1"/>
  <c r="L36" i="1" a="1"/>
  <c r="L36" i="1" s="1"/>
  <c r="I36" i="1" a="1"/>
  <c r="I36" i="1" s="1"/>
  <c r="M299" i="1" a="1"/>
  <c r="M299" i="1" s="1"/>
  <c r="J298" i="1" a="1"/>
  <c r="J298" i="1" s="1"/>
  <c r="L298" i="1" a="1"/>
  <c r="L298" i="1" s="1"/>
  <c r="K298" i="1" a="1"/>
  <c r="K298" i="1" s="1"/>
  <c r="M241" i="1" a="1"/>
  <c r="M241" i="1" s="1"/>
  <c r="L240" i="1" a="1"/>
  <c r="L240" i="1" s="1"/>
  <c r="J240" i="1" a="1"/>
  <c r="J240" i="1" s="1"/>
  <c r="I240" i="1" a="1"/>
  <c r="I240" i="1" s="1"/>
  <c r="A51" i="1"/>
  <c r="H50" i="1"/>
  <c r="M89" i="1" a="1"/>
  <c r="M89" i="1" s="1"/>
  <c r="L88" i="1" a="1"/>
  <c r="L88" i="1" s="1"/>
  <c r="J88" i="1" a="1"/>
  <c r="J88" i="1" s="1"/>
  <c r="K88" i="1" a="1"/>
  <c r="K88" i="1" s="1"/>
  <c r="O463" i="1" l="1" a="1"/>
  <c r="O463" i="1" s="1"/>
  <c r="N463" i="1" a="1"/>
  <c r="N463" i="1" s="1"/>
  <c r="O767" i="1" a="1"/>
  <c r="O767" i="1" s="1"/>
  <c r="N767" i="1" a="1"/>
  <c r="N767" i="1" s="1"/>
  <c r="H1904" i="1"/>
  <c r="A1905" i="1"/>
  <c r="N350" i="1" a="1"/>
  <c r="N350" i="1" s="1"/>
  <c r="O350" i="1" a="1"/>
  <c r="O350" i="1" s="1"/>
  <c r="N1991" i="1" a="1"/>
  <c r="N1991" i="1" s="1"/>
  <c r="J1991" i="1" a="1"/>
  <c r="J1991" i="1" s="1"/>
  <c r="K1991" i="1" a="1"/>
  <c r="K1991" i="1" s="1"/>
  <c r="L1991" i="1" a="1"/>
  <c r="L1991" i="1" s="1"/>
  <c r="B1992" i="1"/>
  <c r="M1991" i="1" a="1"/>
  <c r="M1991" i="1" s="1"/>
  <c r="O1991" i="1" a="1"/>
  <c r="O1991" i="1" s="1"/>
  <c r="I1991" i="1" a="1"/>
  <c r="I1991" i="1" s="1"/>
  <c r="I1913" i="1" a="1"/>
  <c r="I1913" i="1" s="1"/>
  <c r="M1913" i="1" a="1"/>
  <c r="M1913" i="1" s="1"/>
  <c r="L1913" i="1" a="1"/>
  <c r="L1913" i="1" s="1"/>
  <c r="O1913" i="1" a="1"/>
  <c r="O1913" i="1" s="1"/>
  <c r="K1913" i="1" a="1"/>
  <c r="K1913" i="1" s="1"/>
  <c r="N1913" i="1" a="1"/>
  <c r="N1913" i="1" s="1"/>
  <c r="M1792" i="1" a="1"/>
  <c r="M1792" i="1" s="1"/>
  <c r="N1792" i="1" a="1"/>
  <c r="N1792" i="1" s="1"/>
  <c r="J1732" i="1" a="1"/>
  <c r="J1732" i="1" s="1"/>
  <c r="L1732" i="1" a="1"/>
  <c r="L1732" i="1" s="1"/>
  <c r="B1733" i="1"/>
  <c r="O1733" i="1" s="1" a="1"/>
  <c r="O1733" i="1" s="1"/>
  <c r="M1732" i="1" a="1"/>
  <c r="M1732" i="1" s="1"/>
  <c r="N1732" i="1" a="1"/>
  <c r="N1732" i="1" s="1"/>
  <c r="M1599" i="1" a="1"/>
  <c r="M1599" i="1" s="1"/>
  <c r="N1599" i="1" a="1"/>
  <c r="N1599" i="1" s="1"/>
  <c r="L1599" i="1" a="1"/>
  <c r="L1599" i="1" s="1"/>
  <c r="N1177" i="1" a="1"/>
  <c r="N1177" i="1" s="1"/>
  <c r="B1178" i="1"/>
  <c r="O1178" i="1" s="1" a="1"/>
  <c r="O1178" i="1" s="1"/>
  <c r="M1177" i="1" a="1"/>
  <c r="M1177" i="1" s="1"/>
  <c r="A450" i="1"/>
  <c r="H449" i="1"/>
  <c r="M767" i="1" a="1"/>
  <c r="M767" i="1" s="1"/>
  <c r="L767" i="1" a="1"/>
  <c r="L767" i="1" s="1"/>
  <c r="B768" i="1"/>
  <c r="J463" i="1" a="1"/>
  <c r="J463" i="1" s="1"/>
  <c r="B464" i="1"/>
  <c r="K463" i="1" a="1"/>
  <c r="K463" i="1" s="1"/>
  <c r="L463" i="1" a="1"/>
  <c r="L463" i="1" s="1"/>
  <c r="M463" i="1" a="1"/>
  <c r="M463" i="1" s="1"/>
  <c r="K347" i="1" a="1"/>
  <c r="K347" i="1" s="1"/>
  <c r="J350" i="1" a="1"/>
  <c r="J350" i="1" s="1"/>
  <c r="M350" i="1" a="1"/>
  <c r="M350" i="1" s="1"/>
  <c r="B351" i="1"/>
  <c r="L350" i="1" a="1"/>
  <c r="L350" i="1" s="1"/>
  <c r="M90" i="1" a="1"/>
  <c r="M90" i="1" s="1"/>
  <c r="J89" i="1" a="1"/>
  <c r="J89" i="1" s="1"/>
  <c r="K89" i="1" a="1"/>
  <c r="K89" i="1" s="1"/>
  <c r="L89" i="1" a="1"/>
  <c r="L89" i="1" s="1"/>
  <c r="M242" i="1" a="1"/>
  <c r="M242" i="1" s="1"/>
  <c r="I241" i="1" a="1"/>
  <c r="I241" i="1" s="1"/>
  <c r="J241" i="1" a="1"/>
  <c r="J241" i="1" s="1"/>
  <c r="L241" i="1" a="1"/>
  <c r="L241" i="1" s="1"/>
  <c r="A52" i="1"/>
  <c r="H51" i="1"/>
  <c r="M300" i="1" a="1"/>
  <c r="M300" i="1" s="1"/>
  <c r="K299" i="1" a="1"/>
  <c r="K299" i="1" s="1"/>
  <c r="L299" i="1" a="1"/>
  <c r="L299" i="1" s="1"/>
  <c r="J299" i="1" a="1"/>
  <c r="J299" i="1" s="1"/>
  <c r="M38" i="1" a="1"/>
  <c r="M38" i="1" s="1"/>
  <c r="I37" i="1" a="1"/>
  <c r="I37" i="1" s="1"/>
  <c r="J37" i="1" a="1"/>
  <c r="J37" i="1" s="1"/>
  <c r="K37" i="1" a="1"/>
  <c r="K37" i="1" s="1"/>
  <c r="L37" i="1" a="1"/>
  <c r="L37" i="1" s="1"/>
  <c r="A1906" i="1" l="1"/>
  <c r="H1905" i="1"/>
  <c r="N464" i="1" a="1"/>
  <c r="N464" i="1" s="1"/>
  <c r="O464" i="1" a="1"/>
  <c r="O464" i="1" s="1"/>
  <c r="N351" i="1" a="1"/>
  <c r="N351" i="1" s="1"/>
  <c r="O351" i="1" a="1"/>
  <c r="O351" i="1" s="1"/>
  <c r="O768" i="1" a="1"/>
  <c r="O768" i="1" s="1"/>
  <c r="N768" i="1" a="1"/>
  <c r="N768" i="1" s="1"/>
  <c r="O1992" i="1" a="1"/>
  <c r="O1992" i="1" s="1"/>
  <c r="L1992" i="1" a="1"/>
  <c r="L1992" i="1" s="1"/>
  <c r="J1992" i="1" a="1"/>
  <c r="J1992" i="1" s="1"/>
  <c r="K1992" i="1" a="1"/>
  <c r="K1992" i="1" s="1"/>
  <c r="N1992" i="1" a="1"/>
  <c r="N1992" i="1" s="1"/>
  <c r="M1992" i="1" a="1"/>
  <c r="M1992" i="1" s="1"/>
  <c r="C1993" i="1"/>
  <c r="I1992" i="1" a="1"/>
  <c r="I1992" i="1" s="1"/>
  <c r="L1914" i="1" a="1"/>
  <c r="L1914" i="1" s="1"/>
  <c r="M1914" i="1" a="1"/>
  <c r="M1914" i="1" s="1"/>
  <c r="I1914" i="1" a="1"/>
  <c r="I1914" i="1" s="1"/>
  <c r="N1914" i="1" a="1"/>
  <c r="N1914" i="1" s="1"/>
  <c r="J1914" i="1" a="1"/>
  <c r="J1914" i="1" s="1"/>
  <c r="O1914" i="1" a="1"/>
  <c r="O1914" i="1" s="1"/>
  <c r="N1793" i="1" a="1"/>
  <c r="N1793" i="1" s="1"/>
  <c r="M1793" i="1" a="1"/>
  <c r="M1793" i="1" s="1"/>
  <c r="M1733" i="1" a="1"/>
  <c r="M1733" i="1" s="1"/>
  <c r="J1733" i="1" a="1"/>
  <c r="J1733" i="1" s="1"/>
  <c r="L1733" i="1" a="1"/>
  <c r="L1733" i="1" s="1"/>
  <c r="N1733" i="1" a="1"/>
  <c r="N1733" i="1" s="1"/>
  <c r="B1734" i="1"/>
  <c r="O1734" i="1" s="1" a="1"/>
  <c r="O1734" i="1" s="1"/>
  <c r="N1600" i="1" a="1"/>
  <c r="N1600" i="1" s="1"/>
  <c r="L1600" i="1" a="1"/>
  <c r="L1600" i="1" s="1"/>
  <c r="M1600" i="1" a="1"/>
  <c r="M1600" i="1" s="1"/>
  <c r="M1178" i="1" a="1"/>
  <c r="M1178" i="1" s="1"/>
  <c r="N1178" i="1" a="1"/>
  <c r="N1178" i="1" s="1"/>
  <c r="B1179" i="1"/>
  <c r="O1179" i="1" s="1" a="1"/>
  <c r="O1179" i="1" s="1"/>
  <c r="A451" i="1"/>
  <c r="H450" i="1"/>
  <c r="L768" i="1" a="1"/>
  <c r="L768" i="1" s="1"/>
  <c r="M768" i="1" a="1"/>
  <c r="M768" i="1" s="1"/>
  <c r="J464" i="1" a="1"/>
  <c r="J464" i="1" s="1"/>
  <c r="B465" i="1"/>
  <c r="K464" i="1" a="1"/>
  <c r="K464" i="1" s="1"/>
  <c r="M464" i="1" a="1"/>
  <c r="M464" i="1" s="1"/>
  <c r="L464" i="1" a="1"/>
  <c r="L464" i="1" s="1"/>
  <c r="C479" i="1"/>
  <c r="K348" i="1" a="1"/>
  <c r="K348" i="1" s="1"/>
  <c r="M351" i="1" a="1"/>
  <c r="M351" i="1" s="1"/>
  <c r="B352" i="1"/>
  <c r="J351" i="1" a="1"/>
  <c r="J351" i="1" s="1"/>
  <c r="L351" i="1" a="1"/>
  <c r="L351" i="1" s="1"/>
  <c r="M243" i="1" a="1"/>
  <c r="M243" i="1" s="1"/>
  <c r="I242" i="1" a="1"/>
  <c r="I242" i="1" s="1"/>
  <c r="J242" i="1" a="1"/>
  <c r="J242" i="1" s="1"/>
  <c r="L242" i="1" a="1"/>
  <c r="L242" i="1" s="1"/>
  <c r="M301" i="1" a="1"/>
  <c r="M301" i="1" s="1"/>
  <c r="L300" i="1" a="1"/>
  <c r="L300" i="1" s="1"/>
  <c r="K300" i="1" a="1"/>
  <c r="K300" i="1" s="1"/>
  <c r="J300" i="1" a="1"/>
  <c r="J300" i="1" s="1"/>
  <c r="M41" i="1" a="1"/>
  <c r="M41" i="1" s="1"/>
  <c r="L38" i="1" a="1"/>
  <c r="L38" i="1" s="1"/>
  <c r="I38" i="1" a="1"/>
  <c r="I38" i="1" s="1"/>
  <c r="J38" i="1" a="1"/>
  <c r="J38" i="1" s="1"/>
  <c r="K38" i="1" a="1"/>
  <c r="K38" i="1" s="1"/>
  <c r="I40" i="1" a="1"/>
  <c r="I40" i="1" s="1"/>
  <c r="A53" i="1"/>
  <c r="H52" i="1"/>
  <c r="M93" i="1" a="1"/>
  <c r="M93" i="1" s="1"/>
  <c r="J90" i="1" a="1"/>
  <c r="J90" i="1" s="1"/>
  <c r="K90" i="1" a="1"/>
  <c r="K90" i="1" s="1"/>
  <c r="L90" i="1" a="1"/>
  <c r="L90" i="1" s="1"/>
  <c r="O465" i="1" l="1" a="1"/>
  <c r="O465" i="1" s="1"/>
  <c r="N465" i="1" a="1"/>
  <c r="N465" i="1" s="1"/>
  <c r="A1907" i="1"/>
  <c r="H1906" i="1"/>
  <c r="O352" i="1" a="1"/>
  <c r="O352" i="1" s="1"/>
  <c r="N352" i="1" a="1"/>
  <c r="N352" i="1" s="1"/>
  <c r="B1994" i="1"/>
  <c r="J1993" i="1" a="1"/>
  <c r="J1993" i="1" s="1"/>
  <c r="M1993" i="1" a="1"/>
  <c r="M1993" i="1" s="1"/>
  <c r="L1993" i="1" a="1"/>
  <c r="L1993" i="1" s="1"/>
  <c r="N1993" i="1" a="1"/>
  <c r="N1993" i="1" s="1"/>
  <c r="K1993" i="1" a="1"/>
  <c r="K1993" i="1" s="1"/>
  <c r="I1993" i="1" a="1"/>
  <c r="I1993" i="1" s="1"/>
  <c r="K1915" i="1" a="1"/>
  <c r="K1915" i="1" s="1"/>
  <c r="O1915" i="1" a="1"/>
  <c r="O1915" i="1" s="1"/>
  <c r="J1915" i="1" a="1"/>
  <c r="J1915" i="1" s="1"/>
  <c r="M1915" i="1" a="1"/>
  <c r="M1915" i="1" s="1"/>
  <c r="I1915" i="1" a="1"/>
  <c r="I1915" i="1" s="1"/>
  <c r="N1915" i="1" a="1"/>
  <c r="N1915" i="1" s="1"/>
  <c r="M1794" i="1" a="1"/>
  <c r="M1794" i="1" s="1"/>
  <c r="N1794" i="1" a="1"/>
  <c r="N1794" i="1" s="1"/>
  <c r="L1734" i="1" a="1"/>
  <c r="L1734" i="1" s="1"/>
  <c r="M1734" i="1" a="1"/>
  <c r="M1734" i="1" s="1"/>
  <c r="N1734" i="1" a="1"/>
  <c r="N1734" i="1" s="1"/>
  <c r="J1734" i="1" a="1"/>
  <c r="J1734" i="1" s="1"/>
  <c r="B1735" i="1"/>
  <c r="O1735" i="1" s="1" a="1"/>
  <c r="O1735" i="1" s="1"/>
  <c r="L1601" i="1" a="1"/>
  <c r="L1601" i="1" s="1"/>
  <c r="M1601" i="1" a="1"/>
  <c r="M1601" i="1" s="1"/>
  <c r="N1601" i="1" a="1"/>
  <c r="N1601" i="1" s="1"/>
  <c r="M1179" i="1" a="1"/>
  <c r="M1179" i="1" s="1"/>
  <c r="N1179" i="1" a="1"/>
  <c r="N1179" i="1" s="1"/>
  <c r="B1180" i="1"/>
  <c r="O1180" i="1" s="1" a="1"/>
  <c r="O1180" i="1" s="1"/>
  <c r="A452" i="1"/>
  <c r="H451" i="1"/>
  <c r="L769" i="1" a="1"/>
  <c r="L769" i="1" s="1"/>
  <c r="M769" i="1" a="1"/>
  <c r="M769" i="1" s="1"/>
  <c r="M465" i="1" a="1"/>
  <c r="M465" i="1" s="1"/>
  <c r="J465" i="1" a="1"/>
  <c r="J465" i="1" s="1"/>
  <c r="L465" i="1" a="1"/>
  <c r="L465" i="1" s="1"/>
  <c r="K465" i="1" a="1"/>
  <c r="K465" i="1" s="1"/>
  <c r="L352" i="1" a="1"/>
  <c r="L352" i="1" s="1"/>
  <c r="M352" i="1" a="1"/>
  <c r="M352" i="1" s="1"/>
  <c r="J352" i="1" a="1"/>
  <c r="J352" i="1" s="1"/>
  <c r="A54" i="1"/>
  <c r="H53" i="1"/>
  <c r="M302" i="1" a="1"/>
  <c r="M302" i="1" s="1"/>
  <c r="J301" i="1" a="1"/>
  <c r="J301" i="1" s="1"/>
  <c r="L301" i="1" a="1"/>
  <c r="L301" i="1" s="1"/>
  <c r="K301" i="1" a="1"/>
  <c r="K301" i="1" s="1"/>
  <c r="M43" i="1" a="1"/>
  <c r="M43" i="1" s="1"/>
  <c r="I41" i="1" a="1"/>
  <c r="I41" i="1" s="1"/>
  <c r="J41" i="1" a="1"/>
  <c r="J41" i="1" s="1"/>
  <c r="K41" i="1" a="1"/>
  <c r="K41" i="1" s="1"/>
  <c r="L41" i="1" a="1"/>
  <c r="L41" i="1" s="1"/>
  <c r="M95" i="1" a="1"/>
  <c r="M95" i="1" s="1"/>
  <c r="J93" i="1" a="1"/>
  <c r="J93" i="1" s="1"/>
  <c r="K93" i="1" a="1"/>
  <c r="K93" i="1" s="1"/>
  <c r="L93" i="1" a="1"/>
  <c r="L93" i="1" s="1"/>
  <c r="J42" i="1" a="1"/>
  <c r="J42" i="1" s="1"/>
  <c r="M245" i="1" a="1"/>
  <c r="M245" i="1" s="1"/>
  <c r="L243" i="1" a="1"/>
  <c r="L243" i="1" s="1"/>
  <c r="I243" i="1" a="1"/>
  <c r="I243" i="1" s="1"/>
  <c r="J243" i="1" a="1"/>
  <c r="J243" i="1" s="1"/>
  <c r="A1908" i="1" l="1"/>
  <c r="H1907" i="1"/>
  <c r="J1994" i="1" a="1"/>
  <c r="J1994" i="1" s="1"/>
  <c r="K1994" i="1" a="1"/>
  <c r="K1994" i="1" s="1"/>
  <c r="M1994" i="1" a="1"/>
  <c r="M1994" i="1" s="1"/>
  <c r="L1994" i="1" a="1"/>
  <c r="L1994" i="1" s="1"/>
  <c r="N1994" i="1" a="1"/>
  <c r="N1994" i="1" s="1"/>
  <c r="C1995" i="1"/>
  <c r="I1994" i="1" a="1"/>
  <c r="I1994" i="1" s="1"/>
  <c r="I1916" i="1" a="1"/>
  <c r="I1916" i="1" s="1"/>
  <c r="M1916" i="1" a="1"/>
  <c r="M1916" i="1" s="1"/>
  <c r="O1916" i="1" a="1"/>
  <c r="O1916" i="1" s="1"/>
  <c r="L1916" i="1" a="1"/>
  <c r="L1916" i="1" s="1"/>
  <c r="J1916" i="1" a="1"/>
  <c r="J1916" i="1" s="1"/>
  <c r="N1916" i="1" a="1"/>
  <c r="N1916" i="1" s="1"/>
  <c r="B1917" i="1"/>
  <c r="M1795" i="1" a="1"/>
  <c r="M1795" i="1" s="1"/>
  <c r="N1795" i="1" a="1"/>
  <c r="N1795" i="1" s="1"/>
  <c r="L1735" i="1" a="1"/>
  <c r="L1735" i="1" s="1"/>
  <c r="M1735" i="1" a="1"/>
  <c r="M1735" i="1" s="1"/>
  <c r="N1735" i="1" a="1"/>
  <c r="N1735" i="1" s="1"/>
  <c r="B1736" i="1"/>
  <c r="O1736" i="1" s="1" a="1"/>
  <c r="O1736" i="1" s="1"/>
  <c r="J1735" i="1" a="1"/>
  <c r="J1735" i="1" s="1"/>
  <c r="A1738" i="1"/>
  <c r="L1602" i="1" a="1"/>
  <c r="L1602" i="1" s="1"/>
  <c r="N1602" i="1" a="1"/>
  <c r="N1602" i="1" s="1"/>
  <c r="B1603" i="1"/>
  <c r="O1603" i="1" s="1" a="1"/>
  <c r="O1603" i="1" s="1"/>
  <c r="M1602" i="1" a="1"/>
  <c r="M1602" i="1" s="1"/>
  <c r="M1180" i="1" a="1"/>
  <c r="M1180" i="1" s="1"/>
  <c r="N1180" i="1" a="1"/>
  <c r="N1180" i="1" s="1"/>
  <c r="A453" i="1"/>
  <c r="H452" i="1"/>
  <c r="L770" i="1" a="1"/>
  <c r="L770" i="1" s="1"/>
  <c r="M770" i="1" a="1"/>
  <c r="M770" i="1" s="1"/>
  <c r="M466" i="1" a="1"/>
  <c r="M466" i="1" s="1"/>
  <c r="J466" i="1" a="1"/>
  <c r="J466" i="1" s="1"/>
  <c r="L466" i="1" a="1"/>
  <c r="L466" i="1" s="1"/>
  <c r="I466" i="1" a="1"/>
  <c r="I466" i="1" s="1"/>
  <c r="C481" i="1"/>
  <c r="I349" i="1" a="1"/>
  <c r="I349" i="1" s="1"/>
  <c r="B354" i="1"/>
  <c r="L353" i="1" a="1"/>
  <c r="L353" i="1" s="1"/>
  <c r="M353" i="1" a="1"/>
  <c r="M353" i="1" s="1"/>
  <c r="J353" i="1" a="1"/>
  <c r="J353" i="1" s="1"/>
  <c r="I95" i="1" a="1"/>
  <c r="I95" i="1" s="1"/>
  <c r="K95" i="1" a="1"/>
  <c r="K95" i="1" s="1"/>
  <c r="L95" i="1" a="1"/>
  <c r="L95" i="1" s="1"/>
  <c r="M96" i="1" a="1"/>
  <c r="M96" i="1" s="1"/>
  <c r="M303" i="1" a="1"/>
  <c r="M303" i="1" s="1"/>
  <c r="K302" i="1" a="1"/>
  <c r="K302" i="1" s="1"/>
  <c r="L302" i="1" a="1"/>
  <c r="L302" i="1" s="1"/>
  <c r="J302" i="1" a="1"/>
  <c r="J302" i="1" s="1"/>
  <c r="M247" i="1" a="1"/>
  <c r="M247" i="1" s="1"/>
  <c r="K245" i="1" a="1"/>
  <c r="K245" i="1" s="1"/>
  <c r="L245" i="1" a="1"/>
  <c r="L245" i="1" s="1"/>
  <c r="I245" i="1" a="1"/>
  <c r="I245" i="1" s="1"/>
  <c r="M44" i="1" a="1"/>
  <c r="M44" i="1" s="1"/>
  <c r="L43" i="1" a="1"/>
  <c r="L43" i="1" s="1"/>
  <c r="I43" i="1" a="1"/>
  <c r="I43" i="1" s="1"/>
  <c r="J43" i="1" a="1"/>
  <c r="J43" i="1" s="1"/>
  <c r="K43" i="1" a="1"/>
  <c r="K43" i="1" s="1"/>
  <c r="A55" i="1"/>
  <c r="H54" i="1"/>
  <c r="O354" i="1" l="1" a="1"/>
  <c r="O354" i="1" s="1"/>
  <c r="N354" i="1" a="1"/>
  <c r="N354" i="1" s="1"/>
  <c r="H1908" i="1"/>
  <c r="A1909" i="1"/>
  <c r="J1995" i="1" a="1"/>
  <c r="J1995" i="1" s="1"/>
  <c r="B1996" i="1"/>
  <c r="M1995" i="1" a="1"/>
  <c r="M1995" i="1" s="1"/>
  <c r="L1995" i="1" a="1"/>
  <c r="L1995" i="1" s="1"/>
  <c r="O1995" i="1" a="1"/>
  <c r="O1995" i="1" s="1"/>
  <c r="N1995" i="1" a="1"/>
  <c r="N1995" i="1" s="1"/>
  <c r="K1995" i="1" a="1"/>
  <c r="K1995" i="1" s="1"/>
  <c r="I1995" i="1" a="1"/>
  <c r="I1995" i="1" s="1"/>
  <c r="O1917" i="1" a="1"/>
  <c r="O1917" i="1" s="1"/>
  <c r="L1917" i="1" a="1"/>
  <c r="L1917" i="1" s="1"/>
  <c r="I1917" i="1" a="1"/>
  <c r="I1917" i="1" s="1"/>
  <c r="J1917" i="1" a="1"/>
  <c r="J1917" i="1" s="1"/>
  <c r="M1917" i="1" a="1"/>
  <c r="M1917" i="1" s="1"/>
  <c r="N1917" i="1" a="1"/>
  <c r="N1917" i="1" s="1"/>
  <c r="M1796" i="1" a="1"/>
  <c r="M1796" i="1" s="1"/>
  <c r="N1796" i="1" a="1"/>
  <c r="N1796" i="1" s="1"/>
  <c r="B1797" i="1"/>
  <c r="O1797" i="1" s="1" a="1"/>
  <c r="O1797" i="1" s="1"/>
  <c r="M1736" i="1" a="1"/>
  <c r="M1736" i="1" s="1"/>
  <c r="L1736" i="1" a="1"/>
  <c r="L1736" i="1" s="1"/>
  <c r="J1736" i="1" a="1"/>
  <c r="J1736" i="1" s="1"/>
  <c r="B1737" i="1"/>
  <c r="O1737" i="1" s="1" a="1"/>
  <c r="O1737" i="1" s="1"/>
  <c r="N1736" i="1" a="1"/>
  <c r="N1736" i="1" s="1"/>
  <c r="A1739" i="1"/>
  <c r="N1603" i="1" a="1"/>
  <c r="N1603" i="1" s="1"/>
  <c r="M1603" i="1" a="1"/>
  <c r="M1603" i="1" s="1"/>
  <c r="L1603" i="1" a="1"/>
  <c r="L1603" i="1" s="1"/>
  <c r="B1604" i="1"/>
  <c r="O1604" i="1" s="1" a="1"/>
  <c r="O1604" i="1" s="1"/>
  <c r="N1181" i="1" a="1"/>
  <c r="N1181" i="1" s="1"/>
  <c r="M1181" i="1" a="1"/>
  <c r="M1181" i="1" s="1"/>
  <c r="A454" i="1"/>
  <c r="H453" i="1"/>
  <c r="L771" i="1" a="1"/>
  <c r="L771" i="1" s="1"/>
  <c r="M771" i="1" a="1"/>
  <c r="M771" i="1" s="1"/>
  <c r="K467" i="1" a="1"/>
  <c r="K467" i="1" s="1"/>
  <c r="B468" i="1"/>
  <c r="J467" i="1" a="1"/>
  <c r="J467" i="1" s="1"/>
  <c r="M467" i="1" a="1"/>
  <c r="M467" i="1" s="1"/>
  <c r="L467" i="1" a="1"/>
  <c r="L467" i="1" s="1"/>
  <c r="I350" i="1" a="1"/>
  <c r="I350" i="1" s="1"/>
  <c r="M354" i="1" a="1"/>
  <c r="M354" i="1" s="1"/>
  <c r="B355" i="1"/>
  <c r="L354" i="1" a="1"/>
  <c r="L354" i="1" s="1"/>
  <c r="J354" i="1" a="1"/>
  <c r="J354" i="1" s="1"/>
  <c r="M45" i="1" a="1"/>
  <c r="M45" i="1" s="1"/>
  <c r="I44" i="1" a="1"/>
  <c r="I44" i="1" s="1"/>
  <c r="J44" i="1" a="1"/>
  <c r="J44" i="1" s="1"/>
  <c r="K44" i="1" a="1"/>
  <c r="K44" i="1" s="1"/>
  <c r="L44" i="1" a="1"/>
  <c r="L44" i="1" s="1"/>
  <c r="M304" i="1" a="1"/>
  <c r="M304" i="1" s="1"/>
  <c r="L303" i="1" a="1"/>
  <c r="L303" i="1" s="1"/>
  <c r="J303" i="1" a="1"/>
  <c r="J303" i="1" s="1"/>
  <c r="K303" i="1" a="1"/>
  <c r="K303" i="1" s="1"/>
  <c r="M105" i="1" a="1"/>
  <c r="M105" i="1" s="1"/>
  <c r="I96" i="1" a="1"/>
  <c r="I96" i="1" s="1"/>
  <c r="K96" i="1" a="1"/>
  <c r="K96" i="1" s="1"/>
  <c r="L96" i="1" a="1"/>
  <c r="L96" i="1" s="1"/>
  <c r="M248" i="1" a="1"/>
  <c r="M248" i="1" s="1"/>
  <c r="I247" i="1" a="1"/>
  <c r="I247" i="1" s="1"/>
  <c r="J247" i="1" a="1"/>
  <c r="J247" i="1" s="1"/>
  <c r="L247" i="1" a="1"/>
  <c r="L247" i="1" s="1"/>
  <c r="A56" i="1"/>
  <c r="H55" i="1"/>
  <c r="K46" i="1" a="1"/>
  <c r="K46" i="1" s="1"/>
  <c r="N468" i="1" l="1" a="1"/>
  <c r="N468" i="1" s="1"/>
  <c r="O468" i="1" a="1"/>
  <c r="O468" i="1" s="1"/>
  <c r="H1909" i="1"/>
  <c r="A1910" i="1"/>
  <c r="N355" i="1" a="1"/>
  <c r="N355" i="1" s="1"/>
  <c r="O355" i="1" a="1"/>
  <c r="O355" i="1" s="1"/>
  <c r="B1997" i="1"/>
  <c r="J1996" i="1" a="1"/>
  <c r="J1996" i="1" s="1"/>
  <c r="K1996" i="1" a="1"/>
  <c r="K1996" i="1" s="1"/>
  <c r="N1996" i="1" a="1"/>
  <c r="N1996" i="1" s="1"/>
  <c r="O1996" i="1" a="1"/>
  <c r="O1996" i="1" s="1"/>
  <c r="L1996" i="1" a="1"/>
  <c r="L1996" i="1" s="1"/>
  <c r="M1996" i="1" a="1"/>
  <c r="M1996" i="1" s="1"/>
  <c r="I1996" i="1" a="1"/>
  <c r="I1996" i="1" s="1"/>
  <c r="B1919" i="1"/>
  <c r="J1918" i="1" a="1"/>
  <c r="J1918" i="1" s="1"/>
  <c r="N1918" i="1" a="1"/>
  <c r="N1918" i="1" s="1"/>
  <c r="K1918" i="1" a="1"/>
  <c r="K1918" i="1" s="1"/>
  <c r="O1918" i="1" a="1"/>
  <c r="O1918" i="1" s="1"/>
  <c r="I1918" i="1" a="1"/>
  <c r="I1918" i="1" s="1"/>
  <c r="M1918" i="1" a="1"/>
  <c r="M1918" i="1" s="1"/>
  <c r="B1798" i="1"/>
  <c r="O1798" i="1" s="1" a="1"/>
  <c r="O1798" i="1" s="1"/>
  <c r="M1797" i="1" a="1"/>
  <c r="M1797" i="1" s="1"/>
  <c r="N1797" i="1" a="1"/>
  <c r="N1797" i="1" s="1"/>
  <c r="L1737" i="1" a="1"/>
  <c r="L1737" i="1" s="1"/>
  <c r="J1737" i="1" a="1"/>
  <c r="J1737" i="1" s="1"/>
  <c r="B1738" i="1"/>
  <c r="O1738" i="1" s="1" a="1"/>
  <c r="O1738" i="1" s="1"/>
  <c r="M1737" i="1" a="1"/>
  <c r="M1737" i="1" s="1"/>
  <c r="N1737" i="1" a="1"/>
  <c r="N1737" i="1" s="1"/>
  <c r="A1740" i="1"/>
  <c r="M1604" i="1" a="1"/>
  <c r="M1604" i="1" s="1"/>
  <c r="L1604" i="1" a="1"/>
  <c r="L1604" i="1" s="1"/>
  <c r="N1604" i="1" a="1"/>
  <c r="N1604" i="1" s="1"/>
  <c r="N1182" i="1" a="1"/>
  <c r="N1182" i="1" s="1"/>
  <c r="M1182" i="1" a="1"/>
  <c r="M1182" i="1" s="1"/>
  <c r="A455" i="1"/>
  <c r="H454" i="1"/>
  <c r="M772" i="1" a="1"/>
  <c r="M772" i="1" s="1"/>
  <c r="L772" i="1" a="1"/>
  <c r="L772" i="1" s="1"/>
  <c r="B773" i="1"/>
  <c r="L468" i="1" a="1"/>
  <c r="L468" i="1" s="1"/>
  <c r="M468" i="1" a="1"/>
  <c r="M468" i="1" s="1"/>
  <c r="K468" i="1" a="1"/>
  <c r="K468" i="1" s="1"/>
  <c r="J468" i="1" a="1"/>
  <c r="J468" i="1" s="1"/>
  <c r="I351" i="1" a="1"/>
  <c r="I351" i="1" s="1"/>
  <c r="M355" i="1" a="1"/>
  <c r="M355" i="1" s="1"/>
  <c r="J355" i="1" a="1"/>
  <c r="J355" i="1" s="1"/>
  <c r="L355" i="1" a="1"/>
  <c r="L355" i="1" s="1"/>
  <c r="B356" i="1"/>
  <c r="M305" i="1" a="1"/>
  <c r="M305" i="1" s="1"/>
  <c r="J304" i="1" a="1"/>
  <c r="J304" i="1" s="1"/>
  <c r="L304" i="1" a="1"/>
  <c r="L304" i="1" s="1"/>
  <c r="K304" i="1" a="1"/>
  <c r="K304" i="1" s="1"/>
  <c r="M250" i="1" a="1"/>
  <c r="M250" i="1" s="1"/>
  <c r="J248" i="1" a="1"/>
  <c r="J248" i="1" s="1"/>
  <c r="L248" i="1" a="1"/>
  <c r="L248" i="1" s="1"/>
  <c r="I248" i="1" a="1"/>
  <c r="I248" i="1" s="1"/>
  <c r="M107" i="1" a="1"/>
  <c r="M107" i="1" s="1"/>
  <c r="I105" i="1" a="1"/>
  <c r="I105" i="1" s="1"/>
  <c r="K105" i="1" a="1"/>
  <c r="K105" i="1" s="1"/>
  <c r="L105" i="1" a="1"/>
  <c r="L105" i="1" s="1"/>
  <c r="A57" i="1"/>
  <c r="H56" i="1"/>
  <c r="M48" i="1" a="1"/>
  <c r="M48" i="1" s="1"/>
  <c r="K45" i="1" a="1"/>
  <c r="K45" i="1" s="1"/>
  <c r="L45" i="1" a="1"/>
  <c r="L45" i="1" s="1"/>
  <c r="I45" i="1" a="1"/>
  <c r="I45" i="1" s="1"/>
  <c r="J45" i="1" a="1"/>
  <c r="J45" i="1" s="1"/>
  <c r="I47" i="1" a="1"/>
  <c r="I47" i="1" s="1"/>
  <c r="H1910" i="1" l="1"/>
  <c r="A1911" i="1"/>
  <c r="N356" i="1" a="1"/>
  <c r="N356" i="1" s="1"/>
  <c r="O356" i="1" a="1"/>
  <c r="O356" i="1" s="1"/>
  <c r="O773" i="1" a="1"/>
  <c r="O773" i="1" s="1"/>
  <c r="N773" i="1" a="1"/>
  <c r="N773" i="1" s="1"/>
  <c r="J1997" i="1" a="1"/>
  <c r="J1997" i="1" s="1"/>
  <c r="M1997" i="1" a="1"/>
  <c r="M1997" i="1" s="1"/>
  <c r="K1997" i="1" a="1"/>
  <c r="K1997" i="1" s="1"/>
  <c r="N1997" i="1" a="1"/>
  <c r="N1997" i="1" s="1"/>
  <c r="O1997" i="1" a="1"/>
  <c r="O1997" i="1" s="1"/>
  <c r="L1997" i="1" a="1"/>
  <c r="L1997" i="1" s="1"/>
  <c r="I1997" i="1" a="1"/>
  <c r="I1997" i="1" s="1"/>
  <c r="J1919" i="1" a="1"/>
  <c r="J1919" i="1" s="1"/>
  <c r="N1919" i="1" a="1"/>
  <c r="N1919" i="1" s="1"/>
  <c r="K1919" i="1" a="1"/>
  <c r="K1919" i="1" s="1"/>
  <c r="O1919" i="1" a="1"/>
  <c r="O1919" i="1" s="1"/>
  <c r="I1919" i="1" a="1"/>
  <c r="I1919" i="1" s="1"/>
  <c r="M1919" i="1" a="1"/>
  <c r="M1919" i="1" s="1"/>
  <c r="M1798" i="1" a="1"/>
  <c r="M1798" i="1" s="1"/>
  <c r="N1798" i="1" a="1"/>
  <c r="N1798" i="1" s="1"/>
  <c r="L1738" i="1" a="1"/>
  <c r="L1738" i="1" s="1"/>
  <c r="M1738" i="1" a="1"/>
  <c r="M1738" i="1" s="1"/>
  <c r="N1738" i="1" a="1"/>
  <c r="N1738" i="1" s="1"/>
  <c r="J1738" i="1" a="1"/>
  <c r="J1738" i="1" s="1"/>
  <c r="B1739" i="1"/>
  <c r="O1739" i="1" s="1" a="1"/>
  <c r="O1739" i="1" s="1"/>
  <c r="A1741" i="1"/>
  <c r="M1605" i="1" a="1"/>
  <c r="M1605" i="1" s="1"/>
  <c r="N1605" i="1" a="1"/>
  <c r="N1605" i="1" s="1"/>
  <c r="L1605" i="1" a="1"/>
  <c r="L1605" i="1" s="1"/>
  <c r="N1183" i="1" a="1"/>
  <c r="N1183" i="1" s="1"/>
  <c r="B1184" i="1"/>
  <c r="O1184" i="1" s="1" a="1"/>
  <c r="O1184" i="1" s="1"/>
  <c r="M1183" i="1" a="1"/>
  <c r="M1183" i="1" s="1"/>
  <c r="A456" i="1"/>
  <c r="H455" i="1"/>
  <c r="A1104" i="1"/>
  <c r="L773" i="1" a="1"/>
  <c r="L773" i="1" s="1"/>
  <c r="M773" i="1" a="1"/>
  <c r="M773" i="1" s="1"/>
  <c r="B774" i="1"/>
  <c r="M469" i="1" a="1"/>
  <c r="M469" i="1" s="1"/>
  <c r="K469" i="1" a="1"/>
  <c r="K469" i="1" s="1"/>
  <c r="L469" i="1" a="1"/>
  <c r="L469" i="1" s="1"/>
  <c r="I469" i="1" a="1"/>
  <c r="I469" i="1" s="1"/>
  <c r="C484" i="1"/>
  <c r="K353" i="1" a="1"/>
  <c r="K353" i="1" s="1"/>
  <c r="I352" i="1" a="1"/>
  <c r="I352" i="1" s="1"/>
  <c r="L356" i="1" a="1"/>
  <c r="L356" i="1" s="1"/>
  <c r="M356" i="1" a="1"/>
  <c r="M356" i="1" s="1"/>
  <c r="J356" i="1" a="1"/>
  <c r="J356" i="1" s="1"/>
  <c r="B357" i="1"/>
  <c r="A58" i="1"/>
  <c r="H57" i="1"/>
  <c r="M253" i="1" a="1"/>
  <c r="M253" i="1" s="1"/>
  <c r="L250" i="1" a="1"/>
  <c r="L250" i="1" s="1"/>
  <c r="I250" i="1" a="1"/>
  <c r="I250" i="1" s="1"/>
  <c r="K250" i="1" a="1"/>
  <c r="K250" i="1" s="1"/>
  <c r="L48" i="1" a="1"/>
  <c r="L48" i="1" s="1"/>
  <c r="I48" i="1" a="1"/>
  <c r="I48" i="1" s="1"/>
  <c r="J48" i="1" a="1"/>
  <c r="J48" i="1" s="1"/>
  <c r="K48" i="1" a="1"/>
  <c r="K48" i="1" s="1"/>
  <c r="M49" i="1" a="1"/>
  <c r="M49" i="1" s="1"/>
  <c r="I50" i="1" a="1"/>
  <c r="I50" i="1" s="1"/>
  <c r="J54" i="1" a="1"/>
  <c r="J54" i="1" s="1"/>
  <c r="J55" i="1" a="1"/>
  <c r="J55" i="1" s="1"/>
  <c r="J51" i="1" a="1"/>
  <c r="J51" i="1" s="1"/>
  <c r="M108" i="1" a="1"/>
  <c r="M108" i="1" s="1"/>
  <c r="L107" i="1" a="1"/>
  <c r="L107" i="1" s="1"/>
  <c r="I107" i="1" a="1"/>
  <c r="I107" i="1" s="1"/>
  <c r="J107" i="1" a="1"/>
  <c r="J107" i="1" s="1"/>
  <c r="M306" i="1" a="1"/>
  <c r="M306" i="1" s="1"/>
  <c r="L305" i="1" a="1"/>
  <c r="L305" i="1" s="1"/>
  <c r="K305" i="1" a="1"/>
  <c r="K305" i="1" s="1"/>
  <c r="J305" i="1" a="1"/>
  <c r="J305" i="1" s="1"/>
  <c r="O774" i="1" l="1" a="1"/>
  <c r="O774" i="1" s="1"/>
  <c r="N774" i="1" a="1"/>
  <c r="N774" i="1" s="1"/>
  <c r="H1911" i="1"/>
  <c r="A1912" i="1"/>
  <c r="O357" i="1" a="1"/>
  <c r="O357" i="1" s="1"/>
  <c r="N357" i="1" a="1"/>
  <c r="N357" i="1" s="1"/>
  <c r="M1998" i="1" a="1"/>
  <c r="M1998" i="1" s="1"/>
  <c r="K1998" i="1" a="1"/>
  <c r="K1998" i="1" s="1"/>
  <c r="N1998" i="1" a="1"/>
  <c r="N1998" i="1" s="1"/>
  <c r="L1998" i="1" a="1"/>
  <c r="L1998" i="1" s="1"/>
  <c r="B1999" i="1"/>
  <c r="J1998" i="1" a="1"/>
  <c r="J1998" i="1" s="1"/>
  <c r="I1998" i="1" a="1"/>
  <c r="I1998" i="1" s="1"/>
  <c r="O1920" i="1" a="1"/>
  <c r="O1920" i="1" s="1"/>
  <c r="I1920" i="1" a="1"/>
  <c r="I1920" i="1" s="1"/>
  <c r="M1920" i="1" a="1"/>
  <c r="M1920" i="1" s="1"/>
  <c r="J1920" i="1" a="1"/>
  <c r="J1920" i="1" s="1"/>
  <c r="N1920" i="1" a="1"/>
  <c r="N1920" i="1" s="1"/>
  <c r="L1920" i="1" a="1"/>
  <c r="L1920" i="1" s="1"/>
  <c r="N1799" i="1" a="1"/>
  <c r="N1799" i="1" s="1"/>
  <c r="M1799" i="1" a="1"/>
  <c r="M1799" i="1" s="1"/>
  <c r="L1739" i="1" a="1"/>
  <c r="L1739" i="1" s="1"/>
  <c r="M1739" i="1" a="1"/>
  <c r="M1739" i="1" s="1"/>
  <c r="N1739" i="1" a="1"/>
  <c r="N1739" i="1" s="1"/>
  <c r="J1739" i="1" a="1"/>
  <c r="J1739" i="1" s="1"/>
  <c r="B1740" i="1"/>
  <c r="O1740" i="1" s="1" a="1"/>
  <c r="O1740" i="1" s="1"/>
  <c r="A1742" i="1"/>
  <c r="N1606" i="1" a="1"/>
  <c r="N1606" i="1" s="1"/>
  <c r="M1606" i="1" a="1"/>
  <c r="M1606" i="1" s="1"/>
  <c r="B1185" i="1"/>
  <c r="O1185" i="1" s="1" a="1"/>
  <c r="O1185" i="1" s="1"/>
  <c r="M1184" i="1" a="1"/>
  <c r="M1184" i="1" s="1"/>
  <c r="N1184" i="1" a="1"/>
  <c r="N1184" i="1" s="1"/>
  <c r="A457" i="1"/>
  <c r="H456" i="1"/>
  <c r="A1105" i="1"/>
  <c r="L774" i="1" a="1"/>
  <c r="L774" i="1" s="1"/>
  <c r="M774" i="1" a="1"/>
  <c r="M774" i="1" s="1"/>
  <c r="K470" i="1" a="1"/>
  <c r="K470" i="1" s="1"/>
  <c r="J470" i="1" a="1"/>
  <c r="J470" i="1" s="1"/>
  <c r="M470" i="1" a="1"/>
  <c r="M470" i="1" s="1"/>
  <c r="B471" i="1"/>
  <c r="I470" i="1" a="1"/>
  <c r="I470" i="1" s="1"/>
  <c r="K354" i="1" a="1"/>
  <c r="K354" i="1" s="1"/>
  <c r="L357" i="1" a="1"/>
  <c r="L357" i="1" s="1"/>
  <c r="J357" i="1" a="1"/>
  <c r="J357" i="1" s="1"/>
  <c r="M357" i="1" a="1"/>
  <c r="M357" i="1" s="1"/>
  <c r="B358" i="1"/>
  <c r="M307" i="1" a="1"/>
  <c r="M307" i="1" s="1"/>
  <c r="J306" i="1" a="1"/>
  <c r="J306" i="1" s="1"/>
  <c r="K306" i="1" a="1"/>
  <c r="K306" i="1" s="1"/>
  <c r="L306" i="1" a="1"/>
  <c r="L306" i="1" s="1"/>
  <c r="I49" i="1" a="1"/>
  <c r="I49" i="1" s="1"/>
  <c r="J49" i="1" a="1"/>
  <c r="J49" i="1" s="1"/>
  <c r="K49" i="1" a="1"/>
  <c r="K49" i="1" s="1"/>
  <c r="L49" i="1" a="1"/>
  <c r="L49" i="1" s="1"/>
  <c r="K52" i="1" a="1"/>
  <c r="K52" i="1" s="1"/>
  <c r="K56" i="1" a="1"/>
  <c r="K56" i="1" s="1"/>
  <c r="M111" i="1" a="1"/>
  <c r="M111" i="1" s="1"/>
  <c r="I108" i="1" a="1"/>
  <c r="I108" i="1" s="1"/>
  <c r="J108" i="1" a="1"/>
  <c r="J108" i="1" s="1"/>
  <c r="L108" i="1" a="1"/>
  <c r="L108" i="1" s="1"/>
  <c r="M254" i="1" a="1"/>
  <c r="M254" i="1" s="1"/>
  <c r="J253" i="1" a="1"/>
  <c r="J253" i="1" s="1"/>
  <c r="K253" i="1" a="1"/>
  <c r="K253" i="1" s="1"/>
  <c r="L253" i="1" a="1"/>
  <c r="L253" i="1" s="1"/>
  <c r="J53" i="1" a="1"/>
  <c r="J53" i="1" s="1"/>
  <c r="I57" i="1" a="1"/>
  <c r="I57" i="1" s="1"/>
  <c r="A59" i="1"/>
  <c r="H58" i="1"/>
  <c r="N358" i="1" l="1" a="1"/>
  <c r="N358" i="1" s="1"/>
  <c r="O358" i="1" a="1"/>
  <c r="O358" i="1" s="1"/>
  <c r="H1912" i="1"/>
  <c r="A1913" i="1"/>
  <c r="N471" i="1" a="1"/>
  <c r="N471" i="1" s="1"/>
  <c r="O471" i="1" a="1"/>
  <c r="O471" i="1" s="1"/>
  <c r="B2000" i="1"/>
  <c r="K1999" i="1" a="1"/>
  <c r="K1999" i="1" s="1"/>
  <c r="J1999" i="1" a="1"/>
  <c r="J1999" i="1" s="1"/>
  <c r="L1999" i="1" a="1"/>
  <c r="L1999" i="1" s="1"/>
  <c r="M1999" i="1" a="1"/>
  <c r="M1999" i="1" s="1"/>
  <c r="N1999" i="1" a="1"/>
  <c r="N1999" i="1" s="1"/>
  <c r="I1999" i="1" a="1"/>
  <c r="I1999" i="1" s="1"/>
  <c r="I1921" i="1" a="1"/>
  <c r="I1921" i="1" s="1"/>
  <c r="M1921" i="1" a="1"/>
  <c r="M1921" i="1" s="1"/>
  <c r="J1921" i="1" a="1"/>
  <c r="J1921" i="1" s="1"/>
  <c r="N1921" i="1" a="1"/>
  <c r="N1921" i="1" s="1"/>
  <c r="K1921" i="1" a="1"/>
  <c r="K1921" i="1" s="1"/>
  <c r="O1921" i="1" a="1"/>
  <c r="O1921" i="1" s="1"/>
  <c r="N1800" i="1" a="1"/>
  <c r="N1800" i="1" s="1"/>
  <c r="M1800" i="1" a="1"/>
  <c r="M1800" i="1" s="1"/>
  <c r="N1740" i="1" a="1"/>
  <c r="N1740" i="1" s="1"/>
  <c r="J1740" i="1" a="1"/>
  <c r="J1740" i="1" s="1"/>
  <c r="L1740" i="1" a="1"/>
  <c r="L1740" i="1" s="1"/>
  <c r="M1740" i="1" a="1"/>
  <c r="M1740" i="1" s="1"/>
  <c r="A1743" i="1"/>
  <c r="L1607" i="1" a="1"/>
  <c r="L1607" i="1" s="1"/>
  <c r="M1607" i="1" a="1"/>
  <c r="M1607" i="1" s="1"/>
  <c r="N1607" i="1" a="1"/>
  <c r="N1607" i="1" s="1"/>
  <c r="N1185" i="1" a="1"/>
  <c r="N1185" i="1" s="1"/>
  <c r="M1185" i="1" a="1"/>
  <c r="M1185" i="1" s="1"/>
  <c r="A458" i="1"/>
  <c r="H457" i="1"/>
  <c r="A1106" i="1"/>
  <c r="L775" i="1" a="1"/>
  <c r="L775" i="1" s="1"/>
  <c r="M775" i="1" a="1"/>
  <c r="M775" i="1" s="1"/>
  <c r="J471" i="1" a="1"/>
  <c r="J471" i="1" s="1"/>
  <c r="K471" i="1" a="1"/>
  <c r="K471" i="1" s="1"/>
  <c r="M471" i="1" a="1"/>
  <c r="M471" i="1" s="1"/>
  <c r="I471" i="1" a="1"/>
  <c r="I471" i="1" s="1"/>
  <c r="C486" i="1"/>
  <c r="K355" i="1" a="1"/>
  <c r="K355" i="1" s="1"/>
  <c r="L358" i="1" a="1"/>
  <c r="L358" i="1" s="1"/>
  <c r="M358" i="1" a="1"/>
  <c r="M358" i="1" s="1"/>
  <c r="J358" i="1" a="1"/>
  <c r="J358" i="1" s="1"/>
  <c r="M118" i="1" a="1"/>
  <c r="M118" i="1" s="1"/>
  <c r="I111" i="1" a="1"/>
  <c r="I111" i="1" s="1"/>
  <c r="J111" i="1" a="1"/>
  <c r="J111" i="1" s="1"/>
  <c r="L111" i="1" a="1"/>
  <c r="L111" i="1" s="1"/>
  <c r="A60" i="1"/>
  <c r="H59" i="1"/>
  <c r="K59" i="1" a="1"/>
  <c r="K59" i="1" s="1"/>
  <c r="M255" i="1" a="1"/>
  <c r="M255" i="1" s="1"/>
  <c r="L254" i="1" a="1"/>
  <c r="L254" i="1" s="1"/>
  <c r="J254" i="1" a="1"/>
  <c r="J254" i="1" s="1"/>
  <c r="K254" i="1" a="1"/>
  <c r="K254" i="1" s="1"/>
  <c r="M308" i="1" a="1"/>
  <c r="M308" i="1" s="1"/>
  <c r="K307" i="1" a="1"/>
  <c r="K307" i="1" s="1"/>
  <c r="L307" i="1" a="1"/>
  <c r="L307" i="1" s="1"/>
  <c r="J307" i="1" a="1"/>
  <c r="J307" i="1" s="1"/>
  <c r="A1914" i="1" l="1"/>
  <c r="H1913" i="1"/>
  <c r="M2000" i="1" a="1"/>
  <c r="M2000" i="1" s="1"/>
  <c r="N2000" i="1" a="1"/>
  <c r="N2000" i="1" s="1"/>
  <c r="J2000" i="1" a="1"/>
  <c r="J2000" i="1" s="1"/>
  <c r="B2001" i="1"/>
  <c r="L2000" i="1" a="1"/>
  <c r="L2000" i="1" s="1"/>
  <c r="K2000" i="1" a="1"/>
  <c r="K2000" i="1" s="1"/>
  <c r="I2000" i="1" a="1"/>
  <c r="I2000" i="1" s="1"/>
  <c r="J1922" i="1" a="1"/>
  <c r="J1922" i="1" s="1"/>
  <c r="N1922" i="1" a="1"/>
  <c r="N1922" i="1" s="1"/>
  <c r="L1922" i="1" a="1"/>
  <c r="L1922" i="1" s="1"/>
  <c r="M1922" i="1" a="1"/>
  <c r="M1922" i="1" s="1"/>
  <c r="K1922" i="1" a="1"/>
  <c r="K1922" i="1" s="1"/>
  <c r="O1922" i="1" a="1"/>
  <c r="O1922" i="1" s="1"/>
  <c r="B1923" i="1"/>
  <c r="M1801" i="1" a="1"/>
  <c r="M1801" i="1" s="1"/>
  <c r="N1801" i="1" a="1"/>
  <c r="N1801" i="1" s="1"/>
  <c r="M1741" i="1" a="1"/>
  <c r="M1741" i="1" s="1"/>
  <c r="J1741" i="1" a="1"/>
  <c r="J1741" i="1" s="1"/>
  <c r="N1741" i="1" a="1"/>
  <c r="N1741" i="1" s="1"/>
  <c r="B1742" i="1"/>
  <c r="L1741" i="1" a="1"/>
  <c r="L1741" i="1" s="1"/>
  <c r="A1744" i="1"/>
  <c r="B1609" i="1"/>
  <c r="O1609" i="1" s="1" a="1"/>
  <c r="O1609" i="1" s="1"/>
  <c r="M1608" i="1" a="1"/>
  <c r="M1608" i="1" s="1"/>
  <c r="N1608" i="1" a="1"/>
  <c r="N1608" i="1" s="1"/>
  <c r="N1186" i="1" a="1"/>
  <c r="N1186" i="1" s="1"/>
  <c r="M1186" i="1" a="1"/>
  <c r="M1186" i="1" s="1"/>
  <c r="A459" i="1"/>
  <c r="H458" i="1"/>
  <c r="A1107" i="1"/>
  <c r="L776" i="1" a="1"/>
  <c r="L776" i="1" s="1"/>
  <c r="M776" i="1" a="1"/>
  <c r="M776" i="1" s="1"/>
  <c r="B473" i="1"/>
  <c r="M472" i="1" a="1"/>
  <c r="M472" i="1" s="1"/>
  <c r="K472" i="1" a="1"/>
  <c r="K472" i="1" s="1"/>
  <c r="L472" i="1" a="1"/>
  <c r="L472" i="1" s="1"/>
  <c r="J472" i="1" a="1"/>
  <c r="J472" i="1" s="1"/>
  <c r="K356" i="1" a="1"/>
  <c r="K356" i="1" s="1"/>
  <c r="B360" i="1"/>
  <c r="J359" i="1" a="1"/>
  <c r="J359" i="1" s="1"/>
  <c r="M359" i="1" a="1"/>
  <c r="M359" i="1" s="1"/>
  <c r="L359" i="1" a="1"/>
  <c r="L359" i="1" s="1"/>
  <c r="A61" i="1"/>
  <c r="H60" i="1"/>
  <c r="I60" i="1" a="1"/>
  <c r="I60" i="1" s="1"/>
  <c r="M309" i="1" a="1"/>
  <c r="M309" i="1" s="1"/>
  <c r="L308" i="1" a="1"/>
  <c r="L308" i="1" s="1"/>
  <c r="J308" i="1" a="1"/>
  <c r="J308" i="1" s="1"/>
  <c r="K308" i="1" a="1"/>
  <c r="K308" i="1" s="1"/>
  <c r="M256" i="1" a="1"/>
  <c r="M256" i="1" s="1"/>
  <c r="J255" i="1" a="1"/>
  <c r="J255" i="1" s="1"/>
  <c r="L255" i="1" a="1"/>
  <c r="L255" i="1" s="1"/>
  <c r="K255" i="1" a="1"/>
  <c r="K255" i="1" s="1"/>
  <c r="M119" i="1" a="1"/>
  <c r="M119" i="1" s="1"/>
  <c r="I118" i="1" a="1"/>
  <c r="I118" i="1" s="1"/>
  <c r="J118" i="1" a="1"/>
  <c r="J118" i="1" s="1"/>
  <c r="L118" i="1" a="1"/>
  <c r="L118" i="1" s="1"/>
  <c r="N473" i="1" l="1" a="1"/>
  <c r="N473" i="1" s="1"/>
  <c r="O473" i="1" a="1"/>
  <c r="O473" i="1" s="1"/>
  <c r="N360" i="1" a="1"/>
  <c r="N360" i="1" s="1"/>
  <c r="O360" i="1" a="1"/>
  <c r="O360" i="1" s="1"/>
  <c r="A1915" i="1"/>
  <c r="H1914" i="1"/>
  <c r="K2001" i="1" a="1"/>
  <c r="K2001" i="1" s="1"/>
  <c r="J2001" i="1" a="1"/>
  <c r="J2001" i="1" s="1"/>
  <c r="N2001" i="1" a="1"/>
  <c r="N2001" i="1" s="1"/>
  <c r="L2001" i="1" a="1"/>
  <c r="L2001" i="1" s="1"/>
  <c r="B2002" i="1"/>
  <c r="M2001" i="1" a="1"/>
  <c r="M2001" i="1" s="1"/>
  <c r="I2001" i="1" a="1"/>
  <c r="I2001" i="1" s="1"/>
  <c r="L1923" i="1" a="1"/>
  <c r="L1923" i="1" s="1"/>
  <c r="M1923" i="1" a="1"/>
  <c r="M1923" i="1" s="1"/>
  <c r="J1923" i="1" a="1"/>
  <c r="J1923" i="1" s="1"/>
  <c r="K1923" i="1" a="1"/>
  <c r="K1923" i="1" s="1"/>
  <c r="N1923" i="1" a="1"/>
  <c r="N1923" i="1" s="1"/>
  <c r="O1923" i="1" a="1"/>
  <c r="O1923" i="1" s="1"/>
  <c r="B1924" i="1"/>
  <c r="B1803" i="1"/>
  <c r="O1803" i="1" s="1" a="1"/>
  <c r="O1803" i="1" s="1"/>
  <c r="M1802" i="1" a="1"/>
  <c r="M1802" i="1" s="1"/>
  <c r="N1802" i="1" a="1"/>
  <c r="N1802" i="1" s="1"/>
  <c r="A1745" i="1"/>
  <c r="B1743" i="1"/>
  <c r="L1742" i="1" a="1"/>
  <c r="L1742" i="1" s="1"/>
  <c r="J1742" i="1" a="1"/>
  <c r="J1742" i="1" s="1"/>
  <c r="M1742" i="1" a="1"/>
  <c r="M1742" i="1" s="1"/>
  <c r="N1742" i="1" a="1"/>
  <c r="N1742" i="1" s="1"/>
  <c r="M1609" i="1" a="1"/>
  <c r="M1609" i="1" s="1"/>
  <c r="N1609" i="1" a="1"/>
  <c r="N1609" i="1" s="1"/>
  <c r="B1610" i="1"/>
  <c r="O1610" i="1" s="1" a="1"/>
  <c r="O1610" i="1" s="1"/>
  <c r="M1187" i="1" a="1"/>
  <c r="M1187" i="1" s="1"/>
  <c r="N1187" i="1" a="1"/>
  <c r="N1187" i="1" s="1"/>
  <c r="B1188" i="1"/>
  <c r="O1188" i="1" s="1" a="1"/>
  <c r="O1188" i="1" s="1"/>
  <c r="A460" i="1"/>
  <c r="H459" i="1"/>
  <c r="A1108" i="1"/>
  <c r="L777" i="1" a="1"/>
  <c r="L777" i="1" s="1"/>
  <c r="M777" i="1" a="1"/>
  <c r="M777" i="1" s="1"/>
  <c r="M473" i="1" a="1"/>
  <c r="M473" i="1" s="1"/>
  <c r="K473" i="1" a="1"/>
  <c r="K473" i="1" s="1"/>
  <c r="B474" i="1"/>
  <c r="J473" i="1" a="1"/>
  <c r="J473" i="1" s="1"/>
  <c r="L473" i="1" a="1"/>
  <c r="L473" i="1" s="1"/>
  <c r="C488" i="1"/>
  <c r="K357" i="1" a="1"/>
  <c r="K357" i="1" s="1"/>
  <c r="L360" i="1" a="1"/>
  <c r="L360" i="1" s="1"/>
  <c r="M360" i="1" a="1"/>
  <c r="M360" i="1" s="1"/>
  <c r="J360" i="1" a="1"/>
  <c r="J360" i="1" s="1"/>
  <c r="B361" i="1"/>
  <c r="M120" i="1" a="1"/>
  <c r="M120" i="1" s="1"/>
  <c r="I119" i="1" a="1"/>
  <c r="I119" i="1" s="1"/>
  <c r="J119" i="1" a="1"/>
  <c r="J119" i="1" s="1"/>
  <c r="L119" i="1" a="1"/>
  <c r="L119" i="1" s="1"/>
  <c r="M310" i="1" a="1"/>
  <c r="M310" i="1" s="1"/>
  <c r="L309" i="1" a="1"/>
  <c r="L309" i="1" s="1"/>
  <c r="J309" i="1" a="1"/>
  <c r="J309" i="1" s="1"/>
  <c r="K309" i="1" a="1"/>
  <c r="K309" i="1" s="1"/>
  <c r="M257" i="1" a="1"/>
  <c r="M257" i="1" s="1"/>
  <c r="J256" i="1" a="1"/>
  <c r="J256" i="1" s="1"/>
  <c r="K256" i="1" a="1"/>
  <c r="K256" i="1" s="1"/>
  <c r="L256" i="1" a="1"/>
  <c r="L256" i="1" s="1"/>
  <c r="A62" i="1"/>
  <c r="H61" i="1"/>
  <c r="I61" i="1" a="1"/>
  <c r="I61" i="1" s="1"/>
  <c r="H1915" i="1" l="1"/>
  <c r="A1916" i="1"/>
  <c r="N361" i="1" a="1"/>
  <c r="N361" i="1" s="1"/>
  <c r="O361" i="1" a="1"/>
  <c r="O361" i="1" s="1"/>
  <c r="O474" i="1" a="1"/>
  <c r="O474" i="1" s="1"/>
  <c r="N474" i="1" a="1"/>
  <c r="N474" i="1" s="1"/>
  <c r="M2002" i="1" a="1"/>
  <c r="M2002" i="1" s="1"/>
  <c r="K2002" i="1" a="1"/>
  <c r="K2002" i="1" s="1"/>
  <c r="B2003" i="1"/>
  <c r="J2002" i="1" a="1"/>
  <c r="J2002" i="1" s="1"/>
  <c r="L2002" i="1" a="1"/>
  <c r="L2002" i="1" s="1"/>
  <c r="N2002" i="1" a="1"/>
  <c r="N2002" i="1" s="1"/>
  <c r="I2002" i="1" a="1"/>
  <c r="I2002" i="1" s="1"/>
  <c r="M1924" i="1" a="1"/>
  <c r="M1924" i="1" s="1"/>
  <c r="K1924" i="1" a="1"/>
  <c r="K1924" i="1" s="1"/>
  <c r="O1924" i="1" a="1"/>
  <c r="O1924" i="1" s="1"/>
  <c r="L1924" i="1" a="1"/>
  <c r="L1924" i="1" s="1"/>
  <c r="J1924" i="1" a="1"/>
  <c r="J1924" i="1" s="1"/>
  <c r="N1924" i="1" a="1"/>
  <c r="N1924" i="1" s="1"/>
  <c r="B1925" i="1"/>
  <c r="N1803" i="1" a="1"/>
  <c r="N1803" i="1" s="1"/>
  <c r="M1803" i="1" a="1"/>
  <c r="M1803" i="1" s="1"/>
  <c r="J1743" i="1" a="1"/>
  <c r="J1743" i="1" s="1"/>
  <c r="N1743" i="1" a="1"/>
  <c r="N1743" i="1" s="1"/>
  <c r="B1744" i="1"/>
  <c r="L1743" i="1" a="1"/>
  <c r="L1743" i="1" s="1"/>
  <c r="M1743" i="1" a="1"/>
  <c r="M1743" i="1" s="1"/>
  <c r="A1746" i="1"/>
  <c r="B1611" i="1"/>
  <c r="O1611" i="1" s="1" a="1"/>
  <c r="O1611" i="1" s="1"/>
  <c r="M1610" i="1" a="1"/>
  <c r="M1610" i="1" s="1"/>
  <c r="N1610" i="1" a="1"/>
  <c r="N1610" i="1" s="1"/>
  <c r="M1188" i="1" a="1"/>
  <c r="M1188" i="1" s="1"/>
  <c r="N1188" i="1" a="1"/>
  <c r="N1188" i="1" s="1"/>
  <c r="B1189" i="1"/>
  <c r="O1189" i="1" s="1" a="1"/>
  <c r="O1189" i="1" s="1"/>
  <c r="A461" i="1"/>
  <c r="H460" i="1"/>
  <c r="A1109" i="1"/>
  <c r="M778" i="1" a="1"/>
  <c r="M778" i="1" s="1"/>
  <c r="J474" i="1" a="1"/>
  <c r="J474" i="1" s="1"/>
  <c r="L474" i="1" a="1"/>
  <c r="L474" i="1" s="1"/>
  <c r="K474" i="1" a="1"/>
  <c r="K474" i="1" s="1"/>
  <c r="B475" i="1"/>
  <c r="M474" i="1" a="1"/>
  <c r="M474" i="1" s="1"/>
  <c r="K358" i="1" a="1"/>
  <c r="K358" i="1" s="1"/>
  <c r="B362" i="1"/>
  <c r="J361" i="1" a="1"/>
  <c r="J361" i="1" s="1"/>
  <c r="M361" i="1" a="1"/>
  <c r="M361" i="1" s="1"/>
  <c r="L361" i="1" a="1"/>
  <c r="L361" i="1" s="1"/>
  <c r="A63" i="1"/>
  <c r="H62" i="1"/>
  <c r="I62" i="1" a="1"/>
  <c r="I62" i="1" s="1"/>
  <c r="M311" i="1" a="1"/>
  <c r="M311" i="1" s="1"/>
  <c r="J310" i="1" a="1"/>
  <c r="J310" i="1" s="1"/>
  <c r="K310" i="1" a="1"/>
  <c r="K310" i="1" s="1"/>
  <c r="L310" i="1" a="1"/>
  <c r="L310" i="1" s="1"/>
  <c r="M258" i="1" a="1"/>
  <c r="M258" i="1" s="1"/>
  <c r="L257" i="1" a="1"/>
  <c r="L257" i="1" s="1"/>
  <c r="J257" i="1" a="1"/>
  <c r="J257" i="1" s="1"/>
  <c r="K257" i="1" a="1"/>
  <c r="K257" i="1" s="1"/>
  <c r="M121" i="1" a="1"/>
  <c r="M121" i="1" s="1"/>
  <c r="J120" i="1" a="1"/>
  <c r="J120" i="1" s="1"/>
  <c r="I120" i="1" a="1"/>
  <c r="I120" i="1" s="1"/>
  <c r="L120" i="1" a="1"/>
  <c r="L120" i="1" s="1"/>
  <c r="N362" i="1" l="1" a="1"/>
  <c r="N362" i="1" s="1"/>
  <c r="O362" i="1" a="1"/>
  <c r="O362" i="1" s="1"/>
  <c r="O475" i="1" a="1"/>
  <c r="O475" i="1" s="1"/>
  <c r="N475" i="1" a="1"/>
  <c r="N475" i="1" s="1"/>
  <c r="H1916" i="1"/>
  <c r="A1917" i="1"/>
  <c r="L2003" i="1" a="1"/>
  <c r="L2003" i="1" s="1"/>
  <c r="N2003" i="1" a="1"/>
  <c r="N2003" i="1" s="1"/>
  <c r="B2004" i="1"/>
  <c r="M2003" i="1" a="1"/>
  <c r="M2003" i="1" s="1"/>
  <c r="K2003" i="1" a="1"/>
  <c r="K2003" i="1" s="1"/>
  <c r="J2003" i="1" a="1"/>
  <c r="J2003" i="1" s="1"/>
  <c r="I2003" i="1" a="1"/>
  <c r="I2003" i="1" s="1"/>
  <c r="K1925" i="1" a="1"/>
  <c r="K1925" i="1" s="1"/>
  <c r="O1925" i="1" a="1"/>
  <c r="O1925" i="1" s="1"/>
  <c r="L1925" i="1" a="1"/>
  <c r="L1925" i="1" s="1"/>
  <c r="J1925" i="1" a="1"/>
  <c r="J1925" i="1" s="1"/>
  <c r="M1925" i="1" a="1"/>
  <c r="M1925" i="1" s="1"/>
  <c r="N1925" i="1" a="1"/>
  <c r="N1925" i="1" s="1"/>
  <c r="B1926" i="1"/>
  <c r="M1804" i="1" a="1"/>
  <c r="M1804" i="1" s="1"/>
  <c r="N1804" i="1" a="1"/>
  <c r="N1804" i="1" s="1"/>
  <c r="J1744" i="1" a="1"/>
  <c r="J1744" i="1" s="1"/>
  <c r="L1744" i="1" a="1"/>
  <c r="L1744" i="1" s="1"/>
  <c r="M1744" i="1" a="1"/>
  <c r="M1744" i="1" s="1"/>
  <c r="N1744" i="1" a="1"/>
  <c r="N1744" i="1" s="1"/>
  <c r="A1747" i="1"/>
  <c r="N1611" i="1" a="1"/>
  <c r="N1611" i="1" s="1"/>
  <c r="M1611" i="1" a="1"/>
  <c r="M1611" i="1" s="1"/>
  <c r="M1189" i="1" a="1"/>
  <c r="M1189" i="1" s="1"/>
  <c r="B1190" i="1"/>
  <c r="O1190" i="1" s="1" a="1"/>
  <c r="O1190" i="1" s="1"/>
  <c r="N1189" i="1" a="1"/>
  <c r="N1189" i="1" s="1"/>
  <c r="A462" i="1"/>
  <c r="H461" i="1"/>
  <c r="A1110" i="1"/>
  <c r="M779" i="1" a="1"/>
  <c r="M779" i="1" s="1"/>
  <c r="L779" i="1" a="1"/>
  <c r="L779" i="1" s="1"/>
  <c r="M475" i="1" a="1"/>
  <c r="M475" i="1" s="1"/>
  <c r="J475" i="1" a="1"/>
  <c r="J475" i="1" s="1"/>
  <c r="B476" i="1"/>
  <c r="K475" i="1" a="1"/>
  <c r="K475" i="1" s="1"/>
  <c r="L475" i="1" a="1"/>
  <c r="L475" i="1" s="1"/>
  <c r="C490" i="1"/>
  <c r="L362" i="1" a="1"/>
  <c r="L362" i="1" s="1"/>
  <c r="M362" i="1" a="1"/>
  <c r="M362" i="1" s="1"/>
  <c r="J362" i="1" a="1"/>
  <c r="J362" i="1" s="1"/>
  <c r="B363" i="1"/>
  <c r="M312" i="1" a="1"/>
  <c r="M312" i="1" s="1"/>
  <c r="L311" i="1" a="1"/>
  <c r="L311" i="1" s="1"/>
  <c r="J311" i="1" a="1"/>
  <c r="J311" i="1" s="1"/>
  <c r="K311" i="1" a="1"/>
  <c r="K311" i="1" s="1"/>
  <c r="M260" i="1" a="1"/>
  <c r="M260" i="1" s="1"/>
  <c r="J258" i="1" a="1"/>
  <c r="J258" i="1" s="1"/>
  <c r="K258" i="1" a="1"/>
  <c r="K258" i="1" s="1"/>
  <c r="L258" i="1" a="1"/>
  <c r="L258" i="1" s="1"/>
  <c r="M123" i="1" a="1"/>
  <c r="M123" i="1" s="1"/>
  <c r="L121" i="1" a="1"/>
  <c r="L121" i="1" s="1"/>
  <c r="I121" i="1" a="1"/>
  <c r="I121" i="1" s="1"/>
  <c r="J121" i="1" a="1"/>
  <c r="J121" i="1" s="1"/>
  <c r="A64" i="1"/>
  <c r="H63" i="1"/>
  <c r="I63" i="1" a="1"/>
  <c r="I63" i="1" s="1"/>
  <c r="N476" i="1" l="1" a="1"/>
  <c r="N476" i="1" s="1"/>
  <c r="O476" i="1" a="1"/>
  <c r="O476" i="1" s="1"/>
  <c r="O363" i="1" a="1"/>
  <c r="O363" i="1" s="1"/>
  <c r="N363" i="1" a="1"/>
  <c r="N363" i="1" s="1"/>
  <c r="H1917" i="1"/>
  <c r="A1918" i="1"/>
  <c r="N2004" i="1" a="1"/>
  <c r="N2004" i="1" s="1"/>
  <c r="B2005" i="1"/>
  <c r="K2004" i="1" a="1"/>
  <c r="K2004" i="1" s="1"/>
  <c r="M2004" i="1" a="1"/>
  <c r="M2004" i="1" s="1"/>
  <c r="J2004" i="1" a="1"/>
  <c r="J2004" i="1" s="1"/>
  <c r="L2004" i="1" a="1"/>
  <c r="L2004" i="1" s="1"/>
  <c r="I2004" i="1" a="1"/>
  <c r="I2004" i="1" s="1"/>
  <c r="L1926" i="1" a="1"/>
  <c r="L1926" i="1" s="1"/>
  <c r="K1926" i="1" a="1"/>
  <c r="K1926" i="1" s="1"/>
  <c r="O1926" i="1" a="1"/>
  <c r="O1926" i="1" s="1"/>
  <c r="N1926" i="1" a="1"/>
  <c r="N1926" i="1" s="1"/>
  <c r="J1926" i="1" a="1"/>
  <c r="J1926" i="1" s="1"/>
  <c r="M1926" i="1" a="1"/>
  <c r="M1926" i="1" s="1"/>
  <c r="M1805" i="1" a="1"/>
  <c r="M1805" i="1" s="1"/>
  <c r="N1805" i="1" a="1"/>
  <c r="N1805" i="1" s="1"/>
  <c r="N1745" i="1" a="1"/>
  <c r="N1745" i="1" s="1"/>
  <c r="J1745" i="1" a="1"/>
  <c r="J1745" i="1" s="1"/>
  <c r="B1746" i="1"/>
  <c r="O1746" i="1" s="1" a="1"/>
  <c r="O1746" i="1" s="1"/>
  <c r="M1745" i="1" a="1"/>
  <c r="M1745" i="1" s="1"/>
  <c r="A1748" i="1"/>
  <c r="M1612" i="1" a="1"/>
  <c r="M1612" i="1" s="1"/>
  <c r="N1612" i="1" a="1"/>
  <c r="N1612" i="1" s="1"/>
  <c r="B1613" i="1"/>
  <c r="O1613" i="1" s="1" a="1"/>
  <c r="O1613" i="1" s="1"/>
  <c r="B1191" i="1"/>
  <c r="O1191" i="1" s="1" a="1"/>
  <c r="O1191" i="1" s="1"/>
  <c r="M1190" i="1" a="1"/>
  <c r="M1190" i="1" s="1"/>
  <c r="N1190" i="1" a="1"/>
  <c r="N1190" i="1" s="1"/>
  <c r="A463" i="1"/>
  <c r="H462" i="1"/>
  <c r="A1111" i="1"/>
  <c r="M780" i="1" a="1"/>
  <c r="M780" i="1" s="1"/>
  <c r="J476" i="1" a="1"/>
  <c r="J476" i="1" s="1"/>
  <c r="L476" i="1" a="1"/>
  <c r="L476" i="1" s="1"/>
  <c r="M476" i="1" a="1"/>
  <c r="M476" i="1" s="1"/>
  <c r="K476" i="1" a="1"/>
  <c r="K476" i="1" s="1"/>
  <c r="C491" i="1"/>
  <c r="I359" i="1" a="1"/>
  <c r="I359" i="1" s="1"/>
  <c r="J363" i="1" a="1"/>
  <c r="J363" i="1" s="1"/>
  <c r="M363" i="1" a="1"/>
  <c r="M363" i="1" s="1"/>
  <c r="L363" i="1" a="1"/>
  <c r="L363" i="1" s="1"/>
  <c r="A65" i="1"/>
  <c r="H64" i="1"/>
  <c r="I64" i="1" a="1"/>
  <c r="I64" i="1" s="1"/>
  <c r="M125" i="1" a="1"/>
  <c r="M125" i="1" s="1"/>
  <c r="J123" i="1" a="1"/>
  <c r="J123" i="1" s="1"/>
  <c r="K123" i="1" a="1"/>
  <c r="K123" i="1" s="1"/>
  <c r="L123" i="1" a="1"/>
  <c r="L123" i="1" s="1"/>
  <c r="M261" i="1" a="1"/>
  <c r="M261" i="1" s="1"/>
  <c r="L260" i="1" a="1"/>
  <c r="L260" i="1" s="1"/>
  <c r="J260" i="1" a="1"/>
  <c r="J260" i="1" s="1"/>
  <c r="I260" i="1" a="1"/>
  <c r="I260" i="1" s="1"/>
  <c r="M313" i="1" a="1"/>
  <c r="M313" i="1" s="1"/>
  <c r="J312" i="1" a="1"/>
  <c r="J312" i="1" s="1"/>
  <c r="K312" i="1" a="1"/>
  <c r="K312" i="1" s="1"/>
  <c r="L312" i="1" a="1"/>
  <c r="L312" i="1" s="1"/>
  <c r="A1919" i="1" l="1"/>
  <c r="H1918" i="1"/>
  <c r="J2005" i="1" a="1"/>
  <c r="J2005" i="1" s="1"/>
  <c r="M2005" i="1" a="1"/>
  <c r="M2005" i="1" s="1"/>
  <c r="B2006" i="1"/>
  <c r="L2005" i="1" a="1"/>
  <c r="L2005" i="1" s="1"/>
  <c r="K2005" i="1" a="1"/>
  <c r="K2005" i="1" s="1"/>
  <c r="N2005" i="1" a="1"/>
  <c r="N2005" i="1" s="1"/>
  <c r="I2005" i="1" a="1"/>
  <c r="I2005" i="1" s="1"/>
  <c r="J1927" i="1" a="1"/>
  <c r="J1927" i="1" s="1"/>
  <c r="N1927" i="1" a="1"/>
  <c r="N1927" i="1" s="1"/>
  <c r="B1928" i="1"/>
  <c r="K1927" i="1" a="1"/>
  <c r="K1927" i="1" s="1"/>
  <c r="L1927" i="1" a="1"/>
  <c r="L1927" i="1" s="1"/>
  <c r="M1927" i="1" a="1"/>
  <c r="M1927" i="1" s="1"/>
  <c r="I1927" i="1" a="1"/>
  <c r="I1927" i="1" s="1"/>
  <c r="M1806" i="1" a="1"/>
  <c r="M1806" i="1" s="1"/>
  <c r="N1806" i="1" a="1"/>
  <c r="N1806" i="1" s="1"/>
  <c r="N1746" i="1" a="1"/>
  <c r="N1746" i="1" s="1"/>
  <c r="J1746" i="1" a="1"/>
  <c r="J1746" i="1" s="1"/>
  <c r="B1747" i="1"/>
  <c r="O1747" i="1" s="1" a="1"/>
  <c r="O1747" i="1" s="1"/>
  <c r="M1746" i="1" a="1"/>
  <c r="M1746" i="1" s="1"/>
  <c r="A1749" i="1"/>
  <c r="M1613" i="1" a="1"/>
  <c r="M1613" i="1" s="1"/>
  <c r="N1613" i="1" a="1"/>
  <c r="N1613" i="1" s="1"/>
  <c r="N1191" i="1" a="1"/>
  <c r="N1191" i="1" s="1"/>
  <c r="M1191" i="1" a="1"/>
  <c r="M1191" i="1" s="1"/>
  <c r="A464" i="1"/>
  <c r="H463" i="1"/>
  <c r="A1112" i="1"/>
  <c r="M781" i="1" a="1"/>
  <c r="M781" i="1" s="1"/>
  <c r="L781" i="1" a="1"/>
  <c r="L781" i="1" s="1"/>
  <c r="K477" i="1" a="1"/>
  <c r="K477" i="1" s="1"/>
  <c r="B478" i="1"/>
  <c r="J477" i="1" a="1"/>
  <c r="J477" i="1" s="1"/>
  <c r="M477" i="1" a="1"/>
  <c r="M477" i="1" s="1"/>
  <c r="I477" i="1" a="1"/>
  <c r="I477" i="1" s="1"/>
  <c r="C492" i="1"/>
  <c r="I360" i="1" a="1"/>
  <c r="I360" i="1" s="1"/>
  <c r="L364" i="1" a="1"/>
  <c r="L364" i="1" s="1"/>
  <c r="M364" i="1" a="1"/>
  <c r="M364" i="1" s="1"/>
  <c r="M314" i="1" a="1"/>
  <c r="M314" i="1" s="1"/>
  <c r="K313" i="1" a="1"/>
  <c r="K313" i="1" s="1"/>
  <c r="L313" i="1" a="1"/>
  <c r="L313" i="1" s="1"/>
  <c r="J313" i="1" a="1"/>
  <c r="J313" i="1" s="1"/>
  <c r="M126" i="1" a="1"/>
  <c r="M126" i="1" s="1"/>
  <c r="I125" i="1" a="1"/>
  <c r="I125" i="1" s="1"/>
  <c r="J125" i="1" a="1"/>
  <c r="J125" i="1" s="1"/>
  <c r="L125" i="1" a="1"/>
  <c r="L125" i="1" s="1"/>
  <c r="M262" i="1" a="1"/>
  <c r="M262" i="1" s="1"/>
  <c r="I261" i="1" a="1"/>
  <c r="I261" i="1" s="1"/>
  <c r="L261" i="1" a="1"/>
  <c r="L261" i="1" s="1"/>
  <c r="J261" i="1" a="1"/>
  <c r="J261" i="1" s="1"/>
  <c r="A66" i="1"/>
  <c r="H65" i="1"/>
  <c r="I65" i="1" a="1"/>
  <c r="I65" i="1" s="1"/>
  <c r="N478" i="1" l="1" a="1"/>
  <c r="N478" i="1" s="1"/>
  <c r="O478" i="1" a="1"/>
  <c r="O478" i="1" s="1"/>
  <c r="H1919" i="1"/>
  <c r="A1920" i="1"/>
  <c r="K2006" i="1" a="1"/>
  <c r="K2006" i="1" s="1"/>
  <c r="L2006" i="1" a="1"/>
  <c r="L2006" i="1" s="1"/>
  <c r="J2006" i="1" a="1"/>
  <c r="J2006" i="1" s="1"/>
  <c r="B2007" i="1"/>
  <c r="M2006" i="1" a="1"/>
  <c r="M2006" i="1" s="1"/>
  <c r="N2006" i="1" a="1"/>
  <c r="N2006" i="1" s="1"/>
  <c r="I2006" i="1" a="1"/>
  <c r="I2006" i="1" s="1"/>
  <c r="K1928" i="1" a="1"/>
  <c r="K1928" i="1" s="1"/>
  <c r="J1928" i="1" a="1"/>
  <c r="J1928" i="1" s="1"/>
  <c r="M1928" i="1" a="1"/>
  <c r="M1928" i="1" s="1"/>
  <c r="N1928" i="1" a="1"/>
  <c r="N1928" i="1" s="1"/>
  <c r="I1928" i="1" a="1"/>
  <c r="I1928" i="1" s="1"/>
  <c r="B1929" i="1"/>
  <c r="L1928" i="1" a="1"/>
  <c r="L1928" i="1" s="1"/>
  <c r="M1807" i="1" a="1"/>
  <c r="M1807" i="1" s="1"/>
  <c r="N1807" i="1" a="1"/>
  <c r="N1807" i="1" s="1"/>
  <c r="N1747" i="1" a="1"/>
  <c r="N1747" i="1" s="1"/>
  <c r="M1747" i="1" a="1"/>
  <c r="M1747" i="1" s="1"/>
  <c r="J1747" i="1" a="1"/>
  <c r="J1747" i="1" s="1"/>
  <c r="A1750" i="1"/>
  <c r="N1614" i="1" a="1"/>
  <c r="N1614" i="1" s="1"/>
  <c r="B1615" i="1"/>
  <c r="O1615" i="1" s="1" a="1"/>
  <c r="O1615" i="1" s="1"/>
  <c r="M1614" i="1" a="1"/>
  <c r="M1614" i="1" s="1"/>
  <c r="M1192" i="1" a="1"/>
  <c r="M1192" i="1" s="1"/>
  <c r="N1192" i="1" a="1"/>
  <c r="N1192" i="1" s="1"/>
  <c r="B1193" i="1"/>
  <c r="O1193" i="1" s="1" a="1"/>
  <c r="O1193" i="1" s="1"/>
  <c r="A465" i="1"/>
  <c r="H464" i="1"/>
  <c r="A1113" i="1"/>
  <c r="L782" i="1" a="1"/>
  <c r="L782" i="1" s="1"/>
  <c r="M782" i="1" a="1"/>
  <c r="M782" i="1" s="1"/>
  <c r="B783" i="1"/>
  <c r="J478" i="1" a="1"/>
  <c r="J478" i="1" s="1"/>
  <c r="M478" i="1" a="1"/>
  <c r="M478" i="1" s="1"/>
  <c r="K478" i="1" a="1"/>
  <c r="K478" i="1" s="1"/>
  <c r="I478" i="1" a="1"/>
  <c r="I478" i="1" s="1"/>
  <c r="I361" i="1" a="1"/>
  <c r="I361" i="1" s="1"/>
  <c r="J365" i="1" a="1"/>
  <c r="J365" i="1" s="1"/>
  <c r="B366" i="1"/>
  <c r="M365" i="1" a="1"/>
  <c r="M365" i="1" s="1"/>
  <c r="L365" i="1" a="1"/>
  <c r="L365" i="1" s="1"/>
  <c r="M127" i="1" a="1"/>
  <c r="M127" i="1" s="1"/>
  <c r="I126" i="1" a="1"/>
  <c r="I126" i="1" s="1"/>
  <c r="J126" i="1" a="1"/>
  <c r="J126" i="1" s="1"/>
  <c r="L126" i="1" a="1"/>
  <c r="L126" i="1" s="1"/>
  <c r="A67" i="1"/>
  <c r="H66" i="1"/>
  <c r="I66" i="1" a="1"/>
  <c r="I66" i="1" s="1"/>
  <c r="M263" i="1" a="1"/>
  <c r="M263" i="1" s="1"/>
  <c r="I262" i="1" a="1"/>
  <c r="I262" i="1" s="1"/>
  <c r="J262" i="1" a="1"/>
  <c r="J262" i="1" s="1"/>
  <c r="L262" i="1" a="1"/>
  <c r="L262" i="1" s="1"/>
  <c r="B315" i="1"/>
  <c r="L314" i="1" a="1"/>
  <c r="L314" i="1" s="1"/>
  <c r="K314" i="1" a="1"/>
  <c r="K314" i="1" s="1"/>
  <c r="J314" i="1" a="1"/>
  <c r="J314" i="1" s="1"/>
  <c r="A1921" i="1" l="1"/>
  <c r="H1920" i="1"/>
  <c r="O366" i="1" a="1"/>
  <c r="O366" i="1" s="1"/>
  <c r="N366" i="1" a="1"/>
  <c r="N366" i="1" s="1"/>
  <c r="O783" i="1" a="1"/>
  <c r="O783" i="1" s="1"/>
  <c r="N783" i="1" a="1"/>
  <c r="N783" i="1" s="1"/>
  <c r="O315" i="1" a="1"/>
  <c r="O315" i="1" s="1"/>
  <c r="N315" i="1" a="1"/>
  <c r="N315" i="1" s="1"/>
  <c r="J2007" i="1" a="1"/>
  <c r="J2007" i="1" s="1"/>
  <c r="N2007" i="1" a="1"/>
  <c r="N2007" i="1" s="1"/>
  <c r="K2007" i="1" a="1"/>
  <c r="K2007" i="1" s="1"/>
  <c r="M2007" i="1" a="1"/>
  <c r="M2007" i="1" s="1"/>
  <c r="L2007" i="1" a="1"/>
  <c r="L2007" i="1" s="1"/>
  <c r="I2007" i="1" a="1"/>
  <c r="I2007" i="1" s="1"/>
  <c r="I1929" i="1" a="1"/>
  <c r="I1929" i="1" s="1"/>
  <c r="M1929" i="1" a="1"/>
  <c r="M1929" i="1" s="1"/>
  <c r="L1929" i="1" a="1"/>
  <c r="L1929" i="1" s="1"/>
  <c r="N1929" i="1" a="1"/>
  <c r="N1929" i="1" s="1"/>
  <c r="J1929" i="1" a="1"/>
  <c r="J1929" i="1" s="1"/>
  <c r="K1929" i="1" a="1"/>
  <c r="K1929" i="1" s="1"/>
  <c r="M1808" i="1" a="1"/>
  <c r="M1808" i="1" s="1"/>
  <c r="N1808" i="1" a="1"/>
  <c r="N1808" i="1" s="1"/>
  <c r="A1751" i="1"/>
  <c r="M1748" i="1" a="1"/>
  <c r="M1748" i="1" s="1"/>
  <c r="J1748" i="1" a="1"/>
  <c r="J1748" i="1" s="1"/>
  <c r="N1748" i="1" a="1"/>
  <c r="N1748" i="1" s="1"/>
  <c r="B1749" i="1"/>
  <c r="O1749" i="1" s="1" a="1"/>
  <c r="O1749" i="1" s="1"/>
  <c r="N1615" i="1" a="1"/>
  <c r="N1615" i="1" s="1"/>
  <c r="B1616" i="1"/>
  <c r="O1616" i="1" s="1" a="1"/>
  <c r="O1616" i="1" s="1"/>
  <c r="M1615" i="1" a="1"/>
  <c r="M1615" i="1" s="1"/>
  <c r="N1193" i="1" a="1"/>
  <c r="N1193" i="1" s="1"/>
  <c r="B1194" i="1"/>
  <c r="O1194" i="1" s="1" a="1"/>
  <c r="O1194" i="1" s="1"/>
  <c r="M1193" i="1" a="1"/>
  <c r="M1193" i="1" s="1"/>
  <c r="M315" i="1" a="1"/>
  <c r="M315" i="1" s="1"/>
  <c r="A466" i="1"/>
  <c r="H465" i="1"/>
  <c r="A1114" i="1"/>
  <c r="M783" i="1" a="1"/>
  <c r="M783" i="1" s="1"/>
  <c r="B784" i="1"/>
  <c r="L783" i="1" a="1"/>
  <c r="L783" i="1" s="1"/>
  <c r="L479" i="1" a="1"/>
  <c r="L479" i="1" s="1"/>
  <c r="J479" i="1" a="1"/>
  <c r="J479" i="1" s="1"/>
  <c r="M479" i="1" a="1"/>
  <c r="M479" i="1" s="1"/>
  <c r="K479" i="1" a="1"/>
  <c r="K479" i="1" s="1"/>
  <c r="I362" i="1" a="1"/>
  <c r="I362" i="1" s="1"/>
  <c r="J366" i="1" a="1"/>
  <c r="J366" i="1" s="1"/>
  <c r="B367" i="1"/>
  <c r="M366" i="1" a="1"/>
  <c r="M366" i="1" s="1"/>
  <c r="L366" i="1" a="1"/>
  <c r="L366" i="1" s="1"/>
  <c r="A68" i="1"/>
  <c r="H67" i="1"/>
  <c r="I67" i="1" a="1"/>
  <c r="I67" i="1" s="1"/>
  <c r="B316" i="1"/>
  <c r="L315" i="1" a="1"/>
  <c r="L315" i="1" s="1"/>
  <c r="J315" i="1" a="1"/>
  <c r="J315" i="1" s="1"/>
  <c r="K315" i="1" a="1"/>
  <c r="K315" i="1" s="1"/>
  <c r="L263" i="1" a="1"/>
  <c r="L263" i="1" s="1"/>
  <c r="I263" i="1" a="1"/>
  <c r="I263" i="1" s="1"/>
  <c r="J263" i="1" a="1"/>
  <c r="J263" i="1" s="1"/>
  <c r="M128" i="1" a="1"/>
  <c r="M128" i="1" s="1"/>
  <c r="J127" i="1" a="1"/>
  <c r="J127" i="1" s="1"/>
  <c r="I127" i="1" a="1"/>
  <c r="I127" i="1" s="1"/>
  <c r="L127" i="1" a="1"/>
  <c r="L127" i="1" s="1"/>
  <c r="N316" i="1" l="1" a="1"/>
  <c r="N316" i="1" s="1"/>
  <c r="O316" i="1" a="1"/>
  <c r="O316" i="1" s="1"/>
  <c r="N367" i="1" a="1"/>
  <c r="N367" i="1" s="1"/>
  <c r="O367" i="1" a="1"/>
  <c r="O367" i="1" s="1"/>
  <c r="O784" i="1" a="1"/>
  <c r="O784" i="1" s="1"/>
  <c r="N784" i="1" a="1"/>
  <c r="N784" i="1" s="1"/>
  <c r="H1921" i="1"/>
  <c r="A1922" i="1"/>
  <c r="O2008" i="1" a="1"/>
  <c r="O2008" i="1" s="1"/>
  <c r="K2008" i="1" a="1"/>
  <c r="K2008" i="1" s="1"/>
  <c r="M2008" i="1" a="1"/>
  <c r="M2008" i="1" s="1"/>
  <c r="B2009" i="1"/>
  <c r="J2008" i="1" a="1"/>
  <c r="J2008" i="1" s="1"/>
  <c r="L2008" i="1" a="1"/>
  <c r="L2008" i="1" s="1"/>
  <c r="N2008" i="1" a="1"/>
  <c r="N2008" i="1" s="1"/>
  <c r="J1930" i="1" a="1"/>
  <c r="J1930" i="1" s="1"/>
  <c r="N1930" i="1" a="1"/>
  <c r="N1930" i="1" s="1"/>
  <c r="M1930" i="1" a="1"/>
  <c r="M1930" i="1" s="1"/>
  <c r="O1930" i="1" a="1"/>
  <c r="O1930" i="1" s="1"/>
  <c r="K1930" i="1" a="1"/>
  <c r="K1930" i="1" s="1"/>
  <c r="B1931" i="1"/>
  <c r="L1930" i="1" a="1"/>
  <c r="L1930" i="1" s="1"/>
  <c r="M1809" i="1" a="1"/>
  <c r="M1809" i="1" s="1"/>
  <c r="B1810" i="1"/>
  <c r="O1810" i="1" s="1" a="1"/>
  <c r="O1810" i="1" s="1"/>
  <c r="N1809" i="1" a="1"/>
  <c r="N1809" i="1" s="1"/>
  <c r="M1749" i="1" a="1"/>
  <c r="M1749" i="1" s="1"/>
  <c r="N1749" i="1" a="1"/>
  <c r="N1749" i="1" s="1"/>
  <c r="J1749" i="1" a="1"/>
  <c r="J1749" i="1" s="1"/>
  <c r="B1750" i="1"/>
  <c r="O1750" i="1" s="1" a="1"/>
  <c r="O1750" i="1" s="1"/>
  <c r="A1752" i="1"/>
  <c r="M1616" i="1" a="1"/>
  <c r="M1616" i="1" s="1"/>
  <c r="N1616" i="1" a="1"/>
  <c r="N1616" i="1" s="1"/>
  <c r="B1195" i="1"/>
  <c r="O1195" i="1" s="1" a="1"/>
  <c r="O1195" i="1" s="1"/>
  <c r="M1194" i="1" a="1"/>
  <c r="M1194" i="1" s="1"/>
  <c r="N1194" i="1" a="1"/>
  <c r="N1194" i="1" s="1"/>
  <c r="M316" i="1" a="1"/>
  <c r="M316" i="1" s="1"/>
  <c r="B317" i="1"/>
  <c r="A467" i="1"/>
  <c r="H466" i="1"/>
  <c r="A1115" i="1"/>
  <c r="B785" i="1"/>
  <c r="M784" i="1" a="1"/>
  <c r="M784" i="1" s="1"/>
  <c r="L784" i="1" a="1"/>
  <c r="L784" i="1" s="1"/>
  <c r="M480" i="1" a="1"/>
  <c r="M480" i="1" s="1"/>
  <c r="L480" i="1" a="1"/>
  <c r="L480" i="1" s="1"/>
  <c r="B481" i="1"/>
  <c r="K480" i="1" a="1"/>
  <c r="K480" i="1" s="1"/>
  <c r="I480" i="1" a="1"/>
  <c r="I480" i="1" s="1"/>
  <c r="C495" i="1"/>
  <c r="I363" i="1" a="1"/>
  <c r="I363" i="1" s="1"/>
  <c r="K364" i="1" a="1"/>
  <c r="K364" i="1" s="1"/>
  <c r="J367" i="1" a="1"/>
  <c r="J367" i="1" s="1"/>
  <c r="M367" i="1" a="1"/>
  <c r="M367" i="1" s="1"/>
  <c r="L367" i="1" a="1"/>
  <c r="L367" i="1" s="1"/>
  <c r="M130" i="1" a="1"/>
  <c r="M130" i="1" s="1"/>
  <c r="J128" i="1" a="1"/>
  <c r="J128" i="1" s="1"/>
  <c r="L128" i="1" a="1"/>
  <c r="L128" i="1" s="1"/>
  <c r="I128" i="1" a="1"/>
  <c r="I128" i="1" s="1"/>
  <c r="J316" i="1" a="1"/>
  <c r="J316" i="1" s="1"/>
  <c r="L316" i="1" a="1"/>
  <c r="L316" i="1" s="1"/>
  <c r="K316" i="1" a="1"/>
  <c r="K316" i="1" s="1"/>
  <c r="A69" i="1"/>
  <c r="H68" i="1"/>
  <c r="I68" i="1" a="1"/>
  <c r="I68" i="1" s="1"/>
  <c r="H1922" i="1" l="1"/>
  <c r="A1923" i="1"/>
  <c r="O481" i="1" a="1"/>
  <c r="O481" i="1" s="1"/>
  <c r="N481" i="1" a="1"/>
  <c r="N481" i="1" s="1"/>
  <c r="N317" i="1" a="1"/>
  <c r="N317" i="1" s="1"/>
  <c r="O317" i="1" a="1"/>
  <c r="O317" i="1" s="1"/>
  <c r="O785" i="1" a="1"/>
  <c r="O785" i="1" s="1"/>
  <c r="N785" i="1" a="1"/>
  <c r="N785" i="1" s="1"/>
  <c r="K2009" i="1" a="1"/>
  <c r="K2009" i="1" s="1"/>
  <c r="L2009" i="1" a="1"/>
  <c r="L2009" i="1" s="1"/>
  <c r="M2009" i="1" a="1"/>
  <c r="M2009" i="1" s="1"/>
  <c r="J2009" i="1" a="1"/>
  <c r="J2009" i="1" s="1"/>
  <c r="N2009" i="1" a="1"/>
  <c r="N2009" i="1" s="1"/>
  <c r="O2009" i="1" a="1"/>
  <c r="O2009" i="1" s="1"/>
  <c r="B2010" i="1"/>
  <c r="L1931" i="1" a="1"/>
  <c r="L1931" i="1" s="1"/>
  <c r="M1931" i="1" a="1"/>
  <c r="M1931" i="1" s="1"/>
  <c r="N1931" i="1" a="1"/>
  <c r="N1931" i="1" s="1"/>
  <c r="J1931" i="1" a="1"/>
  <c r="J1931" i="1" s="1"/>
  <c r="O1931" i="1" a="1"/>
  <c r="O1931" i="1" s="1"/>
  <c r="B1932" i="1"/>
  <c r="K1931" i="1" a="1"/>
  <c r="K1931" i="1" s="1"/>
  <c r="M1810" i="1" a="1"/>
  <c r="M1810" i="1" s="1"/>
  <c r="N1810" i="1" a="1"/>
  <c r="N1810" i="1" s="1"/>
  <c r="M1750" i="1" a="1"/>
  <c r="M1750" i="1" s="1"/>
  <c r="J1750" i="1" a="1"/>
  <c r="J1750" i="1" s="1"/>
  <c r="N1750" i="1" a="1"/>
  <c r="N1750" i="1" s="1"/>
  <c r="A1753" i="1"/>
  <c r="M1617" i="1" a="1"/>
  <c r="M1617" i="1" s="1"/>
  <c r="B1618" i="1"/>
  <c r="O1618" i="1" s="1" a="1"/>
  <c r="O1618" i="1" s="1"/>
  <c r="N1617" i="1" a="1"/>
  <c r="N1617" i="1" s="1"/>
  <c r="B1196" i="1"/>
  <c r="O1196" i="1" s="1" a="1"/>
  <c r="O1196" i="1" s="1"/>
  <c r="M1195" i="1" a="1"/>
  <c r="M1195" i="1" s="1"/>
  <c r="N1195" i="1" a="1"/>
  <c r="N1195" i="1" s="1"/>
  <c r="M317" i="1" a="1"/>
  <c r="M317" i="1" s="1"/>
  <c r="B318" i="1"/>
  <c r="J317" i="1" a="1"/>
  <c r="J317" i="1" s="1"/>
  <c r="K317" i="1" a="1"/>
  <c r="K317" i="1" s="1"/>
  <c r="L317" i="1" a="1"/>
  <c r="L317" i="1" s="1"/>
  <c r="A468" i="1"/>
  <c r="H467" i="1"/>
  <c r="A1116" i="1"/>
  <c r="L785" i="1" a="1"/>
  <c r="L785" i="1" s="1"/>
  <c r="M785" i="1" a="1"/>
  <c r="M785" i="1" s="1"/>
  <c r="M481" i="1" a="1"/>
  <c r="M481" i="1" s="1"/>
  <c r="L481" i="1" a="1"/>
  <c r="L481" i="1" s="1"/>
  <c r="K481" i="1" a="1"/>
  <c r="K481" i="1" s="1"/>
  <c r="I481" i="1" a="1"/>
  <c r="I481" i="1" s="1"/>
  <c r="C496" i="1"/>
  <c r="I364" i="1" a="1"/>
  <c r="I364" i="1" s="1"/>
  <c r="J368" i="1" a="1"/>
  <c r="J368" i="1" s="1"/>
  <c r="M368" i="1" a="1"/>
  <c r="M368" i="1" s="1"/>
  <c r="L368" i="1" a="1"/>
  <c r="L368" i="1" s="1"/>
  <c r="B369" i="1"/>
  <c r="A70" i="1"/>
  <c r="H69" i="1"/>
  <c r="I69" i="1" a="1"/>
  <c r="I69" i="1" s="1"/>
  <c r="M131" i="1" a="1"/>
  <c r="M131" i="1" s="1"/>
  <c r="K130" i="1" a="1"/>
  <c r="K130" i="1" s="1"/>
  <c r="L130" i="1" a="1"/>
  <c r="L130" i="1" s="1"/>
  <c r="J130" i="1" a="1"/>
  <c r="J130" i="1" s="1"/>
  <c r="N318" i="1" l="1" a="1"/>
  <c r="N318" i="1" s="1"/>
  <c r="O318" i="1" a="1"/>
  <c r="O318" i="1" s="1"/>
  <c r="O369" i="1" a="1"/>
  <c r="O369" i="1" s="1"/>
  <c r="N369" i="1" a="1"/>
  <c r="N369" i="1" s="1"/>
  <c r="A1924" i="1"/>
  <c r="H1923" i="1"/>
  <c r="O2010" i="1" a="1"/>
  <c r="O2010" i="1" s="1"/>
  <c r="J2010" i="1" a="1"/>
  <c r="J2010" i="1" s="1"/>
  <c r="B2011" i="1"/>
  <c r="L2010" i="1" a="1"/>
  <c r="L2010" i="1" s="1"/>
  <c r="M2010" i="1" a="1"/>
  <c r="M2010" i="1" s="1"/>
  <c r="K2010" i="1" a="1"/>
  <c r="K2010" i="1" s="1"/>
  <c r="N2010" i="1" a="1"/>
  <c r="N2010" i="1" s="1"/>
  <c r="L1932" i="1" a="1"/>
  <c r="L1932" i="1" s="1"/>
  <c r="B1933" i="1"/>
  <c r="M1932" i="1" a="1"/>
  <c r="M1932" i="1" s="1"/>
  <c r="J1932" i="1" a="1"/>
  <c r="J1932" i="1" s="1"/>
  <c r="N1932" i="1" a="1"/>
  <c r="N1932" i="1" s="1"/>
  <c r="O1932" i="1" a="1"/>
  <c r="O1932" i="1" s="1"/>
  <c r="K1932" i="1" a="1"/>
  <c r="K1932" i="1" s="1"/>
  <c r="N1811" i="1" a="1"/>
  <c r="N1811" i="1" s="1"/>
  <c r="M1811" i="1" a="1"/>
  <c r="M1811" i="1" s="1"/>
  <c r="A1754" i="1"/>
  <c r="J1751" i="1" a="1"/>
  <c r="J1751" i="1" s="1"/>
  <c r="N1751" i="1" a="1"/>
  <c r="N1751" i="1" s="1"/>
  <c r="M1751" i="1" a="1"/>
  <c r="M1751" i="1" s="1"/>
  <c r="B1752" i="1"/>
  <c r="O1752" i="1" s="1" a="1"/>
  <c r="O1752" i="1" s="1"/>
  <c r="M1618" i="1" a="1"/>
  <c r="M1618" i="1" s="1"/>
  <c r="N1618" i="1" a="1"/>
  <c r="N1618" i="1" s="1"/>
  <c r="M1196" i="1" a="1"/>
  <c r="M1196" i="1" s="1"/>
  <c r="N1196" i="1" a="1"/>
  <c r="N1196" i="1" s="1"/>
  <c r="B1197" i="1"/>
  <c r="O1197" i="1" s="1" a="1"/>
  <c r="O1197" i="1" s="1"/>
  <c r="A469" i="1"/>
  <c r="H468" i="1"/>
  <c r="B319" i="1"/>
  <c r="L318" i="1" a="1"/>
  <c r="L318" i="1" s="1"/>
  <c r="M318" i="1" a="1"/>
  <c r="M318" i="1" s="1"/>
  <c r="J318" i="1" a="1"/>
  <c r="J318" i="1" s="1"/>
  <c r="K318" i="1" a="1"/>
  <c r="K318" i="1" s="1"/>
  <c r="A1117" i="1"/>
  <c r="M786" i="1" a="1"/>
  <c r="M786" i="1" s="1"/>
  <c r="L786" i="1" a="1"/>
  <c r="L786" i="1" s="1"/>
  <c r="B787" i="1"/>
  <c r="M482" i="1" a="1"/>
  <c r="M482" i="1" s="1"/>
  <c r="J482" i="1" a="1"/>
  <c r="J482" i="1" s="1"/>
  <c r="K482" i="1" a="1"/>
  <c r="K482" i="1" s="1"/>
  <c r="L482" i="1" a="1"/>
  <c r="L482" i="1" s="1"/>
  <c r="C497" i="1"/>
  <c r="I365" i="1" a="1"/>
  <c r="I365" i="1" s="1"/>
  <c r="J369" i="1" a="1"/>
  <c r="J369" i="1" s="1"/>
  <c r="M369" i="1" a="1"/>
  <c r="M369" i="1" s="1"/>
  <c r="B370" i="1"/>
  <c r="L369" i="1" a="1"/>
  <c r="L369" i="1" s="1"/>
  <c r="A71" i="1"/>
  <c r="H70" i="1"/>
  <c r="I70" i="1" a="1"/>
  <c r="I70" i="1" s="1"/>
  <c r="M132" i="1" a="1"/>
  <c r="M132" i="1" s="1"/>
  <c r="J131" i="1" a="1"/>
  <c r="J131" i="1" s="1"/>
  <c r="K131" i="1" a="1"/>
  <c r="K131" i="1" s="1"/>
  <c r="L131" i="1" a="1"/>
  <c r="L131" i="1" s="1"/>
  <c r="H1924" i="1" l="1"/>
  <c r="A1925" i="1"/>
  <c r="N370" i="1" a="1"/>
  <c r="N370" i="1" s="1"/>
  <c r="O370" i="1" a="1"/>
  <c r="O370" i="1" s="1"/>
  <c r="O787" i="1" a="1"/>
  <c r="O787" i="1" s="1"/>
  <c r="N787" i="1" a="1"/>
  <c r="N787" i="1" s="1"/>
  <c r="N319" i="1" a="1"/>
  <c r="N319" i="1" s="1"/>
  <c r="O319" i="1" a="1"/>
  <c r="O319" i="1" s="1"/>
  <c r="K2011" i="1" a="1"/>
  <c r="K2011" i="1" s="1"/>
  <c r="B2012" i="1"/>
  <c r="O2011" i="1" a="1"/>
  <c r="O2011" i="1" s="1"/>
  <c r="M2011" i="1" a="1"/>
  <c r="M2011" i="1" s="1"/>
  <c r="N2011" i="1" a="1"/>
  <c r="N2011" i="1" s="1"/>
  <c r="J2011" i="1" a="1"/>
  <c r="J2011" i="1" s="1"/>
  <c r="L2011" i="1" a="1"/>
  <c r="L2011" i="1" s="1"/>
  <c r="M1933" i="1" a="1"/>
  <c r="M1933" i="1" s="1"/>
  <c r="J1933" i="1" a="1"/>
  <c r="J1933" i="1" s="1"/>
  <c r="N1933" i="1" a="1"/>
  <c r="N1933" i="1" s="1"/>
  <c r="K1933" i="1" a="1"/>
  <c r="K1933" i="1" s="1"/>
  <c r="O1933" i="1" a="1"/>
  <c r="O1933" i="1" s="1"/>
  <c r="L1933" i="1" a="1"/>
  <c r="L1933" i="1" s="1"/>
  <c r="B1934" i="1"/>
  <c r="B1813" i="1"/>
  <c r="O1813" i="1" s="1" a="1"/>
  <c r="O1813" i="1" s="1"/>
  <c r="M1812" i="1" a="1"/>
  <c r="M1812" i="1" s="1"/>
  <c r="N1812" i="1" a="1"/>
  <c r="N1812" i="1" s="1"/>
  <c r="N1752" i="1" a="1"/>
  <c r="N1752" i="1" s="1"/>
  <c r="M1752" i="1" a="1"/>
  <c r="M1752" i="1" s="1"/>
  <c r="J1752" i="1" a="1"/>
  <c r="J1752" i="1" s="1"/>
  <c r="A1755" i="1"/>
  <c r="N1619" i="1" a="1"/>
  <c r="N1619" i="1" s="1"/>
  <c r="B1620" i="1"/>
  <c r="O1620" i="1" s="1" a="1"/>
  <c r="O1620" i="1" s="1"/>
  <c r="M1619" i="1" a="1"/>
  <c r="M1619" i="1" s="1"/>
  <c r="M1197" i="1" a="1"/>
  <c r="M1197" i="1" s="1"/>
  <c r="N1197" i="1" a="1"/>
  <c r="N1197" i="1" s="1"/>
  <c r="B1198" i="1"/>
  <c r="O1198" i="1" s="1" a="1"/>
  <c r="O1198" i="1" s="1"/>
  <c r="A470" i="1"/>
  <c r="H469" i="1"/>
  <c r="J319" i="1" a="1"/>
  <c r="J319" i="1" s="1"/>
  <c r="K319" i="1" a="1"/>
  <c r="K319" i="1" s="1"/>
  <c r="L319" i="1" a="1"/>
  <c r="L319" i="1" s="1"/>
  <c r="B320" i="1"/>
  <c r="M319" i="1" a="1"/>
  <c r="M319" i="1" s="1"/>
  <c r="A1118" i="1"/>
  <c r="M787" i="1" a="1"/>
  <c r="M787" i="1" s="1"/>
  <c r="L787" i="1" a="1"/>
  <c r="L787" i="1" s="1"/>
  <c r="L483" i="1" a="1"/>
  <c r="L483" i="1" s="1"/>
  <c r="M483" i="1" a="1"/>
  <c r="M483" i="1" s="1"/>
  <c r="B484" i="1"/>
  <c r="K483" i="1" a="1"/>
  <c r="K483" i="1" s="1"/>
  <c r="I483" i="1" a="1"/>
  <c r="I483" i="1" s="1"/>
  <c r="I366" i="1" a="1"/>
  <c r="I366" i="1" s="1"/>
  <c r="J370" i="1" a="1"/>
  <c r="J370" i="1" s="1"/>
  <c r="M370" i="1" a="1"/>
  <c r="M370" i="1" s="1"/>
  <c r="B371" i="1"/>
  <c r="L370" i="1" a="1"/>
  <c r="L370" i="1" s="1"/>
  <c r="M133" i="1" a="1"/>
  <c r="M133" i="1" s="1"/>
  <c r="K132" i="1" a="1"/>
  <c r="K132" i="1" s="1"/>
  <c r="L132" i="1" a="1"/>
  <c r="L132" i="1" s="1"/>
  <c r="J132" i="1" a="1"/>
  <c r="J132" i="1" s="1"/>
  <c r="A72" i="1"/>
  <c r="H71" i="1"/>
  <c r="I71" i="1" a="1"/>
  <c r="I71" i="1" s="1"/>
  <c r="N484" i="1" l="1" a="1"/>
  <c r="N484" i="1" s="1"/>
  <c r="O484" i="1" a="1"/>
  <c r="O484" i="1" s="1"/>
  <c r="O371" i="1" a="1"/>
  <c r="O371" i="1" s="1"/>
  <c r="N371" i="1" a="1"/>
  <c r="N371" i="1" s="1"/>
  <c r="N320" i="1" a="1"/>
  <c r="N320" i="1" s="1"/>
  <c r="O320" i="1" a="1"/>
  <c r="O320" i="1" s="1"/>
  <c r="A1926" i="1"/>
  <c r="H1925" i="1"/>
  <c r="O2012" i="1" a="1"/>
  <c r="O2012" i="1" s="1"/>
  <c r="M2012" i="1" a="1"/>
  <c r="M2012" i="1" s="1"/>
  <c r="K2012" i="1" a="1"/>
  <c r="K2012" i="1" s="1"/>
  <c r="N2012" i="1" a="1"/>
  <c r="N2012" i="1" s="1"/>
  <c r="L2012" i="1" a="1"/>
  <c r="L2012" i="1" s="1"/>
  <c r="J2012" i="1" a="1"/>
  <c r="J2012" i="1" s="1"/>
  <c r="C2013" i="1"/>
  <c r="K1934" i="1" a="1"/>
  <c r="K1934" i="1" s="1"/>
  <c r="O1934" i="1" a="1"/>
  <c r="O1934" i="1" s="1"/>
  <c r="L1934" i="1" a="1"/>
  <c r="L1934" i="1" s="1"/>
  <c r="B1935" i="1"/>
  <c r="M1934" i="1" a="1"/>
  <c r="M1934" i="1" s="1"/>
  <c r="J1934" i="1" a="1"/>
  <c r="J1934" i="1" s="1"/>
  <c r="N1934" i="1" a="1"/>
  <c r="N1934" i="1" s="1"/>
  <c r="N1813" i="1" a="1"/>
  <c r="N1813" i="1" s="1"/>
  <c r="B1814" i="1"/>
  <c r="O1814" i="1" s="1" a="1"/>
  <c r="O1814" i="1" s="1"/>
  <c r="M1813" i="1" a="1"/>
  <c r="M1813" i="1" s="1"/>
  <c r="M1753" i="1" a="1"/>
  <c r="M1753" i="1" s="1"/>
  <c r="B1754" i="1"/>
  <c r="O1754" i="1" s="1" a="1"/>
  <c r="O1754" i="1" s="1"/>
  <c r="N1753" i="1" a="1"/>
  <c r="N1753" i="1" s="1"/>
  <c r="J1753" i="1" a="1"/>
  <c r="J1753" i="1" s="1"/>
  <c r="A1756" i="1"/>
  <c r="N1620" i="1" a="1"/>
  <c r="N1620" i="1" s="1"/>
  <c r="M1620" i="1" a="1"/>
  <c r="M1620" i="1" s="1"/>
  <c r="B1621" i="1"/>
  <c r="O1621" i="1" s="1" a="1"/>
  <c r="O1621" i="1" s="1"/>
  <c r="N1198" i="1" a="1"/>
  <c r="N1198" i="1" s="1"/>
  <c r="M1198" i="1" a="1"/>
  <c r="M1198" i="1" s="1"/>
  <c r="K320" i="1" a="1"/>
  <c r="K320" i="1" s="1"/>
  <c r="B321" i="1"/>
  <c r="J320" i="1" a="1"/>
  <c r="J320" i="1" s="1"/>
  <c r="M320" i="1" a="1"/>
  <c r="M320" i="1" s="1"/>
  <c r="L320" i="1" a="1"/>
  <c r="L320" i="1" s="1"/>
  <c r="A471" i="1"/>
  <c r="H470" i="1"/>
  <c r="A1119" i="1"/>
  <c r="L788" i="1" a="1"/>
  <c r="L788" i="1" s="1"/>
  <c r="M788" i="1" a="1"/>
  <c r="M788" i="1" s="1"/>
  <c r="K484" i="1" a="1"/>
  <c r="K484" i="1" s="1"/>
  <c r="M484" i="1" a="1"/>
  <c r="M484" i="1" s="1"/>
  <c r="B485" i="1"/>
  <c r="L484" i="1" a="1"/>
  <c r="L484" i="1" s="1"/>
  <c r="I484" i="1" a="1"/>
  <c r="I484" i="1" s="1"/>
  <c r="K368" i="1" a="1"/>
  <c r="K368" i="1" s="1"/>
  <c r="I367" i="1" a="1"/>
  <c r="I367" i="1" s="1"/>
  <c r="J371" i="1" a="1"/>
  <c r="J371" i="1" s="1"/>
  <c r="M371" i="1" a="1"/>
  <c r="M371" i="1" s="1"/>
  <c r="L371" i="1" a="1"/>
  <c r="L371" i="1" s="1"/>
  <c r="B372" i="1"/>
  <c r="H72" i="1"/>
  <c r="A73" i="1"/>
  <c r="I72" i="1" a="1"/>
  <c r="I72" i="1" s="1"/>
  <c r="M134" i="1" a="1"/>
  <c r="M134" i="1" s="1"/>
  <c r="J133" i="1" a="1"/>
  <c r="J133" i="1" s="1"/>
  <c r="K133" i="1" a="1"/>
  <c r="K133" i="1" s="1"/>
  <c r="L133" i="1" a="1"/>
  <c r="L133" i="1" s="1"/>
  <c r="H1926" i="1" l="1"/>
  <c r="A1927" i="1"/>
  <c r="N321" i="1" a="1"/>
  <c r="N321" i="1" s="1"/>
  <c r="O321" i="1" a="1"/>
  <c r="O321" i="1" s="1"/>
  <c r="N372" i="1" a="1"/>
  <c r="N372" i="1" s="1"/>
  <c r="O372" i="1" a="1"/>
  <c r="O372" i="1" s="1"/>
  <c r="O485" i="1" a="1"/>
  <c r="O485" i="1" s="1"/>
  <c r="N485" i="1" a="1"/>
  <c r="N485" i="1" s="1"/>
  <c r="K2013" i="1" a="1"/>
  <c r="K2013" i="1" s="1"/>
  <c r="M2013" i="1" a="1"/>
  <c r="M2013" i="1" s="1"/>
  <c r="N2013" i="1" a="1"/>
  <c r="N2013" i="1" s="1"/>
  <c r="O2013" i="1" a="1"/>
  <c r="O2013" i="1" s="1"/>
  <c r="J2013" i="1" a="1"/>
  <c r="J2013" i="1" s="1"/>
  <c r="B2014" i="1"/>
  <c r="I2013" i="1" a="1"/>
  <c r="I2013" i="1" s="1"/>
  <c r="L1935" i="1" a="1"/>
  <c r="L1935" i="1" s="1"/>
  <c r="B1936" i="1"/>
  <c r="M1935" i="1" a="1"/>
  <c r="M1935" i="1" s="1"/>
  <c r="J1935" i="1" a="1"/>
  <c r="J1935" i="1" s="1"/>
  <c r="N1935" i="1" a="1"/>
  <c r="N1935" i="1" s="1"/>
  <c r="O1935" i="1" a="1"/>
  <c r="O1935" i="1" s="1"/>
  <c r="K1935" i="1" a="1"/>
  <c r="K1935" i="1" s="1"/>
  <c r="N1814" i="1" a="1"/>
  <c r="N1814" i="1" s="1"/>
  <c r="M1814" i="1" a="1"/>
  <c r="M1814" i="1" s="1"/>
  <c r="B1755" i="1"/>
  <c r="O1755" i="1" s="1" a="1"/>
  <c r="O1755" i="1" s="1"/>
  <c r="N1754" i="1" a="1"/>
  <c r="N1754" i="1" s="1"/>
  <c r="J1754" i="1" a="1"/>
  <c r="J1754" i="1" s="1"/>
  <c r="M1754" i="1" a="1"/>
  <c r="M1754" i="1" s="1"/>
  <c r="A1757" i="1"/>
  <c r="B1622" i="1"/>
  <c r="O1622" i="1" s="1" a="1"/>
  <c r="O1622" i="1" s="1"/>
  <c r="M1621" i="1" a="1"/>
  <c r="M1621" i="1" s="1"/>
  <c r="N1621" i="1" a="1"/>
  <c r="N1621" i="1" s="1"/>
  <c r="N1199" i="1" a="1"/>
  <c r="N1199" i="1" s="1"/>
  <c r="M1199" i="1" a="1"/>
  <c r="M1199" i="1" s="1"/>
  <c r="A472" i="1"/>
  <c r="H471" i="1"/>
  <c r="J321" i="1" a="1"/>
  <c r="J321" i="1" s="1"/>
  <c r="K321" i="1" a="1"/>
  <c r="K321" i="1" s="1"/>
  <c r="M321" i="1" a="1"/>
  <c r="M321" i="1" s="1"/>
  <c r="L321" i="1" a="1"/>
  <c r="L321" i="1" s="1"/>
  <c r="B322" i="1"/>
  <c r="A1120" i="1"/>
  <c r="M789" i="1" a="1"/>
  <c r="M789" i="1" s="1"/>
  <c r="B790" i="1"/>
  <c r="L789" i="1" a="1"/>
  <c r="L789" i="1" s="1"/>
  <c r="L485" i="1" a="1"/>
  <c r="L485" i="1" s="1"/>
  <c r="M485" i="1" a="1"/>
  <c r="M485" i="1" s="1"/>
  <c r="K485" i="1" a="1"/>
  <c r="K485" i="1" s="1"/>
  <c r="I485" i="1" a="1"/>
  <c r="I485" i="1" s="1"/>
  <c r="C500" i="1"/>
  <c r="K369" i="1" a="1"/>
  <c r="K369" i="1" s="1"/>
  <c r="J372" i="1" a="1"/>
  <c r="J372" i="1" s="1"/>
  <c r="M372" i="1" a="1"/>
  <c r="M372" i="1" s="1"/>
  <c r="L372" i="1" a="1"/>
  <c r="L372" i="1" s="1"/>
  <c r="B373" i="1"/>
  <c r="H73" i="1"/>
  <c r="A74" i="1"/>
  <c r="I73" i="1" a="1"/>
  <c r="I73" i="1" s="1"/>
  <c r="M135" i="1" a="1"/>
  <c r="M135" i="1" s="1"/>
  <c r="J134" i="1" a="1"/>
  <c r="J134" i="1" s="1"/>
  <c r="K134" i="1" a="1"/>
  <c r="K134" i="1" s="1"/>
  <c r="L134" i="1" a="1"/>
  <c r="L134" i="1" s="1"/>
  <c r="N373" i="1" l="1" a="1"/>
  <c r="N373" i="1" s="1"/>
  <c r="O373" i="1" a="1"/>
  <c r="O373" i="1" s="1"/>
  <c r="N322" i="1" a="1"/>
  <c r="N322" i="1" s="1"/>
  <c r="O322" i="1" a="1"/>
  <c r="O322" i="1" s="1"/>
  <c r="O790" i="1" a="1"/>
  <c r="O790" i="1" s="1"/>
  <c r="N790" i="1" a="1"/>
  <c r="N790" i="1" s="1"/>
  <c r="H1927" i="1"/>
  <c r="A1928" i="1"/>
  <c r="O2014" i="1" a="1"/>
  <c r="O2014" i="1" s="1"/>
  <c r="J2014" i="1" a="1"/>
  <c r="J2014" i="1" s="1"/>
  <c r="N2014" i="1" a="1"/>
  <c r="N2014" i="1" s="1"/>
  <c r="M2014" i="1" a="1"/>
  <c r="M2014" i="1" s="1"/>
  <c r="K2014" i="1" a="1"/>
  <c r="K2014" i="1" s="1"/>
  <c r="C2015" i="1"/>
  <c r="I2014" i="1" a="1"/>
  <c r="I2014" i="1" s="1"/>
  <c r="J1936" i="1" a="1"/>
  <c r="J1936" i="1" s="1"/>
  <c r="N1936" i="1" a="1"/>
  <c r="N1936" i="1" s="1"/>
  <c r="K1936" i="1" a="1"/>
  <c r="K1936" i="1" s="1"/>
  <c r="O1936" i="1" a="1"/>
  <c r="O1936" i="1" s="1"/>
  <c r="L1936" i="1" a="1"/>
  <c r="L1936" i="1" s="1"/>
  <c r="M1936" i="1" a="1"/>
  <c r="M1936" i="1" s="1"/>
  <c r="B1937" i="1"/>
  <c r="A1938" i="1"/>
  <c r="N1815" i="1" a="1"/>
  <c r="N1815" i="1" s="1"/>
  <c r="M1815" i="1" a="1"/>
  <c r="M1815" i="1" s="1"/>
  <c r="B1816" i="1"/>
  <c r="O1816" i="1" s="1" a="1"/>
  <c r="O1816" i="1" s="1"/>
  <c r="A1758" i="1"/>
  <c r="B1756" i="1"/>
  <c r="O1756" i="1" s="1" a="1"/>
  <c r="O1756" i="1" s="1"/>
  <c r="J1755" i="1" a="1"/>
  <c r="J1755" i="1" s="1"/>
  <c r="N1755" i="1" a="1"/>
  <c r="N1755" i="1" s="1"/>
  <c r="M1755" i="1" a="1"/>
  <c r="M1755" i="1" s="1"/>
  <c r="M1622" i="1" a="1"/>
  <c r="M1622" i="1" s="1"/>
  <c r="N1622" i="1" a="1"/>
  <c r="N1622" i="1" s="1"/>
  <c r="B1623" i="1"/>
  <c r="O1623" i="1" s="1" a="1"/>
  <c r="O1623" i="1" s="1"/>
  <c r="B1201" i="1"/>
  <c r="O1201" i="1" s="1" a="1"/>
  <c r="O1201" i="1" s="1"/>
  <c r="M1200" i="1" a="1"/>
  <c r="M1200" i="1" s="1"/>
  <c r="N1200" i="1" a="1"/>
  <c r="N1200" i="1" s="1"/>
  <c r="A473" i="1"/>
  <c r="H472" i="1"/>
  <c r="M322" i="1" a="1"/>
  <c r="M322" i="1" s="1"/>
  <c r="B323" i="1"/>
  <c r="K322" i="1" a="1"/>
  <c r="K322" i="1" s="1"/>
  <c r="L322" i="1" a="1"/>
  <c r="L322" i="1" s="1"/>
  <c r="J322" i="1" a="1"/>
  <c r="J322" i="1" s="1"/>
  <c r="A1121" i="1"/>
  <c r="M790" i="1" a="1"/>
  <c r="M790" i="1" s="1"/>
  <c r="L790" i="1" a="1"/>
  <c r="L790" i="1" s="1"/>
  <c r="B487" i="1"/>
  <c r="J486" i="1" a="1"/>
  <c r="J486" i="1" s="1"/>
  <c r="L486" i="1" a="1"/>
  <c r="L486" i="1" s="1"/>
  <c r="M486" i="1" a="1"/>
  <c r="M486" i="1" s="1"/>
  <c r="I486" i="1" a="1"/>
  <c r="I486" i="1" s="1"/>
  <c r="C501" i="1"/>
  <c r="K370" i="1" a="1"/>
  <c r="K370" i="1" s="1"/>
  <c r="J373" i="1" a="1"/>
  <c r="J373" i="1" s="1"/>
  <c r="B374" i="1"/>
  <c r="M373" i="1" a="1"/>
  <c r="M373" i="1" s="1"/>
  <c r="L373" i="1" a="1"/>
  <c r="L373" i="1" s="1"/>
  <c r="A75" i="1"/>
  <c r="H74" i="1"/>
  <c r="I74" i="1" a="1"/>
  <c r="I74" i="1" s="1"/>
  <c r="M136" i="1" a="1"/>
  <c r="M136" i="1" s="1"/>
  <c r="K135" i="1" a="1"/>
  <c r="K135" i="1" s="1"/>
  <c r="L135" i="1" a="1"/>
  <c r="L135" i="1" s="1"/>
  <c r="J135" i="1" a="1"/>
  <c r="J135" i="1" s="1"/>
  <c r="N323" i="1" l="1" a="1"/>
  <c r="N323" i="1" s="1"/>
  <c r="O323" i="1" a="1"/>
  <c r="O323" i="1" s="1"/>
  <c r="A1929" i="1"/>
  <c r="H1928" i="1"/>
  <c r="N374" i="1" a="1"/>
  <c r="N374" i="1" s="1"/>
  <c r="O374" i="1" a="1"/>
  <c r="O374" i="1" s="1"/>
  <c r="O487" i="1" a="1"/>
  <c r="O487" i="1" s="1"/>
  <c r="N487" i="1" a="1"/>
  <c r="N487" i="1" s="1"/>
  <c r="L2015" i="1" a="1"/>
  <c r="L2015" i="1" s="1"/>
  <c r="J2015" i="1" a="1"/>
  <c r="J2015" i="1" s="1"/>
  <c r="M2015" i="1" a="1"/>
  <c r="M2015" i="1" s="1"/>
  <c r="K2015" i="1" a="1"/>
  <c r="K2015" i="1" s="1"/>
  <c r="N2015" i="1" a="1"/>
  <c r="N2015" i="1" s="1"/>
  <c r="O2015" i="1" a="1"/>
  <c r="O2015" i="1" s="1"/>
  <c r="B2016" i="1"/>
  <c r="K1937" i="1" a="1"/>
  <c r="K1937" i="1" s="1"/>
  <c r="O1937" i="1" a="1"/>
  <c r="O1937" i="1" s="1"/>
  <c r="L1937" i="1" a="1"/>
  <c r="L1937" i="1" s="1"/>
  <c r="B1938" i="1"/>
  <c r="M1937" i="1" a="1"/>
  <c r="M1937" i="1" s="1"/>
  <c r="J1937" i="1" a="1"/>
  <c r="J1937" i="1" s="1"/>
  <c r="N1937" i="1" a="1"/>
  <c r="N1937" i="1" s="1"/>
  <c r="H1938" i="1"/>
  <c r="A1939" i="1"/>
  <c r="M1816" i="1" a="1"/>
  <c r="M1816" i="1" s="1"/>
  <c r="N1816" i="1" a="1"/>
  <c r="N1816" i="1" s="1"/>
  <c r="J1756" i="1" a="1"/>
  <c r="J1756" i="1" s="1"/>
  <c r="M1756" i="1" a="1"/>
  <c r="M1756" i="1" s="1"/>
  <c r="N1756" i="1" a="1"/>
  <c r="N1756" i="1" s="1"/>
  <c r="A1759" i="1"/>
  <c r="M1623" i="1" a="1"/>
  <c r="M1623" i="1" s="1"/>
  <c r="N1623" i="1" a="1"/>
  <c r="N1623" i="1" s="1"/>
  <c r="B1624" i="1"/>
  <c r="O1624" i="1" s="1" a="1"/>
  <c r="O1624" i="1" s="1"/>
  <c r="M1201" i="1" a="1"/>
  <c r="M1201" i="1" s="1"/>
  <c r="N1201" i="1" a="1"/>
  <c r="N1201" i="1" s="1"/>
  <c r="B1202" i="1"/>
  <c r="O1202" i="1" s="1" a="1"/>
  <c r="O1202" i="1" s="1"/>
  <c r="M323" i="1" a="1"/>
  <c r="M323" i="1" s="1"/>
  <c r="B324" i="1"/>
  <c r="J323" i="1" a="1"/>
  <c r="J323" i="1" s="1"/>
  <c r="K323" i="1" a="1"/>
  <c r="K323" i="1" s="1"/>
  <c r="L323" i="1" a="1"/>
  <c r="L323" i="1" s="1"/>
  <c r="A474" i="1"/>
  <c r="H473" i="1"/>
  <c r="A1122" i="1"/>
  <c r="L791" i="1" a="1"/>
  <c r="L791" i="1" s="1"/>
  <c r="M791" i="1" a="1"/>
  <c r="M791" i="1" s="1"/>
  <c r="L487" i="1" a="1"/>
  <c r="L487" i="1" s="1"/>
  <c r="M487" i="1" a="1"/>
  <c r="M487" i="1" s="1"/>
  <c r="J487" i="1" a="1"/>
  <c r="J487" i="1" s="1"/>
  <c r="I487" i="1" a="1"/>
  <c r="I487" i="1" s="1"/>
  <c r="K371" i="1" a="1"/>
  <c r="K371" i="1" s="1"/>
  <c r="J374" i="1" a="1"/>
  <c r="J374" i="1" s="1"/>
  <c r="L374" i="1" a="1"/>
  <c r="L374" i="1" s="1"/>
  <c r="M374" i="1" a="1"/>
  <c r="M374" i="1" s="1"/>
  <c r="B375" i="1"/>
  <c r="A76" i="1"/>
  <c r="H75" i="1"/>
  <c r="I75" i="1" a="1"/>
  <c r="I75" i="1" s="1"/>
  <c r="M137" i="1" a="1"/>
  <c r="M137" i="1" s="1"/>
  <c r="J136" i="1" a="1"/>
  <c r="J136" i="1" s="1"/>
  <c r="K136" i="1" a="1"/>
  <c r="K136" i="1" s="1"/>
  <c r="L136" i="1" a="1"/>
  <c r="L136" i="1" s="1"/>
  <c r="N324" i="1" l="1" a="1"/>
  <c r="N324" i="1" s="1"/>
  <c r="O324" i="1" a="1"/>
  <c r="O324" i="1" s="1"/>
  <c r="H1929" i="1"/>
  <c r="A1930" i="1"/>
  <c r="N375" i="1" a="1"/>
  <c r="N375" i="1" s="1"/>
  <c r="O375" i="1" a="1"/>
  <c r="O375" i="1" s="1"/>
  <c r="O2016" i="1" a="1"/>
  <c r="O2016" i="1" s="1"/>
  <c r="M2016" i="1" a="1"/>
  <c r="M2016" i="1" s="1"/>
  <c r="B2017" i="1"/>
  <c r="J2016" i="1" a="1"/>
  <c r="J2016" i="1" s="1"/>
  <c r="N2016" i="1" a="1"/>
  <c r="N2016" i="1" s="1"/>
  <c r="K2016" i="1" a="1"/>
  <c r="K2016" i="1" s="1"/>
  <c r="L2016" i="1" a="1"/>
  <c r="L2016" i="1" s="1"/>
  <c r="B1939" i="1"/>
  <c r="M1938" i="1" a="1"/>
  <c r="M1938" i="1" s="1"/>
  <c r="J1938" i="1" a="1"/>
  <c r="J1938" i="1" s="1"/>
  <c r="N1938" i="1" a="1"/>
  <c r="N1938" i="1" s="1"/>
  <c r="K1938" i="1" a="1"/>
  <c r="K1938" i="1" s="1"/>
  <c r="O1938" i="1" a="1"/>
  <c r="O1938" i="1" s="1"/>
  <c r="L1938" i="1" a="1"/>
  <c r="L1938" i="1" s="1"/>
  <c r="A1940" i="1"/>
  <c r="H1939" i="1"/>
  <c r="M1817" i="1" a="1"/>
  <c r="M1817" i="1" s="1"/>
  <c r="N1817" i="1" a="1"/>
  <c r="N1817" i="1" s="1"/>
  <c r="B1818" i="1"/>
  <c r="O1818" i="1" s="1" a="1"/>
  <c r="O1818" i="1" s="1"/>
  <c r="M1757" i="1" a="1"/>
  <c r="M1757" i="1" s="1"/>
  <c r="J1757" i="1" a="1"/>
  <c r="J1757" i="1" s="1"/>
  <c r="N1757" i="1" a="1"/>
  <c r="N1757" i="1" s="1"/>
  <c r="B1758" i="1"/>
  <c r="O1758" i="1" s="1" a="1"/>
  <c r="O1758" i="1" s="1"/>
  <c r="A1760" i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B1625" i="1"/>
  <c r="O1625" i="1" s="1" a="1"/>
  <c r="O1625" i="1" s="1"/>
  <c r="M1624" i="1" a="1"/>
  <c r="M1624" i="1" s="1"/>
  <c r="N1624" i="1" a="1"/>
  <c r="N1624" i="1" s="1"/>
  <c r="B1203" i="1"/>
  <c r="O1203" i="1" s="1" a="1"/>
  <c r="O1203" i="1" s="1"/>
  <c r="M1202" i="1" a="1"/>
  <c r="M1202" i="1" s="1"/>
  <c r="N1202" i="1" a="1"/>
  <c r="N1202" i="1" s="1"/>
  <c r="K324" i="1" a="1"/>
  <c r="K324" i="1" s="1"/>
  <c r="M324" i="1" a="1"/>
  <c r="M324" i="1" s="1"/>
  <c r="B325" i="1"/>
  <c r="L324" i="1" a="1"/>
  <c r="L324" i="1" s="1"/>
  <c r="J324" i="1" a="1"/>
  <c r="J324" i="1" s="1"/>
  <c r="A475" i="1"/>
  <c r="H474" i="1"/>
  <c r="A1123" i="1"/>
  <c r="M792" i="1" a="1"/>
  <c r="M792" i="1" s="1"/>
  <c r="L792" i="1" a="1"/>
  <c r="L792" i="1" s="1"/>
  <c r="M488" i="1" a="1"/>
  <c r="M488" i="1" s="1"/>
  <c r="J488" i="1" a="1"/>
  <c r="J488" i="1" s="1"/>
  <c r="L488" i="1" a="1"/>
  <c r="L488" i="1" s="1"/>
  <c r="K488" i="1" a="1"/>
  <c r="K488" i="1" s="1"/>
  <c r="C372" i="1"/>
  <c r="K372" i="1" s="1" a="1"/>
  <c r="K372" i="1" s="1"/>
  <c r="J375" i="1" a="1"/>
  <c r="J375" i="1" s="1"/>
  <c r="B376" i="1"/>
  <c r="M375" i="1" a="1"/>
  <c r="M375" i="1" s="1"/>
  <c r="L375" i="1" a="1"/>
  <c r="L375" i="1" s="1"/>
  <c r="M138" i="1" a="1"/>
  <c r="M138" i="1" s="1"/>
  <c r="J137" i="1" a="1"/>
  <c r="J137" i="1" s="1"/>
  <c r="K137" i="1" a="1"/>
  <c r="K137" i="1" s="1"/>
  <c r="L137" i="1" a="1"/>
  <c r="L137" i="1" s="1"/>
  <c r="A77" i="1"/>
  <c r="H76" i="1"/>
  <c r="I76" i="1" a="1"/>
  <c r="I76" i="1" s="1"/>
  <c r="N325" i="1" l="1" a="1"/>
  <c r="N325" i="1" s="1"/>
  <c r="O325" i="1" a="1"/>
  <c r="O325" i="1" s="1"/>
  <c r="H1930" i="1"/>
  <c r="A1931" i="1"/>
  <c r="O376" i="1" a="1"/>
  <c r="O376" i="1" s="1"/>
  <c r="N376" i="1" a="1"/>
  <c r="N376" i="1" s="1"/>
  <c r="B2018" i="1"/>
  <c r="M2017" i="1" a="1"/>
  <c r="M2017" i="1" s="1"/>
  <c r="K2017" i="1" a="1"/>
  <c r="K2017" i="1" s="1"/>
  <c r="N2017" i="1" a="1"/>
  <c r="N2017" i="1" s="1"/>
  <c r="L2017" i="1" a="1"/>
  <c r="L2017" i="1" s="1"/>
  <c r="O2017" i="1" a="1"/>
  <c r="O2017" i="1" s="1"/>
  <c r="J2017" i="1" a="1"/>
  <c r="J2017" i="1" s="1"/>
  <c r="A1941" i="1"/>
  <c r="H1940" i="1"/>
  <c r="J1939" i="1" a="1"/>
  <c r="J1939" i="1" s="1"/>
  <c r="N1939" i="1" a="1"/>
  <c r="N1939" i="1" s="1"/>
  <c r="K1939" i="1" a="1"/>
  <c r="K1939" i="1" s="1"/>
  <c r="O1939" i="1" a="1"/>
  <c r="O1939" i="1" s="1"/>
  <c r="L1939" i="1" a="1"/>
  <c r="L1939" i="1" s="1"/>
  <c r="M1939" i="1" a="1"/>
  <c r="M1939" i="1" s="1"/>
  <c r="A1819" i="1"/>
  <c r="N1818" i="1" a="1"/>
  <c r="N1818" i="1" s="1"/>
  <c r="M1818" i="1" a="1"/>
  <c r="M1818" i="1" s="1"/>
  <c r="B1759" i="1"/>
  <c r="O1759" i="1" s="1" a="1"/>
  <c r="O1759" i="1" s="1"/>
  <c r="N1758" i="1" a="1"/>
  <c r="N1758" i="1" s="1"/>
  <c r="M1758" i="1" a="1"/>
  <c r="M1758" i="1" s="1"/>
  <c r="J1758" i="1" a="1"/>
  <c r="J1758" i="1" s="1"/>
  <c r="N1625" i="1" a="1"/>
  <c r="N1625" i="1" s="1"/>
  <c r="M1625" i="1" a="1"/>
  <c r="M1625" i="1" s="1"/>
  <c r="B1626" i="1"/>
  <c r="O1626" i="1" s="1" a="1"/>
  <c r="O1626" i="1" s="1"/>
  <c r="B1204" i="1"/>
  <c r="O1204" i="1" s="1" a="1"/>
  <c r="O1204" i="1" s="1"/>
  <c r="M1203" i="1" a="1"/>
  <c r="M1203" i="1" s="1"/>
  <c r="N1203" i="1" a="1"/>
  <c r="N1203" i="1" s="1"/>
  <c r="L325" i="1" a="1"/>
  <c r="L325" i="1" s="1"/>
  <c r="M325" i="1" a="1"/>
  <c r="M325" i="1" s="1"/>
  <c r="J325" i="1" a="1"/>
  <c r="J325" i="1" s="1"/>
  <c r="K325" i="1" a="1"/>
  <c r="K325" i="1" s="1"/>
  <c r="B326" i="1"/>
  <c r="A476" i="1"/>
  <c r="H475" i="1"/>
  <c r="A1124" i="1"/>
  <c r="L793" i="1" a="1"/>
  <c r="L793" i="1" s="1"/>
  <c r="M793" i="1" a="1"/>
  <c r="M793" i="1" s="1"/>
  <c r="B794" i="1"/>
  <c r="L489" i="1" a="1"/>
  <c r="L489" i="1" s="1"/>
  <c r="M489" i="1" a="1"/>
  <c r="M489" i="1" s="1"/>
  <c r="J489" i="1" a="1"/>
  <c r="J489" i="1" s="1"/>
  <c r="I489" i="1" a="1"/>
  <c r="I489" i="1" s="1"/>
  <c r="K373" i="1" a="1"/>
  <c r="K373" i="1" s="1"/>
  <c r="J376" i="1" a="1"/>
  <c r="J376" i="1" s="1"/>
  <c r="L376" i="1" a="1"/>
  <c r="L376" i="1" s="1"/>
  <c r="M376" i="1" a="1"/>
  <c r="M376" i="1" s="1"/>
  <c r="B377" i="1"/>
  <c r="A78" i="1"/>
  <c r="H77" i="1"/>
  <c r="I77" i="1" a="1"/>
  <c r="I77" i="1" s="1"/>
  <c r="M139" i="1" a="1"/>
  <c r="M139" i="1" s="1"/>
  <c r="L138" i="1" a="1"/>
  <c r="L138" i="1" s="1"/>
  <c r="J138" i="1" a="1"/>
  <c r="J138" i="1" s="1"/>
  <c r="K138" i="1" a="1"/>
  <c r="K138" i="1" s="1"/>
  <c r="N326" i="1" l="1" a="1"/>
  <c r="N326" i="1" s="1"/>
  <c r="O326" i="1" a="1"/>
  <c r="O326" i="1" s="1"/>
  <c r="A1932" i="1"/>
  <c r="H1931" i="1"/>
  <c r="N377" i="1" a="1"/>
  <c r="N377" i="1" s="1"/>
  <c r="O377" i="1" a="1"/>
  <c r="O377" i="1" s="1"/>
  <c r="O794" i="1" a="1"/>
  <c r="O794" i="1" s="1"/>
  <c r="N794" i="1" a="1"/>
  <c r="N794" i="1" s="1"/>
  <c r="O2018" i="1" a="1"/>
  <c r="O2018" i="1" s="1"/>
  <c r="B2019" i="1"/>
  <c r="N2018" i="1" a="1"/>
  <c r="N2018" i="1" s="1"/>
  <c r="K2018" i="1" a="1"/>
  <c r="K2018" i="1" s="1"/>
  <c r="L2018" i="1" a="1"/>
  <c r="L2018" i="1" s="1"/>
  <c r="M2018" i="1" a="1"/>
  <c r="M2018" i="1" s="1"/>
  <c r="J2018" i="1" a="1"/>
  <c r="J2018" i="1" s="1"/>
  <c r="B1941" i="1"/>
  <c r="M1940" i="1" a="1"/>
  <c r="M1940" i="1" s="1"/>
  <c r="J1940" i="1" a="1"/>
  <c r="J1940" i="1" s="1"/>
  <c r="N1940" i="1" a="1"/>
  <c r="N1940" i="1" s="1"/>
  <c r="K1940" i="1" a="1"/>
  <c r="K1940" i="1" s="1"/>
  <c r="O1940" i="1" a="1"/>
  <c r="O1940" i="1" s="1"/>
  <c r="A1942" i="1"/>
  <c r="H1941" i="1"/>
  <c r="M1819" i="1" a="1"/>
  <c r="M1819" i="1" s="1"/>
  <c r="N1819" i="1" a="1"/>
  <c r="N1819" i="1" s="1"/>
  <c r="A1820" i="1"/>
  <c r="J1759" i="1" a="1"/>
  <c r="J1759" i="1" s="1"/>
  <c r="N1759" i="1" a="1"/>
  <c r="N1759" i="1" s="1"/>
  <c r="M1759" i="1" a="1"/>
  <c r="M1759" i="1" s="1"/>
  <c r="M1626" i="1" a="1"/>
  <c r="M1626" i="1" s="1"/>
  <c r="B1627" i="1"/>
  <c r="O1627" i="1" s="1" a="1"/>
  <c r="O1627" i="1" s="1"/>
  <c r="N1626" i="1" a="1"/>
  <c r="N1626" i="1" s="1"/>
  <c r="M1204" i="1" a="1"/>
  <c r="M1204" i="1" s="1"/>
  <c r="B1205" i="1"/>
  <c r="O1205" i="1" s="1" a="1"/>
  <c r="O1205" i="1" s="1"/>
  <c r="N1204" i="1" a="1"/>
  <c r="N1204" i="1" s="1"/>
  <c r="K326" i="1" a="1"/>
  <c r="K326" i="1" s="1"/>
  <c r="J326" i="1" a="1"/>
  <c r="J326" i="1" s="1"/>
  <c r="M326" i="1" a="1"/>
  <c r="M326" i="1" s="1"/>
  <c r="L326" i="1" a="1"/>
  <c r="L326" i="1" s="1"/>
  <c r="A477" i="1"/>
  <c r="H476" i="1"/>
  <c r="A1125" i="1"/>
  <c r="L794" i="1" a="1"/>
  <c r="L794" i="1" s="1"/>
  <c r="M794" i="1" a="1"/>
  <c r="M794" i="1" s="1"/>
  <c r="K490" i="1" a="1"/>
  <c r="K490" i="1" s="1"/>
  <c r="L490" i="1" a="1"/>
  <c r="L490" i="1" s="1"/>
  <c r="M490" i="1" a="1"/>
  <c r="M490" i="1" s="1"/>
  <c r="I490" i="1" a="1"/>
  <c r="I490" i="1" s="1"/>
  <c r="C505" i="1"/>
  <c r="K374" i="1" a="1"/>
  <c r="K374" i="1" s="1"/>
  <c r="J377" i="1" a="1"/>
  <c r="J377" i="1" s="1"/>
  <c r="B378" i="1"/>
  <c r="M377" i="1" a="1"/>
  <c r="M377" i="1" s="1"/>
  <c r="L377" i="1" a="1"/>
  <c r="L377" i="1" s="1"/>
  <c r="A79" i="1"/>
  <c r="H78" i="1"/>
  <c r="I78" i="1" a="1"/>
  <c r="I78" i="1" s="1"/>
  <c r="M140" i="1" a="1"/>
  <c r="M140" i="1" s="1"/>
  <c r="L139" i="1" a="1"/>
  <c r="L139" i="1" s="1"/>
  <c r="J139" i="1" a="1"/>
  <c r="J139" i="1" s="1"/>
  <c r="K139" i="1" a="1"/>
  <c r="K139" i="1" s="1"/>
  <c r="A1933" i="1" l="1"/>
  <c r="H1932" i="1"/>
  <c r="O378" i="1" a="1"/>
  <c r="O378" i="1" s="1"/>
  <c r="N378" i="1" a="1"/>
  <c r="N378" i="1" s="1"/>
  <c r="K2019" i="1" a="1"/>
  <c r="K2019" i="1" s="1"/>
  <c r="B2020" i="1"/>
  <c r="N2019" i="1" a="1"/>
  <c r="N2019" i="1" s="1"/>
  <c r="J2019" i="1" a="1"/>
  <c r="J2019" i="1" s="1"/>
  <c r="M2019" i="1" a="1"/>
  <c r="M2019" i="1" s="1"/>
  <c r="O2019" i="1" a="1"/>
  <c r="O2019" i="1" s="1"/>
  <c r="L2019" i="1" a="1"/>
  <c r="L2019" i="1" s="1"/>
  <c r="A1943" i="1"/>
  <c r="H1942" i="1"/>
  <c r="M1941" i="1" a="1"/>
  <c r="M1941" i="1" s="1"/>
  <c r="J1941" i="1" a="1"/>
  <c r="J1941" i="1" s="1"/>
  <c r="N1941" i="1" a="1"/>
  <c r="N1941" i="1" s="1"/>
  <c r="K1941" i="1" a="1"/>
  <c r="K1941" i="1" s="1"/>
  <c r="O1941" i="1" a="1"/>
  <c r="O1941" i="1" s="1"/>
  <c r="B1942" i="1"/>
  <c r="A1821" i="1"/>
  <c r="B1821" i="1"/>
  <c r="O1821" i="1" s="1" a="1"/>
  <c r="O1821" i="1" s="1"/>
  <c r="M1820" i="1" a="1"/>
  <c r="M1820" i="1" s="1"/>
  <c r="N1820" i="1" a="1"/>
  <c r="N1820" i="1" s="1"/>
  <c r="N1760" i="1" a="1"/>
  <c r="N1760" i="1" s="1"/>
  <c r="J1760" i="1" a="1"/>
  <c r="J1760" i="1" s="1"/>
  <c r="M1760" i="1" a="1"/>
  <c r="M1760" i="1" s="1"/>
  <c r="M1627" i="1" a="1"/>
  <c r="M1627" i="1" s="1"/>
  <c r="B1628" i="1"/>
  <c r="O1628" i="1" s="1" a="1"/>
  <c r="O1628" i="1" s="1"/>
  <c r="N1627" i="1" a="1"/>
  <c r="N1627" i="1" s="1"/>
  <c r="B1206" i="1"/>
  <c r="O1206" i="1" s="1" a="1"/>
  <c r="O1206" i="1" s="1"/>
  <c r="M1205" i="1" a="1"/>
  <c r="M1205" i="1" s="1"/>
  <c r="N1205" i="1" a="1"/>
  <c r="N1205" i="1" s="1"/>
  <c r="A478" i="1"/>
  <c r="H477" i="1"/>
  <c r="A1126" i="1"/>
  <c r="M795" i="1" a="1"/>
  <c r="M795" i="1" s="1"/>
  <c r="L795" i="1" a="1"/>
  <c r="L795" i="1" s="1"/>
  <c r="J491" i="1" a="1"/>
  <c r="J491" i="1" s="1"/>
  <c r="M491" i="1" a="1"/>
  <c r="M491" i="1" s="1"/>
  <c r="B492" i="1"/>
  <c r="L491" i="1" a="1"/>
  <c r="L491" i="1" s="1"/>
  <c r="I491" i="1" a="1"/>
  <c r="I491" i="1" s="1"/>
  <c r="C506" i="1"/>
  <c r="K375" i="1" a="1"/>
  <c r="K375" i="1" s="1"/>
  <c r="J378" i="1" a="1"/>
  <c r="J378" i="1" s="1"/>
  <c r="L378" i="1" a="1"/>
  <c r="L378" i="1" s="1"/>
  <c r="M378" i="1" a="1"/>
  <c r="M378" i="1" s="1"/>
  <c r="B379" i="1"/>
  <c r="M146" i="1" a="1"/>
  <c r="M146" i="1" s="1"/>
  <c r="J140" i="1" a="1"/>
  <c r="J140" i="1" s="1"/>
  <c r="K140" i="1" a="1"/>
  <c r="K140" i="1" s="1"/>
  <c r="L140" i="1" a="1"/>
  <c r="L140" i="1" s="1"/>
  <c r="A80" i="1"/>
  <c r="H79" i="1"/>
  <c r="I79" i="1" a="1"/>
  <c r="I79" i="1" s="1"/>
  <c r="N379" i="1" l="1" a="1"/>
  <c r="N379" i="1" s="1"/>
  <c r="O379" i="1" a="1"/>
  <c r="O379" i="1" s="1"/>
  <c r="N492" i="1" a="1"/>
  <c r="N492" i="1" s="1"/>
  <c r="O492" i="1" a="1"/>
  <c r="O492" i="1" s="1"/>
  <c r="H1933" i="1"/>
  <c r="A1934" i="1"/>
  <c r="O2020" i="1" a="1"/>
  <c r="O2020" i="1" s="1"/>
  <c r="J2020" i="1" a="1"/>
  <c r="J2020" i="1" s="1"/>
  <c r="L2020" i="1" a="1"/>
  <c r="L2020" i="1" s="1"/>
  <c r="N2020" i="1" a="1"/>
  <c r="N2020" i="1" s="1"/>
  <c r="B2021" i="1"/>
  <c r="K2020" i="1" a="1"/>
  <c r="K2020" i="1" s="1"/>
  <c r="M2020" i="1" a="1"/>
  <c r="M2020" i="1" s="1"/>
  <c r="K1942" i="1" a="1"/>
  <c r="K1942" i="1" s="1"/>
  <c r="O1942" i="1" a="1"/>
  <c r="O1942" i="1" s="1"/>
  <c r="M1942" i="1" a="1"/>
  <c r="M1942" i="1" s="1"/>
  <c r="J1942" i="1" a="1"/>
  <c r="J1942" i="1" s="1"/>
  <c r="N1942" i="1" a="1"/>
  <c r="N1942" i="1" s="1"/>
  <c r="A1944" i="1"/>
  <c r="H1943" i="1"/>
  <c r="N1821" i="1" a="1"/>
  <c r="N1821" i="1" s="1"/>
  <c r="M1821" i="1" a="1"/>
  <c r="M1821" i="1" s="1"/>
  <c r="B1822" i="1"/>
  <c r="O1822" i="1" s="1" a="1"/>
  <c r="O1822" i="1" s="1"/>
  <c r="A1822" i="1"/>
  <c r="B1629" i="1"/>
  <c r="O1629" i="1" s="1" a="1"/>
  <c r="O1629" i="1" s="1"/>
  <c r="M1628" i="1" a="1"/>
  <c r="M1628" i="1" s="1"/>
  <c r="N1628" i="1" a="1"/>
  <c r="N1628" i="1" s="1"/>
  <c r="N1206" i="1" a="1"/>
  <c r="N1206" i="1" s="1"/>
  <c r="B1207" i="1"/>
  <c r="O1207" i="1" s="1" a="1"/>
  <c r="O1207" i="1" s="1"/>
  <c r="M1206" i="1" a="1"/>
  <c r="M1206" i="1" s="1"/>
  <c r="A479" i="1"/>
  <c r="H478" i="1"/>
  <c r="A1127" i="1"/>
  <c r="M796" i="1" a="1"/>
  <c r="M796" i="1" s="1"/>
  <c r="L796" i="1" a="1"/>
  <c r="L796" i="1" s="1"/>
  <c r="L492" i="1" a="1"/>
  <c r="L492" i="1" s="1"/>
  <c r="M492" i="1" a="1"/>
  <c r="M492" i="1" s="1"/>
  <c r="J492" i="1" a="1"/>
  <c r="J492" i="1" s="1"/>
  <c r="I492" i="1" a="1"/>
  <c r="I492" i="1" s="1"/>
  <c r="C376" i="1"/>
  <c r="K376" i="1" s="1" a="1"/>
  <c r="K376" i="1" s="1"/>
  <c r="J379" i="1" a="1"/>
  <c r="J379" i="1" s="1"/>
  <c r="B380" i="1"/>
  <c r="M379" i="1" a="1"/>
  <c r="M379" i="1" s="1"/>
  <c r="L379" i="1" a="1"/>
  <c r="L379" i="1" s="1"/>
  <c r="A81" i="1"/>
  <c r="H80" i="1"/>
  <c r="I80" i="1" a="1"/>
  <c r="I80" i="1" s="1"/>
  <c r="M147" i="1" a="1"/>
  <c r="M147" i="1" s="1"/>
  <c r="K146" i="1" a="1"/>
  <c r="K146" i="1" s="1"/>
  <c r="I146" i="1" a="1"/>
  <c r="I146" i="1" s="1"/>
  <c r="L146" i="1" a="1"/>
  <c r="L146" i="1" s="1"/>
  <c r="A1935" i="1" l="1"/>
  <c r="H1934" i="1"/>
  <c r="O380" i="1" a="1"/>
  <c r="O380" i="1" s="1"/>
  <c r="N380" i="1" a="1"/>
  <c r="N380" i="1" s="1"/>
  <c r="K2021" i="1" a="1"/>
  <c r="K2021" i="1" s="1"/>
  <c r="L2021" i="1" a="1"/>
  <c r="L2021" i="1" s="1"/>
  <c r="M2021" i="1" a="1"/>
  <c r="M2021" i="1" s="1"/>
  <c r="N2021" i="1" a="1"/>
  <c r="N2021" i="1" s="1"/>
  <c r="O2021" i="1" a="1"/>
  <c r="O2021" i="1" s="1"/>
  <c r="J2021" i="1" a="1"/>
  <c r="J2021" i="1" s="1"/>
  <c r="B2022" i="1"/>
  <c r="A1945" i="1"/>
  <c r="H1944" i="1"/>
  <c r="L1943" i="1" a="1"/>
  <c r="L1943" i="1" s="1"/>
  <c r="B1944" i="1"/>
  <c r="J1943" i="1" a="1"/>
  <c r="J1943" i="1" s="1"/>
  <c r="N1943" i="1" a="1"/>
  <c r="N1943" i="1" s="1"/>
  <c r="K1943" i="1" a="1"/>
  <c r="K1943" i="1" s="1"/>
  <c r="M1943" i="1" a="1"/>
  <c r="M1943" i="1" s="1"/>
  <c r="O1943" i="1" a="1"/>
  <c r="O1943" i="1" s="1"/>
  <c r="M1822" i="1" a="1"/>
  <c r="M1822" i="1" s="1"/>
  <c r="N1822" i="1" a="1"/>
  <c r="N1822" i="1" s="1"/>
  <c r="B1823" i="1"/>
  <c r="O1823" i="1" s="1" a="1"/>
  <c r="O1823" i="1" s="1"/>
  <c r="A1823" i="1"/>
  <c r="A1630" i="1"/>
  <c r="B1630" i="1"/>
  <c r="O1630" i="1" s="1" a="1"/>
  <c r="O1630" i="1" s="1"/>
  <c r="M1629" i="1" a="1"/>
  <c r="M1629" i="1" s="1"/>
  <c r="N1629" i="1" a="1"/>
  <c r="N1629" i="1" s="1"/>
  <c r="N1207" i="1" a="1"/>
  <c r="N1207" i="1" s="1"/>
  <c r="M1207" i="1" a="1"/>
  <c r="M1207" i="1" s="1"/>
  <c r="B1208" i="1"/>
  <c r="O1208" i="1" s="1" a="1"/>
  <c r="O1208" i="1" s="1"/>
  <c r="A480" i="1"/>
  <c r="H479" i="1"/>
  <c r="A1128" i="1"/>
  <c r="L797" i="1" a="1"/>
  <c r="L797" i="1" s="1"/>
  <c r="M797" i="1" a="1"/>
  <c r="M797" i="1" s="1"/>
  <c r="M493" i="1" a="1"/>
  <c r="M493" i="1" s="1"/>
  <c r="B494" i="1"/>
  <c r="L493" i="1" a="1"/>
  <c r="L493" i="1" s="1"/>
  <c r="K493" i="1" a="1"/>
  <c r="K493" i="1" s="1"/>
  <c r="I493" i="1" a="1"/>
  <c r="I493" i="1" s="1"/>
  <c r="C508" i="1"/>
  <c r="K377" i="1" a="1"/>
  <c r="K377" i="1" s="1"/>
  <c r="L380" i="1" a="1"/>
  <c r="L380" i="1" s="1"/>
  <c r="J380" i="1" a="1"/>
  <c r="J380" i="1" s="1"/>
  <c r="B381" i="1"/>
  <c r="M380" i="1" a="1"/>
  <c r="M380" i="1" s="1"/>
  <c r="A82" i="1"/>
  <c r="H81" i="1"/>
  <c r="I81" i="1" a="1"/>
  <c r="I81" i="1" s="1"/>
  <c r="M148" i="1" a="1"/>
  <c r="M148" i="1" s="1"/>
  <c r="K147" i="1" a="1"/>
  <c r="K147" i="1" s="1"/>
  <c r="L147" i="1" a="1"/>
  <c r="L147" i="1" s="1"/>
  <c r="I147" i="1" a="1"/>
  <c r="I147" i="1" s="1"/>
  <c r="O381" i="1" l="1" a="1"/>
  <c r="O381" i="1" s="1"/>
  <c r="N381" i="1" a="1"/>
  <c r="N381" i="1" s="1"/>
  <c r="N494" i="1" a="1"/>
  <c r="N494" i="1" s="1"/>
  <c r="O494" i="1" a="1"/>
  <c r="O494" i="1" s="1"/>
  <c r="A1936" i="1"/>
  <c r="H1935" i="1"/>
  <c r="M2022" i="1" a="1"/>
  <c r="M2022" i="1" s="1"/>
  <c r="N2022" i="1" a="1"/>
  <c r="N2022" i="1" s="1"/>
  <c r="J2022" i="1" a="1"/>
  <c r="J2022" i="1" s="1"/>
  <c r="B2023" i="1"/>
  <c r="L2022" i="1" a="1"/>
  <c r="L2022" i="1" s="1"/>
  <c r="O2022" i="1" a="1"/>
  <c r="O2022" i="1" s="1"/>
  <c r="K2022" i="1" a="1"/>
  <c r="K2022" i="1" s="1"/>
  <c r="J1944" i="1" a="1"/>
  <c r="J1944" i="1" s="1"/>
  <c r="N1944" i="1" a="1"/>
  <c r="N1944" i="1" s="1"/>
  <c r="K1944" i="1" a="1"/>
  <c r="K1944" i="1" s="1"/>
  <c r="O1944" i="1" a="1"/>
  <c r="O1944" i="1" s="1"/>
  <c r="L1944" i="1" a="1"/>
  <c r="L1944" i="1" s="1"/>
  <c r="M1944" i="1" a="1"/>
  <c r="M1944" i="1" s="1"/>
  <c r="B1945" i="1"/>
  <c r="H1945" i="1"/>
  <c r="A1946" i="1"/>
  <c r="A1824" i="1"/>
  <c r="N1823" i="1" a="1"/>
  <c r="N1823" i="1" s="1"/>
  <c r="M1823" i="1" a="1"/>
  <c r="M1823" i="1" s="1"/>
  <c r="N1630" i="1" a="1"/>
  <c r="N1630" i="1" s="1"/>
  <c r="M1630" i="1" a="1"/>
  <c r="M1630" i="1" s="1"/>
  <c r="A1631" i="1"/>
  <c r="N1208" i="1" a="1"/>
  <c r="N1208" i="1" s="1"/>
  <c r="B1209" i="1"/>
  <c r="O1209" i="1" s="1" a="1"/>
  <c r="O1209" i="1" s="1"/>
  <c r="M1208" i="1" a="1"/>
  <c r="M1208" i="1" s="1"/>
  <c r="A481" i="1"/>
  <c r="H480" i="1"/>
  <c r="A1129" i="1"/>
  <c r="L798" i="1" a="1"/>
  <c r="L798" i="1" s="1"/>
  <c r="M798" i="1" a="1"/>
  <c r="M798" i="1" s="1"/>
  <c r="B495" i="1"/>
  <c r="K494" i="1" a="1"/>
  <c r="K494" i="1" s="1"/>
  <c r="L494" i="1" a="1"/>
  <c r="L494" i="1" s="1"/>
  <c r="M494" i="1" a="1"/>
  <c r="M494" i="1" s="1"/>
  <c r="I494" i="1" a="1"/>
  <c r="I494" i="1" s="1"/>
  <c r="C509" i="1"/>
  <c r="K378" i="1" a="1"/>
  <c r="K378" i="1" s="1"/>
  <c r="L381" i="1" a="1"/>
  <c r="L381" i="1" s="1"/>
  <c r="M381" i="1" a="1"/>
  <c r="M381" i="1" s="1"/>
  <c r="J381" i="1" a="1"/>
  <c r="J381" i="1" s="1"/>
  <c r="B382" i="1"/>
  <c r="M149" i="1" a="1"/>
  <c r="M149" i="1" s="1"/>
  <c r="I148" i="1" a="1"/>
  <c r="I148" i="1" s="1"/>
  <c r="K148" i="1" a="1"/>
  <c r="K148" i="1" s="1"/>
  <c r="L148" i="1" a="1"/>
  <c r="L148" i="1" s="1"/>
  <c r="A83" i="1"/>
  <c r="H82" i="1"/>
  <c r="I82" i="1" a="1"/>
  <c r="I82" i="1" s="1"/>
  <c r="H1936" i="1" l="1"/>
  <c r="H1937" i="1"/>
  <c r="N382" i="1" a="1"/>
  <c r="N382" i="1" s="1"/>
  <c r="O382" i="1" a="1"/>
  <c r="O382" i="1" s="1"/>
  <c r="O495" i="1" a="1"/>
  <c r="O495" i="1" s="1"/>
  <c r="N495" i="1" a="1"/>
  <c r="N495" i="1" s="1"/>
  <c r="B2024" i="1"/>
  <c r="O2023" i="1" a="1"/>
  <c r="O2023" i="1" s="1"/>
  <c r="L2023" i="1" a="1"/>
  <c r="L2023" i="1" s="1"/>
  <c r="K2023" i="1" a="1"/>
  <c r="K2023" i="1" s="1"/>
  <c r="N2023" i="1" a="1"/>
  <c r="N2023" i="1" s="1"/>
  <c r="M2023" i="1" a="1"/>
  <c r="M2023" i="1" s="1"/>
  <c r="J2023" i="1" a="1"/>
  <c r="J2023" i="1" s="1"/>
  <c r="K1945" i="1" a="1"/>
  <c r="K1945" i="1" s="1"/>
  <c r="O1945" i="1" a="1"/>
  <c r="O1945" i="1" s="1"/>
  <c r="B1946" i="1"/>
  <c r="M1945" i="1" a="1"/>
  <c r="M1945" i="1" s="1"/>
  <c r="J1945" i="1" a="1"/>
  <c r="J1945" i="1" s="1"/>
  <c r="L1945" i="1" a="1"/>
  <c r="L1945" i="1" s="1"/>
  <c r="N1945" i="1" a="1"/>
  <c r="N1945" i="1" s="1"/>
  <c r="H1946" i="1"/>
  <c r="A1947" i="1"/>
  <c r="N1824" i="1" a="1"/>
  <c r="N1824" i="1" s="1"/>
  <c r="M1824" i="1" a="1"/>
  <c r="M1824" i="1" s="1"/>
  <c r="A1825" i="1"/>
  <c r="A1632" i="1"/>
  <c r="M1631" i="1" a="1"/>
  <c r="M1631" i="1" s="1"/>
  <c r="N1631" i="1" a="1"/>
  <c r="N1631" i="1" s="1"/>
  <c r="M1209" i="1" a="1"/>
  <c r="M1209" i="1" s="1"/>
  <c r="N1209" i="1" a="1"/>
  <c r="N1209" i="1" s="1"/>
  <c r="A482" i="1"/>
  <c r="H481" i="1"/>
  <c r="A1130" i="1"/>
  <c r="L799" i="1" a="1"/>
  <c r="L799" i="1" s="1"/>
  <c r="M799" i="1" a="1"/>
  <c r="M799" i="1" s="1"/>
  <c r="K495" i="1" a="1"/>
  <c r="K495" i="1" s="1"/>
  <c r="M495" i="1" a="1"/>
  <c r="M495" i="1" s="1"/>
  <c r="L495" i="1" a="1"/>
  <c r="L495" i="1" s="1"/>
  <c r="I495" i="1" a="1"/>
  <c r="I495" i="1" s="1"/>
  <c r="C510" i="1"/>
  <c r="K379" i="1" a="1"/>
  <c r="K379" i="1" s="1"/>
  <c r="L382" i="1" a="1"/>
  <c r="L382" i="1" s="1"/>
  <c r="M382" i="1" a="1"/>
  <c r="M382" i="1" s="1"/>
  <c r="J382" i="1" a="1"/>
  <c r="J382" i="1" s="1"/>
  <c r="A84" i="1"/>
  <c r="H83" i="1"/>
  <c r="I83" i="1" a="1"/>
  <c r="I83" i="1" s="1"/>
  <c r="M150" i="1" a="1"/>
  <c r="M150" i="1" s="1"/>
  <c r="K149" i="1" a="1"/>
  <c r="K149" i="1" s="1"/>
  <c r="I149" i="1" a="1"/>
  <c r="I149" i="1" s="1"/>
  <c r="L149" i="1" a="1"/>
  <c r="L149" i="1" s="1"/>
  <c r="O2024" i="1" l="1" a="1"/>
  <c r="O2024" i="1" s="1"/>
  <c r="K2024" i="1" a="1"/>
  <c r="K2024" i="1" s="1"/>
  <c r="B2025" i="1"/>
  <c r="M2024" i="1" a="1"/>
  <c r="M2024" i="1" s="1"/>
  <c r="L2024" i="1" a="1"/>
  <c r="L2024" i="1" s="1"/>
  <c r="N2024" i="1" a="1"/>
  <c r="N2024" i="1" s="1"/>
  <c r="J2024" i="1" a="1"/>
  <c r="J2024" i="1" s="1"/>
  <c r="B1947" i="1"/>
  <c r="M1946" i="1" a="1"/>
  <c r="M1946" i="1" s="1"/>
  <c r="J1946" i="1" a="1"/>
  <c r="J1946" i="1" s="1"/>
  <c r="N1946" i="1" a="1"/>
  <c r="N1946" i="1" s="1"/>
  <c r="K1946" i="1" a="1"/>
  <c r="K1946" i="1" s="1"/>
  <c r="O1946" i="1" a="1"/>
  <c r="O1946" i="1" s="1"/>
  <c r="L1946" i="1" a="1"/>
  <c r="L1946" i="1" s="1"/>
  <c r="A1948" i="1"/>
  <c r="H1947" i="1"/>
  <c r="B1826" i="1"/>
  <c r="O1826" i="1" s="1" a="1"/>
  <c r="O1826" i="1" s="1"/>
  <c r="M1825" i="1" a="1"/>
  <c r="M1825" i="1" s="1"/>
  <c r="N1825" i="1" a="1"/>
  <c r="N1825" i="1" s="1"/>
  <c r="A1826" i="1"/>
  <c r="B1633" i="1"/>
  <c r="O1633" i="1" s="1" a="1"/>
  <c r="O1633" i="1" s="1"/>
  <c r="N1632" i="1" a="1"/>
  <c r="N1632" i="1" s="1"/>
  <c r="M1632" i="1" a="1"/>
  <c r="M1632" i="1" s="1"/>
  <c r="A1633" i="1"/>
  <c r="M1210" i="1" a="1"/>
  <c r="M1210" i="1" s="1"/>
  <c r="B1211" i="1"/>
  <c r="O1211" i="1" s="1" a="1"/>
  <c r="O1211" i="1" s="1"/>
  <c r="N1210" i="1" a="1"/>
  <c r="N1210" i="1" s="1"/>
  <c r="A483" i="1"/>
  <c r="H482" i="1"/>
  <c r="A1131" i="1"/>
  <c r="B801" i="1"/>
  <c r="L800" i="1" a="1"/>
  <c r="L800" i="1" s="1"/>
  <c r="M800" i="1" a="1"/>
  <c r="M800" i="1" s="1"/>
  <c r="L496" i="1" a="1"/>
  <c r="L496" i="1" s="1"/>
  <c r="M496" i="1" a="1"/>
  <c r="M496" i="1" s="1"/>
  <c r="B497" i="1"/>
  <c r="J496" i="1" a="1"/>
  <c r="J496" i="1" s="1"/>
  <c r="I496" i="1" a="1"/>
  <c r="I496" i="1" s="1"/>
  <c r="K380" i="1" a="1"/>
  <c r="K380" i="1" s="1"/>
  <c r="L383" i="1" a="1"/>
  <c r="L383" i="1" s="1"/>
  <c r="M383" i="1" a="1"/>
  <c r="M383" i="1" s="1"/>
  <c r="J383" i="1" a="1"/>
  <c r="J383" i="1" s="1"/>
  <c r="M155" i="1" a="1"/>
  <c r="M155" i="1" s="1"/>
  <c r="L150" i="1" a="1"/>
  <c r="L150" i="1" s="1"/>
  <c r="K150" i="1" a="1"/>
  <c r="K150" i="1" s="1"/>
  <c r="I150" i="1" a="1"/>
  <c r="I150" i="1" s="1"/>
  <c r="A85" i="1"/>
  <c r="H84" i="1"/>
  <c r="I84" i="1" a="1"/>
  <c r="I84" i="1" s="1"/>
  <c r="I86" i="1" a="1"/>
  <c r="I86" i="1" s="1"/>
  <c r="O497" i="1" l="1" a="1"/>
  <c r="O497" i="1" s="1"/>
  <c r="N497" i="1" a="1"/>
  <c r="N497" i="1" s="1"/>
  <c r="O801" i="1" a="1"/>
  <c r="O801" i="1" s="1"/>
  <c r="N801" i="1" a="1"/>
  <c r="N801" i="1" s="1"/>
  <c r="O2025" i="1" a="1"/>
  <c r="O2025" i="1" s="1"/>
  <c r="J2025" i="1" a="1"/>
  <c r="J2025" i="1" s="1"/>
  <c r="L2025" i="1" a="1"/>
  <c r="L2025" i="1" s="1"/>
  <c r="M2025" i="1" a="1"/>
  <c r="M2025" i="1" s="1"/>
  <c r="K2025" i="1" a="1"/>
  <c r="K2025" i="1" s="1"/>
  <c r="B2026" i="1"/>
  <c r="N2025" i="1" a="1"/>
  <c r="N2025" i="1" s="1"/>
  <c r="A1949" i="1"/>
  <c r="H1948" i="1"/>
  <c r="J1947" i="1" a="1"/>
  <c r="J1947" i="1" s="1"/>
  <c r="L1947" i="1" a="1"/>
  <c r="L1947" i="1" s="1"/>
  <c r="K1947" i="1" a="1"/>
  <c r="K1947" i="1" s="1"/>
  <c r="M1947" i="1" a="1"/>
  <c r="M1947" i="1" s="1"/>
  <c r="N1947" i="1" a="1"/>
  <c r="N1947" i="1" s="1"/>
  <c r="O1947" i="1" a="1"/>
  <c r="O1947" i="1" s="1"/>
  <c r="A1827" i="1"/>
  <c r="N1826" i="1" a="1"/>
  <c r="N1826" i="1" s="1"/>
  <c r="B1827" i="1"/>
  <c r="O1827" i="1" s="1" a="1"/>
  <c r="O1827" i="1" s="1"/>
  <c r="M1826" i="1" a="1"/>
  <c r="M1826" i="1" s="1"/>
  <c r="A1634" i="1"/>
  <c r="N1633" i="1" a="1"/>
  <c r="N1633" i="1" s="1"/>
  <c r="M1633" i="1" a="1"/>
  <c r="M1633" i="1" s="1"/>
  <c r="B1634" i="1"/>
  <c r="O1634" i="1" s="1" a="1"/>
  <c r="O1634" i="1" s="1"/>
  <c r="M1211" i="1" a="1"/>
  <c r="M1211" i="1" s="1"/>
  <c r="N1211" i="1" a="1"/>
  <c r="N1211" i="1" s="1"/>
  <c r="A484" i="1"/>
  <c r="H483" i="1"/>
  <c r="A1132" i="1"/>
  <c r="L801" i="1" a="1"/>
  <c r="L801" i="1" s="1"/>
  <c r="M801" i="1" a="1"/>
  <c r="M801" i="1" s="1"/>
  <c r="L497" i="1" a="1"/>
  <c r="L497" i="1" s="1"/>
  <c r="M497" i="1" a="1"/>
  <c r="M497" i="1" s="1"/>
  <c r="J497" i="1" a="1"/>
  <c r="J497" i="1" s="1"/>
  <c r="B498" i="1"/>
  <c r="I497" i="1" a="1"/>
  <c r="I497" i="1" s="1"/>
  <c r="K381" i="1" a="1"/>
  <c r="K381" i="1" s="1"/>
  <c r="L384" i="1" a="1"/>
  <c r="L384" i="1" s="1"/>
  <c r="M384" i="1" a="1"/>
  <c r="M384" i="1" s="1"/>
  <c r="B385" i="1"/>
  <c r="J384" i="1" a="1"/>
  <c r="J384" i="1" s="1"/>
  <c r="M156" i="1" a="1"/>
  <c r="M156" i="1" s="1"/>
  <c r="K155" i="1" a="1"/>
  <c r="K155" i="1" s="1"/>
  <c r="L155" i="1" a="1"/>
  <c r="L155" i="1" s="1"/>
  <c r="I155" i="1" a="1"/>
  <c r="I155" i="1" s="1"/>
  <c r="A87" i="1"/>
  <c r="H85" i="1"/>
  <c r="H86" i="1"/>
  <c r="I85" i="1" a="1"/>
  <c r="I85" i="1" s="1"/>
  <c r="N385" i="1" l="1" a="1"/>
  <c r="N385" i="1" s="1"/>
  <c r="O385" i="1" a="1"/>
  <c r="O385" i="1" s="1"/>
  <c r="O498" i="1" a="1"/>
  <c r="O498" i="1" s="1"/>
  <c r="N498" i="1" a="1"/>
  <c r="N498" i="1" s="1"/>
  <c r="B2027" i="1"/>
  <c r="J2026" i="1" a="1"/>
  <c r="J2026" i="1" s="1"/>
  <c r="N2026" i="1" a="1"/>
  <c r="N2026" i="1" s="1"/>
  <c r="K2026" i="1" a="1"/>
  <c r="K2026" i="1" s="1"/>
  <c r="L2026" i="1" a="1"/>
  <c r="L2026" i="1" s="1"/>
  <c r="O2026" i="1" a="1"/>
  <c r="O2026" i="1" s="1"/>
  <c r="M2026" i="1" a="1"/>
  <c r="M2026" i="1" s="1"/>
  <c r="C2027" i="1"/>
  <c r="M1948" i="1" a="1"/>
  <c r="M1948" i="1" s="1"/>
  <c r="J1948" i="1" a="1"/>
  <c r="J1948" i="1" s="1"/>
  <c r="N1948" i="1" a="1"/>
  <c r="N1948" i="1" s="1"/>
  <c r="O1948" i="1" a="1"/>
  <c r="O1948" i="1" s="1"/>
  <c r="B1949" i="1"/>
  <c r="K1948" i="1" a="1"/>
  <c r="K1948" i="1" s="1"/>
  <c r="A1950" i="1"/>
  <c r="H1949" i="1"/>
  <c r="M1827" i="1" a="1"/>
  <c r="M1827" i="1" s="1"/>
  <c r="N1827" i="1" a="1"/>
  <c r="N1827" i="1" s="1"/>
  <c r="B1828" i="1"/>
  <c r="O1828" i="1" s="1" a="1"/>
  <c r="O1828" i="1" s="1"/>
  <c r="A1828" i="1"/>
  <c r="A1635" i="1"/>
  <c r="B1635" i="1"/>
  <c r="O1635" i="1" s="1" a="1"/>
  <c r="O1635" i="1" s="1"/>
  <c r="M1634" i="1" a="1"/>
  <c r="M1634" i="1" s="1"/>
  <c r="N1634" i="1" a="1"/>
  <c r="N1634" i="1" s="1"/>
  <c r="M1212" i="1" a="1"/>
  <c r="M1212" i="1" s="1"/>
  <c r="N1212" i="1" a="1"/>
  <c r="N1212" i="1" s="1"/>
  <c r="A485" i="1"/>
  <c r="H484" i="1"/>
  <c r="A1133" i="1"/>
  <c r="L802" i="1" a="1"/>
  <c r="L802" i="1" s="1"/>
  <c r="B803" i="1"/>
  <c r="M802" i="1" a="1"/>
  <c r="M802" i="1" s="1"/>
  <c r="B499" i="1"/>
  <c r="M498" i="1" a="1"/>
  <c r="M498" i="1" s="1"/>
  <c r="J498" i="1" a="1"/>
  <c r="J498" i="1" s="1"/>
  <c r="L498" i="1" a="1"/>
  <c r="L498" i="1" s="1"/>
  <c r="I498" i="1" a="1"/>
  <c r="I498" i="1" s="1"/>
  <c r="K382" i="1" a="1"/>
  <c r="K382" i="1" s="1"/>
  <c r="L385" i="1" a="1"/>
  <c r="L385" i="1" s="1"/>
  <c r="M385" i="1" a="1"/>
  <c r="M385" i="1" s="1"/>
  <c r="J385" i="1" a="1"/>
  <c r="J385" i="1" s="1"/>
  <c r="B386" i="1"/>
  <c r="A88" i="1"/>
  <c r="H87" i="1"/>
  <c r="I87" i="1" a="1"/>
  <c r="I87" i="1" s="1"/>
  <c r="M158" i="1" a="1"/>
  <c r="M158" i="1" s="1"/>
  <c r="L156" i="1" a="1"/>
  <c r="L156" i="1" s="1"/>
  <c r="I156" i="1" a="1"/>
  <c r="I156" i="1" s="1"/>
  <c r="K156" i="1" a="1"/>
  <c r="K156" i="1" s="1"/>
  <c r="N386" i="1" l="1" a="1"/>
  <c r="N386" i="1" s="1"/>
  <c r="O386" i="1" a="1"/>
  <c r="O386" i="1" s="1"/>
  <c r="O499" i="1" a="1"/>
  <c r="O499" i="1" s="1"/>
  <c r="N499" i="1" a="1"/>
  <c r="N499" i="1" s="1"/>
  <c r="O803" i="1" a="1"/>
  <c r="O803" i="1" s="1"/>
  <c r="N803" i="1" a="1"/>
  <c r="N803" i="1" s="1"/>
  <c r="O2027" i="1" a="1"/>
  <c r="O2027" i="1" s="1"/>
  <c r="K2027" i="1" a="1"/>
  <c r="K2027" i="1" s="1"/>
  <c r="M2027" i="1" a="1"/>
  <c r="M2027" i="1" s="1"/>
  <c r="L2027" i="1" a="1"/>
  <c r="L2027" i="1" s="1"/>
  <c r="J2027" i="1" a="1"/>
  <c r="J2027" i="1" s="1"/>
  <c r="B2028" i="1"/>
  <c r="N2027" i="1" a="1"/>
  <c r="N2027" i="1" s="1"/>
  <c r="A1951" i="1"/>
  <c r="H1950" i="1"/>
  <c r="K1949" i="1" a="1"/>
  <c r="K1949" i="1" s="1"/>
  <c r="O1949" i="1" a="1"/>
  <c r="O1949" i="1" s="1"/>
  <c r="M1949" i="1" a="1"/>
  <c r="M1949" i="1" s="1"/>
  <c r="N1949" i="1" a="1"/>
  <c r="N1949" i="1" s="1"/>
  <c r="B1950" i="1"/>
  <c r="J1949" i="1" a="1"/>
  <c r="J1949" i="1" s="1"/>
  <c r="B1829" i="1"/>
  <c r="O1829" i="1" s="1" a="1"/>
  <c r="O1829" i="1" s="1"/>
  <c r="M1828" i="1" a="1"/>
  <c r="M1828" i="1" s="1"/>
  <c r="N1828" i="1" a="1"/>
  <c r="N1828" i="1" s="1"/>
  <c r="A1829" i="1"/>
  <c r="M1635" i="1" a="1"/>
  <c r="M1635" i="1" s="1"/>
  <c r="N1635" i="1" a="1"/>
  <c r="N1635" i="1" s="1"/>
  <c r="A1636" i="1"/>
  <c r="M1213" i="1" a="1"/>
  <c r="M1213" i="1" s="1"/>
  <c r="N1213" i="1" a="1"/>
  <c r="N1213" i="1" s="1"/>
  <c r="A486" i="1"/>
  <c r="H485" i="1"/>
  <c r="A1134" i="1"/>
  <c r="L803" i="1" a="1"/>
  <c r="L803" i="1" s="1"/>
  <c r="M803" i="1" a="1"/>
  <c r="M803" i="1" s="1"/>
  <c r="M499" i="1" a="1"/>
  <c r="M499" i="1" s="1"/>
  <c r="B500" i="1"/>
  <c r="L499" i="1" a="1"/>
  <c r="L499" i="1" s="1"/>
  <c r="J499" i="1" a="1"/>
  <c r="J499" i="1" s="1"/>
  <c r="I499" i="1" a="1"/>
  <c r="I499" i="1" s="1"/>
  <c r="C383" i="1"/>
  <c r="L386" i="1" a="1"/>
  <c r="L386" i="1" s="1"/>
  <c r="M386" i="1" a="1"/>
  <c r="M386" i="1" s="1"/>
  <c r="J386" i="1" a="1"/>
  <c r="J386" i="1" s="1"/>
  <c r="B387" i="1"/>
  <c r="M160" i="1" a="1"/>
  <c r="M160" i="1" s="1"/>
  <c r="I158" i="1" a="1"/>
  <c r="I158" i="1" s="1"/>
  <c r="J158" i="1" a="1"/>
  <c r="J158" i="1" s="1"/>
  <c r="L158" i="1" a="1"/>
  <c r="L158" i="1" s="1"/>
  <c r="A89" i="1"/>
  <c r="H88" i="1"/>
  <c r="I88" i="1" a="1"/>
  <c r="I88" i="1" s="1"/>
  <c r="N387" i="1" l="1" a="1"/>
  <c r="N387" i="1" s="1"/>
  <c r="O387" i="1" a="1"/>
  <c r="O387" i="1" s="1"/>
  <c r="N500" i="1" a="1"/>
  <c r="N500" i="1" s="1"/>
  <c r="O500" i="1" a="1"/>
  <c r="O500" i="1" s="1"/>
  <c r="J2028" i="1" a="1"/>
  <c r="J2028" i="1" s="1"/>
  <c r="L2028" i="1" a="1"/>
  <c r="L2028" i="1" s="1"/>
  <c r="B2029" i="1"/>
  <c r="K2028" i="1" a="1"/>
  <c r="K2028" i="1" s="1"/>
  <c r="M2028" i="1" a="1"/>
  <c r="M2028" i="1" s="1"/>
  <c r="O2028" i="1" a="1"/>
  <c r="O2028" i="1" s="1"/>
  <c r="N2028" i="1" a="1"/>
  <c r="N2028" i="1" s="1"/>
  <c r="K1950" i="1" a="1"/>
  <c r="K1950" i="1" s="1"/>
  <c r="O1950" i="1" a="1"/>
  <c r="O1950" i="1" s="1"/>
  <c r="M1950" i="1" a="1"/>
  <c r="M1950" i="1" s="1"/>
  <c r="J1950" i="1" a="1"/>
  <c r="J1950" i="1" s="1"/>
  <c r="N1950" i="1" a="1"/>
  <c r="N1950" i="1" s="1"/>
  <c r="H1951" i="1"/>
  <c r="A1952" i="1"/>
  <c r="A1830" i="1"/>
  <c r="M1829" i="1" a="1"/>
  <c r="M1829" i="1" s="1"/>
  <c r="N1829" i="1" a="1"/>
  <c r="N1829" i="1" s="1"/>
  <c r="B1830" i="1"/>
  <c r="O1830" i="1" s="1" a="1"/>
  <c r="O1830" i="1" s="1"/>
  <c r="A1637" i="1"/>
  <c r="N1636" i="1" a="1"/>
  <c r="N1636" i="1" s="1"/>
  <c r="M1636" i="1" a="1"/>
  <c r="M1636" i="1" s="1"/>
  <c r="N1214" i="1" a="1"/>
  <c r="N1214" i="1" s="1"/>
  <c r="M1214" i="1" a="1"/>
  <c r="M1214" i="1" s="1"/>
  <c r="B1215" i="1"/>
  <c r="O1215" i="1" s="1" a="1"/>
  <c r="O1215" i="1" s="1"/>
  <c r="A487" i="1"/>
  <c r="H486" i="1"/>
  <c r="A1135" i="1"/>
  <c r="L804" i="1" a="1"/>
  <c r="L804" i="1" s="1"/>
  <c r="M804" i="1" a="1"/>
  <c r="M804" i="1" s="1"/>
  <c r="B501" i="1"/>
  <c r="L500" i="1" a="1"/>
  <c r="L500" i="1" s="1"/>
  <c r="M500" i="1" a="1"/>
  <c r="M500" i="1" s="1"/>
  <c r="J500" i="1" a="1"/>
  <c r="J500" i="1" s="1"/>
  <c r="I500" i="1" a="1"/>
  <c r="I500" i="1" s="1"/>
  <c r="C515" i="1"/>
  <c r="K384" i="1" a="1"/>
  <c r="K384" i="1" s="1"/>
  <c r="I383" i="1" a="1"/>
  <c r="I383" i="1" s="1"/>
  <c r="L387" i="1" a="1"/>
  <c r="L387" i="1" s="1"/>
  <c r="M387" i="1" a="1"/>
  <c r="M387" i="1" s="1"/>
  <c r="B388" i="1"/>
  <c r="J387" i="1" a="1"/>
  <c r="J387" i="1" s="1"/>
  <c r="M161" i="1" a="1"/>
  <c r="M161" i="1" s="1"/>
  <c r="J160" i="1" a="1"/>
  <c r="J160" i="1" s="1"/>
  <c r="K160" i="1" a="1"/>
  <c r="K160" i="1" s="1"/>
  <c r="L160" i="1" a="1"/>
  <c r="L160" i="1" s="1"/>
  <c r="A90" i="1"/>
  <c r="H89" i="1"/>
  <c r="I89" i="1" a="1"/>
  <c r="I89" i="1" s="1"/>
  <c r="O388" i="1" l="1" a="1"/>
  <c r="O388" i="1" s="1"/>
  <c r="N388" i="1" a="1"/>
  <c r="N388" i="1" s="1"/>
  <c r="O501" i="1" a="1"/>
  <c r="O501" i="1" s="1"/>
  <c r="N501" i="1" a="1"/>
  <c r="N501" i="1" s="1"/>
  <c r="B2030" i="1"/>
  <c r="K2029" i="1" a="1"/>
  <c r="K2029" i="1" s="1"/>
  <c r="L2029" i="1" a="1"/>
  <c r="L2029" i="1" s="1"/>
  <c r="O2029" i="1" a="1"/>
  <c r="O2029" i="1" s="1"/>
  <c r="M2029" i="1" a="1"/>
  <c r="M2029" i="1" s="1"/>
  <c r="N2029" i="1" a="1"/>
  <c r="N2029" i="1" s="1"/>
  <c r="J2029" i="1" a="1"/>
  <c r="J2029" i="1" s="1"/>
  <c r="A1953" i="1"/>
  <c r="H1952" i="1"/>
  <c r="B1952" i="1"/>
  <c r="N1951" i="1" a="1"/>
  <c r="N1951" i="1" s="1"/>
  <c r="O1951" i="1" a="1"/>
  <c r="O1951" i="1" s="1"/>
  <c r="J1951" i="1" a="1"/>
  <c r="J1951" i="1" s="1"/>
  <c r="K1951" i="1" a="1"/>
  <c r="K1951" i="1" s="1"/>
  <c r="L1951" i="1" a="1"/>
  <c r="L1951" i="1" s="1"/>
  <c r="M1951" i="1" a="1"/>
  <c r="M1951" i="1" s="1"/>
  <c r="B1831" i="1"/>
  <c r="O1831" i="1" s="1" a="1"/>
  <c r="O1831" i="1" s="1"/>
  <c r="M1830" i="1" a="1"/>
  <c r="M1830" i="1" s="1"/>
  <c r="N1830" i="1" a="1"/>
  <c r="N1830" i="1" s="1"/>
  <c r="A1831" i="1"/>
  <c r="M1637" i="1" a="1"/>
  <c r="M1637" i="1" s="1"/>
  <c r="N1637" i="1" a="1"/>
  <c r="N1637" i="1" s="1"/>
  <c r="B1638" i="1"/>
  <c r="O1638" i="1" s="1" a="1"/>
  <c r="O1638" i="1" s="1"/>
  <c r="A1638" i="1"/>
  <c r="M1215" i="1" a="1"/>
  <c r="M1215" i="1" s="1"/>
  <c r="N1215" i="1" a="1"/>
  <c r="N1215" i="1" s="1"/>
  <c r="A488" i="1"/>
  <c r="H487" i="1"/>
  <c r="A1136" i="1"/>
  <c r="L805" i="1" a="1"/>
  <c r="L805" i="1" s="1"/>
  <c r="M805" i="1" a="1"/>
  <c r="M805" i="1" s="1"/>
  <c r="M501" i="1" a="1"/>
  <c r="M501" i="1" s="1"/>
  <c r="J501" i="1" a="1"/>
  <c r="J501" i="1" s="1"/>
  <c r="L501" i="1" a="1"/>
  <c r="L501" i="1" s="1"/>
  <c r="I501" i="1" a="1"/>
  <c r="I501" i="1" s="1"/>
  <c r="C516" i="1"/>
  <c r="K385" i="1" a="1"/>
  <c r="K385" i="1" s="1"/>
  <c r="L388" i="1" a="1"/>
  <c r="L388" i="1" s="1"/>
  <c r="M388" i="1" a="1"/>
  <c r="M388" i="1" s="1"/>
  <c r="B389" i="1"/>
  <c r="J388" i="1" a="1"/>
  <c r="J388" i="1" s="1"/>
  <c r="A91" i="1"/>
  <c r="H90" i="1"/>
  <c r="I90" i="1" a="1"/>
  <c r="I90" i="1" s="1"/>
  <c r="M162" i="1" a="1"/>
  <c r="M162" i="1" s="1"/>
  <c r="J161" i="1" a="1"/>
  <c r="J161" i="1" s="1"/>
  <c r="K161" i="1" a="1"/>
  <c r="K161" i="1" s="1"/>
  <c r="L161" i="1" a="1"/>
  <c r="L161" i="1" s="1"/>
  <c r="N389" i="1" l="1" a="1"/>
  <c r="N389" i="1" s="1"/>
  <c r="O389" i="1" a="1"/>
  <c r="O389" i="1" s="1"/>
  <c r="M2030" i="1" a="1"/>
  <c r="M2030" i="1" s="1"/>
  <c r="L2030" i="1" a="1"/>
  <c r="L2030" i="1" s="1"/>
  <c r="J2030" i="1" a="1"/>
  <c r="J2030" i="1" s="1"/>
  <c r="K2030" i="1" a="1"/>
  <c r="K2030" i="1" s="1"/>
  <c r="B2031" i="1"/>
  <c r="N2030" i="1" a="1"/>
  <c r="N2030" i="1" s="1"/>
  <c r="O2030" i="1" a="1"/>
  <c r="O2030" i="1" s="1"/>
  <c r="J1952" i="1" a="1"/>
  <c r="J1952" i="1" s="1"/>
  <c r="N1952" i="1" a="1"/>
  <c r="N1952" i="1" s="1"/>
  <c r="K1952" i="1" a="1"/>
  <c r="K1952" i="1" s="1"/>
  <c r="O1952" i="1" a="1"/>
  <c r="O1952" i="1" s="1"/>
  <c r="L1952" i="1" a="1"/>
  <c r="L1952" i="1" s="1"/>
  <c r="B1953" i="1"/>
  <c r="M1952" i="1" a="1"/>
  <c r="M1952" i="1" s="1"/>
  <c r="A1954" i="1"/>
  <c r="H1953" i="1"/>
  <c r="A1832" i="1"/>
  <c r="N1831" i="1" a="1"/>
  <c r="N1831" i="1" s="1"/>
  <c r="B1832" i="1"/>
  <c r="O1832" i="1" s="1" a="1"/>
  <c r="O1832" i="1" s="1"/>
  <c r="M1831" i="1" a="1"/>
  <c r="M1831" i="1" s="1"/>
  <c r="N1638" i="1" a="1"/>
  <c r="N1638" i="1" s="1"/>
  <c r="B1639" i="1"/>
  <c r="O1639" i="1" s="1" a="1"/>
  <c r="O1639" i="1" s="1"/>
  <c r="M1638" i="1" a="1"/>
  <c r="M1638" i="1" s="1"/>
  <c r="A1639" i="1"/>
  <c r="M1216" i="1" a="1"/>
  <c r="M1216" i="1" s="1"/>
  <c r="N1216" i="1" a="1"/>
  <c r="N1216" i="1" s="1"/>
  <c r="A489" i="1"/>
  <c r="H488" i="1"/>
  <c r="A1137" i="1"/>
  <c r="M806" i="1" a="1"/>
  <c r="M806" i="1" s="1"/>
  <c r="L806" i="1" a="1"/>
  <c r="L806" i="1" s="1"/>
  <c r="L502" i="1" a="1"/>
  <c r="L502" i="1" s="1"/>
  <c r="M502" i="1" a="1"/>
  <c r="M502" i="1" s="1"/>
  <c r="B503" i="1"/>
  <c r="K502" i="1" a="1"/>
  <c r="K502" i="1" s="1"/>
  <c r="I502" i="1" a="1"/>
  <c r="I502" i="1" s="1"/>
  <c r="C517" i="1"/>
  <c r="K386" i="1" a="1"/>
  <c r="K386" i="1" s="1"/>
  <c r="L389" i="1" a="1"/>
  <c r="L389" i="1" s="1"/>
  <c r="M389" i="1" a="1"/>
  <c r="M389" i="1" s="1"/>
  <c r="J389" i="1" a="1"/>
  <c r="J389" i="1" s="1"/>
  <c r="B390" i="1"/>
  <c r="M163" i="1" a="1"/>
  <c r="M163" i="1" s="1"/>
  <c r="L162" i="1" a="1"/>
  <c r="L162" i="1" s="1"/>
  <c r="J162" i="1" a="1"/>
  <c r="J162" i="1" s="1"/>
  <c r="K162" i="1" a="1"/>
  <c r="K162" i="1" s="1"/>
  <c r="A92" i="1"/>
  <c r="H91" i="1"/>
  <c r="K91" i="1" a="1"/>
  <c r="K91" i="1" s="1"/>
  <c r="N390" i="1" l="1" a="1"/>
  <c r="N390" i="1" s="1"/>
  <c r="O390" i="1" a="1"/>
  <c r="O390" i="1" s="1"/>
  <c r="O503" i="1" a="1"/>
  <c r="O503" i="1" s="1"/>
  <c r="N503" i="1" a="1"/>
  <c r="N503" i="1" s="1"/>
  <c r="M2031" i="1" a="1"/>
  <c r="M2031" i="1" s="1"/>
  <c r="N2031" i="1" a="1"/>
  <c r="N2031" i="1" s="1"/>
  <c r="O2031" i="1" a="1"/>
  <c r="O2031" i="1" s="1"/>
  <c r="K2031" i="1" a="1"/>
  <c r="K2031" i="1" s="1"/>
  <c r="L2031" i="1" a="1"/>
  <c r="L2031" i="1" s="1"/>
  <c r="J2031" i="1" a="1"/>
  <c r="J2031" i="1" s="1"/>
  <c r="B2032" i="1"/>
  <c r="A2034" i="1"/>
  <c r="H1954" i="1"/>
  <c r="A1955" i="1"/>
  <c r="K1953" i="1" a="1"/>
  <c r="K1953" i="1" s="1"/>
  <c r="O1953" i="1" a="1"/>
  <c r="O1953" i="1" s="1"/>
  <c r="L1953" i="1" a="1"/>
  <c r="L1953" i="1" s="1"/>
  <c r="B1954" i="1"/>
  <c r="M1953" i="1" a="1"/>
  <c r="M1953" i="1" s="1"/>
  <c r="J1953" i="1" a="1"/>
  <c r="J1953" i="1" s="1"/>
  <c r="N1953" i="1" a="1"/>
  <c r="N1953" i="1" s="1"/>
  <c r="M1832" i="1" a="1"/>
  <c r="M1832" i="1" s="1"/>
  <c r="N1832" i="1" a="1"/>
  <c r="N1832" i="1" s="1"/>
  <c r="B1833" i="1"/>
  <c r="O1833" i="1" s="1" a="1"/>
  <c r="O1833" i="1" s="1"/>
  <c r="A1833" i="1"/>
  <c r="M1639" i="1" a="1"/>
  <c r="M1639" i="1" s="1"/>
  <c r="N1639" i="1" a="1"/>
  <c r="N1639" i="1" s="1"/>
  <c r="A1640" i="1"/>
  <c r="M1217" i="1" a="1"/>
  <c r="M1217" i="1" s="1"/>
  <c r="N1217" i="1" a="1"/>
  <c r="N1217" i="1" s="1"/>
  <c r="A490" i="1"/>
  <c r="H489" i="1"/>
  <c r="A1138" i="1"/>
  <c r="B808" i="1"/>
  <c r="M807" i="1" a="1"/>
  <c r="M807" i="1" s="1"/>
  <c r="L807" i="1" a="1"/>
  <c r="L807" i="1" s="1"/>
  <c r="L503" i="1" a="1"/>
  <c r="L503" i="1" s="1"/>
  <c r="K503" i="1" a="1"/>
  <c r="K503" i="1" s="1"/>
  <c r="M503" i="1" a="1"/>
  <c r="M503" i="1" s="1"/>
  <c r="I503" i="1" a="1"/>
  <c r="I503" i="1" s="1"/>
  <c r="C518" i="1"/>
  <c r="K387" i="1" a="1"/>
  <c r="K387" i="1" s="1"/>
  <c r="B391" i="1"/>
  <c r="J390" i="1" a="1"/>
  <c r="J390" i="1" s="1"/>
  <c r="L390" i="1" a="1"/>
  <c r="L390" i="1" s="1"/>
  <c r="M390" i="1" a="1"/>
  <c r="M390" i="1" s="1"/>
  <c r="M164" i="1" a="1"/>
  <c r="M164" i="1" s="1"/>
  <c r="L163" i="1" a="1"/>
  <c r="L163" i="1" s="1"/>
  <c r="J163" i="1" a="1"/>
  <c r="J163" i="1" s="1"/>
  <c r="K163" i="1" a="1"/>
  <c r="K163" i="1" s="1"/>
  <c r="A93" i="1"/>
  <c r="H92" i="1"/>
  <c r="I92" i="1" a="1"/>
  <c r="I92" i="1" s="1"/>
  <c r="N391" i="1" l="1" a="1"/>
  <c r="N391" i="1" s="1"/>
  <c r="O391" i="1" a="1"/>
  <c r="O391" i="1" s="1"/>
  <c r="O808" i="1" a="1"/>
  <c r="O808" i="1" s="1"/>
  <c r="N808" i="1" a="1"/>
  <c r="N808" i="1" s="1"/>
  <c r="O2032" i="1" a="1"/>
  <c r="O2032" i="1" s="1"/>
  <c r="K2032" i="1" a="1"/>
  <c r="K2032" i="1" s="1"/>
  <c r="B2033" i="1"/>
  <c r="N2032" i="1" a="1"/>
  <c r="N2032" i="1" s="1"/>
  <c r="J2032" i="1" a="1"/>
  <c r="J2032" i="1" s="1"/>
  <c r="L2032" i="1" a="1"/>
  <c r="L2032" i="1" s="1"/>
  <c r="M2032" i="1" a="1"/>
  <c r="M2032" i="1" s="1"/>
  <c r="A2035" i="1"/>
  <c r="B1955" i="1"/>
  <c r="M1954" i="1" a="1"/>
  <c r="M1954" i="1" s="1"/>
  <c r="J1954" i="1" a="1"/>
  <c r="J1954" i="1" s="1"/>
  <c r="N1954" i="1" a="1"/>
  <c r="N1954" i="1" s="1"/>
  <c r="K1954" i="1" a="1"/>
  <c r="K1954" i="1" s="1"/>
  <c r="O1954" i="1" a="1"/>
  <c r="O1954" i="1" s="1"/>
  <c r="L1954" i="1" a="1"/>
  <c r="L1954" i="1" s="1"/>
  <c r="A1956" i="1"/>
  <c r="H1955" i="1"/>
  <c r="B1834" i="1"/>
  <c r="O1834" i="1" s="1" a="1"/>
  <c r="O1834" i="1" s="1"/>
  <c r="M1833" i="1" a="1"/>
  <c r="M1833" i="1" s="1"/>
  <c r="N1833" i="1" a="1"/>
  <c r="N1833" i="1" s="1"/>
  <c r="A1834" i="1"/>
  <c r="A1641" i="1"/>
  <c r="B1641" i="1"/>
  <c r="O1641" i="1" s="1" a="1"/>
  <c r="O1641" i="1" s="1"/>
  <c r="M1640" i="1" a="1"/>
  <c r="M1640" i="1" s="1"/>
  <c r="N1640" i="1" a="1"/>
  <c r="N1640" i="1" s="1"/>
  <c r="N1218" i="1" a="1"/>
  <c r="N1218" i="1" s="1"/>
  <c r="B1219" i="1"/>
  <c r="O1219" i="1" s="1" a="1"/>
  <c r="O1219" i="1" s="1"/>
  <c r="M1218" i="1" a="1"/>
  <c r="M1218" i="1" s="1"/>
  <c r="A491" i="1"/>
  <c r="H490" i="1"/>
  <c r="A1139" i="1"/>
  <c r="M808" i="1" a="1"/>
  <c r="M808" i="1" s="1"/>
  <c r="L808" i="1" a="1"/>
  <c r="L808" i="1" s="1"/>
  <c r="M504" i="1" a="1"/>
  <c r="M504" i="1" s="1"/>
  <c r="B505" i="1"/>
  <c r="J504" i="1" a="1"/>
  <c r="J504" i="1" s="1"/>
  <c r="L504" i="1" a="1"/>
  <c r="L504" i="1" s="1"/>
  <c r="I504" i="1" a="1"/>
  <c r="I504" i="1" s="1"/>
  <c r="C519" i="1"/>
  <c r="K388" i="1" a="1"/>
  <c r="K388" i="1" s="1"/>
  <c r="B392" i="1"/>
  <c r="J391" i="1" a="1"/>
  <c r="J391" i="1" s="1"/>
  <c r="L391" i="1" a="1"/>
  <c r="L391" i="1" s="1"/>
  <c r="M391" i="1" a="1"/>
  <c r="M391" i="1" s="1"/>
  <c r="H93" i="1"/>
  <c r="A94" i="1"/>
  <c r="I93" i="1" a="1"/>
  <c r="I93" i="1" s="1"/>
  <c r="M165" i="1" a="1"/>
  <c r="M165" i="1" s="1"/>
  <c r="J164" i="1" a="1"/>
  <c r="J164" i="1" s="1"/>
  <c r="K164" i="1" a="1"/>
  <c r="K164" i="1" s="1"/>
  <c r="L164" i="1" a="1"/>
  <c r="L164" i="1" s="1"/>
  <c r="O505" i="1" l="1" a="1"/>
  <c r="O505" i="1" s="1"/>
  <c r="N505" i="1" a="1"/>
  <c r="N505" i="1" s="1"/>
  <c r="N392" i="1" a="1"/>
  <c r="N392" i="1" s="1"/>
  <c r="O392" i="1" a="1"/>
  <c r="O392" i="1" s="1"/>
  <c r="N2033" i="1" a="1"/>
  <c r="N2033" i="1" s="1"/>
  <c r="B2034" i="1"/>
  <c r="O2033" i="1" a="1"/>
  <c r="O2033" i="1" s="1"/>
  <c r="L2033" i="1" a="1"/>
  <c r="L2033" i="1" s="1"/>
  <c r="J2033" i="1" a="1"/>
  <c r="J2033" i="1" s="1"/>
  <c r="K2033" i="1" a="1"/>
  <c r="K2033" i="1" s="1"/>
  <c r="M2033" i="1" a="1"/>
  <c r="M2033" i="1" s="1"/>
  <c r="A2036" i="1"/>
  <c r="A1957" i="1"/>
  <c r="H1956" i="1"/>
  <c r="J1955" i="1" a="1"/>
  <c r="J1955" i="1" s="1"/>
  <c r="N1955" i="1" a="1"/>
  <c r="N1955" i="1" s="1"/>
  <c r="K1955" i="1" a="1"/>
  <c r="K1955" i="1" s="1"/>
  <c r="O1955" i="1" a="1"/>
  <c r="O1955" i="1" s="1"/>
  <c r="L1955" i="1" a="1"/>
  <c r="L1955" i="1" s="1"/>
  <c r="B1956" i="1"/>
  <c r="M1955" i="1" a="1"/>
  <c r="M1955" i="1" s="1"/>
  <c r="A1835" i="1"/>
  <c r="N1834" i="1" a="1"/>
  <c r="N1834" i="1" s="1"/>
  <c r="B1835" i="1"/>
  <c r="O1835" i="1" s="1" a="1"/>
  <c r="O1835" i="1" s="1"/>
  <c r="M1834" i="1" a="1"/>
  <c r="M1834" i="1" s="1"/>
  <c r="N1641" i="1" a="1"/>
  <c r="N1641" i="1" s="1"/>
  <c r="B1642" i="1"/>
  <c r="O1642" i="1" s="1" a="1"/>
  <c r="O1642" i="1" s="1"/>
  <c r="M1641" i="1" a="1"/>
  <c r="M1641" i="1" s="1"/>
  <c r="A1642" i="1"/>
  <c r="N1219" i="1" a="1"/>
  <c r="N1219" i="1" s="1"/>
  <c r="B1220" i="1"/>
  <c r="O1220" i="1" s="1" a="1"/>
  <c r="O1220" i="1" s="1"/>
  <c r="M1219" i="1" a="1"/>
  <c r="M1219" i="1" s="1"/>
  <c r="A492" i="1"/>
  <c r="H491" i="1"/>
  <c r="A1140" i="1"/>
  <c r="L809" i="1" a="1"/>
  <c r="L809" i="1" s="1"/>
  <c r="M809" i="1" a="1"/>
  <c r="M809" i="1" s="1"/>
  <c r="B810" i="1"/>
  <c r="M505" i="1" a="1"/>
  <c r="M505" i="1" s="1"/>
  <c r="J505" i="1" a="1"/>
  <c r="J505" i="1" s="1"/>
  <c r="L505" i="1" a="1"/>
  <c r="L505" i="1" s="1"/>
  <c r="I505" i="1" a="1"/>
  <c r="I505" i="1" s="1"/>
  <c r="K389" i="1" a="1"/>
  <c r="K389" i="1" s="1"/>
  <c r="L392" i="1" a="1"/>
  <c r="L392" i="1" s="1"/>
  <c r="M392" i="1" a="1"/>
  <c r="M392" i="1" s="1"/>
  <c r="B393" i="1"/>
  <c r="J392" i="1" a="1"/>
  <c r="J392" i="1" s="1"/>
  <c r="M166" i="1" a="1"/>
  <c r="M166" i="1" s="1"/>
  <c r="K165" i="1" a="1"/>
  <c r="K165" i="1" s="1"/>
  <c r="J165" i="1" a="1"/>
  <c r="J165" i="1" s="1"/>
  <c r="L165" i="1" a="1"/>
  <c r="L165" i="1" s="1"/>
  <c r="A95" i="1"/>
  <c r="H94" i="1"/>
  <c r="J94" i="1" a="1"/>
  <c r="J94" i="1" s="1"/>
  <c r="O393" i="1" l="1" a="1"/>
  <c r="O393" i="1" s="1"/>
  <c r="N393" i="1" a="1"/>
  <c r="N393" i="1" s="1"/>
  <c r="O810" i="1" a="1"/>
  <c r="O810" i="1" s="1"/>
  <c r="N810" i="1" a="1"/>
  <c r="N810" i="1" s="1"/>
  <c r="L2034" i="1" a="1"/>
  <c r="L2034" i="1" s="1"/>
  <c r="M2034" i="1" a="1"/>
  <c r="M2034" i="1" s="1"/>
  <c r="K2034" i="1" a="1"/>
  <c r="K2034" i="1" s="1"/>
  <c r="N2034" i="1" a="1"/>
  <c r="N2034" i="1" s="1"/>
  <c r="O2034" i="1" a="1"/>
  <c r="O2034" i="1" s="1"/>
  <c r="B2035" i="1"/>
  <c r="J2034" i="1" a="1"/>
  <c r="J2034" i="1" s="1"/>
  <c r="H2034" i="1"/>
  <c r="A2037" i="1"/>
  <c r="L1956" i="1" a="1"/>
  <c r="L1956" i="1" s="1"/>
  <c r="B1957" i="1"/>
  <c r="M1956" i="1" a="1"/>
  <c r="M1956" i="1" s="1"/>
  <c r="J1956" i="1" a="1"/>
  <c r="J1956" i="1" s="1"/>
  <c r="N1956" i="1" a="1"/>
  <c r="N1956" i="1" s="1"/>
  <c r="K1956" i="1" a="1"/>
  <c r="K1956" i="1" s="1"/>
  <c r="O1956" i="1" a="1"/>
  <c r="O1956" i="1" s="1"/>
  <c r="A1958" i="1"/>
  <c r="H1957" i="1"/>
  <c r="N1835" i="1" a="1"/>
  <c r="N1835" i="1" s="1"/>
  <c r="B1836" i="1"/>
  <c r="O1836" i="1" s="1" a="1"/>
  <c r="O1836" i="1" s="1"/>
  <c r="M1835" i="1" a="1"/>
  <c r="M1835" i="1" s="1"/>
  <c r="A1836" i="1"/>
  <c r="A1643" i="1"/>
  <c r="M1642" i="1" a="1"/>
  <c r="M1642" i="1" s="1"/>
  <c r="N1642" i="1" a="1"/>
  <c r="N1642" i="1" s="1"/>
  <c r="B1643" i="1"/>
  <c r="O1643" i="1" s="1" a="1"/>
  <c r="O1643" i="1" s="1"/>
  <c r="M1220" i="1" a="1"/>
  <c r="M1220" i="1" s="1"/>
  <c r="N1220" i="1" a="1"/>
  <c r="N1220" i="1" s="1"/>
  <c r="A493" i="1"/>
  <c r="H492" i="1"/>
  <c r="A1141" i="1"/>
  <c r="L810" i="1" a="1"/>
  <c r="L810" i="1" s="1"/>
  <c r="M810" i="1" a="1"/>
  <c r="M810" i="1" s="1"/>
  <c r="M506" i="1" a="1"/>
  <c r="M506" i="1" s="1"/>
  <c r="K506" i="1" a="1"/>
  <c r="K506" i="1" s="1"/>
  <c r="B507" i="1"/>
  <c r="L506" i="1" a="1"/>
  <c r="L506" i="1" s="1"/>
  <c r="I506" i="1" a="1"/>
  <c r="I506" i="1" s="1"/>
  <c r="K390" i="1" a="1"/>
  <c r="K390" i="1" s="1"/>
  <c r="J393" i="1" a="1"/>
  <c r="J393" i="1" s="1"/>
  <c r="L393" i="1" a="1"/>
  <c r="L393" i="1" s="1"/>
  <c r="M393" i="1" a="1"/>
  <c r="M393" i="1" s="1"/>
  <c r="B394" i="1"/>
  <c r="A96" i="1"/>
  <c r="H95" i="1"/>
  <c r="J95" i="1" a="1"/>
  <c r="J95" i="1" s="1"/>
  <c r="M167" i="1" a="1"/>
  <c r="M167" i="1" s="1"/>
  <c r="L166" i="1" a="1"/>
  <c r="L166" i="1" s="1"/>
  <c r="J166" i="1" a="1"/>
  <c r="J166" i="1" s="1"/>
  <c r="K166" i="1" a="1"/>
  <c r="K166" i="1" s="1"/>
  <c r="O507" i="1" l="1" a="1"/>
  <c r="O507" i="1" s="1"/>
  <c r="N507" i="1" a="1"/>
  <c r="N507" i="1" s="1"/>
  <c r="N394" i="1" a="1"/>
  <c r="N394" i="1" s="1"/>
  <c r="O394" i="1" a="1"/>
  <c r="O394" i="1" s="1"/>
  <c r="N2035" i="1" a="1"/>
  <c r="N2035" i="1" s="1"/>
  <c r="L2035" i="1" a="1"/>
  <c r="L2035" i="1" s="1"/>
  <c r="J2035" i="1" a="1"/>
  <c r="J2035" i="1" s="1"/>
  <c r="K2035" i="1" a="1"/>
  <c r="K2035" i="1" s="1"/>
  <c r="O2035" i="1" a="1"/>
  <c r="O2035" i="1" s="1"/>
  <c r="B2036" i="1"/>
  <c r="M2035" i="1" a="1"/>
  <c r="M2035" i="1" s="1"/>
  <c r="H2035" i="1"/>
  <c r="A2038" i="1"/>
  <c r="M1957" i="1" a="1"/>
  <c r="M1957" i="1" s="1"/>
  <c r="J1957" i="1" a="1"/>
  <c r="J1957" i="1" s="1"/>
  <c r="N1957" i="1" a="1"/>
  <c r="N1957" i="1" s="1"/>
  <c r="K1957" i="1" a="1"/>
  <c r="K1957" i="1" s="1"/>
  <c r="O1957" i="1" a="1"/>
  <c r="O1957" i="1" s="1"/>
  <c r="L1957" i="1" a="1"/>
  <c r="L1957" i="1" s="1"/>
  <c r="B1958" i="1"/>
  <c r="A1959" i="1"/>
  <c r="H1958" i="1"/>
  <c r="M1836" i="1" a="1"/>
  <c r="M1836" i="1" s="1"/>
  <c r="N1836" i="1" a="1"/>
  <c r="N1836" i="1" s="1"/>
  <c r="B1837" i="1"/>
  <c r="O1837" i="1" s="1" a="1"/>
  <c r="O1837" i="1" s="1"/>
  <c r="A1837" i="1"/>
  <c r="M1643" i="1" a="1"/>
  <c r="M1643" i="1" s="1"/>
  <c r="N1643" i="1" a="1"/>
  <c r="N1643" i="1" s="1"/>
  <c r="B1644" i="1"/>
  <c r="O1644" i="1" s="1" a="1"/>
  <c r="O1644" i="1" s="1"/>
  <c r="A1644" i="1"/>
  <c r="B1222" i="1"/>
  <c r="O1222" i="1" s="1" a="1"/>
  <c r="O1222" i="1" s="1"/>
  <c r="M1221" i="1" a="1"/>
  <c r="M1221" i="1" s="1"/>
  <c r="N1221" i="1" a="1"/>
  <c r="N1221" i="1" s="1"/>
  <c r="A494" i="1"/>
  <c r="H493" i="1"/>
  <c r="A1142" i="1"/>
  <c r="M811" i="1" a="1"/>
  <c r="M811" i="1" s="1"/>
  <c r="L811" i="1" a="1"/>
  <c r="L811" i="1" s="1"/>
  <c r="K507" i="1" a="1"/>
  <c r="K507" i="1" s="1"/>
  <c r="M507" i="1" a="1"/>
  <c r="M507" i="1" s="1"/>
  <c r="L507" i="1" a="1"/>
  <c r="L507" i="1" s="1"/>
  <c r="I507" i="1" a="1"/>
  <c r="I507" i="1" s="1"/>
  <c r="K391" i="1" a="1"/>
  <c r="K391" i="1" s="1"/>
  <c r="B395" i="1"/>
  <c r="J394" i="1" a="1"/>
  <c r="J394" i="1" s="1"/>
  <c r="L394" i="1" a="1"/>
  <c r="L394" i="1" s="1"/>
  <c r="M394" i="1" a="1"/>
  <c r="M394" i="1" s="1"/>
  <c r="M168" i="1" a="1"/>
  <c r="M168" i="1" s="1"/>
  <c r="J167" i="1" a="1"/>
  <c r="J167" i="1" s="1"/>
  <c r="K167" i="1" a="1"/>
  <c r="K167" i="1" s="1"/>
  <c r="L167" i="1" a="1"/>
  <c r="L167" i="1" s="1"/>
  <c r="A97" i="1"/>
  <c r="H96" i="1"/>
  <c r="J96" i="1" a="1"/>
  <c r="J96" i="1" s="1"/>
  <c r="N395" i="1" l="1" a="1"/>
  <c r="N395" i="1" s="1"/>
  <c r="O395" i="1" a="1"/>
  <c r="O395" i="1" s="1"/>
  <c r="L2036" i="1" a="1"/>
  <c r="L2036" i="1" s="1"/>
  <c r="O2036" i="1" a="1"/>
  <c r="O2036" i="1" s="1"/>
  <c r="J2036" i="1" a="1"/>
  <c r="J2036" i="1" s="1"/>
  <c r="K2036" i="1" a="1"/>
  <c r="K2036" i="1" s="1"/>
  <c r="M2036" i="1" a="1"/>
  <c r="M2036" i="1" s="1"/>
  <c r="N2036" i="1" a="1"/>
  <c r="N2036" i="1" s="1"/>
  <c r="B2037" i="1"/>
  <c r="H2036" i="1"/>
  <c r="A2039" i="1"/>
  <c r="K1958" i="1" a="1"/>
  <c r="K1958" i="1" s="1"/>
  <c r="O1958" i="1" a="1"/>
  <c r="O1958" i="1" s="1"/>
  <c r="L1958" i="1" a="1"/>
  <c r="L1958" i="1" s="1"/>
  <c r="B1959" i="1"/>
  <c r="M1958" i="1" a="1"/>
  <c r="M1958" i="1" s="1"/>
  <c r="J1958" i="1" a="1"/>
  <c r="J1958" i="1" s="1"/>
  <c r="N1958" i="1" a="1"/>
  <c r="N1958" i="1" s="1"/>
  <c r="A1960" i="1"/>
  <c r="H1959" i="1"/>
  <c r="A1838" i="1"/>
  <c r="M1837" i="1" a="1"/>
  <c r="M1837" i="1" s="1"/>
  <c r="N1837" i="1" a="1"/>
  <c r="N1837" i="1" s="1"/>
  <c r="B1838" i="1"/>
  <c r="O1838" i="1" s="1" a="1"/>
  <c r="O1838" i="1" s="1"/>
  <c r="A1645" i="1"/>
  <c r="N1644" i="1" a="1"/>
  <c r="N1644" i="1" s="1"/>
  <c r="M1644" i="1" a="1"/>
  <c r="M1644" i="1" s="1"/>
  <c r="B1645" i="1"/>
  <c r="O1645" i="1" s="1" a="1"/>
  <c r="O1645" i="1" s="1"/>
  <c r="N1222" i="1" a="1"/>
  <c r="N1222" i="1" s="1"/>
  <c r="M1222" i="1" a="1"/>
  <c r="M1222" i="1" s="1"/>
  <c r="B1223" i="1"/>
  <c r="O1223" i="1" s="1" a="1"/>
  <c r="O1223" i="1" s="1"/>
  <c r="A495" i="1"/>
  <c r="H494" i="1"/>
  <c r="A1143" i="1"/>
  <c r="M812" i="1" a="1"/>
  <c r="M812" i="1" s="1"/>
  <c r="L812" i="1" a="1"/>
  <c r="L812" i="1" s="1"/>
  <c r="L508" i="1" a="1"/>
  <c r="L508" i="1" s="1"/>
  <c r="M508" i="1" a="1"/>
  <c r="M508" i="1" s="1"/>
  <c r="B509" i="1"/>
  <c r="J508" i="1" a="1"/>
  <c r="J508" i="1" s="1"/>
  <c r="I508" i="1" a="1"/>
  <c r="I508" i="1" s="1"/>
  <c r="K392" i="1" a="1"/>
  <c r="K392" i="1" s="1"/>
  <c r="B396" i="1"/>
  <c r="J395" i="1" a="1"/>
  <c r="J395" i="1" s="1"/>
  <c r="L395" i="1" a="1"/>
  <c r="L395" i="1" s="1"/>
  <c r="M395" i="1" a="1"/>
  <c r="M395" i="1" s="1"/>
  <c r="A98" i="1"/>
  <c r="H97" i="1"/>
  <c r="K97" i="1" a="1"/>
  <c r="K97" i="1" s="1"/>
  <c r="M169" i="1" a="1"/>
  <c r="M169" i="1" s="1"/>
  <c r="K168" i="1" a="1"/>
  <c r="K168" i="1" s="1"/>
  <c r="J168" i="1" a="1"/>
  <c r="J168" i="1" s="1"/>
  <c r="L168" i="1" a="1"/>
  <c r="L168" i="1" s="1"/>
  <c r="O509" i="1" l="1" a="1"/>
  <c r="O509" i="1" s="1"/>
  <c r="N509" i="1" a="1"/>
  <c r="N509" i="1" s="1"/>
  <c r="N396" i="1" a="1"/>
  <c r="N396" i="1" s="1"/>
  <c r="O396" i="1" a="1"/>
  <c r="O396" i="1" s="1"/>
  <c r="H1960" i="1"/>
  <c r="A1961" i="1"/>
  <c r="J2037" i="1" a="1"/>
  <c r="J2037" i="1" s="1"/>
  <c r="N2037" i="1" a="1"/>
  <c r="N2037" i="1" s="1"/>
  <c r="K2037" i="1" a="1"/>
  <c r="K2037" i="1" s="1"/>
  <c r="M2037" i="1" a="1"/>
  <c r="M2037" i="1" s="1"/>
  <c r="L2037" i="1" a="1"/>
  <c r="L2037" i="1" s="1"/>
  <c r="O2037" i="1" a="1"/>
  <c r="O2037" i="1" s="1"/>
  <c r="C2038" i="1"/>
  <c r="H2037" i="1"/>
  <c r="A2040" i="1"/>
  <c r="L1959" i="1" a="1"/>
  <c r="L1959" i="1" s="1"/>
  <c r="M1959" i="1" a="1"/>
  <c r="M1959" i="1" s="1"/>
  <c r="J1959" i="1" a="1"/>
  <c r="J1959" i="1" s="1"/>
  <c r="N1959" i="1" a="1"/>
  <c r="N1959" i="1" s="1"/>
  <c r="K1959" i="1" a="1"/>
  <c r="K1959" i="1" s="1"/>
  <c r="O1959" i="1" a="1"/>
  <c r="O1959" i="1" s="1"/>
  <c r="B1839" i="1"/>
  <c r="O1839" i="1" s="1" a="1"/>
  <c r="O1839" i="1" s="1"/>
  <c r="M1838" i="1" a="1"/>
  <c r="M1838" i="1" s="1"/>
  <c r="N1838" i="1" a="1"/>
  <c r="N1838" i="1" s="1"/>
  <c r="A1839" i="1"/>
  <c r="N1645" i="1" a="1"/>
  <c r="N1645" i="1" s="1"/>
  <c r="B1646" i="1"/>
  <c r="O1646" i="1" s="1" a="1"/>
  <c r="O1646" i="1" s="1"/>
  <c r="M1645" i="1" a="1"/>
  <c r="M1645" i="1" s="1"/>
  <c r="A1646" i="1"/>
  <c r="M1223" i="1" a="1"/>
  <c r="M1223" i="1" s="1"/>
  <c r="N1223" i="1" a="1"/>
  <c r="N1223" i="1" s="1"/>
  <c r="A496" i="1"/>
  <c r="H495" i="1"/>
  <c r="A1144" i="1"/>
  <c r="L813" i="1" a="1"/>
  <c r="L813" i="1" s="1"/>
  <c r="M813" i="1" a="1"/>
  <c r="M813" i="1" s="1"/>
  <c r="B510" i="1"/>
  <c r="L509" i="1" a="1"/>
  <c r="L509" i="1" s="1"/>
  <c r="M509" i="1" a="1"/>
  <c r="M509" i="1" s="1"/>
  <c r="J509" i="1" a="1"/>
  <c r="J509" i="1" s="1"/>
  <c r="I509" i="1" a="1"/>
  <c r="I509" i="1" s="1"/>
  <c r="C524" i="1"/>
  <c r="K393" i="1" a="1"/>
  <c r="K393" i="1" s="1"/>
  <c r="L396" i="1" a="1"/>
  <c r="L396" i="1" s="1"/>
  <c r="M396" i="1" a="1"/>
  <c r="M396" i="1" s="1"/>
  <c r="B397" i="1"/>
  <c r="J396" i="1" a="1"/>
  <c r="J396" i="1" s="1"/>
  <c r="M170" i="1" a="1"/>
  <c r="M170" i="1" s="1"/>
  <c r="L169" i="1" a="1"/>
  <c r="L169" i="1" s="1"/>
  <c r="J169" i="1" a="1"/>
  <c r="J169" i="1" s="1"/>
  <c r="K169" i="1" a="1"/>
  <c r="K169" i="1" s="1"/>
  <c r="A99" i="1"/>
  <c r="H98" i="1"/>
  <c r="A1962" i="1" l="1"/>
  <c r="H1961" i="1"/>
  <c r="N510" i="1" a="1"/>
  <c r="N510" i="1" s="1"/>
  <c r="O510" i="1" a="1"/>
  <c r="O510" i="1" s="1"/>
  <c r="N397" i="1" a="1"/>
  <c r="N397" i="1" s="1"/>
  <c r="O397" i="1" a="1"/>
  <c r="O397" i="1" s="1"/>
  <c r="N2038" i="1" a="1"/>
  <c r="N2038" i="1" s="1"/>
  <c r="K2038" i="1" a="1"/>
  <c r="K2038" i="1" s="1"/>
  <c r="M2038" i="1" a="1"/>
  <c r="M2038" i="1" s="1"/>
  <c r="J2038" i="1" a="1"/>
  <c r="J2038" i="1" s="1"/>
  <c r="O2038" i="1" a="1"/>
  <c r="O2038" i="1" s="1"/>
  <c r="I2038" i="1" a="1"/>
  <c r="I2038" i="1" s="1"/>
  <c r="H2038" i="1"/>
  <c r="A2041" i="1"/>
  <c r="J1960" i="1" a="1"/>
  <c r="J1960" i="1" s="1"/>
  <c r="N1960" i="1" a="1"/>
  <c r="N1960" i="1" s="1"/>
  <c r="K1960" i="1" a="1"/>
  <c r="K1960" i="1" s="1"/>
  <c r="O1960" i="1" a="1"/>
  <c r="O1960" i="1" s="1"/>
  <c r="M1960" i="1" a="1"/>
  <c r="M1960" i="1" s="1"/>
  <c r="A1840" i="1"/>
  <c r="N1839" i="1" a="1"/>
  <c r="N1839" i="1" s="1"/>
  <c r="M1839" i="1" a="1"/>
  <c r="M1839" i="1" s="1"/>
  <c r="A1647" i="1"/>
  <c r="M1646" i="1" a="1"/>
  <c r="M1646" i="1" s="1"/>
  <c r="N1646" i="1" a="1"/>
  <c r="N1646" i="1" s="1"/>
  <c r="B1225" i="1"/>
  <c r="O1225" i="1" s="1" a="1"/>
  <c r="O1225" i="1" s="1"/>
  <c r="N1224" i="1" a="1"/>
  <c r="N1224" i="1" s="1"/>
  <c r="M1224" i="1" a="1"/>
  <c r="M1224" i="1" s="1"/>
  <c r="A497" i="1"/>
  <c r="H496" i="1"/>
  <c r="A1145" i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M814" i="1" a="1"/>
  <c r="M814" i="1" s="1"/>
  <c r="L814" i="1" a="1"/>
  <c r="L814" i="1" s="1"/>
  <c r="M510" i="1" a="1"/>
  <c r="M510" i="1" s="1"/>
  <c r="L510" i="1" a="1"/>
  <c r="L510" i="1" s="1"/>
  <c r="J510" i="1" a="1"/>
  <c r="J510" i="1" s="1"/>
  <c r="I510" i="1" a="1"/>
  <c r="I510" i="1" s="1"/>
  <c r="K394" i="1" a="1"/>
  <c r="K394" i="1" s="1"/>
  <c r="J397" i="1" a="1"/>
  <c r="J397" i="1" s="1"/>
  <c r="L397" i="1" a="1"/>
  <c r="L397" i="1" s="1"/>
  <c r="M397" i="1" a="1"/>
  <c r="M397" i="1" s="1"/>
  <c r="B398" i="1"/>
  <c r="A100" i="1"/>
  <c r="H99" i="1"/>
  <c r="K99" i="1" a="1"/>
  <c r="K99" i="1" s="1"/>
  <c r="M171" i="1" a="1"/>
  <c r="M171" i="1" s="1"/>
  <c r="L170" i="1" a="1"/>
  <c r="L170" i="1" s="1"/>
  <c r="J170" i="1" a="1"/>
  <c r="J170" i="1" s="1"/>
  <c r="K170" i="1" a="1"/>
  <c r="K170" i="1" s="1"/>
  <c r="N398" i="1" l="1" a="1"/>
  <c r="N398" i="1" s="1"/>
  <c r="O398" i="1" a="1"/>
  <c r="O398" i="1" s="1"/>
  <c r="A1963" i="1"/>
  <c r="H1962" i="1"/>
  <c r="L2039" i="1" a="1"/>
  <c r="L2039" i="1" s="1"/>
  <c r="B2040" i="1"/>
  <c r="M2039" i="1" a="1"/>
  <c r="M2039" i="1" s="1"/>
  <c r="K2039" i="1" a="1"/>
  <c r="K2039" i="1" s="1"/>
  <c r="O2039" i="1" a="1"/>
  <c r="O2039" i="1" s="1"/>
  <c r="J2039" i="1" a="1"/>
  <c r="J2039" i="1" s="1"/>
  <c r="N2039" i="1" a="1"/>
  <c r="N2039" i="1" s="1"/>
  <c r="H2039" i="1"/>
  <c r="A2042" i="1"/>
  <c r="M1840" i="1" a="1"/>
  <c r="M1840" i="1" s="1"/>
  <c r="N1840" i="1" a="1"/>
  <c r="N1840" i="1" s="1"/>
  <c r="B1841" i="1"/>
  <c r="O1841" i="1" s="1" a="1"/>
  <c r="O1841" i="1" s="1"/>
  <c r="A1841" i="1"/>
  <c r="M1647" i="1" a="1"/>
  <c r="M1647" i="1" s="1"/>
  <c r="N1647" i="1" a="1"/>
  <c r="N1647" i="1" s="1"/>
  <c r="B1648" i="1"/>
  <c r="O1648" i="1" s="1" a="1"/>
  <c r="O1648" i="1" s="1"/>
  <c r="A1648" i="1"/>
  <c r="M1225" i="1" a="1"/>
  <c r="M1225" i="1" s="1"/>
  <c r="N1225" i="1" a="1"/>
  <c r="N1225" i="1" s="1"/>
  <c r="A1226" i="1"/>
  <c r="A498" i="1"/>
  <c r="H497" i="1"/>
  <c r="M815" i="1" a="1"/>
  <c r="M815" i="1" s="1"/>
  <c r="L815" i="1" a="1"/>
  <c r="L815" i="1" s="1"/>
  <c r="B512" i="1"/>
  <c r="M511" i="1" a="1"/>
  <c r="M511" i="1" s="1"/>
  <c r="L511" i="1" a="1"/>
  <c r="L511" i="1" s="1"/>
  <c r="K511" i="1" a="1"/>
  <c r="K511" i="1" s="1"/>
  <c r="I511" i="1" a="1"/>
  <c r="I511" i="1" s="1"/>
  <c r="C526" i="1"/>
  <c r="K395" i="1" a="1"/>
  <c r="K395" i="1" s="1"/>
  <c r="B399" i="1"/>
  <c r="J398" i="1" a="1"/>
  <c r="J398" i="1" s="1"/>
  <c r="L398" i="1" a="1"/>
  <c r="L398" i="1" s="1"/>
  <c r="M398" i="1" a="1"/>
  <c r="M398" i="1" s="1"/>
  <c r="M172" i="1" a="1"/>
  <c r="M172" i="1" s="1"/>
  <c r="J171" i="1" a="1"/>
  <c r="J171" i="1" s="1"/>
  <c r="K171" i="1" a="1"/>
  <c r="K171" i="1" s="1"/>
  <c r="L171" i="1" a="1"/>
  <c r="L171" i="1" s="1"/>
  <c r="A101" i="1"/>
  <c r="H100" i="1"/>
  <c r="L100" i="1" a="1"/>
  <c r="L100" i="1" s="1"/>
  <c r="A1964" i="1" l="1"/>
  <c r="H1963" i="1"/>
  <c r="N512" i="1" a="1"/>
  <c r="N512" i="1" s="1"/>
  <c r="O512" i="1" a="1"/>
  <c r="O512" i="1" s="1"/>
  <c r="N399" i="1" a="1"/>
  <c r="N399" i="1" s="1"/>
  <c r="O399" i="1" a="1"/>
  <c r="O399" i="1" s="1"/>
  <c r="L2040" i="1" a="1"/>
  <c r="L2040" i="1" s="1"/>
  <c r="J2040" i="1" a="1"/>
  <c r="J2040" i="1" s="1"/>
  <c r="N2040" i="1" a="1"/>
  <c r="N2040" i="1" s="1"/>
  <c r="K2040" i="1" a="1"/>
  <c r="K2040" i="1" s="1"/>
  <c r="M2040" i="1" a="1"/>
  <c r="M2040" i="1" s="1"/>
  <c r="O2040" i="1" a="1"/>
  <c r="O2040" i="1" s="1"/>
  <c r="H2040" i="1"/>
  <c r="A2043" i="1"/>
  <c r="M1841" i="1" a="1"/>
  <c r="M1841" i="1" s="1"/>
  <c r="N1841" i="1" a="1"/>
  <c r="N1841" i="1" s="1"/>
  <c r="A1842" i="1"/>
  <c r="A1649" i="1"/>
  <c r="B1649" i="1"/>
  <c r="O1649" i="1" s="1" a="1"/>
  <c r="O1649" i="1" s="1"/>
  <c r="M1648" i="1" a="1"/>
  <c r="M1648" i="1" s="1"/>
  <c r="N1648" i="1" a="1"/>
  <c r="N1648" i="1" s="1"/>
  <c r="A1227" i="1"/>
  <c r="M1226" i="1" a="1"/>
  <c r="M1226" i="1" s="1"/>
  <c r="B1227" i="1"/>
  <c r="O1227" i="1" s="1" a="1"/>
  <c r="O1227" i="1" s="1"/>
  <c r="N1226" i="1" a="1"/>
  <c r="N1226" i="1" s="1"/>
  <c r="A499" i="1"/>
  <c r="H498" i="1"/>
  <c r="M816" i="1" a="1"/>
  <c r="M816" i="1" s="1"/>
  <c r="L816" i="1" a="1"/>
  <c r="L816" i="1" s="1"/>
  <c r="L512" i="1" a="1"/>
  <c r="L512" i="1" s="1"/>
  <c r="B513" i="1"/>
  <c r="K512" i="1" a="1"/>
  <c r="K512" i="1" s="1"/>
  <c r="M512" i="1" a="1"/>
  <c r="M512" i="1" s="1"/>
  <c r="I512" i="1" a="1"/>
  <c r="I512" i="1" s="1"/>
  <c r="K396" i="1" a="1"/>
  <c r="K396" i="1" s="1"/>
  <c r="B400" i="1"/>
  <c r="J399" i="1" a="1"/>
  <c r="J399" i="1" s="1"/>
  <c r="L399" i="1" a="1"/>
  <c r="L399" i="1" s="1"/>
  <c r="M399" i="1" a="1"/>
  <c r="M399" i="1" s="1"/>
  <c r="A102" i="1"/>
  <c r="H101" i="1"/>
  <c r="J101" i="1" a="1"/>
  <c r="J101" i="1" s="1"/>
  <c r="M173" i="1" a="1"/>
  <c r="M173" i="1" s="1"/>
  <c r="K172" i="1" a="1"/>
  <c r="K172" i="1" s="1"/>
  <c r="L172" i="1" a="1"/>
  <c r="L172" i="1" s="1"/>
  <c r="J172" i="1" a="1"/>
  <c r="J172" i="1" s="1"/>
  <c r="O513" i="1" l="1" a="1"/>
  <c r="O513" i="1" s="1"/>
  <c r="N513" i="1" a="1"/>
  <c r="N513" i="1" s="1"/>
  <c r="O400" i="1" a="1"/>
  <c r="O400" i="1" s="1"/>
  <c r="N400" i="1" a="1"/>
  <c r="N400" i="1" s="1"/>
  <c r="A1965" i="1"/>
  <c r="H1964" i="1"/>
  <c r="K2041" i="1" a="1"/>
  <c r="K2041" i="1" s="1"/>
  <c r="J2041" i="1" a="1"/>
  <c r="J2041" i="1" s="1"/>
  <c r="N2041" i="1" a="1"/>
  <c r="N2041" i="1" s="1"/>
  <c r="M2041" i="1" a="1"/>
  <c r="M2041" i="1" s="1"/>
  <c r="O2041" i="1" a="1"/>
  <c r="O2041" i="1" s="1"/>
  <c r="B2042" i="1"/>
  <c r="I2041" i="1" a="1"/>
  <c r="I2041" i="1" s="1"/>
  <c r="H2041" i="1"/>
  <c r="A2044" i="1"/>
  <c r="A1843" i="1"/>
  <c r="N1842" i="1" a="1"/>
  <c r="N1842" i="1" s="1"/>
  <c r="B1843" i="1"/>
  <c r="O1843" i="1" s="1" a="1"/>
  <c r="O1843" i="1" s="1"/>
  <c r="M1842" i="1" a="1"/>
  <c r="M1842" i="1" s="1"/>
  <c r="N1649" i="1" a="1"/>
  <c r="N1649" i="1" s="1"/>
  <c r="M1649" i="1" a="1"/>
  <c r="M1649" i="1" s="1"/>
  <c r="A1650" i="1"/>
  <c r="M1227" i="1" a="1"/>
  <c r="M1227" i="1" s="1"/>
  <c r="N1227" i="1" a="1"/>
  <c r="N1227" i="1" s="1"/>
  <c r="A1228" i="1"/>
  <c r="A500" i="1"/>
  <c r="H499" i="1"/>
  <c r="L817" i="1" a="1"/>
  <c r="L817" i="1" s="1"/>
  <c r="M817" i="1" a="1"/>
  <c r="M817" i="1" s="1"/>
  <c r="B818" i="1"/>
  <c r="K513" i="1" a="1"/>
  <c r="K513" i="1" s="1"/>
  <c r="L513" i="1" a="1"/>
  <c r="L513" i="1" s="1"/>
  <c r="M513" i="1" a="1"/>
  <c r="M513" i="1" s="1"/>
  <c r="I513" i="1" a="1"/>
  <c r="I513" i="1" s="1"/>
  <c r="C528" i="1"/>
  <c r="K397" i="1" a="1"/>
  <c r="K397" i="1" s="1"/>
  <c r="L400" i="1" a="1"/>
  <c r="L400" i="1" s="1"/>
  <c r="M400" i="1" a="1"/>
  <c r="M400" i="1" s="1"/>
  <c r="J400" i="1" a="1"/>
  <c r="J400" i="1" s="1"/>
  <c r="B401" i="1"/>
  <c r="M174" i="1" a="1"/>
  <c r="M174" i="1" s="1"/>
  <c r="J173" i="1" a="1"/>
  <c r="J173" i="1" s="1"/>
  <c r="K173" i="1" a="1"/>
  <c r="K173" i="1" s="1"/>
  <c r="L173" i="1" a="1"/>
  <c r="L173" i="1" s="1"/>
  <c r="A103" i="1"/>
  <c r="H102" i="1"/>
  <c r="K102" i="1" a="1"/>
  <c r="K102" i="1" s="1"/>
  <c r="N401" i="1" l="1" a="1"/>
  <c r="N401" i="1" s="1"/>
  <c r="O401" i="1" a="1"/>
  <c r="O401" i="1" s="1"/>
  <c r="A1966" i="1"/>
  <c r="H1965" i="1"/>
  <c r="O818" i="1" a="1"/>
  <c r="O818" i="1" s="1"/>
  <c r="N818" i="1" a="1"/>
  <c r="N818" i="1" s="1"/>
  <c r="J2042" i="1" a="1"/>
  <c r="J2042" i="1" s="1"/>
  <c r="O2042" i="1" a="1"/>
  <c r="O2042" i="1" s="1"/>
  <c r="K2042" i="1" a="1"/>
  <c r="K2042" i="1" s="1"/>
  <c r="N2042" i="1" a="1"/>
  <c r="N2042" i="1" s="1"/>
  <c r="B2043" i="1"/>
  <c r="M2042" i="1" a="1"/>
  <c r="M2042" i="1" s="1"/>
  <c r="I2042" i="1" a="1"/>
  <c r="I2042" i="1" s="1"/>
  <c r="H2042" i="1"/>
  <c r="A2045" i="1"/>
  <c r="M1843" i="1" a="1"/>
  <c r="M1843" i="1" s="1"/>
  <c r="N1843" i="1" a="1"/>
  <c r="N1843" i="1" s="1"/>
  <c r="A1844" i="1"/>
  <c r="N1650" i="1" a="1"/>
  <c r="N1650" i="1" s="1"/>
  <c r="M1650" i="1" a="1"/>
  <c r="M1650" i="1" s="1"/>
  <c r="A1651" i="1"/>
  <c r="M1228" i="1" a="1"/>
  <c r="M1228" i="1" s="1"/>
  <c r="B1229" i="1"/>
  <c r="O1229" i="1" s="1" a="1"/>
  <c r="O1229" i="1" s="1"/>
  <c r="N1228" i="1" a="1"/>
  <c r="N1228" i="1" s="1"/>
  <c r="A1229" i="1"/>
  <c r="A501" i="1"/>
  <c r="H500" i="1"/>
  <c r="L818" i="1" a="1"/>
  <c r="L818" i="1" s="1"/>
  <c r="M818" i="1" a="1"/>
  <c r="M818" i="1" s="1"/>
  <c r="M514" i="1" a="1"/>
  <c r="M514" i="1" s="1"/>
  <c r="L514" i="1" a="1"/>
  <c r="L514" i="1" s="1"/>
  <c r="K514" i="1" a="1"/>
  <c r="K514" i="1" s="1"/>
  <c r="I514" i="1" a="1"/>
  <c r="I514" i="1" s="1"/>
  <c r="C529" i="1"/>
  <c r="K398" i="1" a="1"/>
  <c r="K398" i="1" s="1"/>
  <c r="J401" i="1" a="1"/>
  <c r="J401" i="1" s="1"/>
  <c r="B402" i="1"/>
  <c r="L401" i="1" a="1"/>
  <c r="L401" i="1" s="1"/>
  <c r="M401" i="1" a="1"/>
  <c r="M401" i="1" s="1"/>
  <c r="A104" i="1"/>
  <c r="K103" i="1" a="1"/>
  <c r="K103" i="1" s="1"/>
  <c r="H103" i="1"/>
  <c r="M175" i="1" a="1"/>
  <c r="M175" i="1" s="1"/>
  <c r="L174" i="1" a="1"/>
  <c r="L174" i="1" s="1"/>
  <c r="J174" i="1" a="1"/>
  <c r="J174" i="1" s="1"/>
  <c r="K174" i="1" a="1"/>
  <c r="K174" i="1" s="1"/>
  <c r="A1967" i="1" l="1"/>
  <c r="H1966" i="1"/>
  <c r="N402" i="1" a="1"/>
  <c r="N402" i="1" s="1"/>
  <c r="O402" i="1" a="1"/>
  <c r="O402" i="1" s="1"/>
  <c r="M2043" i="1" a="1"/>
  <c r="M2043" i="1" s="1"/>
  <c r="J2043" i="1" a="1"/>
  <c r="J2043" i="1" s="1"/>
  <c r="B2044" i="1"/>
  <c r="K2043" i="1" a="1"/>
  <c r="K2043" i="1" s="1"/>
  <c r="O2043" i="1" a="1"/>
  <c r="O2043" i="1" s="1"/>
  <c r="N2043" i="1" a="1"/>
  <c r="N2043" i="1" s="1"/>
  <c r="I2043" i="1" a="1"/>
  <c r="I2043" i="1" s="1"/>
  <c r="H2043" i="1"/>
  <c r="A2046" i="1"/>
  <c r="B1845" i="1"/>
  <c r="M1844" i="1" a="1"/>
  <c r="M1844" i="1" s="1"/>
  <c r="N1844" i="1" a="1"/>
  <c r="N1844" i="1" s="1"/>
  <c r="A1845" i="1"/>
  <c r="M1651" i="1" a="1"/>
  <c r="M1651" i="1" s="1"/>
  <c r="N1651" i="1" a="1"/>
  <c r="N1651" i="1" s="1"/>
  <c r="A1652" i="1"/>
  <c r="A1230" i="1"/>
  <c r="B1230" i="1"/>
  <c r="O1230" i="1" s="1" a="1"/>
  <c r="O1230" i="1" s="1"/>
  <c r="N1229" i="1" a="1"/>
  <c r="N1229" i="1" s="1"/>
  <c r="M1229" i="1" a="1"/>
  <c r="M1229" i="1" s="1"/>
  <c r="A502" i="1"/>
  <c r="H501" i="1"/>
  <c r="B820" i="1"/>
  <c r="M819" i="1" a="1"/>
  <c r="M819" i="1" s="1"/>
  <c r="L819" i="1" a="1"/>
  <c r="L819" i="1" s="1"/>
  <c r="B516" i="1"/>
  <c r="J515" i="1" a="1"/>
  <c r="J515" i="1" s="1"/>
  <c r="M515" i="1" a="1"/>
  <c r="M515" i="1" s="1"/>
  <c r="L515" i="1" a="1"/>
  <c r="L515" i="1" s="1"/>
  <c r="I515" i="1" a="1"/>
  <c r="I515" i="1" s="1"/>
  <c r="C530" i="1"/>
  <c r="K399" i="1" a="1"/>
  <c r="K399" i="1" s="1"/>
  <c r="J402" i="1" a="1"/>
  <c r="J402" i="1" s="1"/>
  <c r="B403" i="1"/>
  <c r="L402" i="1" a="1"/>
  <c r="L402" i="1" s="1"/>
  <c r="M402" i="1" a="1"/>
  <c r="M402" i="1" s="1"/>
  <c r="M176" i="1" a="1"/>
  <c r="M176" i="1" s="1"/>
  <c r="K175" i="1" a="1"/>
  <c r="K175" i="1" s="1"/>
  <c r="L175" i="1" a="1"/>
  <c r="L175" i="1" s="1"/>
  <c r="J175" i="1" a="1"/>
  <c r="J175" i="1" s="1"/>
  <c r="A105" i="1"/>
  <c r="H104" i="1"/>
  <c r="J104" i="1" a="1"/>
  <c r="J104" i="1" s="1"/>
  <c r="N403" i="1" l="1" a="1"/>
  <c r="N403" i="1" s="1"/>
  <c r="O403" i="1" a="1"/>
  <c r="O403" i="1" s="1"/>
  <c r="N516" i="1" a="1"/>
  <c r="N516" i="1" s="1"/>
  <c r="O516" i="1" a="1"/>
  <c r="O516" i="1" s="1"/>
  <c r="O820" i="1" a="1"/>
  <c r="O820" i="1" s="1"/>
  <c r="N820" i="1" a="1"/>
  <c r="N820" i="1" s="1"/>
  <c r="A1968" i="1"/>
  <c r="H1967" i="1"/>
  <c r="M2044" i="1" a="1"/>
  <c r="M2044" i="1" s="1"/>
  <c r="J2044" i="1" a="1"/>
  <c r="J2044" i="1" s="1"/>
  <c r="K2044" i="1" a="1"/>
  <c r="K2044" i="1" s="1"/>
  <c r="B2045" i="1"/>
  <c r="O2044" i="1" a="1"/>
  <c r="O2044" i="1" s="1"/>
  <c r="N2044" i="1" a="1"/>
  <c r="N2044" i="1" s="1"/>
  <c r="H2044" i="1"/>
  <c r="I2044" i="1" a="1"/>
  <c r="I2044" i="1" s="1"/>
  <c r="A2047" i="1"/>
  <c r="A1846" i="1"/>
  <c r="M1845" i="1" a="1"/>
  <c r="M1845" i="1" s="1"/>
  <c r="N1845" i="1" a="1"/>
  <c r="N1845" i="1" s="1"/>
  <c r="B1846" i="1"/>
  <c r="A1653" i="1"/>
  <c r="B1653" i="1"/>
  <c r="O1653" i="1" s="1" a="1"/>
  <c r="O1653" i="1" s="1"/>
  <c r="M1652" i="1" a="1"/>
  <c r="M1652" i="1" s="1"/>
  <c r="N1652" i="1" a="1"/>
  <c r="N1652" i="1" s="1"/>
  <c r="N1230" i="1" a="1"/>
  <c r="N1230" i="1" s="1"/>
  <c r="M1230" i="1" a="1"/>
  <c r="M1230" i="1" s="1"/>
  <c r="A1231" i="1"/>
  <c r="A503" i="1"/>
  <c r="H502" i="1"/>
  <c r="B821" i="1"/>
  <c r="L820" i="1" a="1"/>
  <c r="L820" i="1" s="1"/>
  <c r="M820" i="1" a="1"/>
  <c r="M820" i="1" s="1"/>
  <c r="L516" i="1" a="1"/>
  <c r="L516" i="1" s="1"/>
  <c r="M516" i="1" a="1"/>
  <c r="M516" i="1" s="1"/>
  <c r="J516" i="1" a="1"/>
  <c r="J516" i="1" s="1"/>
  <c r="I516" i="1" a="1"/>
  <c r="I516" i="1" s="1"/>
  <c r="K400" i="1" a="1"/>
  <c r="K400" i="1" s="1"/>
  <c r="L403" i="1" a="1"/>
  <c r="L403" i="1" s="1"/>
  <c r="M403" i="1" a="1"/>
  <c r="M403" i="1" s="1"/>
  <c r="J403" i="1" a="1"/>
  <c r="J403" i="1" s="1"/>
  <c r="B404" i="1"/>
  <c r="A106" i="1"/>
  <c r="H105" i="1"/>
  <c r="J105" i="1" a="1"/>
  <c r="J105" i="1" s="1"/>
  <c r="M177" i="1" a="1"/>
  <c r="M177" i="1" s="1"/>
  <c r="K176" i="1" a="1"/>
  <c r="K176" i="1" s="1"/>
  <c r="L176" i="1" a="1"/>
  <c r="L176" i="1" s="1"/>
  <c r="J176" i="1" a="1"/>
  <c r="J176" i="1" s="1"/>
  <c r="A1969" i="1" l="1"/>
  <c r="H1968" i="1"/>
  <c r="O821" i="1" a="1"/>
  <c r="O821" i="1" s="1"/>
  <c r="N821" i="1" a="1"/>
  <c r="N821" i="1" s="1"/>
  <c r="N404" i="1" a="1"/>
  <c r="N404" i="1" s="1"/>
  <c r="O404" i="1" a="1"/>
  <c r="O404" i="1" s="1"/>
  <c r="K2045" i="1" a="1"/>
  <c r="K2045" i="1" s="1"/>
  <c r="J2045" i="1" a="1"/>
  <c r="J2045" i="1" s="1"/>
  <c r="N2045" i="1" a="1"/>
  <c r="N2045" i="1" s="1"/>
  <c r="M2045" i="1" a="1"/>
  <c r="M2045" i="1" s="1"/>
  <c r="O2045" i="1" a="1"/>
  <c r="O2045" i="1" s="1"/>
  <c r="B2046" i="1"/>
  <c r="I2045" i="1" a="1"/>
  <c r="I2045" i="1" s="1"/>
  <c r="H2045" i="1"/>
  <c r="A2048" i="1"/>
  <c r="B1847" i="1"/>
  <c r="M1846" i="1" a="1"/>
  <c r="M1846" i="1" s="1"/>
  <c r="N1846" i="1" a="1"/>
  <c r="N1846" i="1" s="1"/>
  <c r="A1847" i="1"/>
  <c r="M1653" i="1" a="1"/>
  <c r="M1653" i="1" s="1"/>
  <c r="N1653" i="1" a="1"/>
  <c r="N1653" i="1" s="1"/>
  <c r="A1654" i="1"/>
  <c r="A1232" i="1"/>
  <c r="M1231" i="1" a="1"/>
  <c r="M1231" i="1" s="1"/>
  <c r="N1231" i="1" a="1"/>
  <c r="N1231" i="1" s="1"/>
  <c r="A504" i="1"/>
  <c r="H503" i="1"/>
  <c r="L821" i="1" a="1"/>
  <c r="L821" i="1" s="1"/>
  <c r="M821" i="1" a="1"/>
  <c r="M821" i="1" s="1"/>
  <c r="B518" i="1"/>
  <c r="M517" i="1" a="1"/>
  <c r="M517" i="1" s="1"/>
  <c r="L517" i="1" a="1"/>
  <c r="L517" i="1" s="1"/>
  <c r="K517" i="1" a="1"/>
  <c r="K517" i="1" s="1"/>
  <c r="I517" i="1" a="1"/>
  <c r="I517" i="1" s="1"/>
  <c r="C532" i="1"/>
  <c r="K401" i="1" a="1"/>
  <c r="K401" i="1" s="1"/>
  <c r="L404" i="1" a="1"/>
  <c r="L404" i="1" s="1"/>
  <c r="M404" i="1" a="1"/>
  <c r="M404" i="1" s="1"/>
  <c r="J404" i="1" a="1"/>
  <c r="J404" i="1" s="1"/>
  <c r="B405" i="1"/>
  <c r="J177" i="1" a="1"/>
  <c r="J177" i="1" s="1"/>
  <c r="K177" i="1" a="1"/>
  <c r="K177" i="1" s="1"/>
  <c r="L177" i="1" a="1"/>
  <c r="L177" i="1" s="1"/>
  <c r="A107" i="1"/>
  <c r="K106" i="1" a="1"/>
  <c r="K106" i="1" s="1"/>
  <c r="H106" i="1"/>
  <c r="O405" i="1" l="1" a="1"/>
  <c r="O405" i="1" s="1"/>
  <c r="N405" i="1" a="1"/>
  <c r="N405" i="1" s="1"/>
  <c r="N518" i="1" a="1"/>
  <c r="N518" i="1" s="1"/>
  <c r="O518" i="1" a="1"/>
  <c r="O518" i="1" s="1"/>
  <c r="A1970" i="1"/>
  <c r="H1969" i="1"/>
  <c r="O2046" i="1" a="1"/>
  <c r="O2046" i="1" s="1"/>
  <c r="J2046" i="1" a="1"/>
  <c r="J2046" i="1" s="1"/>
  <c r="N2046" i="1" a="1"/>
  <c r="N2046" i="1" s="1"/>
  <c r="M2046" i="1" a="1"/>
  <c r="M2046" i="1" s="1"/>
  <c r="K2046" i="1" a="1"/>
  <c r="K2046" i="1" s="1"/>
  <c r="C2047" i="1"/>
  <c r="I2046" i="1" a="1"/>
  <c r="I2046" i="1" s="1"/>
  <c r="H2046" i="1"/>
  <c r="A2049" i="1"/>
  <c r="A1848" i="1"/>
  <c r="N1847" i="1" a="1"/>
  <c r="N1847" i="1" s="1"/>
  <c r="M1847" i="1" a="1"/>
  <c r="M1847" i="1" s="1"/>
  <c r="M1654" i="1" a="1"/>
  <c r="M1654" i="1" s="1"/>
  <c r="N1654" i="1" a="1"/>
  <c r="N1654" i="1" s="1"/>
  <c r="A1655" i="1"/>
  <c r="N1232" i="1" a="1"/>
  <c r="N1232" i="1" s="1"/>
  <c r="M1232" i="1" a="1"/>
  <c r="M1232" i="1" s="1"/>
  <c r="B1233" i="1"/>
  <c r="O1233" i="1" s="1" a="1"/>
  <c r="O1233" i="1" s="1"/>
  <c r="A1233" i="1"/>
  <c r="A505" i="1"/>
  <c r="H504" i="1"/>
  <c r="M822" i="1" a="1"/>
  <c r="M822" i="1" s="1"/>
  <c r="L822" i="1" a="1"/>
  <c r="L822" i="1" s="1"/>
  <c r="B823" i="1"/>
  <c r="K518" i="1" a="1"/>
  <c r="K518" i="1" s="1"/>
  <c r="L518" i="1" a="1"/>
  <c r="L518" i="1" s="1"/>
  <c r="M518" i="1" a="1"/>
  <c r="M518" i="1" s="1"/>
  <c r="I518" i="1" a="1"/>
  <c r="I518" i="1" s="1"/>
  <c r="K402" i="1" a="1"/>
  <c r="K402" i="1" s="1"/>
  <c r="L405" i="1" a="1"/>
  <c r="L405" i="1" s="1"/>
  <c r="M405" i="1" a="1"/>
  <c r="M405" i="1" s="1"/>
  <c r="B406" i="1"/>
  <c r="J405" i="1" a="1"/>
  <c r="J405" i="1" s="1"/>
  <c r="A108" i="1"/>
  <c r="H107" i="1"/>
  <c r="K107" i="1" a="1"/>
  <c r="K107" i="1" s="1"/>
  <c r="A1971" i="1" l="1"/>
  <c r="H1970" i="1"/>
  <c r="N406" i="1" a="1"/>
  <c r="N406" i="1" s="1"/>
  <c r="O406" i="1" a="1"/>
  <c r="O406" i="1" s="1"/>
  <c r="O823" i="1" a="1"/>
  <c r="O823" i="1" s="1"/>
  <c r="N823" i="1" a="1"/>
  <c r="N823" i="1" s="1"/>
  <c r="K2047" i="1" a="1"/>
  <c r="K2047" i="1" s="1"/>
  <c r="M2047" i="1" a="1"/>
  <c r="M2047" i="1" s="1"/>
  <c r="N2047" i="1" a="1"/>
  <c r="N2047" i="1" s="1"/>
  <c r="O2047" i="1" a="1"/>
  <c r="O2047" i="1" s="1"/>
  <c r="L2047" i="1" a="1"/>
  <c r="L2047" i="1" s="1"/>
  <c r="J2047" i="1" a="1"/>
  <c r="J2047" i="1" s="1"/>
  <c r="C2048" i="1"/>
  <c r="H2047" i="1"/>
  <c r="I2047" i="1" a="1"/>
  <c r="I2047" i="1" s="1"/>
  <c r="A2050" i="1"/>
  <c r="M1848" i="1" a="1"/>
  <c r="M1848" i="1" s="1"/>
  <c r="N1848" i="1" a="1"/>
  <c r="N1848" i="1" s="1"/>
  <c r="A1849" i="1"/>
  <c r="M1655" i="1" a="1"/>
  <c r="M1655" i="1" s="1"/>
  <c r="N1655" i="1" a="1"/>
  <c r="N1655" i="1" s="1"/>
  <c r="B1656" i="1"/>
  <c r="O1656" i="1" s="1" a="1"/>
  <c r="O1656" i="1" s="1"/>
  <c r="A1656" i="1"/>
  <c r="N1233" i="1" a="1"/>
  <c r="N1233" i="1" s="1"/>
  <c r="M1233" i="1" a="1"/>
  <c r="M1233" i="1" s="1"/>
  <c r="A1234" i="1"/>
  <c r="A506" i="1"/>
  <c r="H505" i="1"/>
  <c r="L823" i="1" a="1"/>
  <c r="L823" i="1" s="1"/>
  <c r="M823" i="1" a="1"/>
  <c r="M823" i="1" s="1"/>
  <c r="M519" i="1" a="1"/>
  <c r="M519" i="1" s="1"/>
  <c r="L519" i="1" a="1"/>
  <c r="L519" i="1" s="1"/>
  <c r="J519" i="1" a="1"/>
  <c r="J519" i="1" s="1"/>
  <c r="I519" i="1" a="1"/>
  <c r="I519" i="1" s="1"/>
  <c r="K403" i="1" a="1"/>
  <c r="K403" i="1" s="1"/>
  <c r="L406" i="1" a="1"/>
  <c r="L406" i="1" s="1"/>
  <c r="M406" i="1" a="1"/>
  <c r="M406" i="1" s="1"/>
  <c r="B407" i="1"/>
  <c r="J406" i="1" a="1"/>
  <c r="J406" i="1" s="1"/>
  <c r="A109" i="1"/>
  <c r="H108" i="1"/>
  <c r="K108" i="1" a="1"/>
  <c r="K108" i="1" s="1"/>
  <c r="O407" i="1" l="1" a="1"/>
  <c r="O407" i="1" s="1"/>
  <c r="N407" i="1" a="1"/>
  <c r="N407" i="1" s="1"/>
  <c r="A1972" i="1"/>
  <c r="H1971" i="1"/>
  <c r="M2048" i="1" a="1"/>
  <c r="M2048" i="1" s="1"/>
  <c r="O2048" i="1" a="1"/>
  <c r="O2048" i="1" s="1"/>
  <c r="J2048" i="1" a="1"/>
  <c r="J2048" i="1" s="1"/>
  <c r="K2048" i="1" a="1"/>
  <c r="K2048" i="1" s="1"/>
  <c r="N2048" i="1" a="1"/>
  <c r="N2048" i="1" s="1"/>
  <c r="I2048" i="1" a="1"/>
  <c r="I2048" i="1" s="1"/>
  <c r="H2048" i="1"/>
  <c r="A2051" i="1"/>
  <c r="B1850" i="1"/>
  <c r="O1850" i="1" s="1" a="1"/>
  <c r="O1850" i="1" s="1"/>
  <c r="M1849" i="1" a="1"/>
  <c r="M1849" i="1" s="1"/>
  <c r="N1849" i="1" a="1"/>
  <c r="N1849" i="1" s="1"/>
  <c r="A1850" i="1"/>
  <c r="A1657" i="1"/>
  <c r="B1657" i="1"/>
  <c r="O1657" i="1" s="1" a="1"/>
  <c r="O1657" i="1" s="1"/>
  <c r="N1656" i="1" a="1"/>
  <c r="N1656" i="1" s="1"/>
  <c r="M1656" i="1" a="1"/>
  <c r="M1656" i="1" s="1"/>
  <c r="A1235" i="1"/>
  <c r="N1234" i="1" a="1"/>
  <c r="N1234" i="1" s="1"/>
  <c r="M1234" i="1" a="1"/>
  <c r="M1234" i="1" s="1"/>
  <c r="B1235" i="1"/>
  <c r="O1235" i="1" s="1" a="1"/>
  <c r="O1235" i="1" s="1"/>
  <c r="A507" i="1"/>
  <c r="H506" i="1"/>
  <c r="M824" i="1" a="1"/>
  <c r="M824" i="1" s="1"/>
  <c r="L824" i="1" a="1"/>
  <c r="L824" i="1" s="1"/>
  <c r="M520" i="1" a="1"/>
  <c r="M520" i="1" s="1"/>
  <c r="J520" i="1" a="1"/>
  <c r="J520" i="1" s="1"/>
  <c r="B521" i="1"/>
  <c r="L520" i="1" a="1"/>
  <c r="L520" i="1" s="1"/>
  <c r="K520" i="1" a="1"/>
  <c r="K520" i="1" s="1"/>
  <c r="C535" i="1"/>
  <c r="K404" i="1" a="1"/>
  <c r="K404" i="1" s="1"/>
  <c r="L407" i="1" a="1"/>
  <c r="L407" i="1" s="1"/>
  <c r="M407" i="1" a="1"/>
  <c r="M407" i="1" s="1"/>
  <c r="B408" i="1"/>
  <c r="J407" i="1" a="1"/>
  <c r="J407" i="1" s="1"/>
  <c r="A110" i="1"/>
  <c r="H109" i="1"/>
  <c r="J109" i="1" a="1"/>
  <c r="J109" i="1" s="1"/>
  <c r="N408" i="1" l="1" a="1"/>
  <c r="N408" i="1" s="1"/>
  <c r="O408" i="1" a="1"/>
  <c r="O408" i="1" s="1"/>
  <c r="A1973" i="1"/>
  <c r="H1972" i="1"/>
  <c r="O521" i="1" a="1"/>
  <c r="O521" i="1" s="1"/>
  <c r="N521" i="1" a="1"/>
  <c r="N521" i="1" s="1"/>
  <c r="M2049" i="1" a="1"/>
  <c r="M2049" i="1" s="1"/>
  <c r="J2049" i="1" a="1"/>
  <c r="J2049" i="1" s="1"/>
  <c r="O2049" i="1" a="1"/>
  <c r="O2049" i="1" s="1"/>
  <c r="N2049" i="1" a="1"/>
  <c r="N2049" i="1" s="1"/>
  <c r="L2049" i="1" a="1"/>
  <c r="L2049" i="1" s="1"/>
  <c r="K2049" i="1" a="1"/>
  <c r="K2049" i="1" s="1"/>
  <c r="I2049" i="1" a="1"/>
  <c r="I2049" i="1" s="1"/>
  <c r="H2049" i="1"/>
  <c r="A2052" i="1"/>
  <c r="A1851" i="1"/>
  <c r="N1850" i="1" a="1"/>
  <c r="N1850" i="1" s="1"/>
  <c r="B1851" i="1"/>
  <c r="O1851" i="1" s="1" a="1"/>
  <c r="O1851" i="1" s="1"/>
  <c r="M1850" i="1" a="1"/>
  <c r="M1850" i="1" s="1"/>
  <c r="N1657" i="1" a="1"/>
  <c r="N1657" i="1" s="1"/>
  <c r="B1658" i="1"/>
  <c r="O1658" i="1" s="1" a="1"/>
  <c r="O1658" i="1" s="1"/>
  <c r="M1657" i="1" a="1"/>
  <c r="M1657" i="1" s="1"/>
  <c r="A1658" i="1"/>
  <c r="A1236" i="1"/>
  <c r="M1235" i="1" a="1"/>
  <c r="M1235" i="1" s="1"/>
  <c r="B1236" i="1"/>
  <c r="O1236" i="1" s="1" a="1"/>
  <c r="O1236" i="1" s="1"/>
  <c r="N1235" i="1" a="1"/>
  <c r="N1235" i="1" s="1"/>
  <c r="A508" i="1"/>
  <c r="H507" i="1"/>
  <c r="B826" i="1"/>
  <c r="M825" i="1" a="1"/>
  <c r="M825" i="1" s="1"/>
  <c r="L825" i="1" a="1"/>
  <c r="L825" i="1" s="1"/>
  <c r="L521" i="1" a="1"/>
  <c r="L521" i="1" s="1"/>
  <c r="B522" i="1"/>
  <c r="M521" i="1" a="1"/>
  <c r="M521" i="1" s="1"/>
  <c r="J521" i="1" a="1"/>
  <c r="J521" i="1" s="1"/>
  <c r="K521" i="1" a="1"/>
  <c r="K521" i="1" s="1"/>
  <c r="K405" i="1" a="1"/>
  <c r="K405" i="1" s="1"/>
  <c r="L408" i="1" a="1"/>
  <c r="L408" i="1" s="1"/>
  <c r="M408" i="1" a="1"/>
  <c r="M408" i="1" s="1"/>
  <c r="B409" i="1"/>
  <c r="J408" i="1" a="1"/>
  <c r="J408" i="1" s="1"/>
  <c r="A111" i="1"/>
  <c r="H110" i="1"/>
  <c r="K110" i="1" a="1"/>
  <c r="K110" i="1" s="1"/>
  <c r="N522" i="1" l="1" a="1"/>
  <c r="N522" i="1" s="1"/>
  <c r="O522" i="1" a="1"/>
  <c r="O522" i="1" s="1"/>
  <c r="N409" i="1" a="1"/>
  <c r="N409" i="1" s="1"/>
  <c r="O409" i="1" a="1"/>
  <c r="O409" i="1" s="1"/>
  <c r="A1974" i="1"/>
  <c r="H1973" i="1"/>
  <c r="O826" i="1" a="1"/>
  <c r="O826" i="1" s="1"/>
  <c r="N826" i="1" a="1"/>
  <c r="N826" i="1" s="1"/>
  <c r="N2050" i="1" a="1"/>
  <c r="N2050" i="1" s="1"/>
  <c r="B2051" i="1"/>
  <c r="O2050" i="1" a="1"/>
  <c r="O2050" i="1" s="1"/>
  <c r="K2050" i="1" a="1"/>
  <c r="K2050" i="1" s="1"/>
  <c r="M2050" i="1" a="1"/>
  <c r="M2050" i="1" s="1"/>
  <c r="L2050" i="1" a="1"/>
  <c r="L2050" i="1" s="1"/>
  <c r="H2050" i="1"/>
  <c r="I2050" i="1" a="1"/>
  <c r="I2050" i="1" s="1"/>
  <c r="A2053" i="1"/>
  <c r="M1851" i="1" a="1"/>
  <c r="M1851" i="1" s="1"/>
  <c r="N1851" i="1" a="1"/>
  <c r="N1851" i="1" s="1"/>
  <c r="B1852" i="1"/>
  <c r="O1852" i="1" s="1" a="1"/>
  <c r="O1852" i="1" s="1"/>
  <c r="A1852" i="1"/>
  <c r="A1659" i="1"/>
  <c r="N1658" i="1" a="1"/>
  <c r="N1658" i="1" s="1"/>
  <c r="M1658" i="1" a="1"/>
  <c r="M1658" i="1" s="1"/>
  <c r="M1236" i="1" a="1"/>
  <c r="M1236" i="1" s="1"/>
  <c r="B1237" i="1"/>
  <c r="O1237" i="1" s="1" a="1"/>
  <c r="O1237" i="1" s="1"/>
  <c r="N1236" i="1" a="1"/>
  <c r="N1236" i="1" s="1"/>
  <c r="A1237" i="1"/>
  <c r="A509" i="1"/>
  <c r="H508" i="1"/>
  <c r="M826" i="1" a="1"/>
  <c r="M826" i="1" s="1"/>
  <c r="L826" i="1" a="1"/>
  <c r="L826" i="1" s="1"/>
  <c r="B827" i="1"/>
  <c r="M522" i="1" a="1"/>
  <c r="M522" i="1" s="1"/>
  <c r="K522" i="1" a="1"/>
  <c r="K522" i="1" s="1"/>
  <c r="J522" i="1" a="1"/>
  <c r="J522" i="1" s="1"/>
  <c r="L522" i="1" a="1"/>
  <c r="L522" i="1" s="1"/>
  <c r="K406" i="1" a="1"/>
  <c r="K406" i="1" s="1"/>
  <c r="L409" i="1" a="1"/>
  <c r="L409" i="1" s="1"/>
  <c r="M409" i="1" a="1"/>
  <c r="M409" i="1" s="1"/>
  <c r="J409" i="1" a="1"/>
  <c r="J409" i="1" s="1"/>
  <c r="B410" i="1"/>
  <c r="A112" i="1"/>
  <c r="H111" i="1"/>
  <c r="K111" i="1" a="1"/>
  <c r="K111" i="1" s="1"/>
  <c r="O827" i="1" l="1" a="1"/>
  <c r="O827" i="1" s="1"/>
  <c r="N827" i="1" a="1"/>
  <c r="N827" i="1" s="1"/>
  <c r="N410" i="1" a="1"/>
  <c r="N410" i="1" s="1"/>
  <c r="O410" i="1" a="1"/>
  <c r="O410" i="1" s="1"/>
  <c r="A1975" i="1"/>
  <c r="H1974" i="1"/>
  <c r="L2051" i="1" a="1"/>
  <c r="L2051" i="1" s="1"/>
  <c r="B2052" i="1"/>
  <c r="K2051" i="1" a="1"/>
  <c r="K2051" i="1" s="1"/>
  <c r="M2051" i="1" a="1"/>
  <c r="M2051" i="1" s="1"/>
  <c r="O2051" i="1" a="1"/>
  <c r="O2051" i="1" s="1"/>
  <c r="N2051" i="1" a="1"/>
  <c r="N2051" i="1" s="1"/>
  <c r="I2051" i="1" a="1"/>
  <c r="I2051" i="1" s="1"/>
  <c r="H2051" i="1"/>
  <c r="A2054" i="1"/>
  <c r="B1853" i="1"/>
  <c r="O1853" i="1" s="1" a="1"/>
  <c r="O1853" i="1" s="1"/>
  <c r="M1852" i="1" a="1"/>
  <c r="M1852" i="1" s="1"/>
  <c r="N1852" i="1" a="1"/>
  <c r="N1852" i="1" s="1"/>
  <c r="A1853" i="1"/>
  <c r="B1660" i="1"/>
  <c r="O1660" i="1" s="1" a="1"/>
  <c r="O1660" i="1" s="1"/>
  <c r="M1659" i="1" a="1"/>
  <c r="M1659" i="1" s="1"/>
  <c r="N1659" i="1" a="1"/>
  <c r="N1659" i="1" s="1"/>
  <c r="A1660" i="1"/>
  <c r="A1238" i="1"/>
  <c r="M1237" i="1" a="1"/>
  <c r="M1237" i="1" s="1"/>
  <c r="N1237" i="1" a="1"/>
  <c r="N1237" i="1" s="1"/>
  <c r="A510" i="1"/>
  <c r="H509" i="1"/>
  <c r="L827" i="1" a="1"/>
  <c r="L827" i="1" s="1"/>
  <c r="M827" i="1" a="1"/>
  <c r="M827" i="1" s="1"/>
  <c r="K523" i="1" a="1"/>
  <c r="K523" i="1" s="1"/>
  <c r="M523" i="1" a="1"/>
  <c r="M523" i="1" s="1"/>
  <c r="J523" i="1" a="1"/>
  <c r="J523" i="1" s="1"/>
  <c r="I523" i="1" a="1"/>
  <c r="I523" i="1" s="1"/>
  <c r="K407" i="1" a="1"/>
  <c r="K407" i="1" s="1"/>
  <c r="L410" i="1" a="1"/>
  <c r="L410" i="1" s="1"/>
  <c r="M410" i="1" a="1"/>
  <c r="M410" i="1" s="1"/>
  <c r="B411" i="1"/>
  <c r="J410" i="1" a="1"/>
  <c r="J410" i="1" s="1"/>
  <c r="A113" i="1"/>
  <c r="J112" i="1" a="1"/>
  <c r="J112" i="1" s="1"/>
  <c r="H112" i="1"/>
  <c r="A1976" i="1" l="1"/>
  <c r="H1975" i="1"/>
  <c r="N411" i="1" a="1"/>
  <c r="N411" i="1" s="1"/>
  <c r="O411" i="1" a="1"/>
  <c r="O411" i="1" s="1"/>
  <c r="N2052" i="1" a="1"/>
  <c r="N2052" i="1" s="1"/>
  <c r="L2052" i="1" a="1"/>
  <c r="L2052" i="1" s="1"/>
  <c r="M2052" i="1" a="1"/>
  <c r="M2052" i="1" s="1"/>
  <c r="K2052" i="1" a="1"/>
  <c r="K2052" i="1" s="1"/>
  <c r="O2052" i="1" a="1"/>
  <c r="O2052" i="1" s="1"/>
  <c r="C2053" i="1"/>
  <c r="I2052" i="1" a="1"/>
  <c r="I2052" i="1" s="1"/>
  <c r="H2052" i="1"/>
  <c r="A2055" i="1"/>
  <c r="A1854" i="1"/>
  <c r="M1853" i="1" a="1"/>
  <c r="M1853" i="1" s="1"/>
  <c r="N1853" i="1" a="1"/>
  <c r="N1853" i="1" s="1"/>
  <c r="B1854" i="1"/>
  <c r="O1854" i="1" s="1" a="1"/>
  <c r="O1854" i="1" s="1"/>
  <c r="M1660" i="1" a="1"/>
  <c r="M1660" i="1" s="1"/>
  <c r="N1660" i="1" a="1"/>
  <c r="N1660" i="1" s="1"/>
  <c r="A1661" i="1"/>
  <c r="A1239" i="1"/>
  <c r="N1238" i="1" a="1"/>
  <c r="N1238" i="1" s="1"/>
  <c r="M1238" i="1" a="1"/>
  <c r="M1238" i="1" s="1"/>
  <c r="A511" i="1"/>
  <c r="H510" i="1"/>
  <c r="L828" i="1" a="1"/>
  <c r="L828" i="1" s="1"/>
  <c r="M828" i="1" a="1"/>
  <c r="M828" i="1" s="1"/>
  <c r="K524" i="1" a="1"/>
  <c r="K524" i="1" s="1"/>
  <c r="M524" i="1" a="1"/>
  <c r="M524" i="1" s="1"/>
  <c r="L524" i="1" a="1"/>
  <c r="L524" i="1" s="1"/>
  <c r="I524" i="1" a="1"/>
  <c r="I524" i="1" s="1"/>
  <c r="K408" i="1" a="1"/>
  <c r="K408" i="1" s="1"/>
  <c r="L411" i="1" a="1"/>
  <c r="L411" i="1" s="1"/>
  <c r="M411" i="1" a="1"/>
  <c r="M411" i="1" s="1"/>
  <c r="B412" i="1"/>
  <c r="J411" i="1" a="1"/>
  <c r="J411" i="1" s="1"/>
  <c r="A114" i="1"/>
  <c r="H113" i="1"/>
  <c r="K113" i="1" a="1"/>
  <c r="K113" i="1" s="1"/>
  <c r="O412" i="1" l="1" a="1"/>
  <c r="O412" i="1" s="1"/>
  <c r="N412" i="1" a="1"/>
  <c r="N412" i="1" s="1"/>
  <c r="A1977" i="1"/>
  <c r="H1976" i="1"/>
  <c r="J2053" i="1" a="1"/>
  <c r="J2053" i="1" s="1"/>
  <c r="N2053" i="1" a="1"/>
  <c r="N2053" i="1" s="1"/>
  <c r="O2053" i="1" a="1"/>
  <c r="O2053" i="1" s="1"/>
  <c r="L2053" i="1" a="1"/>
  <c r="L2053" i="1" s="1"/>
  <c r="M2053" i="1" a="1"/>
  <c r="M2053" i="1" s="1"/>
  <c r="I2053" i="1" a="1"/>
  <c r="I2053" i="1" s="1"/>
  <c r="H2053" i="1"/>
  <c r="A2056" i="1"/>
  <c r="B1855" i="1"/>
  <c r="O1855" i="1" s="1" a="1"/>
  <c r="O1855" i="1" s="1"/>
  <c r="M1854" i="1" a="1"/>
  <c r="M1854" i="1" s="1"/>
  <c r="N1854" i="1" a="1"/>
  <c r="N1854" i="1" s="1"/>
  <c r="A1855" i="1"/>
  <c r="A1662" i="1"/>
  <c r="B1662" i="1"/>
  <c r="O1662" i="1" s="1" a="1"/>
  <c r="O1662" i="1" s="1"/>
  <c r="M1661" i="1" a="1"/>
  <c r="M1661" i="1" s="1"/>
  <c r="N1661" i="1" a="1"/>
  <c r="N1661" i="1" s="1"/>
  <c r="N1239" i="1" a="1"/>
  <c r="N1239" i="1" s="1"/>
  <c r="M1239" i="1" a="1"/>
  <c r="M1239" i="1" s="1"/>
  <c r="B1240" i="1"/>
  <c r="O1240" i="1" s="1" a="1"/>
  <c r="O1240" i="1" s="1"/>
  <c r="A1240" i="1"/>
  <c r="A512" i="1"/>
  <c r="H511" i="1"/>
  <c r="L829" i="1" a="1"/>
  <c r="L829" i="1" s="1"/>
  <c r="M829" i="1" a="1"/>
  <c r="M829" i="1" s="1"/>
  <c r="J525" i="1" a="1"/>
  <c r="J525" i="1" s="1"/>
  <c r="L525" i="1" a="1"/>
  <c r="L525" i="1" s="1"/>
  <c r="M525" i="1" a="1"/>
  <c r="M525" i="1" s="1"/>
  <c r="I525" i="1" a="1"/>
  <c r="I525" i="1" s="1"/>
  <c r="C540" i="1"/>
  <c r="K409" i="1" a="1"/>
  <c r="K409" i="1" s="1"/>
  <c r="L412" i="1" a="1"/>
  <c r="L412" i="1" s="1"/>
  <c r="M412" i="1" a="1"/>
  <c r="M412" i="1" s="1"/>
  <c r="J412" i="1" a="1"/>
  <c r="J412" i="1" s="1"/>
  <c r="B413" i="1"/>
  <c r="A115" i="1"/>
  <c r="H114" i="1"/>
  <c r="J114" i="1" a="1"/>
  <c r="J114" i="1" s="1"/>
  <c r="A1978" i="1" l="1"/>
  <c r="H1977" i="1"/>
  <c r="N413" i="1" a="1"/>
  <c r="N413" i="1" s="1"/>
  <c r="O413" i="1" a="1"/>
  <c r="O413" i="1" s="1"/>
  <c r="N2054" i="1" a="1"/>
  <c r="N2054" i="1" s="1"/>
  <c r="O2054" i="1" a="1"/>
  <c r="O2054" i="1" s="1"/>
  <c r="M2054" i="1" a="1"/>
  <c r="M2054" i="1" s="1"/>
  <c r="J2054" i="1" a="1"/>
  <c r="J2054" i="1" s="1"/>
  <c r="K2054" i="1" a="1"/>
  <c r="K2054" i="1" s="1"/>
  <c r="H2054" i="1"/>
  <c r="I2054" i="1" a="1"/>
  <c r="I2054" i="1" s="1"/>
  <c r="A2057" i="1"/>
  <c r="A1856" i="1"/>
  <c r="N1855" i="1" a="1"/>
  <c r="N1855" i="1" s="1"/>
  <c r="B1856" i="1"/>
  <c r="O1856" i="1" s="1" a="1"/>
  <c r="O1856" i="1" s="1"/>
  <c r="M1855" i="1" a="1"/>
  <c r="M1855" i="1" s="1"/>
  <c r="M1662" i="1" a="1"/>
  <c r="M1662" i="1" s="1"/>
  <c r="N1662" i="1" a="1"/>
  <c r="N1662" i="1" s="1"/>
  <c r="A1663" i="1"/>
  <c r="A1241" i="1"/>
  <c r="N1240" i="1" a="1"/>
  <c r="N1240" i="1" s="1"/>
  <c r="M1240" i="1" a="1"/>
  <c r="M1240" i="1" s="1"/>
  <c r="A513" i="1"/>
  <c r="H512" i="1"/>
  <c r="L830" i="1" a="1"/>
  <c r="L830" i="1" s="1"/>
  <c r="M830" i="1" a="1"/>
  <c r="M830" i="1" s="1"/>
  <c r="M526" i="1" a="1"/>
  <c r="M526" i="1" s="1"/>
  <c r="L526" i="1" a="1"/>
  <c r="L526" i="1" s="1"/>
  <c r="K526" i="1" a="1"/>
  <c r="K526" i="1" s="1"/>
  <c r="I526" i="1" a="1"/>
  <c r="I526" i="1" s="1"/>
  <c r="C541" i="1"/>
  <c r="K410" i="1" a="1"/>
  <c r="K410" i="1" s="1"/>
  <c r="L413" i="1" a="1"/>
  <c r="L413" i="1" s="1"/>
  <c r="M413" i="1" a="1"/>
  <c r="M413" i="1" s="1"/>
  <c r="B414" i="1"/>
  <c r="J413" i="1" a="1"/>
  <c r="J413" i="1" s="1"/>
  <c r="A116" i="1"/>
  <c r="H115" i="1"/>
  <c r="K115" i="1" a="1"/>
  <c r="K115" i="1" s="1"/>
  <c r="N414" i="1" l="1" a="1"/>
  <c r="N414" i="1" s="1"/>
  <c r="O414" i="1" a="1"/>
  <c r="O414" i="1" s="1"/>
  <c r="A1979" i="1"/>
  <c r="H1978" i="1"/>
  <c r="N2055" i="1" a="1"/>
  <c r="N2055" i="1" s="1"/>
  <c r="L2055" i="1" a="1"/>
  <c r="L2055" i="1" s="1"/>
  <c r="M2055" i="1" a="1"/>
  <c r="M2055" i="1" s="1"/>
  <c r="K2055" i="1" a="1"/>
  <c r="K2055" i="1" s="1"/>
  <c r="O2055" i="1" a="1"/>
  <c r="O2055" i="1" s="1"/>
  <c r="C2056" i="1"/>
  <c r="H2055" i="1"/>
  <c r="I2055" i="1" a="1"/>
  <c r="I2055" i="1" s="1"/>
  <c r="A2058" i="1"/>
  <c r="M1856" i="1" a="1"/>
  <c r="M1856" i="1" s="1"/>
  <c r="N1856" i="1" a="1"/>
  <c r="N1856" i="1" s="1"/>
  <c r="A1857" i="1"/>
  <c r="A1664" i="1"/>
  <c r="N1663" i="1" a="1"/>
  <c r="N1663" i="1" s="1"/>
  <c r="M1663" i="1" a="1"/>
  <c r="M1663" i="1" s="1"/>
  <c r="M1241" i="1" a="1"/>
  <c r="M1241" i="1" s="1"/>
  <c r="N1241" i="1" a="1"/>
  <c r="N1241" i="1" s="1"/>
  <c r="A1242" i="1"/>
  <c r="A514" i="1"/>
  <c r="H513" i="1"/>
  <c r="M831" i="1" a="1"/>
  <c r="M831" i="1" s="1"/>
  <c r="L831" i="1" a="1"/>
  <c r="L831" i="1" s="1"/>
  <c r="M527" i="1" a="1"/>
  <c r="M527" i="1" s="1"/>
  <c r="J527" i="1" a="1"/>
  <c r="J527" i="1" s="1"/>
  <c r="L527" i="1" a="1"/>
  <c r="L527" i="1" s="1"/>
  <c r="I527" i="1" a="1"/>
  <c r="I527" i="1" s="1"/>
  <c r="C542" i="1"/>
  <c r="K411" i="1" a="1"/>
  <c r="K411" i="1" s="1"/>
  <c r="L414" i="1" a="1"/>
  <c r="L414" i="1" s="1"/>
  <c r="M414" i="1" a="1"/>
  <c r="M414" i="1" s="1"/>
  <c r="B415" i="1"/>
  <c r="J414" i="1" a="1"/>
  <c r="J414" i="1" s="1"/>
  <c r="A117" i="1"/>
  <c r="H116" i="1"/>
  <c r="J116" i="1" a="1"/>
  <c r="J116" i="1" s="1"/>
  <c r="A1980" i="1" l="1"/>
  <c r="H1979" i="1"/>
  <c r="N415" i="1" a="1"/>
  <c r="N415" i="1" s="1"/>
  <c r="O415" i="1" a="1"/>
  <c r="O415" i="1" s="1"/>
  <c r="L2056" i="1" a="1"/>
  <c r="L2056" i="1" s="1"/>
  <c r="M2056" i="1" a="1"/>
  <c r="M2056" i="1" s="1"/>
  <c r="O2056" i="1" a="1"/>
  <c r="O2056" i="1" s="1"/>
  <c r="J2056" i="1" a="1"/>
  <c r="J2056" i="1" s="1"/>
  <c r="N2056" i="1" a="1"/>
  <c r="N2056" i="1" s="1"/>
  <c r="H2056" i="1"/>
  <c r="I2056" i="1" a="1"/>
  <c r="I2056" i="1" s="1"/>
  <c r="A2059" i="1"/>
  <c r="A1858" i="1"/>
  <c r="B1858" i="1"/>
  <c r="M1857" i="1" a="1"/>
  <c r="M1857" i="1" s="1"/>
  <c r="N1857" i="1" a="1"/>
  <c r="N1857" i="1" s="1"/>
  <c r="M1664" i="1" a="1"/>
  <c r="M1664" i="1" s="1"/>
  <c r="N1664" i="1" a="1"/>
  <c r="N1664" i="1" s="1"/>
  <c r="B1665" i="1"/>
  <c r="O1665" i="1" s="1" a="1"/>
  <c r="O1665" i="1" s="1"/>
  <c r="A1665" i="1"/>
  <c r="A1243" i="1"/>
  <c r="B1243" i="1"/>
  <c r="O1243" i="1" s="1" a="1"/>
  <c r="O1243" i="1" s="1"/>
  <c r="M1242" i="1" a="1"/>
  <c r="M1242" i="1" s="1"/>
  <c r="N1242" i="1" a="1"/>
  <c r="N1242" i="1" s="1"/>
  <c r="A515" i="1"/>
  <c r="H514" i="1"/>
  <c r="M832" i="1" a="1"/>
  <c r="M832" i="1" s="1"/>
  <c r="L832" i="1" a="1"/>
  <c r="L832" i="1" s="1"/>
  <c r="L528" i="1" a="1"/>
  <c r="L528" i="1" s="1"/>
  <c r="M528" i="1" a="1"/>
  <c r="M528" i="1" s="1"/>
  <c r="B529" i="1"/>
  <c r="K528" i="1" a="1"/>
  <c r="K528" i="1" s="1"/>
  <c r="I528" i="1" a="1"/>
  <c r="I528" i="1" s="1"/>
  <c r="C543" i="1"/>
  <c r="K412" i="1" a="1"/>
  <c r="K412" i="1" s="1"/>
  <c r="L415" i="1" a="1"/>
  <c r="L415" i="1" s="1"/>
  <c r="M415" i="1" a="1"/>
  <c r="M415" i="1" s="1"/>
  <c r="J415" i="1" a="1"/>
  <c r="J415" i="1" s="1"/>
  <c r="B416" i="1"/>
  <c r="A118" i="1"/>
  <c r="H117" i="1"/>
  <c r="K117" i="1" a="1"/>
  <c r="K117" i="1" s="1"/>
  <c r="N416" i="1" l="1" a="1"/>
  <c r="N416" i="1" s="1"/>
  <c r="O416" i="1" a="1"/>
  <c r="O416" i="1" s="1"/>
  <c r="O529" i="1" a="1"/>
  <c r="O529" i="1" s="1"/>
  <c r="N529" i="1" a="1"/>
  <c r="N529" i="1" s="1"/>
  <c r="A1981" i="1"/>
  <c r="H1980" i="1"/>
  <c r="N2057" i="1" a="1"/>
  <c r="N2057" i="1" s="1"/>
  <c r="K2057" i="1" a="1"/>
  <c r="K2057" i="1" s="1"/>
  <c r="O2057" i="1" a="1"/>
  <c r="O2057" i="1" s="1"/>
  <c r="M2057" i="1" a="1"/>
  <c r="M2057" i="1" s="1"/>
  <c r="L2057" i="1" a="1"/>
  <c r="L2057" i="1" s="1"/>
  <c r="C2058" i="1"/>
  <c r="I2057" i="1" a="1"/>
  <c r="I2057" i="1" s="1"/>
  <c r="H2057" i="1"/>
  <c r="A2060" i="1"/>
  <c r="N1858" i="1" a="1"/>
  <c r="N1858" i="1" s="1"/>
  <c r="B1859" i="1"/>
  <c r="M1858" i="1" a="1"/>
  <c r="M1858" i="1" s="1"/>
  <c r="A1859" i="1"/>
  <c r="A1666" i="1"/>
  <c r="B1666" i="1"/>
  <c r="O1666" i="1" s="1" a="1"/>
  <c r="O1666" i="1" s="1"/>
  <c r="N1665" i="1" a="1"/>
  <c r="N1665" i="1" s="1"/>
  <c r="M1665" i="1" a="1"/>
  <c r="M1665" i="1" s="1"/>
  <c r="N1243" i="1" a="1"/>
  <c r="N1243" i="1" s="1"/>
  <c r="M1243" i="1" a="1"/>
  <c r="M1243" i="1" s="1"/>
  <c r="A1244" i="1"/>
  <c r="A516" i="1"/>
  <c r="H515" i="1"/>
  <c r="M833" i="1" a="1"/>
  <c r="M833" i="1" s="1"/>
  <c r="B834" i="1"/>
  <c r="L833" i="1" a="1"/>
  <c r="L833" i="1" s="1"/>
  <c r="L529" i="1" a="1"/>
  <c r="L529" i="1" s="1"/>
  <c r="M529" i="1" a="1"/>
  <c r="M529" i="1" s="1"/>
  <c r="K529" i="1" a="1"/>
  <c r="K529" i="1" s="1"/>
  <c r="I529" i="1" a="1"/>
  <c r="I529" i="1" s="1"/>
  <c r="K413" i="1" a="1"/>
  <c r="K413" i="1" s="1"/>
  <c r="L416" i="1" a="1"/>
  <c r="L416" i="1" s="1"/>
  <c r="M416" i="1" a="1"/>
  <c r="M416" i="1" s="1"/>
  <c r="J416" i="1" a="1"/>
  <c r="J416" i="1" s="1"/>
  <c r="B417" i="1"/>
  <c r="A119" i="1"/>
  <c r="H118" i="1"/>
  <c r="K118" i="1" a="1"/>
  <c r="K118" i="1" s="1"/>
  <c r="O834" i="1" l="1" a="1"/>
  <c r="O834" i="1" s="1"/>
  <c r="N834" i="1" a="1"/>
  <c r="N834" i="1" s="1"/>
  <c r="B418" i="1"/>
  <c r="O417" i="1" a="1"/>
  <c r="O417" i="1" s="1"/>
  <c r="N417" i="1" a="1"/>
  <c r="N417" i="1" s="1"/>
  <c r="A1982" i="1"/>
  <c r="H1981" i="1"/>
  <c r="L2058" i="1" a="1"/>
  <c r="L2058" i="1" s="1"/>
  <c r="J2058" i="1" a="1"/>
  <c r="J2058" i="1" s="1"/>
  <c r="M2058" i="1" a="1"/>
  <c r="M2058" i="1" s="1"/>
  <c r="N2058" i="1" a="1"/>
  <c r="N2058" i="1" s="1"/>
  <c r="O2058" i="1" a="1"/>
  <c r="O2058" i="1" s="1"/>
  <c r="C2059" i="1"/>
  <c r="I2058" i="1" a="1"/>
  <c r="I2058" i="1" s="1"/>
  <c r="H2058" i="1"/>
  <c r="A2061" i="1"/>
  <c r="A1860" i="1"/>
  <c r="M1859" i="1" a="1"/>
  <c r="M1859" i="1" s="1"/>
  <c r="N1859" i="1" a="1"/>
  <c r="N1859" i="1" s="1"/>
  <c r="B1860" i="1"/>
  <c r="N1666" i="1" a="1"/>
  <c r="N1666" i="1" s="1"/>
  <c r="M1666" i="1" a="1"/>
  <c r="M1666" i="1" s="1"/>
  <c r="B1667" i="1"/>
  <c r="O1667" i="1" s="1" a="1"/>
  <c r="O1667" i="1" s="1"/>
  <c r="A1667" i="1"/>
  <c r="B1245" i="1"/>
  <c r="O1245" i="1" s="1" a="1"/>
  <c r="O1245" i="1" s="1"/>
  <c r="M1244" i="1" a="1"/>
  <c r="M1244" i="1" s="1"/>
  <c r="N1244" i="1" a="1"/>
  <c r="N1244" i="1" s="1"/>
  <c r="A1245" i="1"/>
  <c r="J418" i="1" a="1"/>
  <c r="J418" i="1" s="1"/>
  <c r="L418" i="1" a="1"/>
  <c r="L418" i="1" s="1"/>
  <c r="B419" i="1"/>
  <c r="K418" i="1" a="1"/>
  <c r="K418" i="1" s="1"/>
  <c r="M418" i="1" a="1"/>
  <c r="M418" i="1" s="1"/>
  <c r="A517" i="1"/>
  <c r="H516" i="1"/>
  <c r="M834" i="1" a="1"/>
  <c r="M834" i="1" s="1"/>
  <c r="L834" i="1" a="1"/>
  <c r="L834" i="1" s="1"/>
  <c r="L530" i="1" a="1"/>
  <c r="L530" i="1" s="1"/>
  <c r="J530" i="1" a="1"/>
  <c r="J530" i="1" s="1"/>
  <c r="M530" i="1" a="1"/>
  <c r="M530" i="1" s="1"/>
  <c r="I530" i="1" a="1"/>
  <c r="I530" i="1" s="1"/>
  <c r="C545" i="1"/>
  <c r="K414" i="1" a="1"/>
  <c r="K414" i="1" s="1"/>
  <c r="L417" i="1" a="1"/>
  <c r="L417" i="1" s="1"/>
  <c r="M417" i="1" a="1"/>
  <c r="M417" i="1" s="1"/>
  <c r="J417" i="1" a="1"/>
  <c r="J417" i="1" s="1"/>
  <c r="A120" i="1"/>
  <c r="H119" i="1"/>
  <c r="K119" i="1" a="1"/>
  <c r="K119" i="1" s="1"/>
  <c r="A1983" i="1" l="1"/>
  <c r="H1982" i="1"/>
  <c r="N418" i="1" a="1"/>
  <c r="N418" i="1" s="1"/>
  <c r="O418" i="1" a="1"/>
  <c r="O418" i="1" s="1"/>
  <c r="N419" i="1" a="1"/>
  <c r="N419" i="1" s="1"/>
  <c r="O419" i="1" a="1"/>
  <c r="O419" i="1" s="1"/>
  <c r="O2059" i="1" a="1"/>
  <c r="O2059" i="1" s="1"/>
  <c r="K2059" i="1" a="1"/>
  <c r="K2059" i="1" s="1"/>
  <c r="J2059" i="1" a="1"/>
  <c r="J2059" i="1" s="1"/>
  <c r="N2059" i="1" a="1"/>
  <c r="N2059" i="1" s="1"/>
  <c r="M2059" i="1" a="1"/>
  <c r="M2059" i="1" s="1"/>
  <c r="I2059" i="1" a="1"/>
  <c r="I2059" i="1" s="1"/>
  <c r="H2059" i="1"/>
  <c r="A2062" i="1"/>
  <c r="B1861" i="1"/>
  <c r="M1860" i="1" a="1"/>
  <c r="M1860" i="1" s="1"/>
  <c r="N1860" i="1" a="1"/>
  <c r="N1860" i="1" s="1"/>
  <c r="A1861" i="1"/>
  <c r="M1667" i="1" a="1"/>
  <c r="M1667" i="1" s="1"/>
  <c r="N1667" i="1" a="1"/>
  <c r="N1667" i="1" s="1"/>
  <c r="B1668" i="1"/>
  <c r="O1668" i="1" s="1" a="1"/>
  <c r="O1668" i="1" s="1"/>
  <c r="A1668" i="1"/>
  <c r="A1246" i="1"/>
  <c r="M1245" i="1" a="1"/>
  <c r="M1245" i="1" s="1"/>
  <c r="N1245" i="1" a="1"/>
  <c r="N1245" i="1" s="1"/>
  <c r="A518" i="1"/>
  <c r="H517" i="1"/>
  <c r="J419" i="1" a="1"/>
  <c r="J419" i="1" s="1"/>
  <c r="L419" i="1" a="1"/>
  <c r="L419" i="1" s="1"/>
  <c r="B420" i="1"/>
  <c r="M419" i="1" a="1"/>
  <c r="M419" i="1" s="1"/>
  <c r="K419" i="1" a="1"/>
  <c r="K419" i="1" s="1"/>
  <c r="M835" i="1" a="1"/>
  <c r="M835" i="1" s="1"/>
  <c r="L835" i="1" a="1"/>
  <c r="L835" i="1" s="1"/>
  <c r="K531" i="1" a="1"/>
  <c r="K531" i="1" s="1"/>
  <c r="M531" i="1" a="1"/>
  <c r="M531" i="1" s="1"/>
  <c r="L531" i="1" a="1"/>
  <c r="L531" i="1" s="1"/>
  <c r="B532" i="1"/>
  <c r="I531" i="1" a="1"/>
  <c r="I531" i="1" s="1"/>
  <c r="C546" i="1"/>
  <c r="K415" i="1" a="1"/>
  <c r="K415" i="1" s="1"/>
  <c r="A121" i="1"/>
  <c r="H120" i="1"/>
  <c r="K120" i="1" a="1"/>
  <c r="K120" i="1" s="1"/>
  <c r="A1984" i="1" l="1"/>
  <c r="H1983" i="1"/>
  <c r="O532" i="1" a="1"/>
  <c r="O532" i="1" s="1"/>
  <c r="N532" i="1" a="1"/>
  <c r="N532" i="1" s="1"/>
  <c r="N420" i="1" a="1"/>
  <c r="N420" i="1" s="1"/>
  <c r="O420" i="1" a="1"/>
  <c r="O420" i="1" s="1"/>
  <c r="B2061" i="1"/>
  <c r="M2060" i="1" a="1"/>
  <c r="M2060" i="1" s="1"/>
  <c r="K2060" i="1" a="1"/>
  <c r="K2060" i="1" s="1"/>
  <c r="O2060" i="1" a="1"/>
  <c r="O2060" i="1" s="1"/>
  <c r="L2060" i="1" a="1"/>
  <c r="L2060" i="1" s="1"/>
  <c r="N2060" i="1" a="1"/>
  <c r="N2060" i="1" s="1"/>
  <c r="I2060" i="1" a="1"/>
  <c r="I2060" i="1" s="1"/>
  <c r="H2060" i="1"/>
  <c r="A2063" i="1"/>
  <c r="A1862" i="1"/>
  <c r="M1861" i="1" a="1"/>
  <c r="M1861" i="1" s="1"/>
  <c r="N1861" i="1" a="1"/>
  <c r="N1861" i="1" s="1"/>
  <c r="M1668" i="1" a="1"/>
  <c r="M1668" i="1" s="1"/>
  <c r="N1668" i="1" a="1"/>
  <c r="N1668" i="1" s="1"/>
  <c r="A1669" i="1"/>
  <c r="M1246" i="1" a="1"/>
  <c r="M1246" i="1" s="1"/>
  <c r="N1246" i="1" a="1"/>
  <c r="N1246" i="1" s="1"/>
  <c r="A1247" i="1"/>
  <c r="A519" i="1"/>
  <c r="H518" i="1"/>
  <c r="J420" i="1" a="1"/>
  <c r="J420" i="1" s="1"/>
  <c r="L420" i="1" a="1"/>
  <c r="L420" i="1" s="1"/>
  <c r="B421" i="1"/>
  <c r="M420" i="1" a="1"/>
  <c r="M420" i="1" s="1"/>
  <c r="K420" i="1" a="1"/>
  <c r="K420" i="1" s="1"/>
  <c r="L836" i="1" a="1"/>
  <c r="L836" i="1" s="1"/>
  <c r="M836" i="1" a="1"/>
  <c r="M836" i="1" s="1"/>
  <c r="M532" i="1" a="1"/>
  <c r="M532" i="1" s="1"/>
  <c r="B533" i="1"/>
  <c r="K532" i="1" a="1"/>
  <c r="K532" i="1" s="1"/>
  <c r="L532" i="1" a="1"/>
  <c r="L532" i="1" s="1"/>
  <c r="I532" i="1" a="1"/>
  <c r="I532" i="1" s="1"/>
  <c r="C547" i="1"/>
  <c r="K416" i="1" a="1"/>
  <c r="K416" i="1" s="1"/>
  <c r="A122" i="1"/>
  <c r="H121" i="1"/>
  <c r="K121" i="1" a="1"/>
  <c r="K121" i="1" s="1"/>
  <c r="N421" i="1" l="1" a="1"/>
  <c r="N421" i="1" s="1"/>
  <c r="O421" i="1" a="1"/>
  <c r="O421" i="1" s="1"/>
  <c r="O533" i="1" a="1"/>
  <c r="O533" i="1" s="1"/>
  <c r="N533" i="1" a="1"/>
  <c r="N533" i="1" s="1"/>
  <c r="A1985" i="1"/>
  <c r="H1984" i="1"/>
  <c r="M2061" i="1" a="1"/>
  <c r="M2061" i="1" s="1"/>
  <c r="B2062" i="1"/>
  <c r="O2061" i="1" a="1"/>
  <c r="O2061" i="1" s="1"/>
  <c r="N2061" i="1" a="1"/>
  <c r="N2061" i="1" s="1"/>
  <c r="K2061" i="1" a="1"/>
  <c r="K2061" i="1" s="1"/>
  <c r="L2061" i="1" a="1"/>
  <c r="L2061" i="1" s="1"/>
  <c r="C2062" i="1"/>
  <c r="I2061" i="1" a="1"/>
  <c r="I2061" i="1" s="1"/>
  <c r="H2061" i="1"/>
  <c r="A2064" i="1"/>
  <c r="B1863" i="1"/>
  <c r="O1863" i="1" s="1" a="1"/>
  <c r="O1863" i="1" s="1"/>
  <c r="M1862" i="1" a="1"/>
  <c r="M1862" i="1" s="1"/>
  <c r="N1862" i="1" a="1"/>
  <c r="N1862" i="1" s="1"/>
  <c r="A1863" i="1"/>
  <c r="M1669" i="1" a="1"/>
  <c r="M1669" i="1" s="1"/>
  <c r="B1670" i="1"/>
  <c r="O1670" i="1" s="1" a="1"/>
  <c r="O1670" i="1" s="1"/>
  <c r="N1669" i="1" a="1"/>
  <c r="N1669" i="1" s="1"/>
  <c r="A1670" i="1"/>
  <c r="A1248" i="1"/>
  <c r="B1248" i="1"/>
  <c r="O1248" i="1" s="1" a="1"/>
  <c r="O1248" i="1" s="1"/>
  <c r="N1247" i="1" a="1"/>
  <c r="N1247" i="1" s="1"/>
  <c r="M1247" i="1" a="1"/>
  <c r="M1247" i="1" s="1"/>
  <c r="J421" i="1" a="1"/>
  <c r="J421" i="1" s="1"/>
  <c r="L421" i="1" a="1"/>
  <c r="L421" i="1" s="1"/>
  <c r="B422" i="1"/>
  <c r="K421" i="1" a="1"/>
  <c r="K421" i="1" s="1"/>
  <c r="M421" i="1" a="1"/>
  <c r="M421" i="1" s="1"/>
  <c r="A520" i="1"/>
  <c r="H519" i="1"/>
  <c r="L837" i="1" a="1"/>
  <c r="L837" i="1" s="1"/>
  <c r="M837" i="1" a="1"/>
  <c r="M837" i="1" s="1"/>
  <c r="B838" i="1"/>
  <c r="B534" i="1"/>
  <c r="L533" i="1" a="1"/>
  <c r="L533" i="1" s="1"/>
  <c r="K533" i="1" a="1"/>
  <c r="K533" i="1" s="1"/>
  <c r="M533" i="1" a="1"/>
  <c r="M533" i="1" s="1"/>
  <c r="I533" i="1" a="1"/>
  <c r="I533" i="1" s="1"/>
  <c r="K417" i="1" a="1"/>
  <c r="K417" i="1" s="1"/>
  <c r="A123" i="1"/>
  <c r="I122" i="1" a="1"/>
  <c r="I122" i="1" s="1"/>
  <c r="H122" i="1"/>
  <c r="A1986" i="1" l="1"/>
  <c r="H1985" i="1"/>
  <c r="N534" i="1" a="1"/>
  <c r="N534" i="1" s="1"/>
  <c r="O534" i="1" a="1"/>
  <c r="O534" i="1" s="1"/>
  <c r="O422" i="1" a="1"/>
  <c r="O422" i="1" s="1"/>
  <c r="N422" i="1" a="1"/>
  <c r="N422" i="1" s="1"/>
  <c r="O838" i="1" a="1"/>
  <c r="O838" i="1" s="1"/>
  <c r="N838" i="1" a="1"/>
  <c r="N838" i="1" s="1"/>
  <c r="L2062" i="1" a="1"/>
  <c r="L2062" i="1" s="1"/>
  <c r="K2062" i="1" a="1"/>
  <c r="K2062" i="1" s="1"/>
  <c r="B2063" i="1"/>
  <c r="M2062" i="1" a="1"/>
  <c r="M2062" i="1" s="1"/>
  <c r="N2062" i="1" a="1"/>
  <c r="N2062" i="1" s="1"/>
  <c r="O2062" i="1" a="1"/>
  <c r="O2062" i="1" s="1"/>
  <c r="C2063" i="1"/>
  <c r="I2062" i="1" a="1"/>
  <c r="I2062" i="1" s="1"/>
  <c r="H2062" i="1"/>
  <c r="A2065" i="1"/>
  <c r="A1864" i="1"/>
  <c r="N1863" i="1" a="1"/>
  <c r="N1863" i="1" s="1"/>
  <c r="B1864" i="1"/>
  <c r="O1864" i="1" s="1" a="1"/>
  <c r="O1864" i="1" s="1"/>
  <c r="M1863" i="1" a="1"/>
  <c r="M1863" i="1" s="1"/>
  <c r="M1670" i="1" a="1"/>
  <c r="M1670" i="1" s="1"/>
  <c r="N1670" i="1" a="1"/>
  <c r="N1670" i="1" s="1"/>
  <c r="A1671" i="1"/>
  <c r="N1248" i="1" a="1"/>
  <c r="N1248" i="1" s="1"/>
  <c r="M1248" i="1" a="1"/>
  <c r="M1248" i="1" s="1"/>
  <c r="A1249" i="1"/>
  <c r="J422" i="1" a="1"/>
  <c r="J422" i="1" s="1"/>
  <c r="B423" i="1"/>
  <c r="L422" i="1" a="1"/>
  <c r="L422" i="1" s="1"/>
  <c r="K422" i="1" a="1"/>
  <c r="K422" i="1" s="1"/>
  <c r="M422" i="1" a="1"/>
  <c r="M422" i="1" s="1"/>
  <c r="A521" i="1"/>
  <c r="H520" i="1"/>
  <c r="M838" i="1" a="1"/>
  <c r="M838" i="1" s="1"/>
  <c r="L838" i="1" a="1"/>
  <c r="L838" i="1" s="1"/>
  <c r="M534" i="1" a="1"/>
  <c r="M534" i="1" s="1"/>
  <c r="L534" i="1" a="1"/>
  <c r="L534" i="1" s="1"/>
  <c r="K534" i="1" a="1"/>
  <c r="K534" i="1" s="1"/>
  <c r="I534" i="1" a="1"/>
  <c r="I534" i="1" s="1"/>
  <c r="A124" i="1"/>
  <c r="H123" i="1"/>
  <c r="I123" i="1" a="1"/>
  <c r="I123" i="1" s="1"/>
  <c r="A1987" i="1" l="1"/>
  <c r="H1986" i="1"/>
  <c r="N423" i="1" a="1"/>
  <c r="N423" i="1" s="1"/>
  <c r="O423" i="1" a="1"/>
  <c r="O423" i="1" s="1"/>
  <c r="N2063" i="1" a="1"/>
  <c r="N2063" i="1" s="1"/>
  <c r="M2063" i="1" a="1"/>
  <c r="M2063" i="1" s="1"/>
  <c r="K2063" i="1" a="1"/>
  <c r="K2063" i="1" s="1"/>
  <c r="O2063" i="1" a="1"/>
  <c r="O2063" i="1" s="1"/>
  <c r="L2063" i="1" a="1"/>
  <c r="L2063" i="1" s="1"/>
  <c r="C2064" i="1"/>
  <c r="H2063" i="1"/>
  <c r="I2063" i="1" a="1"/>
  <c r="I2063" i="1" s="1"/>
  <c r="A2066" i="1"/>
  <c r="B1865" i="1"/>
  <c r="O1865" i="1" s="1" a="1"/>
  <c r="O1865" i="1" s="1"/>
  <c r="N1864" i="1" a="1"/>
  <c r="N1864" i="1" s="1"/>
  <c r="M1864" i="1" a="1"/>
  <c r="M1864" i="1" s="1"/>
  <c r="A1865" i="1"/>
  <c r="A1672" i="1"/>
  <c r="M1671" i="1" a="1"/>
  <c r="M1671" i="1" s="1"/>
  <c r="N1671" i="1" a="1"/>
  <c r="N1671" i="1" s="1"/>
  <c r="B1672" i="1"/>
  <c r="O1672" i="1" s="1" a="1"/>
  <c r="O1672" i="1" s="1"/>
  <c r="A1250" i="1"/>
  <c r="N1249" i="1" a="1"/>
  <c r="N1249" i="1" s="1"/>
  <c r="B1250" i="1"/>
  <c r="O1250" i="1" s="1" a="1"/>
  <c r="O1250" i="1" s="1"/>
  <c r="M1249" i="1" a="1"/>
  <c r="M1249" i="1" s="1"/>
  <c r="A522" i="1"/>
  <c r="H521" i="1"/>
  <c r="J423" i="1" a="1"/>
  <c r="J423" i="1" s="1"/>
  <c r="L423" i="1" a="1"/>
  <c r="L423" i="1" s="1"/>
  <c r="B424" i="1"/>
  <c r="K423" i="1" a="1"/>
  <c r="K423" i="1" s="1"/>
  <c r="M423" i="1" a="1"/>
  <c r="M423" i="1" s="1"/>
  <c r="L839" i="1" a="1"/>
  <c r="L839" i="1" s="1"/>
  <c r="M839" i="1" a="1"/>
  <c r="M839" i="1" s="1"/>
  <c r="M535" i="1" a="1"/>
  <c r="M535" i="1" s="1"/>
  <c r="J535" i="1" a="1"/>
  <c r="J535" i="1" s="1"/>
  <c r="L535" i="1" a="1"/>
  <c r="L535" i="1" s="1"/>
  <c r="I535" i="1" a="1"/>
  <c r="I535" i="1" s="1"/>
  <c r="A125" i="1"/>
  <c r="H124" i="1"/>
  <c r="K124" i="1" a="1"/>
  <c r="K124" i="1" s="1"/>
  <c r="O424" i="1" l="1" a="1"/>
  <c r="O424" i="1" s="1"/>
  <c r="N424" i="1" a="1"/>
  <c r="N424" i="1" s="1"/>
  <c r="A1988" i="1"/>
  <c r="H1987" i="1"/>
  <c r="O2064" i="1" a="1"/>
  <c r="O2064" i="1" s="1"/>
  <c r="B2065" i="1"/>
  <c r="J2064" i="1" a="1"/>
  <c r="J2064" i="1" s="1"/>
  <c r="L2064" i="1" a="1"/>
  <c r="L2064" i="1" s="1"/>
  <c r="K2064" i="1" a="1"/>
  <c r="K2064" i="1" s="1"/>
  <c r="N2064" i="1" a="1"/>
  <c r="N2064" i="1" s="1"/>
  <c r="M2064" i="1" a="1"/>
  <c r="M2064" i="1" s="1"/>
  <c r="H2064" i="1"/>
  <c r="A2067" i="1"/>
  <c r="N1865" i="1" a="1"/>
  <c r="N1865" i="1" s="1"/>
  <c r="M1865" i="1" a="1"/>
  <c r="M1865" i="1" s="1"/>
  <c r="B1866" i="1"/>
  <c r="O1866" i="1" s="1" a="1"/>
  <c r="O1866" i="1" s="1"/>
  <c r="A1866" i="1"/>
  <c r="A1673" i="1"/>
  <c r="M1672" i="1" a="1"/>
  <c r="M1672" i="1" s="1"/>
  <c r="N1672" i="1" a="1"/>
  <c r="N1672" i="1" s="1"/>
  <c r="M1250" i="1" a="1"/>
  <c r="M1250" i="1" s="1"/>
  <c r="N1250" i="1" a="1"/>
  <c r="N1250" i="1" s="1"/>
  <c r="A1251" i="1"/>
  <c r="J424" i="1" a="1"/>
  <c r="J424" i="1" s="1"/>
  <c r="L424" i="1" a="1"/>
  <c r="L424" i="1" s="1"/>
  <c r="B425" i="1"/>
  <c r="K424" i="1" a="1"/>
  <c r="K424" i="1" s="1"/>
  <c r="M424" i="1" a="1"/>
  <c r="M424" i="1" s="1"/>
  <c r="A523" i="1"/>
  <c r="H522" i="1"/>
  <c r="L840" i="1" a="1"/>
  <c r="L840" i="1" s="1"/>
  <c r="M840" i="1" a="1"/>
  <c r="M840" i="1" s="1"/>
  <c r="L536" i="1" a="1"/>
  <c r="L536" i="1" s="1"/>
  <c r="M536" i="1" a="1"/>
  <c r="M536" i="1" s="1"/>
  <c r="K536" i="1" a="1"/>
  <c r="K536" i="1" s="1"/>
  <c r="J536" i="1" a="1"/>
  <c r="J536" i="1" s="1"/>
  <c r="B537" i="1"/>
  <c r="A126" i="1"/>
  <c r="H125" i="1"/>
  <c r="K125" i="1" a="1"/>
  <c r="K125" i="1" s="1"/>
  <c r="N425" i="1" l="1" a="1"/>
  <c r="N425" i="1" s="1"/>
  <c r="O425" i="1" a="1"/>
  <c r="O425" i="1" s="1"/>
  <c r="A1989" i="1"/>
  <c r="H1988" i="1"/>
  <c r="O537" i="1" a="1"/>
  <c r="O537" i="1" s="1"/>
  <c r="N537" i="1" a="1"/>
  <c r="N537" i="1" s="1"/>
  <c r="N2065" i="1" a="1"/>
  <c r="N2065" i="1" s="1"/>
  <c r="J2065" i="1" a="1"/>
  <c r="J2065" i="1" s="1"/>
  <c r="M2065" i="1" a="1"/>
  <c r="M2065" i="1" s="1"/>
  <c r="O2065" i="1" a="1"/>
  <c r="O2065" i="1" s="1"/>
  <c r="K2065" i="1" a="1"/>
  <c r="K2065" i="1" s="1"/>
  <c r="L2065" i="1" a="1"/>
  <c r="L2065" i="1" s="1"/>
  <c r="C2066" i="1"/>
  <c r="H2065" i="1"/>
  <c r="A2068" i="1"/>
  <c r="A1867" i="1"/>
  <c r="N1866" i="1" a="1"/>
  <c r="N1866" i="1" s="1"/>
  <c r="M1866" i="1" a="1"/>
  <c r="M1866" i="1" s="1"/>
  <c r="B1867" i="1"/>
  <c r="O1867" i="1" s="1" a="1"/>
  <c r="O1867" i="1" s="1"/>
  <c r="A1674" i="1"/>
  <c r="B1674" i="1"/>
  <c r="O1674" i="1" s="1" a="1"/>
  <c r="O1674" i="1" s="1"/>
  <c r="M1673" i="1" a="1"/>
  <c r="M1673" i="1" s="1"/>
  <c r="N1673" i="1" a="1"/>
  <c r="N1673" i="1" s="1"/>
  <c r="M1251" i="1" a="1"/>
  <c r="M1251" i="1" s="1"/>
  <c r="N1251" i="1" a="1"/>
  <c r="N1251" i="1" s="1"/>
  <c r="B1252" i="1"/>
  <c r="O1252" i="1" s="1" a="1"/>
  <c r="O1252" i="1" s="1"/>
  <c r="A1252" i="1"/>
  <c r="J425" i="1" a="1"/>
  <c r="J425" i="1" s="1"/>
  <c r="L425" i="1" a="1"/>
  <c r="L425" i="1" s="1"/>
  <c r="B426" i="1"/>
  <c r="K425" i="1" a="1"/>
  <c r="K425" i="1" s="1"/>
  <c r="M425" i="1" a="1"/>
  <c r="M425" i="1" s="1"/>
  <c r="A524" i="1"/>
  <c r="H523" i="1"/>
  <c r="L841" i="1" a="1"/>
  <c r="L841" i="1" s="1"/>
  <c r="M841" i="1" a="1"/>
  <c r="M841" i="1" s="1"/>
  <c r="K537" i="1" a="1"/>
  <c r="K537" i="1" s="1"/>
  <c r="L537" i="1" a="1"/>
  <c r="L537" i="1" s="1"/>
  <c r="J537" i="1" a="1"/>
  <c r="J537" i="1" s="1"/>
  <c r="M537" i="1" a="1"/>
  <c r="M537" i="1" s="1"/>
  <c r="B538" i="1"/>
  <c r="C552" i="1"/>
  <c r="A127" i="1"/>
  <c r="H126" i="1"/>
  <c r="K126" i="1" a="1"/>
  <c r="K126" i="1" s="1"/>
  <c r="N538" i="1" l="1" a="1"/>
  <c r="N538" i="1" s="1"/>
  <c r="O538" i="1" a="1"/>
  <c r="O538" i="1" s="1"/>
  <c r="A1990" i="1"/>
  <c r="H1989" i="1"/>
  <c r="O426" i="1" a="1"/>
  <c r="O426" i="1" s="1"/>
  <c r="N426" i="1" a="1"/>
  <c r="N426" i="1" s="1"/>
  <c r="J2066" i="1" a="1"/>
  <c r="J2066" i="1" s="1"/>
  <c r="L2066" i="1" a="1"/>
  <c r="L2066" i="1" s="1"/>
  <c r="B2067" i="1"/>
  <c r="N2066" i="1" a="1"/>
  <c r="N2066" i="1" s="1"/>
  <c r="M2066" i="1" a="1"/>
  <c r="M2066" i="1" s="1"/>
  <c r="O2066" i="1" a="1"/>
  <c r="O2066" i="1" s="1"/>
  <c r="H2066" i="1"/>
  <c r="I2066" i="1" a="1"/>
  <c r="I2066" i="1" s="1"/>
  <c r="A2069" i="1"/>
  <c r="N1867" i="1" a="1"/>
  <c r="N1867" i="1" s="1"/>
  <c r="M1867" i="1" a="1"/>
  <c r="M1867" i="1" s="1"/>
  <c r="B1868" i="1"/>
  <c r="O1868" i="1" s="1" a="1"/>
  <c r="O1868" i="1" s="1"/>
  <c r="A1868" i="1"/>
  <c r="N1674" i="1" a="1"/>
  <c r="N1674" i="1" s="1"/>
  <c r="M1674" i="1" a="1"/>
  <c r="M1674" i="1" s="1"/>
  <c r="A1675" i="1"/>
  <c r="M1252" i="1" a="1"/>
  <c r="M1252" i="1" s="1"/>
  <c r="N1252" i="1" a="1"/>
  <c r="N1252" i="1" s="1"/>
  <c r="A1253" i="1"/>
  <c r="A525" i="1"/>
  <c r="H524" i="1"/>
  <c r="J426" i="1" a="1"/>
  <c r="J426" i="1" s="1"/>
  <c r="L426" i="1" a="1"/>
  <c r="L426" i="1" s="1"/>
  <c r="B427" i="1"/>
  <c r="M426" i="1" a="1"/>
  <c r="M426" i="1" s="1"/>
  <c r="K426" i="1" a="1"/>
  <c r="K426" i="1" s="1"/>
  <c r="B843" i="1"/>
  <c r="L842" i="1" a="1"/>
  <c r="L842" i="1" s="1"/>
  <c r="M842" i="1" a="1"/>
  <c r="M842" i="1" s="1"/>
  <c r="K538" i="1" a="1"/>
  <c r="K538" i="1" s="1"/>
  <c r="J538" i="1" a="1"/>
  <c r="J538" i="1" s="1"/>
  <c r="L538" i="1" a="1"/>
  <c r="L538" i="1" s="1"/>
  <c r="B539" i="1"/>
  <c r="M538" i="1" a="1"/>
  <c r="M538" i="1" s="1"/>
  <c r="C553" i="1"/>
  <c r="A128" i="1"/>
  <c r="H127" i="1"/>
  <c r="K127" i="1" a="1"/>
  <c r="K127" i="1" s="1"/>
  <c r="O539" i="1" l="1" a="1"/>
  <c r="O539" i="1" s="1"/>
  <c r="N539" i="1" a="1"/>
  <c r="N539" i="1" s="1"/>
  <c r="N427" i="1" a="1"/>
  <c r="N427" i="1" s="1"/>
  <c r="O427" i="1" a="1"/>
  <c r="O427" i="1" s="1"/>
  <c r="A1991" i="1"/>
  <c r="H1990" i="1"/>
  <c r="O843" i="1" a="1"/>
  <c r="O843" i="1" s="1"/>
  <c r="N843" i="1" a="1"/>
  <c r="N843" i="1" s="1"/>
  <c r="N2067" i="1" a="1"/>
  <c r="N2067" i="1" s="1"/>
  <c r="O2067" i="1" a="1"/>
  <c r="O2067" i="1" s="1"/>
  <c r="J2067" i="1" a="1"/>
  <c r="J2067" i="1" s="1"/>
  <c r="M2067" i="1" a="1"/>
  <c r="M2067" i="1" s="1"/>
  <c r="L2067" i="1" a="1"/>
  <c r="L2067" i="1" s="1"/>
  <c r="I2067" i="1" a="1"/>
  <c r="I2067" i="1" s="1"/>
  <c r="H2067" i="1"/>
  <c r="A2070" i="1"/>
  <c r="M1868" i="1" a="1"/>
  <c r="M1868" i="1" s="1"/>
  <c r="N1868" i="1" a="1"/>
  <c r="N1868" i="1" s="1"/>
  <c r="B1869" i="1"/>
  <c r="O1869" i="1" s="1" a="1"/>
  <c r="O1869" i="1" s="1"/>
  <c r="A1869" i="1"/>
  <c r="A1676" i="1"/>
  <c r="M1675" i="1" a="1"/>
  <c r="M1675" i="1" s="1"/>
  <c r="N1675" i="1" a="1"/>
  <c r="N1675" i="1" s="1"/>
  <c r="M1253" i="1" a="1"/>
  <c r="M1253" i="1" s="1"/>
  <c r="N1253" i="1" a="1"/>
  <c r="N1253" i="1" s="1"/>
  <c r="B1254" i="1"/>
  <c r="O1254" i="1" s="1" a="1"/>
  <c r="O1254" i="1" s="1"/>
  <c r="A1254" i="1"/>
  <c r="A526" i="1"/>
  <c r="H525" i="1"/>
  <c r="J427" i="1" a="1"/>
  <c r="J427" i="1" s="1"/>
  <c r="L427" i="1" a="1"/>
  <c r="L427" i="1" s="1"/>
  <c r="B428" i="1"/>
  <c r="M427" i="1" a="1"/>
  <c r="M427" i="1" s="1"/>
  <c r="K427" i="1" a="1"/>
  <c r="K427" i="1" s="1"/>
  <c r="B844" i="1"/>
  <c r="L843" i="1" a="1"/>
  <c r="L843" i="1" s="1"/>
  <c r="M843" i="1" a="1"/>
  <c r="M843" i="1" s="1"/>
  <c r="J539" i="1" a="1"/>
  <c r="J539" i="1" s="1"/>
  <c r="K539" i="1" a="1"/>
  <c r="K539" i="1" s="1"/>
  <c r="L539" i="1" a="1"/>
  <c r="L539" i="1" s="1"/>
  <c r="M539" i="1" a="1"/>
  <c r="M539" i="1" s="1"/>
  <c r="A729" i="1"/>
  <c r="A730" i="1" s="1"/>
  <c r="A731" i="1" s="1"/>
  <c r="A732" i="1" s="1"/>
  <c r="A733" i="1" s="1"/>
  <c r="A734" i="1" s="1"/>
  <c r="A735" i="1" s="1"/>
  <c r="A736" i="1" s="1"/>
  <c r="A737" i="1" s="1"/>
  <c r="A738" i="1" s="1"/>
  <c r="A129" i="1"/>
  <c r="H128" i="1"/>
  <c r="K128" i="1" a="1"/>
  <c r="K128" i="1" s="1"/>
  <c r="O844" i="1" l="1" a="1"/>
  <c r="O844" i="1" s="1"/>
  <c r="N844" i="1" a="1"/>
  <c r="N844" i="1" s="1"/>
  <c r="N428" i="1" a="1"/>
  <c r="N428" i="1" s="1"/>
  <c r="O428" i="1" a="1"/>
  <c r="O428" i="1" s="1"/>
  <c r="A1992" i="1"/>
  <c r="H1991" i="1"/>
  <c r="N2068" i="1" a="1"/>
  <c r="N2068" i="1" s="1"/>
  <c r="M2068" i="1" a="1"/>
  <c r="M2068" i="1" s="1"/>
  <c r="J2068" i="1" a="1"/>
  <c r="J2068" i="1" s="1"/>
  <c r="B2069" i="1"/>
  <c r="K2068" i="1" a="1"/>
  <c r="K2068" i="1" s="1"/>
  <c r="O2068" i="1" a="1"/>
  <c r="O2068" i="1" s="1"/>
  <c r="L2068" i="1" a="1"/>
  <c r="L2068" i="1" s="1"/>
  <c r="I2068" i="1" a="1"/>
  <c r="I2068" i="1" s="1"/>
  <c r="H2068" i="1"/>
  <c r="A2071" i="1"/>
  <c r="A1870" i="1"/>
  <c r="A1871" i="1" s="1"/>
  <c r="M1869" i="1" a="1"/>
  <c r="M1869" i="1" s="1"/>
  <c r="N1869" i="1" a="1"/>
  <c r="N1869" i="1" s="1"/>
  <c r="B1870" i="1"/>
  <c r="N1676" i="1" a="1"/>
  <c r="N1676" i="1" s="1"/>
  <c r="M1676" i="1" a="1"/>
  <c r="M1676" i="1" s="1"/>
  <c r="A1677" i="1"/>
  <c r="M1254" i="1" a="1"/>
  <c r="M1254" i="1" s="1"/>
  <c r="N1254" i="1" a="1"/>
  <c r="N1254" i="1" s="1"/>
  <c r="A1255" i="1"/>
  <c r="J428" i="1" a="1"/>
  <c r="J428" i="1" s="1"/>
  <c r="L428" i="1" a="1"/>
  <c r="L428" i="1" s="1"/>
  <c r="B429" i="1"/>
  <c r="M428" i="1" a="1"/>
  <c r="M428" i="1" s="1"/>
  <c r="K428" i="1" a="1"/>
  <c r="K428" i="1" s="1"/>
  <c r="A527" i="1"/>
  <c r="H526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M844" i="1" a="1"/>
  <c r="M844" i="1" s="1"/>
  <c r="B845" i="1"/>
  <c r="L844" i="1" a="1"/>
  <c r="L844" i="1" s="1"/>
  <c r="L540" i="1" a="1"/>
  <c r="L540" i="1" s="1"/>
  <c r="M540" i="1" a="1"/>
  <c r="M540" i="1" s="1"/>
  <c r="B541" i="1"/>
  <c r="K540" i="1" a="1"/>
  <c r="K540" i="1" s="1"/>
  <c r="I540" i="1" a="1"/>
  <c r="I540" i="1" s="1"/>
  <c r="A130" i="1"/>
  <c r="H129" i="1"/>
  <c r="I129" i="1" a="1"/>
  <c r="I129" i="1" s="1"/>
  <c r="O429" i="1" l="1" a="1"/>
  <c r="O429" i="1" s="1"/>
  <c r="N429" i="1" a="1"/>
  <c r="N429" i="1" s="1"/>
  <c r="O845" i="1" a="1"/>
  <c r="O845" i="1" s="1"/>
  <c r="N845" i="1" a="1"/>
  <c r="N845" i="1" s="1"/>
  <c r="O1870" i="1" a="1"/>
  <c r="O1870" i="1" s="1"/>
  <c r="B1871" i="1"/>
  <c r="H1871" i="1"/>
  <c r="A1872" i="1"/>
  <c r="O541" i="1" a="1"/>
  <c r="O541" i="1" s="1"/>
  <c r="N541" i="1" a="1"/>
  <c r="N541" i="1" s="1"/>
  <c r="A1993" i="1"/>
  <c r="H1992" i="1"/>
  <c r="L2069" i="1" a="1"/>
  <c r="L2069" i="1" s="1"/>
  <c r="M2069" i="1" a="1"/>
  <c r="M2069" i="1" s="1"/>
  <c r="N2069" i="1" a="1"/>
  <c r="N2069" i="1" s="1"/>
  <c r="B2070" i="1"/>
  <c r="J2069" i="1" a="1"/>
  <c r="J2069" i="1" s="1"/>
  <c r="K2069" i="1" a="1"/>
  <c r="K2069" i="1" s="1"/>
  <c r="O2069" i="1" a="1"/>
  <c r="O2069" i="1" s="1"/>
  <c r="I2069" i="1" a="1"/>
  <c r="I2069" i="1" s="1"/>
  <c r="H2069" i="1"/>
  <c r="A2072" i="1"/>
  <c r="M1870" i="1" a="1"/>
  <c r="M1870" i="1" s="1"/>
  <c r="N1870" i="1" a="1"/>
  <c r="N1870" i="1" s="1"/>
  <c r="N1677" i="1" a="1"/>
  <c r="N1677" i="1" s="1"/>
  <c r="M1677" i="1" a="1"/>
  <c r="M1677" i="1" s="1"/>
  <c r="A1678" i="1"/>
  <c r="A1256" i="1"/>
  <c r="M1255" i="1" a="1"/>
  <c r="M1255" i="1" s="1"/>
  <c r="N1255" i="1" a="1"/>
  <c r="N1255" i="1" s="1"/>
  <c r="A749" i="1"/>
  <c r="J429" i="1" a="1"/>
  <c r="J429" i="1" s="1"/>
  <c r="L429" i="1" a="1"/>
  <c r="L429" i="1" s="1"/>
  <c r="B430" i="1"/>
  <c r="K429" i="1" a="1"/>
  <c r="K429" i="1" s="1"/>
  <c r="M429" i="1" a="1"/>
  <c r="M429" i="1" s="1"/>
  <c r="A528" i="1"/>
  <c r="H527" i="1"/>
  <c r="M845" i="1" a="1"/>
  <c r="M845" i="1" s="1"/>
  <c r="B846" i="1"/>
  <c r="L845" i="1" a="1"/>
  <c r="L845" i="1" s="1"/>
  <c r="B542" i="1"/>
  <c r="K541" i="1" a="1"/>
  <c r="K541" i="1" s="1"/>
  <c r="L541" i="1" a="1"/>
  <c r="L541" i="1" s="1"/>
  <c r="M541" i="1" a="1"/>
  <c r="M541" i="1" s="1"/>
  <c r="I541" i="1" a="1"/>
  <c r="I541" i="1" s="1"/>
  <c r="A131" i="1"/>
  <c r="H130" i="1"/>
  <c r="I130" i="1" a="1"/>
  <c r="I130" i="1" s="1"/>
  <c r="N542" i="1" l="1" a="1"/>
  <c r="N542" i="1" s="1"/>
  <c r="O542" i="1" a="1"/>
  <c r="O542" i="1" s="1"/>
  <c r="N430" i="1" a="1"/>
  <c r="N430" i="1" s="1"/>
  <c r="O430" i="1" a="1"/>
  <c r="O430" i="1" s="1"/>
  <c r="O846" i="1" a="1"/>
  <c r="O846" i="1" s="1"/>
  <c r="N846" i="1" a="1"/>
  <c r="N846" i="1" s="1"/>
  <c r="A1994" i="1"/>
  <c r="H1993" i="1"/>
  <c r="O1871" i="1" a="1"/>
  <c r="O1871" i="1" s="1"/>
  <c r="N1871" i="1" a="1"/>
  <c r="N1871" i="1" s="1"/>
  <c r="B1872" i="1"/>
  <c r="J1871" i="1" a="1"/>
  <c r="J1871" i="1" s="1"/>
  <c r="K1871" i="1" a="1"/>
  <c r="K1871" i="1" s="1"/>
  <c r="L1871" i="1" a="1"/>
  <c r="L1871" i="1" s="1"/>
  <c r="M1871" i="1" a="1"/>
  <c r="M1871" i="1" s="1"/>
  <c r="H1873" i="1"/>
  <c r="H1872" i="1"/>
  <c r="B2071" i="1"/>
  <c r="J2070" i="1" a="1"/>
  <c r="J2070" i="1" s="1"/>
  <c r="O2070" i="1" a="1"/>
  <c r="O2070" i="1" s="1"/>
  <c r="K2070" i="1" a="1"/>
  <c r="K2070" i="1" s="1"/>
  <c r="M2070" i="1" a="1"/>
  <c r="M2070" i="1" s="1"/>
  <c r="N2070" i="1" a="1"/>
  <c r="N2070" i="1" s="1"/>
  <c r="L2070" i="1" a="1"/>
  <c r="L2070" i="1" s="1"/>
  <c r="I2070" i="1" a="1"/>
  <c r="I2070" i="1" s="1"/>
  <c r="H2070" i="1"/>
  <c r="A2073" i="1"/>
  <c r="A1679" i="1"/>
  <c r="N1678" i="1" a="1"/>
  <c r="N1678" i="1" s="1"/>
  <c r="M1678" i="1" a="1"/>
  <c r="M1678" i="1" s="1"/>
  <c r="N1256" i="1" a="1"/>
  <c r="N1256" i="1" s="1"/>
  <c r="M1256" i="1" a="1"/>
  <c r="M1256" i="1" s="1"/>
  <c r="A1257" i="1"/>
  <c r="J430" i="1" a="1"/>
  <c r="J430" i="1" s="1"/>
  <c r="L430" i="1" a="1"/>
  <c r="L430" i="1" s="1"/>
  <c r="K430" i="1" a="1"/>
  <c r="K430" i="1" s="1"/>
  <c r="M430" i="1" a="1"/>
  <c r="M430" i="1" s="1"/>
  <c r="A529" i="1"/>
  <c r="H528" i="1"/>
  <c r="A750" i="1"/>
  <c r="L846" i="1" a="1"/>
  <c r="L846" i="1" s="1"/>
  <c r="M846" i="1" a="1"/>
  <c r="M846" i="1" s="1"/>
  <c r="B543" i="1"/>
  <c r="L542" i="1" a="1"/>
  <c r="L542" i="1" s="1"/>
  <c r="K542" i="1" a="1"/>
  <c r="K542" i="1" s="1"/>
  <c r="M542" i="1" a="1"/>
  <c r="M542" i="1" s="1"/>
  <c r="I542" i="1" a="1"/>
  <c r="I542" i="1" s="1"/>
  <c r="C557" i="1"/>
  <c r="A132" i="1"/>
  <c r="H131" i="1"/>
  <c r="I131" i="1" a="1"/>
  <c r="I131" i="1" s="1"/>
  <c r="L1872" i="1" l="1" a="1"/>
  <c r="L1872" i="1" s="1"/>
  <c r="O1872" i="1" a="1"/>
  <c r="O1872" i="1" s="1"/>
  <c r="B1873" i="1"/>
  <c r="J1872" i="1" a="1"/>
  <c r="J1872" i="1" s="1"/>
  <c r="N1872" i="1" a="1"/>
  <c r="N1872" i="1" s="1"/>
  <c r="K1872" i="1" a="1"/>
  <c r="K1872" i="1" s="1"/>
  <c r="M1872" i="1" a="1"/>
  <c r="M1872" i="1" s="1"/>
  <c r="O543" i="1" a="1"/>
  <c r="O543" i="1" s="1"/>
  <c r="N543" i="1" a="1"/>
  <c r="N543" i="1" s="1"/>
  <c r="A1995" i="1"/>
  <c r="H1994" i="1"/>
  <c r="L2071" i="1" a="1"/>
  <c r="L2071" i="1" s="1"/>
  <c r="N2071" i="1" a="1"/>
  <c r="N2071" i="1" s="1"/>
  <c r="J2071" i="1" a="1"/>
  <c r="J2071" i="1" s="1"/>
  <c r="K2071" i="1" a="1"/>
  <c r="K2071" i="1" s="1"/>
  <c r="O2071" i="1" a="1"/>
  <c r="O2071" i="1" s="1"/>
  <c r="M2071" i="1" a="1"/>
  <c r="M2071" i="1" s="1"/>
  <c r="B2072" i="1"/>
  <c r="I2071" i="1" a="1"/>
  <c r="I2071" i="1" s="1"/>
  <c r="H2071" i="1"/>
  <c r="A2074" i="1"/>
  <c r="A1680" i="1"/>
  <c r="M1679" i="1" a="1"/>
  <c r="M1679" i="1" s="1"/>
  <c r="N1679" i="1" a="1"/>
  <c r="N1679" i="1" s="1"/>
  <c r="B1258" i="1"/>
  <c r="O1258" i="1" s="1" a="1"/>
  <c r="O1258" i="1" s="1"/>
  <c r="M1257" i="1" a="1"/>
  <c r="M1257" i="1" s="1"/>
  <c r="N1257" i="1" a="1"/>
  <c r="N1257" i="1" s="1"/>
  <c r="A1258" i="1"/>
  <c r="A530" i="1"/>
  <c r="H529" i="1"/>
  <c r="A751" i="1"/>
  <c r="B848" i="1"/>
  <c r="L847" i="1" a="1"/>
  <c r="L847" i="1" s="1"/>
  <c r="M847" i="1" a="1"/>
  <c r="M847" i="1" s="1"/>
  <c r="K543" i="1" a="1"/>
  <c r="K543" i="1" s="1"/>
  <c r="M543" i="1" a="1"/>
  <c r="M543" i="1" s="1"/>
  <c r="L543" i="1" a="1"/>
  <c r="L543" i="1" s="1"/>
  <c r="I543" i="1" a="1"/>
  <c r="I543" i="1" s="1"/>
  <c r="A133" i="1"/>
  <c r="H132" i="1"/>
  <c r="I132" i="1" a="1"/>
  <c r="I132" i="1" s="1"/>
  <c r="A1996" i="1" l="1"/>
  <c r="H1995" i="1"/>
  <c r="O848" i="1" a="1"/>
  <c r="O848" i="1" s="1"/>
  <c r="N848" i="1" a="1"/>
  <c r="N848" i="1" s="1"/>
  <c r="K1873" i="1" a="1"/>
  <c r="K1873" i="1" s="1"/>
  <c r="O1873" i="1" a="1"/>
  <c r="O1873" i="1" s="1"/>
  <c r="J1873" i="1" a="1"/>
  <c r="J1873" i="1" s="1"/>
  <c r="N1873" i="1" a="1"/>
  <c r="N1873" i="1" s="1"/>
  <c r="M1873" i="1" a="1"/>
  <c r="M1873" i="1" s="1"/>
  <c r="L1873" i="1" a="1"/>
  <c r="L1873" i="1" s="1"/>
  <c r="B1874" i="1"/>
  <c r="L2072" i="1" a="1"/>
  <c r="L2072" i="1" s="1"/>
  <c r="B2073" i="1"/>
  <c r="J2072" i="1" a="1"/>
  <c r="J2072" i="1" s="1"/>
  <c r="M2072" i="1" a="1"/>
  <c r="M2072" i="1" s="1"/>
  <c r="O2072" i="1" a="1"/>
  <c r="O2072" i="1" s="1"/>
  <c r="K2072" i="1" a="1"/>
  <c r="K2072" i="1" s="1"/>
  <c r="N2072" i="1" a="1"/>
  <c r="N2072" i="1" s="1"/>
  <c r="I2072" i="1" a="1"/>
  <c r="I2072" i="1" s="1"/>
  <c r="H2072" i="1"/>
  <c r="A2075" i="1"/>
  <c r="A1681" i="1"/>
  <c r="M1680" i="1" a="1"/>
  <c r="M1680" i="1" s="1"/>
  <c r="N1680" i="1" a="1"/>
  <c r="N1680" i="1" s="1"/>
  <c r="B1259" i="1"/>
  <c r="O1259" i="1" s="1" a="1"/>
  <c r="O1259" i="1" s="1"/>
  <c r="M1258" i="1" a="1"/>
  <c r="M1258" i="1" s="1"/>
  <c r="N1258" i="1" a="1"/>
  <c r="N1258" i="1" s="1"/>
  <c r="A1259" i="1"/>
  <c r="A531" i="1"/>
  <c r="H530" i="1"/>
  <c r="A752" i="1"/>
  <c r="L848" i="1" a="1"/>
  <c r="L848" i="1" s="1"/>
  <c r="M848" i="1" a="1"/>
  <c r="M848" i="1" s="1"/>
  <c r="B849" i="1"/>
  <c r="J544" i="1" a="1"/>
  <c r="J544" i="1" s="1"/>
  <c r="L544" i="1" a="1"/>
  <c r="L544" i="1" s="1"/>
  <c r="M544" i="1" a="1"/>
  <c r="M544" i="1" s="1"/>
  <c r="I544" i="1" a="1"/>
  <c r="I544" i="1" s="1"/>
  <c r="C559" i="1"/>
  <c r="A134" i="1"/>
  <c r="H133" i="1"/>
  <c r="I133" i="1" a="1"/>
  <c r="I133" i="1" s="1"/>
  <c r="O1874" i="1" l="1" a="1"/>
  <c r="O1874" i="1" s="1"/>
  <c r="B1875" i="1"/>
  <c r="M1874" i="1" a="1"/>
  <c r="M1874" i="1" s="1"/>
  <c r="L1874" i="1" a="1"/>
  <c r="L1874" i="1" s="1"/>
  <c r="J1874" i="1" a="1"/>
  <c r="J1874" i="1" s="1"/>
  <c r="N1874" i="1" a="1"/>
  <c r="N1874" i="1" s="1"/>
  <c r="K1874" i="1" a="1"/>
  <c r="K1874" i="1" s="1"/>
  <c r="A1997" i="1"/>
  <c r="H1996" i="1"/>
  <c r="O849" i="1" a="1"/>
  <c r="O849" i="1" s="1"/>
  <c r="N849" i="1" a="1"/>
  <c r="N849" i="1" s="1"/>
  <c r="N2073" i="1" a="1"/>
  <c r="N2073" i="1" s="1"/>
  <c r="J2073" i="1" a="1"/>
  <c r="J2073" i="1" s="1"/>
  <c r="O2073" i="1" a="1"/>
  <c r="O2073" i="1" s="1"/>
  <c r="L2073" i="1" a="1"/>
  <c r="L2073" i="1" s="1"/>
  <c r="B2074" i="1"/>
  <c r="K2073" i="1" a="1"/>
  <c r="K2073" i="1" s="1"/>
  <c r="M2073" i="1" a="1"/>
  <c r="M2073" i="1" s="1"/>
  <c r="I2073" i="1" a="1"/>
  <c r="I2073" i="1" s="1"/>
  <c r="H2073" i="1"/>
  <c r="A2076" i="1"/>
  <c r="M1681" i="1" a="1"/>
  <c r="M1681" i="1" s="1"/>
  <c r="N1681" i="1" a="1"/>
  <c r="N1681" i="1" s="1"/>
  <c r="A1682" i="1"/>
  <c r="A1260" i="1"/>
  <c r="B1260" i="1"/>
  <c r="O1260" i="1" s="1" a="1"/>
  <c r="O1260" i="1" s="1"/>
  <c r="M1259" i="1" a="1"/>
  <c r="M1259" i="1" s="1"/>
  <c r="N1259" i="1" a="1"/>
  <c r="N1259" i="1" s="1"/>
  <c r="A753" i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532" i="1"/>
  <c r="H531" i="1"/>
  <c r="L849" i="1" a="1"/>
  <c r="L849" i="1" s="1"/>
  <c r="M849" i="1" a="1"/>
  <c r="M849" i="1" s="1"/>
  <c r="B850" i="1"/>
  <c r="M545" i="1" a="1"/>
  <c r="M545" i="1" s="1"/>
  <c r="K545" i="1" a="1"/>
  <c r="K545" i="1" s="1"/>
  <c r="L545" i="1" a="1"/>
  <c r="L545" i="1" s="1"/>
  <c r="B546" i="1"/>
  <c r="I545" i="1" a="1"/>
  <c r="I545" i="1" s="1"/>
  <c r="H134" i="1"/>
  <c r="A135" i="1"/>
  <c r="I134" i="1" a="1"/>
  <c r="I134" i="1" s="1"/>
  <c r="N546" i="1" l="1" a="1"/>
  <c r="N546" i="1" s="1"/>
  <c r="O546" i="1" a="1"/>
  <c r="O546" i="1" s="1"/>
  <c r="O850" i="1" a="1"/>
  <c r="O850" i="1" s="1"/>
  <c r="N850" i="1" a="1"/>
  <c r="N850" i="1" s="1"/>
  <c r="A1998" i="1"/>
  <c r="H1997" i="1"/>
  <c r="O1875" i="1" a="1"/>
  <c r="O1875" i="1" s="1"/>
  <c r="L1875" i="1" a="1"/>
  <c r="L1875" i="1" s="1"/>
  <c r="M1875" i="1" a="1"/>
  <c r="M1875" i="1" s="1"/>
  <c r="J1875" i="1" a="1"/>
  <c r="J1875" i="1" s="1"/>
  <c r="N1875" i="1" a="1"/>
  <c r="N1875" i="1" s="1"/>
  <c r="K1875" i="1" a="1"/>
  <c r="K1875" i="1" s="1"/>
  <c r="J2074" i="1" a="1"/>
  <c r="J2074" i="1" s="1"/>
  <c r="L2074" i="1" a="1"/>
  <c r="L2074" i="1" s="1"/>
  <c r="B2075" i="1"/>
  <c r="O2074" i="1" a="1"/>
  <c r="O2074" i="1" s="1"/>
  <c r="M2074" i="1" a="1"/>
  <c r="M2074" i="1" s="1"/>
  <c r="N2074" i="1" a="1"/>
  <c r="N2074" i="1" s="1"/>
  <c r="K2074" i="1" a="1"/>
  <c r="K2074" i="1" s="1"/>
  <c r="I2074" i="1" a="1"/>
  <c r="I2074" i="1" s="1"/>
  <c r="H2074" i="1"/>
  <c r="A2077" i="1"/>
  <c r="A1683" i="1"/>
  <c r="N1682" i="1" a="1"/>
  <c r="N1682" i="1" s="1"/>
  <c r="M1682" i="1" a="1"/>
  <c r="M1682" i="1" s="1"/>
  <c r="B1683" i="1"/>
  <c r="O1683" i="1" s="1" a="1"/>
  <c r="O1683" i="1" s="1"/>
  <c r="N1260" i="1" a="1"/>
  <c r="N1260" i="1" s="1"/>
  <c r="M1260" i="1" a="1"/>
  <c r="M1260" i="1" s="1"/>
  <c r="A1261" i="1"/>
  <c r="A533" i="1"/>
  <c r="H532" i="1"/>
  <c r="A779" i="1"/>
  <c r="A780" i="1" s="1"/>
  <c r="L850" i="1" a="1"/>
  <c r="L850" i="1" s="1"/>
  <c r="M850" i="1" a="1"/>
  <c r="M850" i="1" s="1"/>
  <c r="M546" i="1" a="1"/>
  <c r="M546" i="1" s="1"/>
  <c r="L546" i="1" a="1"/>
  <c r="L546" i="1" s="1"/>
  <c r="K546" i="1" a="1"/>
  <c r="K546" i="1" s="1"/>
  <c r="B547" i="1"/>
  <c r="I546" i="1" a="1"/>
  <c r="I546" i="1" s="1"/>
  <c r="H135" i="1"/>
  <c r="A136" i="1"/>
  <c r="I135" i="1" a="1"/>
  <c r="I135" i="1" s="1"/>
  <c r="O547" i="1" l="1" a="1"/>
  <c r="O547" i="1" s="1"/>
  <c r="N547" i="1" a="1"/>
  <c r="N547" i="1" s="1"/>
  <c r="A1999" i="1"/>
  <c r="H1998" i="1"/>
  <c r="M2075" i="1" a="1"/>
  <c r="M2075" i="1" s="1"/>
  <c r="K2075" i="1" a="1"/>
  <c r="K2075" i="1" s="1"/>
  <c r="J2075" i="1" a="1"/>
  <c r="J2075" i="1" s="1"/>
  <c r="B2076" i="1"/>
  <c r="L2075" i="1" a="1"/>
  <c r="L2075" i="1" s="1"/>
  <c r="O2075" i="1" a="1"/>
  <c r="O2075" i="1" s="1"/>
  <c r="N2075" i="1" a="1"/>
  <c r="N2075" i="1" s="1"/>
  <c r="I2075" i="1" a="1"/>
  <c r="I2075" i="1" s="1"/>
  <c r="H2075" i="1"/>
  <c r="A2078" i="1"/>
  <c r="M1683" i="1" a="1"/>
  <c r="M1683" i="1" s="1"/>
  <c r="N1683" i="1" a="1"/>
  <c r="N1683" i="1" s="1"/>
  <c r="A1684" i="1"/>
  <c r="N1261" i="1" a="1"/>
  <c r="N1261" i="1" s="1"/>
  <c r="M1261" i="1" a="1"/>
  <c r="M1261" i="1" s="1"/>
  <c r="A1262" i="1"/>
  <c r="A781" i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534" i="1"/>
  <c r="H533" i="1"/>
  <c r="M851" i="1" a="1"/>
  <c r="M851" i="1" s="1"/>
  <c r="L851" i="1" a="1"/>
  <c r="L851" i="1" s="1"/>
  <c r="L547" i="1" a="1"/>
  <c r="L547" i="1" s="1"/>
  <c r="M547" i="1" a="1"/>
  <c r="M547" i="1" s="1"/>
  <c r="K547" i="1" a="1"/>
  <c r="K547" i="1" s="1"/>
  <c r="B548" i="1"/>
  <c r="I547" i="1" a="1"/>
  <c r="I547" i="1" s="1"/>
  <c r="C562" i="1"/>
  <c r="A137" i="1"/>
  <c r="H136" i="1"/>
  <c r="I136" i="1" a="1"/>
  <c r="I136" i="1" s="1"/>
  <c r="O548" i="1" l="1" a="1"/>
  <c r="O548" i="1" s="1"/>
  <c r="N548" i="1" a="1"/>
  <c r="N548" i="1" s="1"/>
  <c r="A2000" i="1"/>
  <c r="H1999" i="1"/>
  <c r="K2076" i="1" a="1"/>
  <c r="K2076" i="1" s="1"/>
  <c r="B2077" i="1"/>
  <c r="J2076" i="1" a="1"/>
  <c r="J2076" i="1" s="1"/>
  <c r="L2076" i="1" a="1"/>
  <c r="L2076" i="1" s="1"/>
  <c r="N2076" i="1" a="1"/>
  <c r="N2076" i="1" s="1"/>
  <c r="O2076" i="1" a="1"/>
  <c r="O2076" i="1" s="1"/>
  <c r="M2076" i="1" a="1"/>
  <c r="M2076" i="1" s="1"/>
  <c r="I2076" i="1" a="1"/>
  <c r="I2076" i="1" s="1"/>
  <c r="H2076" i="1"/>
  <c r="A2079" i="1"/>
  <c r="M1684" i="1" a="1"/>
  <c r="M1684" i="1" s="1"/>
  <c r="N1684" i="1" a="1"/>
  <c r="N1684" i="1" s="1"/>
  <c r="B1685" i="1"/>
  <c r="O1685" i="1" s="1" a="1"/>
  <c r="O1685" i="1" s="1"/>
  <c r="A1685" i="1"/>
  <c r="A1263" i="1"/>
  <c r="M1262" i="1" a="1"/>
  <c r="M1262" i="1" s="1"/>
  <c r="N1262" i="1" a="1"/>
  <c r="N1262" i="1" s="1"/>
  <c r="A535" i="1"/>
  <c r="H534" i="1"/>
  <c r="L852" i="1" a="1"/>
  <c r="L852" i="1" s="1"/>
  <c r="M852" i="1" a="1"/>
  <c r="M852" i="1" s="1"/>
  <c r="A873" i="1"/>
  <c r="K548" i="1" a="1"/>
  <c r="K548" i="1" s="1"/>
  <c r="L548" i="1" a="1"/>
  <c r="L548" i="1" s="1"/>
  <c r="B549" i="1"/>
  <c r="M548" i="1" a="1"/>
  <c r="M548" i="1" s="1"/>
  <c r="I548" i="1" a="1"/>
  <c r="I548" i="1" s="1"/>
  <c r="C563" i="1"/>
  <c r="A138" i="1"/>
  <c r="H137" i="1"/>
  <c r="I137" i="1" a="1"/>
  <c r="I137" i="1" s="1"/>
  <c r="N549" i="1" l="1" a="1"/>
  <c r="N549" i="1" s="1"/>
  <c r="O549" i="1" a="1"/>
  <c r="O549" i="1" s="1"/>
  <c r="A2001" i="1"/>
  <c r="H2000" i="1"/>
  <c r="L2077" i="1" a="1"/>
  <c r="L2077" i="1" s="1"/>
  <c r="M2077" i="1" a="1"/>
  <c r="M2077" i="1" s="1"/>
  <c r="N2077" i="1" a="1"/>
  <c r="N2077" i="1" s="1"/>
  <c r="J2077" i="1" a="1"/>
  <c r="J2077" i="1" s="1"/>
  <c r="O2077" i="1" a="1"/>
  <c r="O2077" i="1" s="1"/>
  <c r="K2077" i="1" a="1"/>
  <c r="K2077" i="1" s="1"/>
  <c r="I2077" i="1" a="1"/>
  <c r="I2077" i="1" s="1"/>
  <c r="H2077" i="1"/>
  <c r="A2080" i="1"/>
  <c r="A1686" i="1"/>
  <c r="B1686" i="1"/>
  <c r="O1686" i="1" s="1" a="1"/>
  <c r="O1686" i="1" s="1"/>
  <c r="M1685" i="1" a="1"/>
  <c r="M1685" i="1" s="1"/>
  <c r="N1685" i="1" a="1"/>
  <c r="N1685" i="1" s="1"/>
  <c r="A1264" i="1"/>
  <c r="M1263" i="1" a="1"/>
  <c r="M1263" i="1" s="1"/>
  <c r="N1263" i="1" a="1"/>
  <c r="N1263" i="1" s="1"/>
  <c r="A536" i="1"/>
  <c r="H535" i="1"/>
  <c r="L853" i="1" a="1"/>
  <c r="L853" i="1" s="1"/>
  <c r="M853" i="1" a="1"/>
  <c r="M853" i="1" s="1"/>
  <c r="A874" i="1"/>
  <c r="L549" i="1" a="1"/>
  <c r="L549" i="1" s="1"/>
  <c r="B550" i="1"/>
  <c r="M549" i="1" a="1"/>
  <c r="M549" i="1" s="1"/>
  <c r="K549" i="1" a="1"/>
  <c r="K549" i="1" s="1"/>
  <c r="I549" i="1" a="1"/>
  <c r="I549" i="1" s="1"/>
  <c r="A139" i="1"/>
  <c r="H138" i="1"/>
  <c r="I138" i="1" a="1"/>
  <c r="I138" i="1" s="1"/>
  <c r="O550" i="1" l="1" a="1"/>
  <c r="O550" i="1" s="1"/>
  <c r="N550" i="1" a="1"/>
  <c r="N550" i="1" s="1"/>
  <c r="A2002" i="1"/>
  <c r="H2001" i="1"/>
  <c r="O2078" i="1" a="1"/>
  <c r="O2078" i="1" s="1"/>
  <c r="N2078" i="1" a="1"/>
  <c r="N2078" i="1" s="1"/>
  <c r="L2078" i="1" a="1"/>
  <c r="L2078" i="1" s="1"/>
  <c r="J2078" i="1" a="1"/>
  <c r="J2078" i="1" s="1"/>
  <c r="M2078" i="1" a="1"/>
  <c r="M2078" i="1" s="1"/>
  <c r="C2079" i="1"/>
  <c r="I2078" i="1" a="1"/>
  <c r="I2078" i="1" s="1"/>
  <c r="H2078" i="1"/>
  <c r="A2081" i="1"/>
  <c r="B1687" i="1"/>
  <c r="O1687" i="1" s="1" a="1"/>
  <c r="O1687" i="1" s="1"/>
  <c r="N1686" i="1" a="1"/>
  <c r="N1686" i="1" s="1"/>
  <c r="M1686" i="1" a="1"/>
  <c r="M1686" i="1" s="1"/>
  <c r="A1687" i="1"/>
  <c r="N1264" i="1" a="1"/>
  <c r="N1264" i="1" s="1"/>
  <c r="M1264" i="1" a="1"/>
  <c r="M1264" i="1" s="1"/>
  <c r="B1265" i="1"/>
  <c r="O1265" i="1" s="1" a="1"/>
  <c r="O1265" i="1" s="1"/>
  <c r="A1265" i="1"/>
  <c r="A537" i="1"/>
  <c r="H536" i="1"/>
  <c r="M854" i="1" a="1"/>
  <c r="M854" i="1" s="1"/>
  <c r="L854" i="1" a="1"/>
  <c r="L854" i="1" s="1"/>
  <c r="B855" i="1"/>
  <c r="A875" i="1"/>
  <c r="L550" i="1" a="1"/>
  <c r="L550" i="1" s="1"/>
  <c r="M550" i="1" a="1"/>
  <c r="M550" i="1" s="1"/>
  <c r="B551" i="1"/>
  <c r="K550" i="1" a="1"/>
  <c r="K550" i="1" s="1"/>
  <c r="I550" i="1" a="1"/>
  <c r="I550" i="1" s="1"/>
  <c r="A140" i="1"/>
  <c r="H139" i="1"/>
  <c r="I139" i="1" a="1"/>
  <c r="I139" i="1" s="1"/>
  <c r="A2003" i="1" l="1"/>
  <c r="H2002" i="1"/>
  <c r="N551" i="1" a="1"/>
  <c r="N551" i="1" s="1"/>
  <c r="O551" i="1" a="1"/>
  <c r="O551" i="1" s="1"/>
  <c r="O855" i="1" a="1"/>
  <c r="O855" i="1" s="1"/>
  <c r="N855" i="1" a="1"/>
  <c r="N855" i="1" s="1"/>
  <c r="K2079" i="1" a="1"/>
  <c r="K2079" i="1" s="1"/>
  <c r="M2079" i="1" a="1"/>
  <c r="M2079" i="1" s="1"/>
  <c r="J2079" i="1" a="1"/>
  <c r="J2079" i="1" s="1"/>
  <c r="N2079" i="1" a="1"/>
  <c r="N2079" i="1" s="1"/>
  <c r="O2079" i="1" a="1"/>
  <c r="O2079" i="1" s="1"/>
  <c r="H2079" i="1"/>
  <c r="I2079" i="1" a="1"/>
  <c r="I2079" i="1" s="1"/>
  <c r="A2082" i="1"/>
  <c r="A1688" i="1"/>
  <c r="B1688" i="1"/>
  <c r="O1688" i="1" s="1" a="1"/>
  <c r="O1688" i="1" s="1"/>
  <c r="M1687" i="1" a="1"/>
  <c r="M1687" i="1" s="1"/>
  <c r="N1687" i="1" a="1"/>
  <c r="N1687" i="1" s="1"/>
  <c r="A1266" i="1"/>
  <c r="M1265" i="1" a="1"/>
  <c r="M1265" i="1" s="1"/>
  <c r="N1265" i="1" a="1"/>
  <c r="N1265" i="1" s="1"/>
  <c r="B1266" i="1"/>
  <c r="O1266" i="1" s="1" a="1"/>
  <c r="O1266" i="1" s="1"/>
  <c r="A538" i="1"/>
  <c r="H537" i="1"/>
  <c r="L855" i="1" a="1"/>
  <c r="L855" i="1" s="1"/>
  <c r="M855" i="1" a="1"/>
  <c r="M855" i="1" s="1"/>
  <c r="A876" i="1"/>
  <c r="B552" i="1"/>
  <c r="M551" i="1" a="1"/>
  <c r="M551" i="1" s="1"/>
  <c r="L551" i="1" a="1"/>
  <c r="L551" i="1" s="1"/>
  <c r="K551" i="1" a="1"/>
  <c r="K551" i="1" s="1"/>
  <c r="I551" i="1" a="1"/>
  <c r="I551" i="1" s="1"/>
  <c r="C566" i="1"/>
  <c r="A141" i="1"/>
  <c r="H140" i="1"/>
  <c r="I140" i="1" a="1"/>
  <c r="I140" i="1" s="1"/>
  <c r="O552" i="1" l="1" a="1"/>
  <c r="O552" i="1" s="1"/>
  <c r="N552" i="1" a="1"/>
  <c r="N552" i="1" s="1"/>
  <c r="A2004" i="1"/>
  <c r="H2003" i="1"/>
  <c r="M2080" i="1" a="1"/>
  <c r="M2080" i="1" s="1"/>
  <c r="J2080" i="1" a="1"/>
  <c r="J2080" i="1" s="1"/>
  <c r="N2080" i="1" a="1"/>
  <c r="N2080" i="1" s="1"/>
  <c r="O2080" i="1" a="1"/>
  <c r="O2080" i="1" s="1"/>
  <c r="K2080" i="1" a="1"/>
  <c r="K2080" i="1" s="1"/>
  <c r="L2080" i="1" a="1"/>
  <c r="L2080" i="1" s="1"/>
  <c r="H2080" i="1"/>
  <c r="A2083" i="1"/>
  <c r="M1688" i="1" a="1"/>
  <c r="M1688" i="1" s="1"/>
  <c r="B1689" i="1"/>
  <c r="O1689" i="1" s="1" a="1"/>
  <c r="O1689" i="1" s="1"/>
  <c r="N1688" i="1" a="1"/>
  <c r="N1688" i="1" s="1"/>
  <c r="A1689" i="1"/>
  <c r="A1267" i="1"/>
  <c r="M1266" i="1" a="1"/>
  <c r="M1266" i="1" s="1"/>
  <c r="B1267" i="1"/>
  <c r="O1267" i="1" s="1" a="1"/>
  <c r="O1267" i="1" s="1"/>
  <c r="N1266" i="1" a="1"/>
  <c r="N1266" i="1" s="1"/>
  <c r="A539" i="1"/>
  <c r="H538" i="1"/>
  <c r="L856" i="1" a="1"/>
  <c r="L856" i="1" s="1"/>
  <c r="M856" i="1" a="1"/>
  <c r="M856" i="1" s="1"/>
  <c r="A877" i="1"/>
  <c r="M552" i="1" a="1"/>
  <c r="M552" i="1" s="1"/>
  <c r="B553" i="1"/>
  <c r="L552" i="1" a="1"/>
  <c r="L552" i="1" s="1"/>
  <c r="K552" i="1" a="1"/>
  <c r="K552" i="1" s="1"/>
  <c r="I552" i="1" a="1"/>
  <c r="I552" i="1" s="1"/>
  <c r="C567" i="1"/>
  <c r="A142" i="1"/>
  <c r="H141" i="1"/>
  <c r="J141" i="1" a="1"/>
  <c r="J141" i="1" s="1"/>
  <c r="A2005" i="1" l="1"/>
  <c r="H2004" i="1"/>
  <c r="N553" i="1" a="1"/>
  <c r="N553" i="1" s="1"/>
  <c r="O553" i="1" a="1"/>
  <c r="O553" i="1" s="1"/>
  <c r="N2081" i="1" a="1"/>
  <c r="N2081" i="1" s="1"/>
  <c r="J2081" i="1" a="1"/>
  <c r="J2081" i="1" s="1"/>
  <c r="M2081" i="1" a="1"/>
  <c r="M2081" i="1" s="1"/>
  <c r="L2081" i="1" a="1"/>
  <c r="L2081" i="1" s="1"/>
  <c r="O2081" i="1" a="1"/>
  <c r="O2081" i="1" s="1"/>
  <c r="C2082" i="1"/>
  <c r="I2081" i="1" a="1"/>
  <c r="I2081" i="1" s="1"/>
  <c r="H2081" i="1"/>
  <c r="A2084" i="1"/>
  <c r="N1689" i="1" a="1"/>
  <c r="N1689" i="1" s="1"/>
  <c r="M1689" i="1" a="1"/>
  <c r="M1689" i="1" s="1"/>
  <c r="B1690" i="1"/>
  <c r="O1690" i="1" s="1" a="1"/>
  <c r="O1690" i="1" s="1"/>
  <c r="A1690" i="1"/>
  <c r="M1267" i="1" a="1"/>
  <c r="M1267" i="1" s="1"/>
  <c r="N1267" i="1" a="1"/>
  <c r="N1267" i="1" s="1"/>
  <c r="B1268" i="1"/>
  <c r="O1268" i="1" s="1" a="1"/>
  <c r="O1268" i="1" s="1"/>
  <c r="A1268" i="1"/>
  <c r="A540" i="1"/>
  <c r="H539" i="1"/>
  <c r="L857" i="1" a="1"/>
  <c r="L857" i="1" s="1"/>
  <c r="M857" i="1" a="1"/>
  <c r="M857" i="1" s="1"/>
  <c r="A878" i="1"/>
  <c r="L553" i="1" a="1"/>
  <c r="L553" i="1" s="1"/>
  <c r="K553" i="1" a="1"/>
  <c r="K553" i="1" s="1"/>
  <c r="M553" i="1" a="1"/>
  <c r="M553" i="1" s="1"/>
  <c r="I553" i="1" a="1"/>
  <c r="I553" i="1" s="1"/>
  <c r="C568" i="1"/>
  <c r="A143" i="1"/>
  <c r="H142" i="1"/>
  <c r="K142" i="1" a="1"/>
  <c r="K142" i="1" s="1"/>
  <c r="A2006" i="1" l="1"/>
  <c r="H2005" i="1"/>
  <c r="K2082" i="1" a="1"/>
  <c r="K2082" i="1" s="1"/>
  <c r="M2082" i="1" a="1"/>
  <c r="M2082" i="1" s="1"/>
  <c r="O2082" i="1" a="1"/>
  <c r="O2082" i="1" s="1"/>
  <c r="J2082" i="1" a="1"/>
  <c r="J2082" i="1" s="1"/>
  <c r="N2082" i="1" a="1"/>
  <c r="N2082" i="1" s="1"/>
  <c r="C2083" i="1"/>
  <c r="I2082" i="1" a="1"/>
  <c r="I2082" i="1" s="1"/>
  <c r="H2082" i="1"/>
  <c r="A2085" i="1"/>
  <c r="A1691" i="1"/>
  <c r="M1690" i="1" a="1"/>
  <c r="M1690" i="1" s="1"/>
  <c r="N1690" i="1" a="1"/>
  <c r="N1690" i="1" s="1"/>
  <c r="B1691" i="1"/>
  <c r="O1691" i="1" s="1" a="1"/>
  <c r="O1691" i="1" s="1"/>
  <c r="B1269" i="1"/>
  <c r="O1269" i="1" s="1" a="1"/>
  <c r="O1269" i="1" s="1"/>
  <c r="M1268" i="1" a="1"/>
  <c r="M1268" i="1" s="1"/>
  <c r="N1268" i="1" a="1"/>
  <c r="N1268" i="1" s="1"/>
  <c r="A1269" i="1"/>
  <c r="A541" i="1"/>
  <c r="H540" i="1"/>
  <c r="L858" i="1" a="1"/>
  <c r="L858" i="1" s="1"/>
  <c r="M858" i="1" a="1"/>
  <c r="M858" i="1" s="1"/>
  <c r="A879" i="1"/>
  <c r="M554" i="1" a="1"/>
  <c r="M554" i="1" s="1"/>
  <c r="K554" i="1" a="1"/>
  <c r="K554" i="1" s="1"/>
  <c r="J554" i="1" a="1"/>
  <c r="J554" i="1" s="1"/>
  <c r="I554" i="1" a="1"/>
  <c r="I554" i="1" s="1"/>
  <c r="A144" i="1"/>
  <c r="J143" i="1" a="1"/>
  <c r="J143" i="1" s="1"/>
  <c r="H143" i="1"/>
  <c r="A2007" i="1" l="1"/>
  <c r="H2006" i="1"/>
  <c r="O2083" i="1" a="1"/>
  <c r="O2083" i="1" s="1"/>
  <c r="J2083" i="1" a="1"/>
  <c r="J2083" i="1" s="1"/>
  <c r="M2083" i="1" a="1"/>
  <c r="M2083" i="1" s="1"/>
  <c r="N2083" i="1" a="1"/>
  <c r="N2083" i="1" s="1"/>
  <c r="L2083" i="1" a="1"/>
  <c r="L2083" i="1" s="1"/>
  <c r="I2083" i="1" a="1"/>
  <c r="I2083" i="1" s="1"/>
  <c r="H2083" i="1"/>
  <c r="A2086" i="1"/>
  <c r="A1692" i="1"/>
  <c r="B1692" i="1"/>
  <c r="O1692" i="1" s="1" a="1"/>
  <c r="O1692" i="1" s="1"/>
  <c r="N1691" i="1" a="1"/>
  <c r="N1691" i="1" s="1"/>
  <c r="M1691" i="1" a="1"/>
  <c r="M1691" i="1" s="1"/>
  <c r="M1269" i="1" a="1"/>
  <c r="M1269" i="1" s="1"/>
  <c r="N1269" i="1" a="1"/>
  <c r="N1269" i="1" s="1"/>
  <c r="A1270" i="1"/>
  <c r="A542" i="1"/>
  <c r="H541" i="1"/>
  <c r="B860" i="1"/>
  <c r="M859" i="1" a="1"/>
  <c r="M859" i="1" s="1"/>
  <c r="L859" i="1" a="1"/>
  <c r="L859" i="1" s="1"/>
  <c r="A880" i="1"/>
  <c r="J555" i="1" a="1"/>
  <c r="J555" i="1" s="1"/>
  <c r="M555" i="1" a="1"/>
  <c r="M555" i="1" s="1"/>
  <c r="L555" i="1" a="1"/>
  <c r="L555" i="1" s="1"/>
  <c r="I555" i="1" a="1"/>
  <c r="I555" i="1" s="1"/>
  <c r="A145" i="1"/>
  <c r="K144" i="1" a="1"/>
  <c r="K144" i="1" s="1"/>
  <c r="H144" i="1"/>
  <c r="A2008" i="1" l="1"/>
  <c r="H2007" i="1"/>
  <c r="O860" i="1" a="1"/>
  <c r="O860" i="1" s="1"/>
  <c r="N860" i="1" a="1"/>
  <c r="N860" i="1" s="1"/>
  <c r="M2084" i="1" a="1"/>
  <c r="M2084" i="1" s="1"/>
  <c r="J2084" i="1" a="1"/>
  <c r="J2084" i="1" s="1"/>
  <c r="N2084" i="1" a="1"/>
  <c r="N2084" i="1" s="1"/>
  <c r="K2084" i="1" a="1"/>
  <c r="K2084" i="1" s="1"/>
  <c r="O2084" i="1" a="1"/>
  <c r="O2084" i="1" s="1"/>
  <c r="I2084" i="1" a="1"/>
  <c r="I2084" i="1" s="1"/>
  <c r="H2084" i="1"/>
  <c r="A2087" i="1"/>
  <c r="M1692" i="1" a="1"/>
  <c r="M1692" i="1" s="1"/>
  <c r="N1692" i="1" a="1"/>
  <c r="N1692" i="1" s="1"/>
  <c r="A1693" i="1"/>
  <c r="A1271" i="1"/>
  <c r="M1270" i="1" a="1"/>
  <c r="M1270" i="1" s="1"/>
  <c r="N1270" i="1" a="1"/>
  <c r="N1270" i="1" s="1"/>
  <c r="A543" i="1"/>
  <c r="H542" i="1"/>
  <c r="M860" i="1" a="1"/>
  <c r="M860" i="1" s="1"/>
  <c r="L860" i="1" a="1"/>
  <c r="L860" i="1" s="1"/>
  <c r="A881" i="1"/>
  <c r="B557" i="1"/>
  <c r="M556" i="1" a="1"/>
  <c r="M556" i="1" s="1"/>
  <c r="K556" i="1" a="1"/>
  <c r="K556" i="1" s="1"/>
  <c r="L556" i="1" a="1"/>
  <c r="L556" i="1" s="1"/>
  <c r="I556" i="1" a="1"/>
  <c r="I556" i="1" s="1"/>
  <c r="C571" i="1"/>
  <c r="A146" i="1"/>
  <c r="H145" i="1"/>
  <c r="J145" i="1" a="1"/>
  <c r="J145" i="1" s="1"/>
  <c r="N557" i="1" l="1" a="1"/>
  <c r="N557" i="1" s="1"/>
  <c r="O557" i="1" a="1"/>
  <c r="O557" i="1" s="1"/>
  <c r="A2009" i="1"/>
  <c r="H2008" i="1"/>
  <c r="L2085" i="1" a="1"/>
  <c r="L2085" i="1" s="1"/>
  <c r="M2085" i="1" a="1"/>
  <c r="M2085" i="1" s="1"/>
  <c r="O2085" i="1" a="1"/>
  <c r="O2085" i="1" s="1"/>
  <c r="N2085" i="1" a="1"/>
  <c r="N2085" i="1" s="1"/>
  <c r="K2085" i="1" a="1"/>
  <c r="K2085" i="1" s="1"/>
  <c r="C2086" i="1"/>
  <c r="I2085" i="1" a="1"/>
  <c r="I2085" i="1" s="1"/>
  <c r="H2085" i="1"/>
  <c r="A2088" i="1"/>
  <c r="A1694" i="1"/>
  <c r="B1694" i="1"/>
  <c r="O1694" i="1" s="1" a="1"/>
  <c r="O1694" i="1" s="1"/>
  <c r="N1693" i="1" a="1"/>
  <c r="N1693" i="1" s="1"/>
  <c r="M1693" i="1" a="1"/>
  <c r="M1693" i="1" s="1"/>
  <c r="B1272" i="1"/>
  <c r="O1272" i="1" s="1" a="1"/>
  <c r="O1272" i="1" s="1"/>
  <c r="M1271" i="1" a="1"/>
  <c r="M1271" i="1" s="1"/>
  <c r="N1271" i="1" a="1"/>
  <c r="N1271" i="1" s="1"/>
  <c r="A1272" i="1"/>
  <c r="A544" i="1"/>
  <c r="H543" i="1"/>
  <c r="M861" i="1" a="1"/>
  <c r="M861" i="1" s="1"/>
  <c r="L861" i="1" a="1"/>
  <c r="L861" i="1" s="1"/>
  <c r="A882" i="1"/>
  <c r="B558" i="1"/>
  <c r="K557" i="1" a="1"/>
  <c r="K557" i="1" s="1"/>
  <c r="L557" i="1" a="1"/>
  <c r="L557" i="1" s="1"/>
  <c r="M557" i="1" a="1"/>
  <c r="M557" i="1" s="1"/>
  <c r="I557" i="1" a="1"/>
  <c r="I557" i="1" s="1"/>
  <c r="C572" i="1"/>
  <c r="A147" i="1"/>
  <c r="H146" i="1"/>
  <c r="J146" i="1" a="1"/>
  <c r="J146" i="1" s="1"/>
  <c r="A2010" i="1" l="1"/>
  <c r="H2009" i="1"/>
  <c r="O558" i="1" a="1"/>
  <c r="O558" i="1" s="1"/>
  <c r="N558" i="1" a="1"/>
  <c r="N558" i="1" s="1"/>
  <c r="L2086" i="1" a="1"/>
  <c r="L2086" i="1" s="1"/>
  <c r="N2086" i="1" a="1"/>
  <c r="N2086" i="1" s="1"/>
  <c r="J2086" i="1" a="1"/>
  <c r="J2086" i="1" s="1"/>
  <c r="O2086" i="1" a="1"/>
  <c r="O2086" i="1" s="1"/>
  <c r="M2086" i="1" a="1"/>
  <c r="M2086" i="1" s="1"/>
  <c r="I2086" i="1" a="1"/>
  <c r="I2086" i="1" s="1"/>
  <c r="H2086" i="1"/>
  <c r="A2089" i="1"/>
  <c r="N1694" i="1" a="1"/>
  <c r="N1694" i="1" s="1"/>
  <c r="M1694" i="1" a="1"/>
  <c r="M1694" i="1" s="1"/>
  <c r="B1695" i="1"/>
  <c r="O1695" i="1" s="1" a="1"/>
  <c r="O1695" i="1" s="1"/>
  <c r="A1695" i="1"/>
  <c r="A1273" i="1"/>
  <c r="N1272" i="1" a="1"/>
  <c r="N1272" i="1" s="1"/>
  <c r="M1272" i="1" a="1"/>
  <c r="M1272" i="1" s="1"/>
  <c r="A545" i="1"/>
  <c r="H544" i="1"/>
  <c r="L862" i="1" a="1"/>
  <c r="L862" i="1" s="1"/>
  <c r="M862" i="1" a="1"/>
  <c r="M862" i="1" s="1"/>
  <c r="B863" i="1"/>
  <c r="A883" i="1"/>
  <c r="L558" i="1" a="1"/>
  <c r="L558" i="1" s="1"/>
  <c r="K558" i="1" a="1"/>
  <c r="K558" i="1" s="1"/>
  <c r="M558" i="1" a="1"/>
  <c r="M558" i="1" s="1"/>
  <c r="I558" i="1" a="1"/>
  <c r="I558" i="1" s="1"/>
  <c r="A148" i="1"/>
  <c r="H147" i="1"/>
  <c r="J147" i="1" a="1"/>
  <c r="J147" i="1" s="1"/>
  <c r="O863" i="1" l="1" a="1"/>
  <c r="O863" i="1" s="1"/>
  <c r="N863" i="1" a="1"/>
  <c r="N863" i="1" s="1"/>
  <c r="A2011" i="1"/>
  <c r="H2010" i="1"/>
  <c r="B2088" i="1"/>
  <c r="O2087" i="1" a="1"/>
  <c r="O2087" i="1" s="1"/>
  <c r="L2087" i="1" a="1"/>
  <c r="L2087" i="1" s="1"/>
  <c r="M2087" i="1" a="1"/>
  <c r="M2087" i="1" s="1"/>
  <c r="J2087" i="1" a="1"/>
  <c r="J2087" i="1" s="1"/>
  <c r="N2087" i="1" a="1"/>
  <c r="N2087" i="1" s="1"/>
  <c r="C2088" i="1"/>
  <c r="H2087" i="1"/>
  <c r="I2087" i="1" a="1"/>
  <c r="I2087" i="1" s="1"/>
  <c r="A2090" i="1"/>
  <c r="M1695" i="1" a="1"/>
  <c r="M1695" i="1" s="1"/>
  <c r="B1696" i="1"/>
  <c r="O1696" i="1" s="1" a="1"/>
  <c r="O1696" i="1" s="1"/>
  <c r="N1695" i="1" a="1"/>
  <c r="N1695" i="1" s="1"/>
  <c r="A1696" i="1"/>
  <c r="N1273" i="1" a="1"/>
  <c r="N1273" i="1" s="1"/>
  <c r="M1273" i="1" a="1"/>
  <c r="M1273" i="1" s="1"/>
  <c r="A1274" i="1"/>
  <c r="A546" i="1"/>
  <c r="H545" i="1"/>
  <c r="M863" i="1" a="1"/>
  <c r="M863" i="1" s="1"/>
  <c r="L863" i="1" a="1"/>
  <c r="L863" i="1" s="1"/>
  <c r="A884" i="1"/>
  <c r="J559" i="1" a="1"/>
  <c r="J559" i="1" s="1"/>
  <c r="M559" i="1" a="1"/>
  <c r="M559" i="1" s="1"/>
  <c r="B560" i="1"/>
  <c r="L559" i="1" a="1"/>
  <c r="L559" i="1" s="1"/>
  <c r="I559" i="1" a="1"/>
  <c r="I559" i="1" s="1"/>
  <c r="C574" i="1"/>
  <c r="A149" i="1"/>
  <c r="H148" i="1"/>
  <c r="J148" i="1" a="1"/>
  <c r="J148" i="1" s="1"/>
  <c r="O560" i="1" l="1" a="1"/>
  <c r="O560" i="1" s="1"/>
  <c r="N560" i="1" a="1"/>
  <c r="N560" i="1" s="1"/>
  <c r="A2012" i="1"/>
  <c r="H2011" i="1"/>
  <c r="N2088" i="1" a="1"/>
  <c r="N2088" i="1" s="1"/>
  <c r="L2088" i="1" a="1"/>
  <c r="L2088" i="1" s="1"/>
  <c r="O2088" i="1" a="1"/>
  <c r="O2088" i="1" s="1"/>
  <c r="M2088" i="1" a="1"/>
  <c r="M2088" i="1" s="1"/>
  <c r="J2088" i="1" a="1"/>
  <c r="J2088" i="1" s="1"/>
  <c r="I2088" i="1" a="1"/>
  <c r="I2088" i="1" s="1"/>
  <c r="H2088" i="1"/>
  <c r="A2091" i="1"/>
  <c r="A1697" i="1"/>
  <c r="B1697" i="1"/>
  <c r="O1697" i="1" s="1" a="1"/>
  <c r="O1697" i="1" s="1"/>
  <c r="M1696" i="1" a="1"/>
  <c r="M1696" i="1" s="1"/>
  <c r="N1696" i="1" a="1"/>
  <c r="N1696" i="1" s="1"/>
  <c r="N1274" i="1" a="1"/>
  <c r="N1274" i="1" s="1"/>
  <c r="M1274" i="1" a="1"/>
  <c r="M1274" i="1" s="1"/>
  <c r="A1275" i="1"/>
  <c r="A547" i="1"/>
  <c r="H546" i="1"/>
  <c r="L864" i="1" a="1"/>
  <c r="L864" i="1" s="1"/>
  <c r="M864" i="1" a="1"/>
  <c r="M864" i="1" s="1"/>
  <c r="A885" i="1"/>
  <c r="M560" i="1" a="1"/>
  <c r="M560" i="1" s="1"/>
  <c r="J560" i="1" a="1"/>
  <c r="J560" i="1" s="1"/>
  <c r="L560" i="1" a="1"/>
  <c r="L560" i="1" s="1"/>
  <c r="I560" i="1" a="1"/>
  <c r="I560" i="1" s="1"/>
  <c r="A150" i="1"/>
  <c r="H149" i="1"/>
  <c r="J149" i="1" a="1"/>
  <c r="J149" i="1" s="1"/>
  <c r="A2013" i="1" l="1"/>
  <c r="H2012" i="1"/>
  <c r="L2089" i="1" a="1"/>
  <c r="L2089" i="1" s="1"/>
  <c r="N2089" i="1" a="1"/>
  <c r="N2089" i="1" s="1"/>
  <c r="O2089" i="1" a="1"/>
  <c r="O2089" i="1" s="1"/>
  <c r="B2090" i="1"/>
  <c r="M2089" i="1" a="1"/>
  <c r="M2089" i="1" s="1"/>
  <c r="J2089" i="1" a="1"/>
  <c r="J2089" i="1" s="1"/>
  <c r="K2089" i="1" a="1"/>
  <c r="K2089" i="1" s="1"/>
  <c r="H2089" i="1"/>
  <c r="A2092" i="1"/>
  <c r="N1697" i="1" a="1"/>
  <c r="N1697" i="1" s="1"/>
  <c r="B1698" i="1"/>
  <c r="O1698" i="1" s="1" a="1"/>
  <c r="O1698" i="1" s="1"/>
  <c r="M1697" i="1" a="1"/>
  <c r="M1697" i="1" s="1"/>
  <c r="A1698" i="1"/>
  <c r="A1276" i="1"/>
  <c r="M1275" i="1" a="1"/>
  <c r="M1275" i="1" s="1"/>
  <c r="N1275" i="1" a="1"/>
  <c r="N1275" i="1" s="1"/>
  <c r="B1276" i="1"/>
  <c r="O1276" i="1" s="1" a="1"/>
  <c r="O1276" i="1" s="1"/>
  <c r="A548" i="1"/>
  <c r="H547" i="1"/>
  <c r="L865" i="1" a="1"/>
  <c r="L865" i="1" s="1"/>
  <c r="M865" i="1" a="1"/>
  <c r="M865" i="1" s="1"/>
  <c r="A886" i="1"/>
  <c r="M561" i="1" a="1"/>
  <c r="M561" i="1" s="1"/>
  <c r="L561" i="1" a="1"/>
  <c r="L561" i="1" s="1"/>
  <c r="K561" i="1" a="1"/>
  <c r="K561" i="1" s="1"/>
  <c r="I561" i="1" a="1"/>
  <c r="I561" i="1" s="1"/>
  <c r="C576" i="1"/>
  <c r="A151" i="1"/>
  <c r="H150" i="1"/>
  <c r="J150" i="1" a="1"/>
  <c r="J150" i="1" s="1"/>
  <c r="A2014" i="1" l="1"/>
  <c r="H2013" i="1"/>
  <c r="K2090" i="1" a="1"/>
  <c r="K2090" i="1" s="1"/>
  <c r="N2090" i="1" a="1"/>
  <c r="N2090" i="1" s="1"/>
  <c r="L2090" i="1" a="1"/>
  <c r="L2090" i="1" s="1"/>
  <c r="J2090" i="1" a="1"/>
  <c r="J2090" i="1" s="1"/>
  <c r="M2090" i="1" a="1"/>
  <c r="M2090" i="1" s="1"/>
  <c r="O2090" i="1" a="1"/>
  <c r="O2090" i="1" s="1"/>
  <c r="H2090" i="1"/>
  <c r="A2093" i="1"/>
  <c r="A1699" i="1"/>
  <c r="M1698" i="1" a="1"/>
  <c r="M1698" i="1" s="1"/>
  <c r="N1698" i="1" a="1"/>
  <c r="N1698" i="1" s="1"/>
  <c r="B1699" i="1"/>
  <c r="O1699" i="1" s="1" a="1"/>
  <c r="O1699" i="1" s="1"/>
  <c r="A1277" i="1"/>
  <c r="M1276" i="1" a="1"/>
  <c r="M1276" i="1" s="1"/>
  <c r="N1276" i="1" a="1"/>
  <c r="N1276" i="1" s="1"/>
  <c r="A549" i="1"/>
  <c r="H548" i="1"/>
  <c r="M866" i="1" a="1"/>
  <c r="M866" i="1" s="1"/>
  <c r="L866" i="1" a="1"/>
  <c r="L866" i="1" s="1"/>
  <c r="A887" i="1"/>
  <c r="L562" i="1" a="1"/>
  <c r="L562" i="1" s="1"/>
  <c r="J562" i="1" a="1"/>
  <c r="J562" i="1" s="1"/>
  <c r="M562" i="1" a="1"/>
  <c r="M562" i="1" s="1"/>
  <c r="B563" i="1"/>
  <c r="I562" i="1" a="1"/>
  <c r="I562" i="1" s="1"/>
  <c r="C577" i="1"/>
  <c r="A152" i="1"/>
  <c r="H151" i="1"/>
  <c r="K151" i="1" a="1"/>
  <c r="K151" i="1" s="1"/>
  <c r="A2015" i="1" l="1"/>
  <c r="H2014" i="1"/>
  <c r="N563" i="1" a="1"/>
  <c r="N563" i="1" s="1"/>
  <c r="O563" i="1" a="1"/>
  <c r="O563" i="1" s="1"/>
  <c r="O2091" i="1" a="1"/>
  <c r="O2091" i="1" s="1"/>
  <c r="B2092" i="1"/>
  <c r="J2091" i="1" a="1"/>
  <c r="J2091" i="1" s="1"/>
  <c r="M2091" i="1" a="1"/>
  <c r="M2091" i="1" s="1"/>
  <c r="N2091" i="1" a="1"/>
  <c r="N2091" i="1" s="1"/>
  <c r="L2091" i="1" a="1"/>
  <c r="L2091" i="1" s="1"/>
  <c r="K2091" i="1" a="1"/>
  <c r="K2091" i="1" s="1"/>
  <c r="I2091" i="1" a="1"/>
  <c r="I2091" i="1" s="1"/>
  <c r="H2091" i="1"/>
  <c r="A2094" i="1"/>
  <c r="A1700" i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B1700" i="1"/>
  <c r="N1699" i="1" a="1"/>
  <c r="N1699" i="1" s="1"/>
  <c r="M1699" i="1" a="1"/>
  <c r="M1699" i="1" s="1"/>
  <c r="M1277" i="1" a="1"/>
  <c r="M1277" i="1" s="1"/>
  <c r="N1277" i="1" a="1"/>
  <c r="N1277" i="1" s="1"/>
  <c r="B1278" i="1"/>
  <c r="O1278" i="1" s="1" a="1"/>
  <c r="O1278" i="1" s="1"/>
  <c r="A1278" i="1"/>
  <c r="A550" i="1"/>
  <c r="H549" i="1"/>
  <c r="L867" i="1" a="1"/>
  <c r="L867" i="1" s="1"/>
  <c r="M867" i="1" a="1"/>
  <c r="M867" i="1" s="1"/>
  <c r="A888" i="1"/>
  <c r="L563" i="1" a="1"/>
  <c r="L563" i="1" s="1"/>
  <c r="J563" i="1" a="1"/>
  <c r="J563" i="1" s="1"/>
  <c r="M563" i="1" a="1"/>
  <c r="M563" i="1" s="1"/>
  <c r="I563" i="1" a="1"/>
  <c r="I563" i="1" s="1"/>
  <c r="A153" i="1"/>
  <c r="H152" i="1"/>
  <c r="J152" i="1" a="1"/>
  <c r="J152" i="1" s="1"/>
  <c r="O1700" i="1" l="1" a="1"/>
  <c r="O1700" i="1" s="1"/>
  <c r="B1701" i="1"/>
  <c r="A2016" i="1"/>
  <c r="H2015" i="1"/>
  <c r="K2092" i="1" a="1"/>
  <c r="K2092" i="1" s="1"/>
  <c r="M2092" i="1" a="1"/>
  <c r="M2092" i="1" s="1"/>
  <c r="J2092" i="1" a="1"/>
  <c r="J2092" i="1" s="1"/>
  <c r="L2092" i="1" a="1"/>
  <c r="L2092" i="1" s="1"/>
  <c r="O2092" i="1" a="1"/>
  <c r="O2092" i="1" s="1"/>
  <c r="N2092" i="1" a="1"/>
  <c r="N2092" i="1" s="1"/>
  <c r="H2092" i="1"/>
  <c r="I2092" i="1" a="1"/>
  <c r="I2092" i="1" s="1"/>
  <c r="A2095" i="1"/>
  <c r="M1700" i="1" a="1"/>
  <c r="M1700" i="1" s="1"/>
  <c r="N1700" i="1" a="1"/>
  <c r="N1700" i="1" s="1"/>
  <c r="M1278" i="1" a="1"/>
  <c r="M1278" i="1" s="1"/>
  <c r="N1278" i="1" a="1"/>
  <c r="N1278" i="1" s="1"/>
  <c r="B1279" i="1"/>
  <c r="O1279" i="1" s="1" a="1"/>
  <c r="O1279" i="1" s="1"/>
  <c r="A1279" i="1"/>
  <c r="A551" i="1"/>
  <c r="H550" i="1"/>
  <c r="M868" i="1" a="1"/>
  <c r="M868" i="1" s="1"/>
  <c r="L868" i="1" a="1"/>
  <c r="L868" i="1" s="1"/>
  <c r="A889" i="1"/>
  <c r="K564" i="1" a="1"/>
  <c r="K564" i="1" s="1"/>
  <c r="B565" i="1"/>
  <c r="M564" i="1" a="1"/>
  <c r="M564" i="1" s="1"/>
  <c r="L564" i="1" a="1"/>
  <c r="L564" i="1" s="1"/>
  <c r="I564" i="1" a="1"/>
  <c r="I564" i="1" s="1"/>
  <c r="A154" i="1"/>
  <c r="H153" i="1"/>
  <c r="K153" i="1" a="1"/>
  <c r="K153" i="1" s="1"/>
  <c r="A2017" i="1" l="1"/>
  <c r="H2016" i="1"/>
  <c r="K1701" i="1" a="1"/>
  <c r="K1701" i="1" s="1"/>
  <c r="O1701" i="1" a="1"/>
  <c r="O1701" i="1" s="1"/>
  <c r="N1701" i="1" a="1"/>
  <c r="N1701" i="1" s="1"/>
  <c r="B1702" i="1"/>
  <c r="J1701" i="1" a="1"/>
  <c r="J1701" i="1" s="1"/>
  <c r="L1701" i="1" a="1"/>
  <c r="L1701" i="1" s="1"/>
  <c r="M1701" i="1" a="1"/>
  <c r="M1701" i="1" s="1"/>
  <c r="N565" i="1" a="1"/>
  <c r="N565" i="1" s="1"/>
  <c r="O565" i="1" a="1"/>
  <c r="O565" i="1" s="1"/>
  <c r="N2093" i="1" a="1"/>
  <c r="N2093" i="1" s="1"/>
  <c r="L2093" i="1" a="1"/>
  <c r="L2093" i="1" s="1"/>
  <c r="B2094" i="1"/>
  <c r="M2093" i="1" a="1"/>
  <c r="M2093" i="1" s="1"/>
  <c r="J2093" i="1" a="1"/>
  <c r="J2093" i="1" s="1"/>
  <c r="K2093" i="1" a="1"/>
  <c r="K2093" i="1" s="1"/>
  <c r="I2093" i="1" a="1"/>
  <c r="I2093" i="1" s="1"/>
  <c r="H2093" i="1"/>
  <c r="A2096" i="1"/>
  <c r="M1279" i="1" a="1"/>
  <c r="M1279" i="1" s="1"/>
  <c r="N1279" i="1" a="1"/>
  <c r="N1279" i="1" s="1"/>
  <c r="A1280" i="1"/>
  <c r="A552" i="1"/>
  <c r="H551" i="1"/>
  <c r="B870" i="1"/>
  <c r="M869" i="1" a="1"/>
  <c r="M869" i="1" s="1"/>
  <c r="A890" i="1"/>
  <c r="B566" i="1"/>
  <c r="K565" i="1" a="1"/>
  <c r="K565" i="1" s="1"/>
  <c r="L565" i="1" a="1"/>
  <c r="L565" i="1" s="1"/>
  <c r="M565" i="1" a="1"/>
  <c r="M565" i="1" s="1"/>
  <c r="I565" i="1" a="1"/>
  <c r="I565" i="1" s="1"/>
  <c r="C580" i="1"/>
  <c r="A155" i="1"/>
  <c r="J154" i="1" a="1"/>
  <c r="J154" i="1" s="1"/>
  <c r="H154" i="1"/>
  <c r="A2018" i="1" l="1"/>
  <c r="H2017" i="1"/>
  <c r="L1702" i="1" a="1"/>
  <c r="L1702" i="1" s="1"/>
  <c r="O1702" i="1" a="1"/>
  <c r="O1702" i="1" s="1"/>
  <c r="J1702" i="1" a="1"/>
  <c r="J1702" i="1" s="1"/>
  <c r="K1702" i="1" a="1"/>
  <c r="K1702" i="1" s="1"/>
  <c r="M1702" i="1" a="1"/>
  <c r="M1702" i="1" s="1"/>
  <c r="N1702" i="1" a="1"/>
  <c r="N1702" i="1" s="1"/>
  <c r="O870" i="1" a="1"/>
  <c r="O870" i="1" s="1"/>
  <c r="N870" i="1" a="1"/>
  <c r="N870" i="1" s="1"/>
  <c r="O566" i="1" a="1"/>
  <c r="O566" i="1" s="1"/>
  <c r="N566" i="1" a="1"/>
  <c r="N566" i="1" s="1"/>
  <c r="J2094" i="1" a="1"/>
  <c r="J2094" i="1" s="1"/>
  <c r="N2094" i="1" a="1"/>
  <c r="N2094" i="1" s="1"/>
  <c r="K2094" i="1" a="1"/>
  <c r="K2094" i="1" s="1"/>
  <c r="L2094" i="1" a="1"/>
  <c r="L2094" i="1" s="1"/>
  <c r="M2094" i="1" a="1"/>
  <c r="M2094" i="1" s="1"/>
  <c r="B2095" i="1"/>
  <c r="I2094" i="1" a="1"/>
  <c r="I2094" i="1" s="1"/>
  <c r="H2094" i="1"/>
  <c r="A2097" i="1"/>
  <c r="A1281" i="1"/>
  <c r="N1280" i="1" a="1"/>
  <c r="N1280" i="1" s="1"/>
  <c r="M1280" i="1" a="1"/>
  <c r="M1280" i="1" s="1"/>
  <c r="B1281" i="1"/>
  <c r="O1281" i="1" s="1" a="1"/>
  <c r="O1281" i="1" s="1"/>
  <c r="A553" i="1"/>
  <c r="H552" i="1"/>
  <c r="M870" i="1" a="1"/>
  <c r="M870" i="1" s="1"/>
  <c r="A891" i="1"/>
  <c r="K566" i="1" a="1"/>
  <c r="K566" i="1" s="1"/>
  <c r="M566" i="1" a="1"/>
  <c r="M566" i="1" s="1"/>
  <c r="L566" i="1" a="1"/>
  <c r="L566" i="1" s="1"/>
  <c r="I566" i="1" a="1"/>
  <c r="I566" i="1" s="1"/>
  <c r="C581" i="1"/>
  <c r="A156" i="1"/>
  <c r="H155" i="1"/>
  <c r="J155" i="1" a="1"/>
  <c r="J155" i="1" s="1"/>
  <c r="A2019" i="1" l="1"/>
  <c r="H2018" i="1"/>
  <c r="L2095" i="1" a="1"/>
  <c r="L2095" i="1" s="1"/>
  <c r="J2095" i="1" a="1"/>
  <c r="J2095" i="1" s="1"/>
  <c r="M2095" i="1" a="1"/>
  <c r="M2095" i="1" s="1"/>
  <c r="K2095" i="1" a="1"/>
  <c r="K2095" i="1" s="1"/>
  <c r="B2096" i="1"/>
  <c r="N2095" i="1" a="1"/>
  <c r="N2095" i="1" s="1"/>
  <c r="I2095" i="1" a="1"/>
  <c r="I2095" i="1" s="1"/>
  <c r="H2095" i="1"/>
  <c r="A2098" i="1"/>
  <c r="M1281" i="1" a="1"/>
  <c r="M1281" i="1" s="1"/>
  <c r="N1281" i="1" a="1"/>
  <c r="N1281" i="1" s="1"/>
  <c r="A1282" i="1"/>
  <c r="A554" i="1"/>
  <c r="H553" i="1"/>
  <c r="M871" i="1" a="1"/>
  <c r="M871" i="1" s="1"/>
  <c r="A892" i="1"/>
  <c r="M567" i="1" a="1"/>
  <c r="M567" i="1" s="1"/>
  <c r="J567" i="1" a="1"/>
  <c r="J567" i="1" s="1"/>
  <c r="L567" i="1" a="1"/>
  <c r="L567" i="1" s="1"/>
  <c r="B568" i="1"/>
  <c r="I567" i="1" a="1"/>
  <c r="I567" i="1" s="1"/>
  <c r="A157" i="1"/>
  <c r="H156" i="1"/>
  <c r="J156" i="1" a="1"/>
  <c r="J156" i="1" s="1"/>
  <c r="A2020" i="1" l="1"/>
  <c r="H2019" i="1"/>
  <c r="N568" i="1" a="1"/>
  <c r="N568" i="1" s="1"/>
  <c r="O568" i="1" a="1"/>
  <c r="O568" i="1" s="1"/>
  <c r="M2096" i="1" a="1"/>
  <c r="M2096" i="1" s="1"/>
  <c r="L2096" i="1" a="1"/>
  <c r="L2096" i="1" s="1"/>
  <c r="B2097" i="1"/>
  <c r="N2096" i="1" a="1"/>
  <c r="N2096" i="1" s="1"/>
  <c r="K2096" i="1" a="1"/>
  <c r="K2096" i="1" s="1"/>
  <c r="J2096" i="1" a="1"/>
  <c r="J2096" i="1" s="1"/>
  <c r="I2096" i="1" a="1"/>
  <c r="I2096" i="1" s="1"/>
  <c r="H2096" i="1"/>
  <c r="A2099" i="1"/>
  <c r="N1282" i="1" a="1"/>
  <c r="N1282" i="1" s="1"/>
  <c r="M1282" i="1" a="1"/>
  <c r="M1282" i="1" s="1"/>
  <c r="A1283" i="1"/>
  <c r="A555" i="1"/>
  <c r="H554" i="1"/>
  <c r="M872" i="1" a="1"/>
  <c r="M872" i="1" s="1"/>
  <c r="A893" i="1"/>
  <c r="M568" i="1" a="1"/>
  <c r="M568" i="1" s="1"/>
  <c r="J568" i="1" a="1"/>
  <c r="J568" i="1" s="1"/>
  <c r="B569" i="1"/>
  <c r="L568" i="1" a="1"/>
  <c r="L568" i="1" s="1"/>
  <c r="I568" i="1" a="1"/>
  <c r="I568" i="1" s="1"/>
  <c r="C583" i="1"/>
  <c r="A158" i="1"/>
  <c r="H157" i="1"/>
  <c r="K157" i="1" a="1"/>
  <c r="K157" i="1" s="1"/>
  <c r="A2021" i="1" l="1"/>
  <c r="H2020" i="1"/>
  <c r="O569" i="1" a="1"/>
  <c r="O569" i="1" s="1"/>
  <c r="N569" i="1" a="1"/>
  <c r="N569" i="1" s="1"/>
  <c r="K2097" i="1" a="1"/>
  <c r="K2097" i="1" s="1"/>
  <c r="B2098" i="1"/>
  <c r="N2097" i="1" a="1"/>
  <c r="N2097" i="1" s="1"/>
  <c r="J2097" i="1" a="1"/>
  <c r="J2097" i="1" s="1"/>
  <c r="M2097" i="1" a="1"/>
  <c r="M2097" i="1" s="1"/>
  <c r="L2097" i="1" a="1"/>
  <c r="L2097" i="1" s="1"/>
  <c r="I2097" i="1" a="1"/>
  <c r="I2097" i="1" s="1"/>
  <c r="H2097" i="1"/>
  <c r="A2100" i="1"/>
  <c r="B1284" i="1"/>
  <c r="O1284" i="1" s="1" a="1"/>
  <c r="O1284" i="1" s="1"/>
  <c r="M1283" i="1" a="1"/>
  <c r="M1283" i="1" s="1"/>
  <c r="N1283" i="1" a="1"/>
  <c r="N1283" i="1" s="1"/>
  <c r="A1284" i="1"/>
  <c r="A556" i="1"/>
  <c r="H555" i="1"/>
  <c r="M873" i="1" a="1"/>
  <c r="M873" i="1" s="1"/>
  <c r="B874" i="1"/>
  <c r="A894" i="1"/>
  <c r="M569" i="1" a="1"/>
  <c r="M569" i="1" s="1"/>
  <c r="J569" i="1" a="1"/>
  <c r="J569" i="1" s="1"/>
  <c r="L569" i="1" a="1"/>
  <c r="L569" i="1" s="1"/>
  <c r="I569" i="1" a="1"/>
  <c r="I569" i="1" s="1"/>
  <c r="C584" i="1"/>
  <c r="A159" i="1"/>
  <c r="H158" i="1"/>
  <c r="K158" i="1" a="1"/>
  <c r="K158" i="1" s="1"/>
  <c r="O874" i="1" l="1" a="1"/>
  <c r="O874" i="1" s="1"/>
  <c r="N874" i="1" a="1"/>
  <c r="N874" i="1" s="1"/>
  <c r="A2022" i="1"/>
  <c r="H2021" i="1"/>
  <c r="L2098" i="1" a="1"/>
  <c r="L2098" i="1" s="1"/>
  <c r="M2098" i="1" a="1"/>
  <c r="M2098" i="1" s="1"/>
  <c r="N2098" i="1" a="1"/>
  <c r="N2098" i="1" s="1"/>
  <c r="J2098" i="1" a="1"/>
  <c r="J2098" i="1" s="1"/>
  <c r="B2099" i="1"/>
  <c r="K2098" i="1" a="1"/>
  <c r="K2098" i="1" s="1"/>
  <c r="H2098" i="1"/>
  <c r="I2098" i="1" a="1"/>
  <c r="I2098" i="1" s="1"/>
  <c r="A2101" i="1"/>
  <c r="A1285" i="1"/>
  <c r="M1284" i="1" a="1"/>
  <c r="M1284" i="1" s="1"/>
  <c r="N1284" i="1" a="1"/>
  <c r="N1284" i="1" s="1"/>
  <c r="A557" i="1"/>
  <c r="H556" i="1"/>
  <c r="M874" i="1" a="1"/>
  <c r="M874" i="1" s="1"/>
  <c r="B875" i="1"/>
  <c r="A895" i="1"/>
  <c r="L570" i="1" a="1"/>
  <c r="L570" i="1" s="1"/>
  <c r="K570" i="1" a="1"/>
  <c r="K570" i="1" s="1"/>
  <c r="M570" i="1" a="1"/>
  <c r="M570" i="1" s="1"/>
  <c r="I570" i="1" a="1"/>
  <c r="I570" i="1" s="1"/>
  <c r="C585" i="1"/>
  <c r="A160" i="1"/>
  <c r="H159" i="1"/>
  <c r="I159" i="1" a="1"/>
  <c r="I159" i="1" s="1"/>
  <c r="A2023" i="1" l="1"/>
  <c r="H2022" i="1"/>
  <c r="O875" i="1" a="1"/>
  <c r="O875" i="1" s="1"/>
  <c r="N875" i="1" a="1"/>
  <c r="N875" i="1" s="1"/>
  <c r="J2099" i="1" a="1"/>
  <c r="J2099" i="1" s="1"/>
  <c r="M2099" i="1" a="1"/>
  <c r="M2099" i="1" s="1"/>
  <c r="N2099" i="1" a="1"/>
  <c r="N2099" i="1" s="1"/>
  <c r="K2099" i="1" a="1"/>
  <c r="K2099" i="1" s="1"/>
  <c r="L2099" i="1" a="1"/>
  <c r="L2099" i="1" s="1"/>
  <c r="B2100" i="1"/>
  <c r="H2099" i="1"/>
  <c r="I2099" i="1" a="1"/>
  <c r="I2099" i="1" s="1"/>
  <c r="A2102" i="1"/>
  <c r="B1286" i="1"/>
  <c r="O1286" i="1" s="1" a="1"/>
  <c r="O1286" i="1" s="1"/>
  <c r="M1285" i="1" a="1"/>
  <c r="M1285" i="1" s="1"/>
  <c r="N1285" i="1" a="1"/>
  <c r="N1285" i="1" s="1"/>
  <c r="A1286" i="1"/>
  <c r="A558" i="1"/>
  <c r="H557" i="1"/>
  <c r="B876" i="1"/>
  <c r="M875" i="1" a="1"/>
  <c r="M875" i="1" s="1"/>
  <c r="A896" i="1"/>
  <c r="L571" i="1" a="1"/>
  <c r="L571" i="1" s="1"/>
  <c r="J571" i="1" a="1"/>
  <c r="J571" i="1" s="1"/>
  <c r="M571" i="1" a="1"/>
  <c r="M571" i="1" s="1"/>
  <c r="B572" i="1"/>
  <c r="I571" i="1" a="1"/>
  <c r="I571" i="1" s="1"/>
  <c r="A161" i="1"/>
  <c r="H160" i="1"/>
  <c r="I160" i="1" a="1"/>
  <c r="I160" i="1" s="1"/>
  <c r="N572" i="1" l="1" a="1"/>
  <c r="N572" i="1" s="1"/>
  <c r="O572" i="1" a="1"/>
  <c r="O572" i="1" s="1"/>
  <c r="O876" i="1" a="1"/>
  <c r="O876" i="1" s="1"/>
  <c r="N876" i="1" a="1"/>
  <c r="N876" i="1" s="1"/>
  <c r="A2024" i="1"/>
  <c r="H2023" i="1"/>
  <c r="M2100" i="1" a="1"/>
  <c r="M2100" i="1" s="1"/>
  <c r="N2100" i="1" a="1"/>
  <c r="N2100" i="1" s="1"/>
  <c r="B2101" i="1"/>
  <c r="J2100" i="1" a="1"/>
  <c r="J2100" i="1" s="1"/>
  <c r="K2100" i="1" a="1"/>
  <c r="K2100" i="1" s="1"/>
  <c r="L2100" i="1" a="1"/>
  <c r="L2100" i="1" s="1"/>
  <c r="I2100" i="1" a="1"/>
  <c r="I2100" i="1" s="1"/>
  <c r="H2100" i="1"/>
  <c r="A2103" i="1"/>
  <c r="A1287" i="1"/>
  <c r="M1286" i="1" a="1"/>
  <c r="M1286" i="1" s="1"/>
  <c r="N1286" i="1" a="1"/>
  <c r="N1286" i="1" s="1"/>
  <c r="A559" i="1"/>
  <c r="H558" i="1"/>
  <c r="B877" i="1"/>
  <c r="M876" i="1" a="1"/>
  <c r="M876" i="1" s="1"/>
  <c r="A897" i="1"/>
  <c r="L572" i="1" a="1"/>
  <c r="L572" i="1" s="1"/>
  <c r="M572" i="1" a="1"/>
  <c r="M572" i="1" s="1"/>
  <c r="J572" i="1" a="1"/>
  <c r="J572" i="1" s="1"/>
  <c r="I572" i="1" a="1"/>
  <c r="I572" i="1" s="1"/>
  <c r="C587" i="1"/>
  <c r="A162" i="1"/>
  <c r="H161" i="1"/>
  <c r="I161" i="1" a="1"/>
  <c r="I161" i="1" s="1"/>
  <c r="O877" i="1" l="1" a="1"/>
  <c r="O877" i="1" s="1"/>
  <c r="N877" i="1" a="1"/>
  <c r="N877" i="1" s="1"/>
  <c r="A2025" i="1"/>
  <c r="H2024" i="1"/>
  <c r="B2102" i="1"/>
  <c r="K2101" i="1" a="1"/>
  <c r="K2101" i="1" s="1"/>
  <c r="J2101" i="1" a="1"/>
  <c r="J2101" i="1" s="1"/>
  <c r="N2101" i="1" a="1"/>
  <c r="N2101" i="1" s="1"/>
  <c r="M2101" i="1" a="1"/>
  <c r="M2101" i="1" s="1"/>
  <c r="L2101" i="1" a="1"/>
  <c r="L2101" i="1" s="1"/>
  <c r="I2101" i="1" a="1"/>
  <c r="I2101" i="1" s="1"/>
  <c r="H2101" i="1"/>
  <c r="A2104" i="1"/>
  <c r="M1287" i="1" a="1"/>
  <c r="M1287" i="1" s="1"/>
  <c r="N1287" i="1" a="1"/>
  <c r="N1287" i="1" s="1"/>
  <c r="A1288" i="1"/>
  <c r="A560" i="1"/>
  <c r="H559" i="1"/>
  <c r="M877" i="1" a="1"/>
  <c r="M877" i="1" s="1"/>
  <c r="A898" i="1"/>
  <c r="K573" i="1" a="1"/>
  <c r="K573" i="1" s="1"/>
  <c r="M573" i="1" a="1"/>
  <c r="M573" i="1" s="1"/>
  <c r="L573" i="1" a="1"/>
  <c r="L573" i="1" s="1"/>
  <c r="I573" i="1" a="1"/>
  <c r="I573" i="1" s="1"/>
  <c r="C588" i="1"/>
  <c r="A163" i="1"/>
  <c r="H162" i="1"/>
  <c r="I162" i="1" a="1"/>
  <c r="I162" i="1" s="1"/>
  <c r="A2026" i="1" l="1"/>
  <c r="H2025" i="1"/>
  <c r="N2102" i="1" a="1"/>
  <c r="N2102" i="1" s="1"/>
  <c r="M2102" i="1" a="1"/>
  <c r="M2102" i="1" s="1"/>
  <c r="J2102" i="1" a="1"/>
  <c r="J2102" i="1" s="1"/>
  <c r="K2102" i="1" a="1"/>
  <c r="K2102" i="1" s="1"/>
  <c r="L2102" i="1" a="1"/>
  <c r="L2102" i="1" s="1"/>
  <c r="B2103" i="1"/>
  <c r="H2102" i="1"/>
  <c r="I2102" i="1" a="1"/>
  <c r="I2102" i="1" s="1"/>
  <c r="A2105" i="1"/>
  <c r="A1289" i="1"/>
  <c r="M1288" i="1" a="1"/>
  <c r="M1288" i="1" s="1"/>
  <c r="N1288" i="1" a="1"/>
  <c r="N1288" i="1" s="1"/>
  <c r="A561" i="1"/>
  <c r="H560" i="1"/>
  <c r="M878" i="1" a="1"/>
  <c r="M878" i="1" s="1"/>
  <c r="A899" i="1"/>
  <c r="J574" i="1" a="1"/>
  <c r="J574" i="1" s="1"/>
  <c r="M574" i="1" a="1"/>
  <c r="M574" i="1" s="1"/>
  <c r="L574" i="1" a="1"/>
  <c r="L574" i="1" s="1"/>
  <c r="I574" i="1" a="1"/>
  <c r="I574" i="1" s="1"/>
  <c r="C589" i="1"/>
  <c r="H163" i="1"/>
  <c r="A164" i="1"/>
  <c r="I163" i="1" a="1"/>
  <c r="I163" i="1" s="1"/>
  <c r="A2027" i="1" l="1"/>
  <c r="H2026" i="1"/>
  <c r="L2103" i="1" a="1"/>
  <c r="L2103" i="1" s="1"/>
  <c r="N2103" i="1" a="1"/>
  <c r="N2103" i="1" s="1"/>
  <c r="J2103" i="1" a="1"/>
  <c r="J2103" i="1" s="1"/>
  <c r="M2103" i="1" a="1"/>
  <c r="M2103" i="1" s="1"/>
  <c r="K2103" i="1" a="1"/>
  <c r="K2103" i="1" s="1"/>
  <c r="B2104" i="1"/>
  <c r="H2103" i="1"/>
  <c r="I2103" i="1" a="1"/>
  <c r="I2103" i="1" s="1"/>
  <c r="A2106" i="1"/>
  <c r="N1289" i="1" a="1"/>
  <c r="N1289" i="1" s="1"/>
  <c r="M1289" i="1" a="1"/>
  <c r="M1289" i="1" s="1"/>
  <c r="A1290" i="1"/>
  <c r="A562" i="1"/>
  <c r="H561" i="1"/>
  <c r="M879" i="1" a="1"/>
  <c r="M879" i="1" s="1"/>
  <c r="A900" i="1"/>
  <c r="B576" i="1"/>
  <c r="L575" i="1" a="1"/>
  <c r="L575" i="1" s="1"/>
  <c r="M575" i="1" a="1"/>
  <c r="M575" i="1" s="1"/>
  <c r="K575" i="1" a="1"/>
  <c r="K575" i="1" s="1"/>
  <c r="I575" i="1" a="1"/>
  <c r="I575" i="1" s="1"/>
  <c r="C590" i="1"/>
  <c r="H164" i="1"/>
  <c r="A165" i="1"/>
  <c r="I164" i="1" a="1"/>
  <c r="I164" i="1" s="1"/>
  <c r="A2028" i="1" l="1"/>
  <c r="H2027" i="1"/>
  <c r="O576" i="1" a="1"/>
  <c r="O576" i="1" s="1"/>
  <c r="N576" i="1" a="1"/>
  <c r="N576" i="1" s="1"/>
  <c r="B2105" i="1"/>
  <c r="N2104" i="1" a="1"/>
  <c r="N2104" i="1" s="1"/>
  <c r="J2104" i="1" a="1"/>
  <c r="J2104" i="1" s="1"/>
  <c r="M2104" i="1" a="1"/>
  <c r="M2104" i="1" s="1"/>
  <c r="L2104" i="1" a="1"/>
  <c r="L2104" i="1" s="1"/>
  <c r="K2104" i="1" a="1"/>
  <c r="K2104" i="1" s="1"/>
  <c r="I2104" i="1" a="1"/>
  <c r="I2104" i="1" s="1"/>
  <c r="H2104" i="1"/>
  <c r="A2107" i="1"/>
  <c r="N1290" i="1" a="1"/>
  <c r="N1290" i="1" s="1"/>
  <c r="M1290" i="1" a="1"/>
  <c r="M1290" i="1" s="1"/>
  <c r="A1291" i="1"/>
  <c r="A563" i="1"/>
  <c r="H562" i="1"/>
  <c r="M880" i="1" a="1"/>
  <c r="M880" i="1" s="1"/>
  <c r="A901" i="1"/>
  <c r="M576" i="1" a="1"/>
  <c r="M576" i="1" s="1"/>
  <c r="B577" i="1"/>
  <c r="K576" i="1" a="1"/>
  <c r="K576" i="1" s="1"/>
  <c r="L576" i="1" a="1"/>
  <c r="L576" i="1" s="1"/>
  <c r="I576" i="1" a="1"/>
  <c r="I576" i="1" s="1"/>
  <c r="A166" i="1"/>
  <c r="H165" i="1"/>
  <c r="I165" i="1" a="1"/>
  <c r="I165" i="1" s="1"/>
  <c r="A2029" i="1" l="1"/>
  <c r="H2028" i="1"/>
  <c r="N577" i="1" a="1"/>
  <c r="N577" i="1" s="1"/>
  <c r="O577" i="1" a="1"/>
  <c r="O577" i="1" s="1"/>
  <c r="N2105" i="1" a="1"/>
  <c r="N2105" i="1" s="1"/>
  <c r="L2105" i="1" a="1"/>
  <c r="L2105" i="1" s="1"/>
  <c r="M2105" i="1" a="1"/>
  <c r="M2105" i="1" s="1"/>
  <c r="J2105" i="1" a="1"/>
  <c r="J2105" i="1" s="1"/>
  <c r="B2106" i="1"/>
  <c r="K2105" i="1" a="1"/>
  <c r="K2105" i="1" s="1"/>
  <c r="I2105" i="1" a="1"/>
  <c r="I2105" i="1" s="1"/>
  <c r="H2105" i="1"/>
  <c r="A2108" i="1"/>
  <c r="N1291" i="1" a="1"/>
  <c r="N1291" i="1" s="1"/>
  <c r="M1291" i="1" a="1"/>
  <c r="M1291" i="1" s="1"/>
  <c r="B1292" i="1"/>
  <c r="O1292" i="1" s="1" a="1"/>
  <c r="O1292" i="1" s="1"/>
  <c r="A1292" i="1"/>
  <c r="A564" i="1"/>
  <c r="H563" i="1"/>
  <c r="B882" i="1"/>
  <c r="M881" i="1" a="1"/>
  <c r="M881" i="1" s="1"/>
  <c r="A902" i="1"/>
  <c r="M577" i="1" a="1"/>
  <c r="M577" i="1" s="1"/>
  <c r="K577" i="1" a="1"/>
  <c r="K577" i="1" s="1"/>
  <c r="L577" i="1" a="1"/>
  <c r="L577" i="1" s="1"/>
  <c r="I577" i="1" a="1"/>
  <c r="I577" i="1" s="1"/>
  <c r="C592" i="1"/>
  <c r="A167" i="1"/>
  <c r="H166" i="1"/>
  <c r="I166" i="1" a="1"/>
  <c r="I166" i="1" s="1"/>
  <c r="O882" i="1" l="1" a="1"/>
  <c r="O882" i="1" s="1"/>
  <c r="N882" i="1" a="1"/>
  <c r="N882" i="1" s="1"/>
  <c r="A2030" i="1"/>
  <c r="H2029" i="1"/>
  <c r="M2106" i="1" a="1"/>
  <c r="M2106" i="1" s="1"/>
  <c r="K2106" i="1" a="1"/>
  <c r="K2106" i="1" s="1"/>
  <c r="L2106" i="1" a="1"/>
  <c r="L2106" i="1" s="1"/>
  <c r="N2106" i="1" a="1"/>
  <c r="N2106" i="1" s="1"/>
  <c r="J2106" i="1" a="1"/>
  <c r="J2106" i="1" s="1"/>
  <c r="I2106" i="1" a="1"/>
  <c r="I2106" i="1" s="1"/>
  <c r="H2106" i="1"/>
  <c r="A2109" i="1"/>
  <c r="A1293" i="1"/>
  <c r="M1292" i="1" a="1"/>
  <c r="M1292" i="1" s="1"/>
  <c r="N1292" i="1" a="1"/>
  <c r="N1292" i="1" s="1"/>
  <c r="A565" i="1"/>
  <c r="H564" i="1"/>
  <c r="B883" i="1"/>
  <c r="M882" i="1" a="1"/>
  <c r="M882" i="1" s="1"/>
  <c r="A903" i="1"/>
  <c r="L578" i="1" a="1"/>
  <c r="L578" i="1" s="1"/>
  <c r="B579" i="1"/>
  <c r="J578" i="1" a="1"/>
  <c r="J578" i="1" s="1"/>
  <c r="M578" i="1" a="1"/>
  <c r="M578" i="1" s="1"/>
  <c r="K578" i="1" a="1"/>
  <c r="K578" i="1" s="1"/>
  <c r="A168" i="1"/>
  <c r="H167" i="1"/>
  <c r="I167" i="1" a="1"/>
  <c r="I167" i="1" s="1"/>
  <c r="O883" i="1" l="1" a="1"/>
  <c r="O883" i="1" s="1"/>
  <c r="N883" i="1" a="1"/>
  <c r="N883" i="1" s="1"/>
  <c r="N579" i="1" a="1"/>
  <c r="N579" i="1" s="1"/>
  <c r="O579" i="1" a="1"/>
  <c r="O579" i="1" s="1"/>
  <c r="A2031" i="1"/>
  <c r="H2030" i="1"/>
  <c r="M2107" i="1" a="1"/>
  <c r="M2107" i="1" s="1"/>
  <c r="O2107" i="1" a="1"/>
  <c r="O2107" i="1" s="1"/>
  <c r="K2107" i="1" a="1"/>
  <c r="K2107" i="1" s="1"/>
  <c r="N2107" i="1" a="1"/>
  <c r="N2107" i="1" s="1"/>
  <c r="J2107" i="1" a="1"/>
  <c r="J2107" i="1" s="1"/>
  <c r="B2108" i="1"/>
  <c r="L2107" i="1" a="1"/>
  <c r="L2107" i="1" s="1"/>
  <c r="H2107" i="1"/>
  <c r="A2110" i="1"/>
  <c r="M1293" i="1" a="1"/>
  <c r="M1293" i="1" s="1"/>
  <c r="N1293" i="1" a="1"/>
  <c r="N1293" i="1" s="1"/>
  <c r="A1294" i="1"/>
  <c r="A566" i="1"/>
  <c r="H565" i="1"/>
  <c r="B884" i="1"/>
  <c r="M883" i="1" a="1"/>
  <c r="M883" i="1" s="1"/>
  <c r="A904" i="1"/>
  <c r="L579" i="1" a="1"/>
  <c r="L579" i="1" s="1"/>
  <c r="J579" i="1" a="1"/>
  <c r="J579" i="1" s="1"/>
  <c r="K579" i="1" a="1"/>
  <c r="K579" i="1" s="1"/>
  <c r="M579" i="1" a="1"/>
  <c r="M579" i="1" s="1"/>
  <c r="C594" i="1"/>
  <c r="A169" i="1"/>
  <c r="H168" i="1"/>
  <c r="I168" i="1" a="1"/>
  <c r="I168" i="1" s="1"/>
  <c r="O884" i="1" l="1" a="1"/>
  <c r="O884" i="1" s="1"/>
  <c r="N884" i="1" a="1"/>
  <c r="N884" i="1" s="1"/>
  <c r="A2032" i="1"/>
  <c r="H2031" i="1"/>
  <c r="O2108" i="1" a="1"/>
  <c r="O2108" i="1" s="1"/>
  <c r="B2109" i="1"/>
  <c r="M2108" i="1" a="1"/>
  <c r="M2108" i="1" s="1"/>
  <c r="N2108" i="1" a="1"/>
  <c r="N2108" i="1" s="1"/>
  <c r="L2108" i="1" a="1"/>
  <c r="L2108" i="1" s="1"/>
  <c r="K2108" i="1" a="1"/>
  <c r="K2108" i="1" s="1"/>
  <c r="J2108" i="1" a="1"/>
  <c r="J2108" i="1" s="1"/>
  <c r="H2108" i="1"/>
  <c r="A2111" i="1"/>
  <c r="M1294" i="1" a="1"/>
  <c r="M1294" i="1" s="1"/>
  <c r="N1294" i="1" a="1"/>
  <c r="N1294" i="1" s="1"/>
  <c r="B1295" i="1"/>
  <c r="O1295" i="1" s="1" a="1"/>
  <c r="O1295" i="1" s="1"/>
  <c r="A1295" i="1"/>
  <c r="A567" i="1"/>
  <c r="H566" i="1"/>
  <c r="M884" i="1" a="1"/>
  <c r="M884" i="1" s="1"/>
  <c r="B885" i="1"/>
  <c r="A905" i="1"/>
  <c r="M580" i="1" a="1"/>
  <c r="M580" i="1" s="1"/>
  <c r="B581" i="1"/>
  <c r="J580" i="1" a="1"/>
  <c r="J580" i="1" s="1"/>
  <c r="L580" i="1" a="1"/>
  <c r="L580" i="1" s="1"/>
  <c r="I580" i="1" a="1"/>
  <c r="I580" i="1" s="1"/>
  <c r="C595" i="1"/>
  <c r="A170" i="1"/>
  <c r="H169" i="1"/>
  <c r="I169" i="1" a="1"/>
  <c r="I169" i="1" s="1"/>
  <c r="N581" i="1" l="1" a="1"/>
  <c r="N581" i="1" s="1"/>
  <c r="O581" i="1" a="1"/>
  <c r="O581" i="1" s="1"/>
  <c r="O885" i="1" a="1"/>
  <c r="O885" i="1" s="1"/>
  <c r="N885" i="1" a="1"/>
  <c r="N885" i="1" s="1"/>
  <c r="H2032" i="1"/>
  <c r="H2033" i="1"/>
  <c r="O2109" i="1" a="1"/>
  <c r="O2109" i="1" s="1"/>
  <c r="K2109" i="1" a="1"/>
  <c r="K2109" i="1" s="1"/>
  <c r="N2109" i="1" a="1"/>
  <c r="N2109" i="1" s="1"/>
  <c r="J2109" i="1" a="1"/>
  <c r="J2109" i="1" s="1"/>
  <c r="L2109" i="1" a="1"/>
  <c r="L2109" i="1" s="1"/>
  <c r="M2109" i="1" a="1"/>
  <c r="M2109" i="1" s="1"/>
  <c r="C2110" i="1"/>
  <c r="H2109" i="1"/>
  <c r="A2112" i="1"/>
  <c r="M1295" i="1" a="1"/>
  <c r="M1295" i="1" s="1"/>
  <c r="N1295" i="1" a="1"/>
  <c r="N1295" i="1" s="1"/>
  <c r="A1296" i="1"/>
  <c r="A568" i="1"/>
  <c r="H567" i="1"/>
  <c r="B886" i="1"/>
  <c r="M885" i="1" a="1"/>
  <c r="M885" i="1" s="1"/>
  <c r="A906" i="1"/>
  <c r="J581" i="1" a="1"/>
  <c r="J581" i="1" s="1"/>
  <c r="M581" i="1" a="1"/>
  <c r="M581" i="1" s="1"/>
  <c r="L581" i="1" a="1"/>
  <c r="L581" i="1" s="1"/>
  <c r="I581" i="1" a="1"/>
  <c r="I581" i="1" s="1"/>
  <c r="C596" i="1"/>
  <c r="A171" i="1"/>
  <c r="H170" i="1"/>
  <c r="I170" i="1" a="1"/>
  <c r="I170" i="1" s="1"/>
  <c r="O886" i="1" l="1" a="1"/>
  <c r="O886" i="1" s="1"/>
  <c r="N886" i="1" a="1"/>
  <c r="N886" i="1" s="1"/>
  <c r="B2111" i="1"/>
  <c r="N2110" i="1" a="1"/>
  <c r="N2110" i="1" s="1"/>
  <c r="J2110" i="1" a="1"/>
  <c r="J2110" i="1" s="1"/>
  <c r="K2110" i="1" a="1"/>
  <c r="K2110" i="1" s="1"/>
  <c r="M2110" i="1" a="1"/>
  <c r="M2110" i="1" s="1"/>
  <c r="O2110" i="1" a="1"/>
  <c r="O2110" i="1" s="1"/>
  <c r="I2110" i="1" a="1"/>
  <c r="I2110" i="1" s="1"/>
  <c r="H2110" i="1"/>
  <c r="A2113" i="1"/>
  <c r="M1296" i="1" a="1"/>
  <c r="M1296" i="1" s="1"/>
  <c r="B1297" i="1"/>
  <c r="O1297" i="1" s="1" a="1"/>
  <c r="O1297" i="1" s="1"/>
  <c r="N1296" i="1" a="1"/>
  <c r="N1296" i="1" s="1"/>
  <c r="A1297" i="1"/>
  <c r="A569" i="1"/>
  <c r="H568" i="1"/>
  <c r="M886" i="1" a="1"/>
  <c r="M886" i="1" s="1"/>
  <c r="A907" i="1"/>
  <c r="M582" i="1" a="1"/>
  <c r="M582" i="1" s="1"/>
  <c r="K582" i="1" a="1"/>
  <c r="K582" i="1" s="1"/>
  <c r="L582" i="1" a="1"/>
  <c r="L582" i="1" s="1"/>
  <c r="I582" i="1" a="1"/>
  <c r="I582" i="1" s="1"/>
  <c r="C597" i="1"/>
  <c r="A172" i="1"/>
  <c r="H171" i="1"/>
  <c r="I171" i="1" a="1"/>
  <c r="I171" i="1" s="1"/>
  <c r="N2111" i="1" l="1" a="1"/>
  <c r="N2111" i="1" s="1"/>
  <c r="K2111" i="1" a="1"/>
  <c r="K2111" i="1" s="1"/>
  <c r="O2111" i="1" a="1"/>
  <c r="O2111" i="1" s="1"/>
  <c r="M2111" i="1" a="1"/>
  <c r="M2111" i="1" s="1"/>
  <c r="J2111" i="1" a="1"/>
  <c r="J2111" i="1" s="1"/>
  <c r="C2112" i="1"/>
  <c r="I2111" i="1" a="1"/>
  <c r="I2111" i="1" s="1"/>
  <c r="H2111" i="1"/>
  <c r="A2114" i="1"/>
  <c r="A1298" i="1"/>
  <c r="B1298" i="1"/>
  <c r="O1298" i="1" s="1" a="1"/>
  <c r="O1298" i="1" s="1"/>
  <c r="M1297" i="1" a="1"/>
  <c r="M1297" i="1" s="1"/>
  <c r="N1297" i="1" a="1"/>
  <c r="N1297" i="1" s="1"/>
  <c r="A570" i="1"/>
  <c r="H569" i="1"/>
  <c r="M887" i="1" a="1"/>
  <c r="M887" i="1" s="1"/>
  <c r="A908" i="1"/>
  <c r="J583" i="1" a="1"/>
  <c r="J583" i="1" s="1"/>
  <c r="M583" i="1" a="1"/>
  <c r="M583" i="1" s="1"/>
  <c r="L583" i="1" a="1"/>
  <c r="L583" i="1" s="1"/>
  <c r="B584" i="1"/>
  <c r="I583" i="1" a="1"/>
  <c r="I583" i="1" s="1"/>
  <c r="C598" i="1"/>
  <c r="A173" i="1"/>
  <c r="H172" i="1"/>
  <c r="I172" i="1" a="1"/>
  <c r="I172" i="1" s="1"/>
  <c r="O584" i="1" l="1" a="1"/>
  <c r="O584" i="1" s="1"/>
  <c r="N584" i="1" a="1"/>
  <c r="N584" i="1" s="1"/>
  <c r="O2112" i="1" a="1"/>
  <c r="O2112" i="1" s="1"/>
  <c r="B2113" i="1"/>
  <c r="M2112" i="1" a="1"/>
  <c r="M2112" i="1" s="1"/>
  <c r="J2112" i="1" a="1"/>
  <c r="J2112" i="1" s="1"/>
  <c r="L2112" i="1" a="1"/>
  <c r="L2112" i="1" s="1"/>
  <c r="K2112" i="1" a="1"/>
  <c r="K2112" i="1" s="1"/>
  <c r="N2112" i="1" a="1"/>
  <c r="N2112" i="1" s="1"/>
  <c r="H2112" i="1"/>
  <c r="A2115" i="1"/>
  <c r="N1298" i="1" a="1"/>
  <c r="N1298" i="1" s="1"/>
  <c r="M1298" i="1" a="1"/>
  <c r="M1298" i="1" s="1"/>
  <c r="A1299" i="1"/>
  <c r="A571" i="1"/>
  <c r="H570" i="1"/>
  <c r="M888" i="1" a="1"/>
  <c r="M888" i="1" s="1"/>
  <c r="A909" i="1"/>
  <c r="M584" i="1" a="1"/>
  <c r="M584" i="1" s="1"/>
  <c r="L584" i="1" a="1"/>
  <c r="L584" i="1" s="1"/>
  <c r="J584" i="1" a="1"/>
  <c r="J584" i="1" s="1"/>
  <c r="I584" i="1" a="1"/>
  <c r="I584" i="1" s="1"/>
  <c r="C599" i="1"/>
  <c r="A174" i="1"/>
  <c r="H173" i="1"/>
  <c r="I173" i="1" a="1"/>
  <c r="I173" i="1" s="1"/>
  <c r="L2113" i="1" l="1" a="1"/>
  <c r="L2113" i="1" s="1"/>
  <c r="B2114" i="1"/>
  <c r="J2113" i="1" a="1"/>
  <c r="J2113" i="1" s="1"/>
  <c r="N2113" i="1" a="1"/>
  <c r="N2113" i="1" s="1"/>
  <c r="K2113" i="1" a="1"/>
  <c r="K2113" i="1" s="1"/>
  <c r="M2113" i="1" a="1"/>
  <c r="M2113" i="1" s="1"/>
  <c r="O2113" i="1" a="1"/>
  <c r="O2113" i="1" s="1"/>
  <c r="H2113" i="1"/>
  <c r="A2116" i="1"/>
  <c r="M1299" i="1" a="1"/>
  <c r="M1299" i="1" s="1"/>
  <c r="N1299" i="1" a="1"/>
  <c r="N1299" i="1" s="1"/>
  <c r="A1300" i="1"/>
  <c r="A572" i="1"/>
  <c r="H571" i="1"/>
  <c r="M889" i="1" a="1"/>
  <c r="M889" i="1" s="1"/>
  <c r="A910" i="1"/>
  <c r="M585" i="1" a="1"/>
  <c r="M585" i="1" s="1"/>
  <c r="L585" i="1" a="1"/>
  <c r="L585" i="1" s="1"/>
  <c r="B586" i="1"/>
  <c r="K585" i="1" a="1"/>
  <c r="K585" i="1" s="1"/>
  <c r="I585" i="1" a="1"/>
  <c r="I585" i="1" s="1"/>
  <c r="A175" i="1"/>
  <c r="H174" i="1"/>
  <c r="I174" i="1" a="1"/>
  <c r="I174" i="1" s="1"/>
  <c r="N586" i="1" l="1" a="1"/>
  <c r="N586" i="1" s="1"/>
  <c r="O586" i="1" a="1"/>
  <c r="O586" i="1" s="1"/>
  <c r="M2114" i="1" a="1"/>
  <c r="M2114" i="1" s="1"/>
  <c r="L2114" i="1" a="1"/>
  <c r="L2114" i="1" s="1"/>
  <c r="N2114" i="1" a="1"/>
  <c r="N2114" i="1" s="1"/>
  <c r="J2114" i="1" a="1"/>
  <c r="J2114" i="1" s="1"/>
  <c r="B2115" i="1"/>
  <c r="O2114" i="1" a="1"/>
  <c r="O2114" i="1" s="1"/>
  <c r="K2114" i="1" a="1"/>
  <c r="K2114" i="1" s="1"/>
  <c r="H2114" i="1"/>
  <c r="A2117" i="1"/>
  <c r="A1301" i="1"/>
  <c r="N1300" i="1" a="1"/>
  <c r="N1300" i="1" s="1"/>
  <c r="M1300" i="1" a="1"/>
  <c r="M1300" i="1" s="1"/>
  <c r="A573" i="1"/>
  <c r="H572" i="1"/>
  <c r="M890" i="1" a="1"/>
  <c r="M890" i="1" s="1"/>
  <c r="A911" i="1"/>
  <c r="L586" i="1" a="1"/>
  <c r="L586" i="1" s="1"/>
  <c r="M586" i="1" a="1"/>
  <c r="M586" i="1" s="1"/>
  <c r="K586" i="1" a="1"/>
  <c r="K586" i="1" s="1"/>
  <c r="I586" i="1" a="1"/>
  <c r="I586" i="1" s="1"/>
  <c r="A176" i="1"/>
  <c r="H175" i="1"/>
  <c r="I175" i="1" a="1"/>
  <c r="I175" i="1" s="1"/>
  <c r="O2115" i="1" l="1" a="1"/>
  <c r="O2115" i="1" s="1"/>
  <c r="M2115" i="1" a="1"/>
  <c r="M2115" i="1" s="1"/>
  <c r="J2115" i="1" a="1"/>
  <c r="J2115" i="1" s="1"/>
  <c r="L2115" i="1" a="1"/>
  <c r="L2115" i="1" s="1"/>
  <c r="N2115" i="1" a="1"/>
  <c r="N2115" i="1" s="1"/>
  <c r="B2116" i="1"/>
  <c r="K2115" i="1" a="1"/>
  <c r="K2115" i="1" s="1"/>
  <c r="H2115" i="1"/>
  <c r="A2118" i="1"/>
  <c r="N1301" i="1" a="1"/>
  <c r="N1301" i="1" s="1"/>
  <c r="M1301" i="1" a="1"/>
  <c r="M1301" i="1" s="1"/>
  <c r="A1302" i="1"/>
  <c r="I177" i="1" a="1"/>
  <c r="I177" i="1" s="1"/>
  <c r="A574" i="1"/>
  <c r="H573" i="1"/>
  <c r="B892" i="1"/>
  <c r="M891" i="1" a="1"/>
  <c r="M891" i="1" s="1"/>
  <c r="A912" i="1"/>
  <c r="L587" i="1" a="1"/>
  <c r="L587" i="1" s="1"/>
  <c r="M587" i="1" a="1"/>
  <c r="M587" i="1" s="1"/>
  <c r="J587" i="1" a="1"/>
  <c r="J587" i="1" s="1"/>
  <c r="I587" i="1" a="1"/>
  <c r="I587" i="1" s="1"/>
  <c r="C602" i="1"/>
  <c r="A178" i="1"/>
  <c r="H177" i="1"/>
  <c r="H176" i="1"/>
  <c r="I176" i="1" a="1"/>
  <c r="I176" i="1" s="1"/>
  <c r="O892" i="1" l="1" a="1"/>
  <c r="O892" i="1" s="1"/>
  <c r="N892" i="1" a="1"/>
  <c r="N892" i="1" s="1"/>
  <c r="J2116" i="1" a="1"/>
  <c r="J2116" i="1" s="1"/>
  <c r="K2116" i="1" a="1"/>
  <c r="K2116" i="1" s="1"/>
  <c r="L2116" i="1" a="1"/>
  <c r="L2116" i="1" s="1"/>
  <c r="N2116" i="1" a="1"/>
  <c r="N2116" i="1" s="1"/>
  <c r="B2117" i="1"/>
  <c r="O2116" i="1" a="1"/>
  <c r="O2116" i="1" s="1"/>
  <c r="M2116" i="1" a="1"/>
  <c r="M2116" i="1" s="1"/>
  <c r="H2116" i="1"/>
  <c r="A2119" i="1"/>
  <c r="A1303" i="1"/>
  <c r="M1302" i="1" a="1"/>
  <c r="M1302" i="1" s="1"/>
  <c r="A575" i="1"/>
  <c r="H574" i="1"/>
  <c r="M892" i="1" a="1"/>
  <c r="M892" i="1" s="1"/>
  <c r="B893" i="1"/>
  <c r="A913" i="1"/>
  <c r="K588" i="1" a="1"/>
  <c r="K588" i="1" s="1"/>
  <c r="L588" i="1" a="1"/>
  <c r="L588" i="1" s="1"/>
  <c r="M588" i="1" a="1"/>
  <c r="M588" i="1" s="1"/>
  <c r="I588" i="1" a="1"/>
  <c r="I588" i="1" s="1"/>
  <c r="C603" i="1"/>
  <c r="A179" i="1"/>
  <c r="K178" i="1" a="1"/>
  <c r="K178" i="1" s="1"/>
  <c r="H178" i="1"/>
  <c r="O893" i="1" l="1" a="1"/>
  <c r="O893" i="1" s="1"/>
  <c r="N893" i="1" a="1"/>
  <c r="N893" i="1" s="1"/>
  <c r="K2117" i="1" a="1"/>
  <c r="K2117" i="1" s="1"/>
  <c r="L2117" i="1" a="1"/>
  <c r="L2117" i="1" s="1"/>
  <c r="B2118" i="1"/>
  <c r="O2117" i="1" a="1"/>
  <c r="O2117" i="1" s="1"/>
  <c r="N2117" i="1" a="1"/>
  <c r="N2117" i="1" s="1"/>
  <c r="J2117" i="1" a="1"/>
  <c r="J2117" i="1" s="1"/>
  <c r="M2117" i="1" a="1"/>
  <c r="M2117" i="1" s="1"/>
  <c r="H2117" i="1"/>
  <c r="A2120" i="1"/>
  <c r="N1303" i="1" a="1"/>
  <c r="N1303" i="1" s="1"/>
  <c r="M1303" i="1" a="1"/>
  <c r="M1303" i="1" s="1"/>
  <c r="B1304" i="1"/>
  <c r="O1304" i="1" s="1" a="1"/>
  <c r="O1304" i="1" s="1"/>
  <c r="A1304" i="1"/>
  <c r="A576" i="1"/>
  <c r="H575" i="1"/>
  <c r="M893" i="1" a="1"/>
  <c r="M893" i="1" s="1"/>
  <c r="B894" i="1"/>
  <c r="A914" i="1"/>
  <c r="L589" i="1" a="1"/>
  <c r="L589" i="1" s="1"/>
  <c r="M589" i="1" a="1"/>
  <c r="M589" i="1" s="1"/>
  <c r="J589" i="1" a="1"/>
  <c r="J589" i="1" s="1"/>
  <c r="I589" i="1" a="1"/>
  <c r="I589" i="1" s="1"/>
  <c r="A180" i="1"/>
  <c r="H179" i="1"/>
  <c r="I179" i="1" a="1"/>
  <c r="I179" i="1" s="1"/>
  <c r="O894" i="1" l="1" a="1"/>
  <c r="O894" i="1" s="1"/>
  <c r="N894" i="1" a="1"/>
  <c r="N894" i="1" s="1"/>
  <c r="B2119" i="1"/>
  <c r="K2118" i="1" a="1"/>
  <c r="K2118" i="1" s="1"/>
  <c r="J2118" i="1" a="1"/>
  <c r="J2118" i="1" s="1"/>
  <c r="L2118" i="1" a="1"/>
  <c r="L2118" i="1" s="1"/>
  <c r="M2118" i="1" a="1"/>
  <c r="M2118" i="1" s="1"/>
  <c r="N2118" i="1" a="1"/>
  <c r="N2118" i="1" s="1"/>
  <c r="O2118" i="1" a="1"/>
  <c r="O2118" i="1" s="1"/>
  <c r="H2118" i="1"/>
  <c r="A2121" i="1"/>
  <c r="M1304" i="1" a="1"/>
  <c r="M1304" i="1" s="1"/>
  <c r="N1304" i="1" a="1"/>
  <c r="N1304" i="1" s="1"/>
  <c r="A1305" i="1"/>
  <c r="A577" i="1"/>
  <c r="H576" i="1"/>
  <c r="M894" i="1" a="1"/>
  <c r="M894" i="1" s="1"/>
  <c r="B895" i="1"/>
  <c r="A915" i="1"/>
  <c r="K590" i="1" a="1"/>
  <c r="K590" i="1" s="1"/>
  <c r="L590" i="1" a="1"/>
  <c r="L590" i="1" s="1"/>
  <c r="M590" i="1" a="1"/>
  <c r="M590" i="1" s="1"/>
  <c r="I590" i="1" a="1"/>
  <c r="I590" i="1" s="1"/>
  <c r="C605" i="1"/>
  <c r="A181" i="1"/>
  <c r="H180" i="1"/>
  <c r="K180" i="1" a="1"/>
  <c r="K180" i="1" s="1"/>
  <c r="O895" i="1" l="1" a="1"/>
  <c r="O895" i="1" s="1"/>
  <c r="N895" i="1" a="1"/>
  <c r="N895" i="1" s="1"/>
  <c r="B2120" i="1"/>
  <c r="L2119" i="1" a="1"/>
  <c r="L2119" i="1" s="1"/>
  <c r="K2119" i="1" a="1"/>
  <c r="K2119" i="1" s="1"/>
  <c r="O2119" i="1" a="1"/>
  <c r="O2119" i="1" s="1"/>
  <c r="N2119" i="1" a="1"/>
  <c r="N2119" i="1" s="1"/>
  <c r="J2119" i="1" a="1"/>
  <c r="J2119" i="1" s="1"/>
  <c r="M2119" i="1" a="1"/>
  <c r="M2119" i="1" s="1"/>
  <c r="H2119" i="1"/>
  <c r="A2122" i="1"/>
  <c r="A1306" i="1"/>
  <c r="M1305" i="1" a="1"/>
  <c r="M1305" i="1" s="1"/>
  <c r="N1305" i="1" a="1"/>
  <c r="N1305" i="1" s="1"/>
  <c r="A578" i="1"/>
  <c r="H577" i="1"/>
  <c r="M895" i="1" a="1"/>
  <c r="M895" i="1" s="1"/>
  <c r="A916" i="1"/>
  <c r="L591" i="1" a="1"/>
  <c r="L591" i="1" s="1"/>
  <c r="K591" i="1" a="1"/>
  <c r="K591" i="1" s="1"/>
  <c r="M591" i="1" a="1"/>
  <c r="M591" i="1" s="1"/>
  <c r="I591" i="1" a="1"/>
  <c r="I591" i="1" s="1"/>
  <c r="C606" i="1"/>
  <c r="A182" i="1"/>
  <c r="H181" i="1"/>
  <c r="K181" i="1" a="1"/>
  <c r="K181" i="1" s="1"/>
  <c r="K2120" i="1" l="1" a="1"/>
  <c r="K2120" i="1" s="1"/>
  <c r="O2120" i="1" a="1"/>
  <c r="O2120" i="1" s="1"/>
  <c r="B2121" i="1"/>
  <c r="M2120" i="1" a="1"/>
  <c r="M2120" i="1" s="1"/>
  <c r="L2120" i="1" a="1"/>
  <c r="L2120" i="1" s="1"/>
  <c r="N2120" i="1" a="1"/>
  <c r="N2120" i="1" s="1"/>
  <c r="J2120" i="1" a="1"/>
  <c r="J2120" i="1" s="1"/>
  <c r="H2120" i="1"/>
  <c r="A2123" i="1"/>
  <c r="N1306" i="1" a="1"/>
  <c r="N1306" i="1" s="1"/>
  <c r="M1306" i="1" a="1"/>
  <c r="M1306" i="1" s="1"/>
  <c r="A1307" i="1"/>
  <c r="A579" i="1"/>
  <c r="H578" i="1"/>
  <c r="B897" i="1"/>
  <c r="M896" i="1" a="1"/>
  <c r="M896" i="1" s="1"/>
  <c r="A917" i="1"/>
  <c r="M592" i="1" a="1"/>
  <c r="M592" i="1" s="1"/>
  <c r="L592" i="1" a="1"/>
  <c r="L592" i="1" s="1"/>
  <c r="J592" i="1" a="1"/>
  <c r="J592" i="1" s="1"/>
  <c r="I592" i="1" a="1"/>
  <c r="I592" i="1" s="1"/>
  <c r="A183" i="1"/>
  <c r="H182" i="1"/>
  <c r="J182" i="1" a="1"/>
  <c r="J182" i="1" s="1"/>
  <c r="O897" i="1" l="1" a="1"/>
  <c r="O897" i="1" s="1"/>
  <c r="N897" i="1" a="1"/>
  <c r="N897" i="1" s="1"/>
  <c r="B2122" i="1"/>
  <c r="L2121" i="1" a="1"/>
  <c r="L2121" i="1" s="1"/>
  <c r="J2121" i="1" a="1"/>
  <c r="J2121" i="1" s="1"/>
  <c r="M2121" i="1" a="1"/>
  <c r="M2121" i="1" s="1"/>
  <c r="N2121" i="1" a="1"/>
  <c r="N2121" i="1" s="1"/>
  <c r="O2121" i="1" a="1"/>
  <c r="O2121" i="1" s="1"/>
  <c r="K2121" i="1" a="1"/>
  <c r="K2121" i="1" s="1"/>
  <c r="H2121" i="1"/>
  <c r="A2124" i="1"/>
  <c r="M1307" i="1" a="1"/>
  <c r="M1307" i="1" s="1"/>
  <c r="N1307" i="1" a="1"/>
  <c r="N1307" i="1" s="1"/>
  <c r="A1308" i="1"/>
  <c r="A580" i="1"/>
  <c r="H579" i="1"/>
  <c r="M897" i="1" a="1"/>
  <c r="M897" i="1" s="1"/>
  <c r="A918" i="1"/>
  <c r="M593" i="1" a="1"/>
  <c r="M593" i="1" s="1"/>
  <c r="B594" i="1"/>
  <c r="K593" i="1" a="1"/>
  <c r="K593" i="1" s="1"/>
  <c r="L593" i="1" a="1"/>
  <c r="L593" i="1" s="1"/>
  <c r="I593" i="1" a="1"/>
  <c r="I593" i="1" s="1"/>
  <c r="A184" i="1"/>
  <c r="H183" i="1"/>
  <c r="K183" i="1" a="1"/>
  <c r="K183" i="1" s="1"/>
  <c r="N594" i="1" l="1" a="1"/>
  <c r="N594" i="1" s="1"/>
  <c r="O594" i="1" a="1"/>
  <c r="O594" i="1" s="1"/>
  <c r="K2122" i="1" a="1"/>
  <c r="K2122" i="1" s="1"/>
  <c r="M2122" i="1" a="1"/>
  <c r="M2122" i="1" s="1"/>
  <c r="L2122" i="1" a="1"/>
  <c r="L2122" i="1" s="1"/>
  <c r="B2123" i="1"/>
  <c r="N2122" i="1" a="1"/>
  <c r="N2122" i="1" s="1"/>
  <c r="J2122" i="1" a="1"/>
  <c r="J2122" i="1" s="1"/>
  <c r="O2122" i="1" a="1"/>
  <c r="O2122" i="1" s="1"/>
  <c r="H2122" i="1"/>
  <c r="A2125" i="1"/>
  <c r="M1308" i="1" a="1"/>
  <c r="M1308" i="1" s="1"/>
  <c r="N1308" i="1" a="1"/>
  <c r="N1308" i="1" s="1"/>
  <c r="A1309" i="1"/>
  <c r="A581" i="1"/>
  <c r="H580" i="1"/>
  <c r="M898" i="1" a="1"/>
  <c r="M898" i="1" s="1"/>
  <c r="A919" i="1"/>
  <c r="K594" i="1" a="1"/>
  <c r="K594" i="1" s="1"/>
  <c r="L594" i="1" a="1"/>
  <c r="L594" i="1" s="1"/>
  <c r="M594" i="1" a="1"/>
  <c r="M594" i="1" s="1"/>
  <c r="I594" i="1" a="1"/>
  <c r="I594" i="1" s="1"/>
  <c r="C609" i="1"/>
  <c r="A185" i="1"/>
  <c r="J184" i="1" a="1"/>
  <c r="J184" i="1" s="1"/>
  <c r="H184" i="1"/>
  <c r="B2124" i="1" l="1"/>
  <c r="O2123" i="1" a="1"/>
  <c r="O2123" i="1" s="1"/>
  <c r="N2123" i="1" a="1"/>
  <c r="N2123" i="1" s="1"/>
  <c r="M2123" i="1" a="1"/>
  <c r="M2123" i="1" s="1"/>
  <c r="L2123" i="1" a="1"/>
  <c r="L2123" i="1" s="1"/>
  <c r="J2123" i="1" a="1"/>
  <c r="J2123" i="1" s="1"/>
  <c r="K2123" i="1" a="1"/>
  <c r="K2123" i="1" s="1"/>
  <c r="H2123" i="1"/>
  <c r="A2126" i="1"/>
  <c r="A1310" i="1"/>
  <c r="N1309" i="1" a="1"/>
  <c r="N1309" i="1" s="1"/>
  <c r="M1309" i="1" a="1"/>
  <c r="M1309" i="1" s="1"/>
  <c r="A582" i="1"/>
  <c r="H581" i="1"/>
  <c r="M899" i="1" a="1"/>
  <c r="M899" i="1" s="1"/>
  <c r="B900" i="1"/>
  <c r="A920" i="1"/>
  <c r="L595" i="1" a="1"/>
  <c r="L595" i="1" s="1"/>
  <c r="M595" i="1" a="1"/>
  <c r="M595" i="1" s="1"/>
  <c r="J595" i="1" a="1"/>
  <c r="J595" i="1" s="1"/>
  <c r="B596" i="1"/>
  <c r="I595" i="1" a="1"/>
  <c r="I595" i="1" s="1"/>
  <c r="A186" i="1"/>
  <c r="H185" i="1"/>
  <c r="I185" i="1" a="1"/>
  <c r="I185" i="1" s="1"/>
  <c r="N596" i="1" l="1" a="1"/>
  <c r="N596" i="1" s="1"/>
  <c r="O596" i="1" a="1"/>
  <c r="O596" i="1" s="1"/>
  <c r="O900" i="1" a="1"/>
  <c r="O900" i="1" s="1"/>
  <c r="N900" i="1" a="1"/>
  <c r="N900" i="1" s="1"/>
  <c r="B2125" i="1"/>
  <c r="L2124" i="1" a="1"/>
  <c r="L2124" i="1" s="1"/>
  <c r="N2124" i="1" a="1"/>
  <c r="N2124" i="1" s="1"/>
  <c r="O2124" i="1" a="1"/>
  <c r="O2124" i="1" s="1"/>
  <c r="J2124" i="1" a="1"/>
  <c r="J2124" i="1" s="1"/>
  <c r="K2124" i="1" a="1"/>
  <c r="K2124" i="1" s="1"/>
  <c r="M2124" i="1" a="1"/>
  <c r="M2124" i="1" s="1"/>
  <c r="H2124" i="1"/>
  <c r="A2127" i="1"/>
  <c r="B1311" i="1"/>
  <c r="O1311" i="1" s="1" a="1"/>
  <c r="O1311" i="1" s="1"/>
  <c r="M1310" i="1" a="1"/>
  <c r="M1310" i="1" s="1"/>
  <c r="N1310" i="1" a="1"/>
  <c r="N1310" i="1" s="1"/>
  <c r="A1311" i="1"/>
  <c r="A583" i="1"/>
  <c r="H582" i="1"/>
  <c r="M900" i="1" a="1"/>
  <c r="M900" i="1" s="1"/>
  <c r="A921" i="1"/>
  <c r="J596" i="1" a="1"/>
  <c r="J596" i="1" s="1"/>
  <c r="M596" i="1" a="1"/>
  <c r="M596" i="1" s="1"/>
  <c r="L596" i="1" a="1"/>
  <c r="L596" i="1" s="1"/>
  <c r="I596" i="1" a="1"/>
  <c r="I596" i="1" s="1"/>
  <c r="C611" i="1"/>
  <c r="A187" i="1"/>
  <c r="H186" i="1"/>
  <c r="I186" i="1" a="1"/>
  <c r="I186" i="1" s="1"/>
  <c r="K2125" i="1" l="1" a="1"/>
  <c r="K2125" i="1" s="1"/>
  <c r="L2125" i="1" a="1"/>
  <c r="L2125" i="1" s="1"/>
  <c r="M2125" i="1" a="1"/>
  <c r="M2125" i="1" s="1"/>
  <c r="N2125" i="1" a="1"/>
  <c r="N2125" i="1" s="1"/>
  <c r="J2125" i="1" a="1"/>
  <c r="J2125" i="1" s="1"/>
  <c r="B2126" i="1"/>
  <c r="O2125" i="1" a="1"/>
  <c r="O2125" i="1" s="1"/>
  <c r="H2125" i="1"/>
  <c r="A2128" i="1"/>
  <c r="A1312" i="1"/>
  <c r="M1311" i="1" a="1"/>
  <c r="M1311" i="1" s="1"/>
  <c r="N1311" i="1" a="1"/>
  <c r="N1311" i="1" s="1"/>
  <c r="A584" i="1"/>
  <c r="H583" i="1"/>
  <c r="B902" i="1"/>
  <c r="M901" i="1" a="1"/>
  <c r="M901" i="1" s="1"/>
  <c r="A922" i="1"/>
  <c r="B598" i="1"/>
  <c r="K597" i="1" a="1"/>
  <c r="K597" i="1" s="1"/>
  <c r="L597" i="1" a="1"/>
  <c r="L597" i="1" s="1"/>
  <c r="M597" i="1" a="1"/>
  <c r="M597" i="1" s="1"/>
  <c r="I597" i="1" a="1"/>
  <c r="I597" i="1" s="1"/>
  <c r="A188" i="1"/>
  <c r="H187" i="1"/>
  <c r="I187" i="1" a="1"/>
  <c r="I187" i="1" s="1"/>
  <c r="O902" i="1" l="1" a="1"/>
  <c r="O902" i="1" s="1"/>
  <c r="N902" i="1" a="1"/>
  <c r="N902" i="1" s="1"/>
  <c r="N598" i="1" a="1"/>
  <c r="N598" i="1" s="1"/>
  <c r="O598" i="1" a="1"/>
  <c r="O598" i="1" s="1"/>
  <c r="B2127" i="1"/>
  <c r="K2126" i="1" a="1"/>
  <c r="K2126" i="1" s="1"/>
  <c r="L2126" i="1" a="1"/>
  <c r="L2126" i="1" s="1"/>
  <c r="N2126" i="1" a="1"/>
  <c r="N2126" i="1" s="1"/>
  <c r="O2126" i="1" a="1"/>
  <c r="O2126" i="1" s="1"/>
  <c r="J2126" i="1" a="1"/>
  <c r="J2126" i="1" s="1"/>
  <c r="M2126" i="1" a="1"/>
  <c r="M2126" i="1" s="1"/>
  <c r="H2126" i="1"/>
  <c r="A2129" i="1"/>
  <c r="M1312" i="1" a="1"/>
  <c r="M1312" i="1" s="1"/>
  <c r="B1313" i="1"/>
  <c r="O1313" i="1" s="1" a="1"/>
  <c r="O1313" i="1" s="1"/>
  <c r="N1312" i="1" a="1"/>
  <c r="N1312" i="1" s="1"/>
  <c r="A1313" i="1"/>
  <c r="A585" i="1"/>
  <c r="H584" i="1"/>
  <c r="M902" i="1" a="1"/>
  <c r="M902" i="1" s="1"/>
  <c r="A923" i="1"/>
  <c r="L598" i="1" a="1"/>
  <c r="L598" i="1" s="1"/>
  <c r="K598" i="1" a="1"/>
  <c r="K598" i="1" s="1"/>
  <c r="M598" i="1" a="1"/>
  <c r="M598" i="1" s="1"/>
  <c r="I598" i="1" a="1"/>
  <c r="I598" i="1" s="1"/>
  <c r="C613" i="1"/>
  <c r="A189" i="1"/>
  <c r="H188" i="1"/>
  <c r="I188" i="1" a="1"/>
  <c r="I188" i="1" s="1"/>
  <c r="M2127" i="1" l="1" a="1"/>
  <c r="M2127" i="1" s="1"/>
  <c r="K2127" i="1" a="1"/>
  <c r="K2127" i="1" s="1"/>
  <c r="O2127" i="1" a="1"/>
  <c r="O2127" i="1" s="1"/>
  <c r="N2127" i="1" a="1"/>
  <c r="N2127" i="1" s="1"/>
  <c r="L2127" i="1" a="1"/>
  <c r="L2127" i="1" s="1"/>
  <c r="J2127" i="1" a="1"/>
  <c r="J2127" i="1" s="1"/>
  <c r="B2128" i="1"/>
  <c r="H2127" i="1"/>
  <c r="A2130" i="1"/>
  <c r="B1314" i="1"/>
  <c r="O1314" i="1" s="1" a="1"/>
  <c r="O1314" i="1" s="1"/>
  <c r="M1313" i="1" a="1"/>
  <c r="M1313" i="1" s="1"/>
  <c r="N1313" i="1" a="1"/>
  <c r="N1313" i="1" s="1"/>
  <c r="A1314" i="1"/>
  <c r="A586" i="1"/>
  <c r="H585" i="1"/>
  <c r="B904" i="1"/>
  <c r="M903" i="1" a="1"/>
  <c r="M903" i="1" s="1"/>
  <c r="A924" i="1"/>
  <c r="J599" i="1" a="1"/>
  <c r="J599" i="1" s="1"/>
  <c r="K599" i="1" a="1"/>
  <c r="K599" i="1" s="1"/>
  <c r="L599" i="1" a="1"/>
  <c r="L599" i="1" s="1"/>
  <c r="M599" i="1" a="1"/>
  <c r="M599" i="1" s="1"/>
  <c r="C614" i="1"/>
  <c r="A190" i="1"/>
  <c r="H189" i="1"/>
  <c r="J189" i="1" a="1"/>
  <c r="J189" i="1" s="1"/>
  <c r="O904" i="1" l="1" a="1"/>
  <c r="O904" i="1" s="1"/>
  <c r="N904" i="1" a="1"/>
  <c r="N904" i="1" s="1"/>
  <c r="O2128" i="1" a="1"/>
  <c r="O2128" i="1" s="1"/>
  <c r="K2128" i="1" a="1"/>
  <c r="K2128" i="1" s="1"/>
  <c r="B2129" i="1"/>
  <c r="L2128" i="1" a="1"/>
  <c r="L2128" i="1" s="1"/>
  <c r="M2128" i="1" a="1"/>
  <c r="M2128" i="1" s="1"/>
  <c r="N2128" i="1" a="1"/>
  <c r="N2128" i="1" s="1"/>
  <c r="J2128" i="1" a="1"/>
  <c r="J2128" i="1" s="1"/>
  <c r="H2128" i="1"/>
  <c r="A2131" i="1"/>
  <c r="A1315" i="1"/>
  <c r="N1314" i="1" a="1"/>
  <c r="N1314" i="1" s="1"/>
  <c r="B1315" i="1"/>
  <c r="O1315" i="1" s="1" a="1"/>
  <c r="O1315" i="1" s="1"/>
  <c r="M1314" i="1" a="1"/>
  <c r="M1314" i="1" s="1"/>
  <c r="A587" i="1"/>
  <c r="H586" i="1"/>
  <c r="B905" i="1"/>
  <c r="M904" i="1" a="1"/>
  <c r="M904" i="1" s="1"/>
  <c r="A925" i="1"/>
  <c r="M600" i="1" a="1"/>
  <c r="M600" i="1" s="1"/>
  <c r="J600" i="1" a="1"/>
  <c r="J600" i="1" s="1"/>
  <c r="L600" i="1" a="1"/>
  <c r="L600" i="1" s="1"/>
  <c r="I600" i="1" a="1"/>
  <c r="I600" i="1" s="1"/>
  <c r="A191" i="1"/>
  <c r="H190" i="1"/>
  <c r="I190" i="1" a="1"/>
  <c r="I190" i="1" s="1"/>
  <c r="O905" i="1" l="1" a="1"/>
  <c r="O905" i="1" s="1"/>
  <c r="N905" i="1" a="1"/>
  <c r="N905" i="1" s="1"/>
  <c r="M2129" i="1" a="1"/>
  <c r="M2129" i="1" s="1"/>
  <c r="J2129" i="1" a="1"/>
  <c r="J2129" i="1" s="1"/>
  <c r="N2129" i="1" a="1"/>
  <c r="N2129" i="1" s="1"/>
  <c r="L2129" i="1" a="1"/>
  <c r="L2129" i="1" s="1"/>
  <c r="O2129" i="1" a="1"/>
  <c r="O2129" i="1" s="1"/>
  <c r="B2130" i="1"/>
  <c r="K2129" i="1" a="1"/>
  <c r="K2129" i="1" s="1"/>
  <c r="H2129" i="1"/>
  <c r="A2132" i="1"/>
  <c r="N1315" i="1" a="1"/>
  <c r="N1315" i="1" s="1"/>
  <c r="M1315" i="1" a="1"/>
  <c r="M1315" i="1" s="1"/>
  <c r="A1316" i="1"/>
  <c r="A588" i="1"/>
  <c r="H587" i="1"/>
  <c r="M905" i="1" a="1"/>
  <c r="M905" i="1" s="1"/>
  <c r="A926" i="1"/>
  <c r="K601" i="1" a="1"/>
  <c r="K601" i="1" s="1"/>
  <c r="M601" i="1" a="1"/>
  <c r="M601" i="1" s="1"/>
  <c r="L601" i="1" a="1"/>
  <c r="L601" i="1" s="1"/>
  <c r="I601" i="1" a="1"/>
  <c r="I601" i="1" s="1"/>
  <c r="C616" i="1"/>
  <c r="A192" i="1"/>
  <c r="H191" i="1"/>
  <c r="J191" i="1" a="1"/>
  <c r="J191" i="1" s="1"/>
  <c r="B2131" i="1" l="1"/>
  <c r="L2130" i="1" a="1"/>
  <c r="L2130" i="1" s="1"/>
  <c r="J2130" i="1" a="1"/>
  <c r="J2130" i="1" s="1"/>
  <c r="O2130" i="1" a="1"/>
  <c r="O2130" i="1" s="1"/>
  <c r="M2130" i="1" a="1"/>
  <c r="M2130" i="1" s="1"/>
  <c r="N2130" i="1" a="1"/>
  <c r="N2130" i="1" s="1"/>
  <c r="K2130" i="1" a="1"/>
  <c r="K2130" i="1" s="1"/>
  <c r="H2130" i="1"/>
  <c r="A2133" i="1"/>
  <c r="N1316" i="1" a="1"/>
  <c r="N1316" i="1" s="1"/>
  <c r="B1317" i="1"/>
  <c r="O1317" i="1" s="1" a="1"/>
  <c r="O1317" i="1" s="1"/>
  <c r="M1316" i="1" a="1"/>
  <c r="M1316" i="1" s="1"/>
  <c r="A1317" i="1"/>
  <c r="A589" i="1"/>
  <c r="H588" i="1"/>
  <c r="M906" i="1" a="1"/>
  <c r="M906" i="1" s="1"/>
  <c r="B907" i="1"/>
  <c r="A927" i="1"/>
  <c r="L602" i="1" a="1"/>
  <c r="L602" i="1" s="1"/>
  <c r="M602" i="1" a="1"/>
  <c r="M602" i="1" s="1"/>
  <c r="B603" i="1"/>
  <c r="J602" i="1" a="1"/>
  <c r="J602" i="1" s="1"/>
  <c r="I602" i="1" a="1"/>
  <c r="I602" i="1" s="1"/>
  <c r="A193" i="1"/>
  <c r="H192" i="1"/>
  <c r="I192" i="1" a="1"/>
  <c r="I192" i="1" s="1"/>
  <c r="N603" i="1" l="1" a="1"/>
  <c r="N603" i="1" s="1"/>
  <c r="O603" i="1" a="1"/>
  <c r="O603" i="1" s="1"/>
  <c r="O907" i="1" a="1"/>
  <c r="O907" i="1" s="1"/>
  <c r="N907" i="1" a="1"/>
  <c r="N907" i="1" s="1"/>
  <c r="K2131" i="1" a="1"/>
  <c r="K2131" i="1" s="1"/>
  <c r="N2131" i="1" a="1"/>
  <c r="N2131" i="1" s="1"/>
  <c r="J2131" i="1" a="1"/>
  <c r="J2131" i="1" s="1"/>
  <c r="O2131" i="1" a="1"/>
  <c r="O2131" i="1" s="1"/>
  <c r="M2131" i="1" a="1"/>
  <c r="M2131" i="1" s="1"/>
  <c r="B2132" i="1"/>
  <c r="L2131" i="1" a="1"/>
  <c r="L2131" i="1" s="1"/>
  <c r="H2131" i="1"/>
  <c r="A2134" i="1"/>
  <c r="A1318" i="1"/>
  <c r="M1317" i="1" a="1"/>
  <c r="M1317" i="1" s="1"/>
  <c r="N1317" i="1" a="1"/>
  <c r="N1317" i="1" s="1"/>
  <c r="A590" i="1"/>
  <c r="H589" i="1"/>
  <c r="M907" i="1" a="1"/>
  <c r="M907" i="1" s="1"/>
  <c r="B908" i="1"/>
  <c r="A928" i="1"/>
  <c r="M603" i="1" a="1"/>
  <c r="M603" i="1" s="1"/>
  <c r="L603" i="1" a="1"/>
  <c r="L603" i="1" s="1"/>
  <c r="J603" i="1" a="1"/>
  <c r="J603" i="1" s="1"/>
  <c r="I603" i="1" a="1"/>
  <c r="I603" i="1" s="1"/>
  <c r="C618" i="1"/>
  <c r="A194" i="1"/>
  <c r="H193" i="1"/>
  <c r="J193" i="1" a="1"/>
  <c r="J193" i="1" s="1"/>
  <c r="O908" i="1" l="1" a="1"/>
  <c r="O908" i="1" s="1"/>
  <c r="N908" i="1" a="1"/>
  <c r="N908" i="1" s="1"/>
  <c r="M2132" i="1" a="1"/>
  <c r="M2132" i="1" s="1"/>
  <c r="L2132" i="1" a="1"/>
  <c r="L2132" i="1" s="1"/>
  <c r="B2133" i="1"/>
  <c r="N2132" i="1" a="1"/>
  <c r="N2132" i="1" s="1"/>
  <c r="O2132" i="1" a="1"/>
  <c r="O2132" i="1" s="1"/>
  <c r="J2132" i="1" a="1"/>
  <c r="J2132" i="1" s="1"/>
  <c r="K2132" i="1" a="1"/>
  <c r="K2132" i="1" s="1"/>
  <c r="H2132" i="1"/>
  <c r="M1318" i="1" a="1"/>
  <c r="M1318" i="1" s="1"/>
  <c r="N1318" i="1" a="1"/>
  <c r="N1318" i="1" s="1"/>
  <c r="B1319" i="1"/>
  <c r="O1319" i="1" s="1" a="1"/>
  <c r="O1319" i="1" s="1"/>
  <c r="A1319" i="1"/>
  <c r="A591" i="1"/>
  <c r="H590" i="1"/>
  <c r="M908" i="1" a="1"/>
  <c r="M908" i="1" s="1"/>
  <c r="A929" i="1"/>
  <c r="K604" i="1" a="1"/>
  <c r="K604" i="1" s="1"/>
  <c r="L604" i="1" a="1"/>
  <c r="L604" i="1" s="1"/>
  <c r="M604" i="1" a="1"/>
  <c r="M604" i="1" s="1"/>
  <c r="I604" i="1" a="1"/>
  <c r="I604" i="1" s="1"/>
  <c r="C619" i="1"/>
  <c r="H194" i="1"/>
  <c r="A195" i="1"/>
  <c r="K194" i="1" a="1"/>
  <c r="K194" i="1" s="1"/>
  <c r="K2133" i="1" l="1" a="1"/>
  <c r="K2133" i="1" s="1"/>
  <c r="M2133" i="1" a="1"/>
  <c r="M2133" i="1" s="1"/>
  <c r="L2133" i="1" a="1"/>
  <c r="L2133" i="1" s="1"/>
  <c r="N2133" i="1" a="1"/>
  <c r="N2133" i="1" s="1"/>
  <c r="B2134" i="1"/>
  <c r="O2133" i="1" a="1"/>
  <c r="O2133" i="1" s="1"/>
  <c r="J2133" i="1" a="1"/>
  <c r="J2133" i="1" s="1"/>
  <c r="H2133" i="1"/>
  <c r="A2136" i="1"/>
  <c r="M1319" i="1" a="1"/>
  <c r="M1319" i="1" s="1"/>
  <c r="N1319" i="1" a="1"/>
  <c r="N1319" i="1" s="1"/>
  <c r="B1320" i="1"/>
  <c r="O1320" i="1" s="1" a="1"/>
  <c r="O1320" i="1" s="1"/>
  <c r="A1320" i="1"/>
  <c r="A592" i="1"/>
  <c r="H591" i="1"/>
  <c r="M909" i="1" a="1"/>
  <c r="M909" i="1" s="1"/>
  <c r="A930" i="1"/>
  <c r="J605" i="1" a="1"/>
  <c r="J605" i="1" s="1"/>
  <c r="M605" i="1" a="1"/>
  <c r="M605" i="1" s="1"/>
  <c r="L605" i="1" a="1"/>
  <c r="L605" i="1" s="1"/>
  <c r="I605" i="1" a="1"/>
  <c r="I605" i="1" s="1"/>
  <c r="A196" i="1"/>
  <c r="H195" i="1"/>
  <c r="J195" i="1" a="1"/>
  <c r="J195" i="1" s="1"/>
  <c r="K2134" i="1" l="1" a="1"/>
  <c r="K2134" i="1" s="1"/>
  <c r="B2135" i="1"/>
  <c r="L2134" i="1" a="1"/>
  <c r="L2134" i="1" s="1"/>
  <c r="J2134" i="1" a="1"/>
  <c r="J2134" i="1" s="1"/>
  <c r="N2134" i="1" a="1"/>
  <c r="N2134" i="1" s="1"/>
  <c r="O2134" i="1" a="1"/>
  <c r="O2134" i="1" s="1"/>
  <c r="M2134" i="1" a="1"/>
  <c r="M2134" i="1" s="1"/>
  <c r="H2134" i="1"/>
  <c r="A2137" i="1"/>
  <c r="M1320" i="1" a="1"/>
  <c r="M1320" i="1" s="1"/>
  <c r="N1320" i="1" a="1"/>
  <c r="N1320" i="1" s="1"/>
  <c r="B1321" i="1"/>
  <c r="O1321" i="1" s="1" a="1"/>
  <c r="O1321" i="1" s="1"/>
  <c r="A1321" i="1"/>
  <c r="A593" i="1"/>
  <c r="H592" i="1"/>
  <c r="B911" i="1"/>
  <c r="M910" i="1" a="1"/>
  <c r="M910" i="1" s="1"/>
  <c r="A931" i="1"/>
  <c r="B607" i="1"/>
  <c r="M606" i="1" a="1"/>
  <c r="M606" i="1" s="1"/>
  <c r="K606" i="1" a="1"/>
  <c r="K606" i="1" s="1"/>
  <c r="J606" i="1" a="1"/>
  <c r="J606" i="1" s="1"/>
  <c r="L606" i="1" a="1"/>
  <c r="L606" i="1" s="1"/>
  <c r="C621" i="1"/>
  <c r="A197" i="1"/>
  <c r="H196" i="1"/>
  <c r="K196" i="1" a="1"/>
  <c r="K196" i="1" s="1"/>
  <c r="O911" i="1" l="1" a="1"/>
  <c r="O911" i="1" s="1"/>
  <c r="N911" i="1" a="1"/>
  <c r="N911" i="1" s="1"/>
  <c r="N607" i="1" a="1"/>
  <c r="N607" i="1" s="1"/>
  <c r="O607" i="1" a="1"/>
  <c r="O607" i="1" s="1"/>
  <c r="J2135" i="1" a="1"/>
  <c r="J2135" i="1" s="1"/>
  <c r="K2135" i="1" a="1"/>
  <c r="K2135" i="1" s="1"/>
  <c r="O2135" i="1" a="1"/>
  <c r="O2135" i="1" s="1"/>
  <c r="M2135" i="1" a="1"/>
  <c r="M2135" i="1" s="1"/>
  <c r="B2136" i="1"/>
  <c r="N2135" i="1" a="1"/>
  <c r="N2135" i="1" s="1"/>
  <c r="L2135" i="1" a="1"/>
  <c r="L2135" i="1" s="1"/>
  <c r="H2135" i="1"/>
  <c r="A2138" i="1"/>
  <c r="B1322" i="1"/>
  <c r="O1322" i="1" s="1" a="1"/>
  <c r="O1322" i="1" s="1"/>
  <c r="M1321" i="1" a="1"/>
  <c r="M1321" i="1" s="1"/>
  <c r="N1321" i="1" a="1"/>
  <c r="N1321" i="1" s="1"/>
  <c r="A1322" i="1"/>
  <c r="A594" i="1"/>
  <c r="H593" i="1"/>
  <c r="M911" i="1" a="1"/>
  <c r="M911" i="1" s="1"/>
  <c r="A932" i="1"/>
  <c r="M607" i="1" a="1"/>
  <c r="M607" i="1" s="1"/>
  <c r="J607" i="1" a="1"/>
  <c r="J607" i="1" s="1"/>
  <c r="K607" i="1" a="1"/>
  <c r="K607" i="1" s="1"/>
  <c r="L607" i="1" a="1"/>
  <c r="L607" i="1" s="1"/>
  <c r="C622" i="1"/>
  <c r="A198" i="1"/>
  <c r="H197" i="1"/>
  <c r="J197" i="1" a="1"/>
  <c r="J197" i="1" s="1"/>
  <c r="O2136" i="1" l="1" a="1"/>
  <c r="O2136" i="1" s="1"/>
  <c r="B2137" i="1"/>
  <c r="N2136" i="1" a="1"/>
  <c r="N2136" i="1" s="1"/>
  <c r="J2136" i="1" a="1"/>
  <c r="J2136" i="1" s="1"/>
  <c r="M2136" i="1" a="1"/>
  <c r="M2136" i="1" s="1"/>
  <c r="K2136" i="1" a="1"/>
  <c r="K2136" i="1" s="1"/>
  <c r="L2136" i="1" a="1"/>
  <c r="L2136" i="1" s="1"/>
  <c r="C2137" i="1"/>
  <c r="H2136" i="1"/>
  <c r="A2139" i="1"/>
  <c r="A1323" i="1"/>
  <c r="N1322" i="1" a="1"/>
  <c r="N1322" i="1" s="1"/>
  <c r="M1322" i="1" a="1"/>
  <c r="M1322" i="1" s="1"/>
  <c r="B1323" i="1"/>
  <c r="O1323" i="1" s="1" a="1"/>
  <c r="O1323" i="1" s="1"/>
  <c r="A595" i="1"/>
  <c r="H594" i="1"/>
  <c r="B913" i="1"/>
  <c r="M912" i="1" a="1"/>
  <c r="M912" i="1" s="1"/>
  <c r="A933" i="1"/>
  <c r="M608" i="1" a="1"/>
  <c r="M608" i="1" s="1"/>
  <c r="L608" i="1" a="1"/>
  <c r="L608" i="1" s="1"/>
  <c r="K608" i="1" a="1"/>
  <c r="K608" i="1" s="1"/>
  <c r="I608" i="1" a="1"/>
  <c r="I608" i="1" s="1"/>
  <c r="A199" i="1"/>
  <c r="H198" i="1"/>
  <c r="I198" i="1" a="1"/>
  <c r="I198" i="1" s="1"/>
  <c r="O913" i="1" l="1" a="1"/>
  <c r="O913" i="1" s="1"/>
  <c r="N913" i="1" a="1"/>
  <c r="N913" i="1" s="1"/>
  <c r="L2137" i="1" a="1"/>
  <c r="L2137" i="1" s="1"/>
  <c r="B2138" i="1"/>
  <c r="J2137" i="1" a="1"/>
  <c r="J2137" i="1" s="1"/>
  <c r="N2137" i="1" a="1"/>
  <c r="N2137" i="1" s="1"/>
  <c r="K2137" i="1" a="1"/>
  <c r="K2137" i="1" s="1"/>
  <c r="M2137" i="1" a="1"/>
  <c r="M2137" i="1" s="1"/>
  <c r="O2137" i="1" a="1"/>
  <c r="O2137" i="1" s="1"/>
  <c r="H2137" i="1"/>
  <c r="A2140" i="1"/>
  <c r="B1324" i="1"/>
  <c r="O1324" i="1" s="1" a="1"/>
  <c r="O1324" i="1" s="1"/>
  <c r="N1323" i="1" a="1"/>
  <c r="N1323" i="1" s="1"/>
  <c r="M1323" i="1" a="1"/>
  <c r="M1323" i="1" s="1"/>
  <c r="A1324" i="1"/>
  <c r="A596" i="1"/>
  <c r="H595" i="1"/>
  <c r="M913" i="1" a="1"/>
  <c r="M913" i="1" s="1"/>
  <c r="B914" i="1"/>
  <c r="A934" i="1"/>
  <c r="L609" i="1" a="1"/>
  <c r="L609" i="1" s="1"/>
  <c r="M609" i="1" a="1"/>
  <c r="M609" i="1" s="1"/>
  <c r="J609" i="1" a="1"/>
  <c r="J609" i="1" s="1"/>
  <c r="I609" i="1" a="1"/>
  <c r="I609" i="1" s="1"/>
  <c r="C624" i="1"/>
  <c r="A200" i="1"/>
  <c r="H199" i="1"/>
  <c r="K199" i="1" a="1"/>
  <c r="K199" i="1" s="1"/>
  <c r="O914" i="1" l="1" a="1"/>
  <c r="O914" i="1" s="1"/>
  <c r="N914" i="1" a="1"/>
  <c r="N914" i="1" s="1"/>
  <c r="N2138" i="1" a="1"/>
  <c r="N2138" i="1" s="1"/>
  <c r="B2139" i="1"/>
  <c r="M2138" i="1" a="1"/>
  <c r="M2138" i="1" s="1"/>
  <c r="O2138" i="1" a="1"/>
  <c r="O2138" i="1" s="1"/>
  <c r="K2138" i="1" a="1"/>
  <c r="K2138" i="1" s="1"/>
  <c r="L2138" i="1" a="1"/>
  <c r="L2138" i="1" s="1"/>
  <c r="J2138" i="1" a="1"/>
  <c r="J2138" i="1" s="1"/>
  <c r="C2139" i="1"/>
  <c r="H2138" i="1"/>
  <c r="A2141" i="1"/>
  <c r="B1325" i="1"/>
  <c r="O1325" i="1" s="1" a="1"/>
  <c r="O1325" i="1" s="1"/>
  <c r="N1324" i="1" a="1"/>
  <c r="N1324" i="1" s="1"/>
  <c r="M1324" i="1" a="1"/>
  <c r="M1324" i="1" s="1"/>
  <c r="A1325" i="1"/>
  <c r="A597" i="1"/>
  <c r="H596" i="1"/>
  <c r="M914" i="1" a="1"/>
  <c r="M914" i="1" s="1"/>
  <c r="A935" i="1"/>
  <c r="L610" i="1" a="1"/>
  <c r="L610" i="1" s="1"/>
  <c r="M610" i="1" a="1"/>
  <c r="M610" i="1" s="1"/>
  <c r="K610" i="1" a="1"/>
  <c r="K610" i="1" s="1"/>
  <c r="B611" i="1"/>
  <c r="I610" i="1" a="1"/>
  <c r="I610" i="1" s="1"/>
  <c r="A201" i="1"/>
  <c r="H200" i="1"/>
  <c r="I200" i="1" a="1"/>
  <c r="I200" i="1" s="1"/>
  <c r="N611" i="1" l="1" a="1"/>
  <c r="N611" i="1" s="1"/>
  <c r="O611" i="1" a="1"/>
  <c r="O611" i="1" s="1"/>
  <c r="N2139" i="1" a="1"/>
  <c r="N2139" i="1" s="1"/>
  <c r="M2139" i="1" a="1"/>
  <c r="M2139" i="1" s="1"/>
  <c r="J2139" i="1" a="1"/>
  <c r="J2139" i="1" s="1"/>
  <c r="O2139" i="1" a="1"/>
  <c r="O2139" i="1" s="1"/>
  <c r="K2139" i="1" a="1"/>
  <c r="K2139" i="1" s="1"/>
  <c r="L2139" i="1" a="1"/>
  <c r="L2139" i="1" s="1"/>
  <c r="H2139" i="1"/>
  <c r="A2142" i="1"/>
  <c r="A1326" i="1"/>
  <c r="B1326" i="1"/>
  <c r="O1326" i="1" s="1" a="1"/>
  <c r="O1326" i="1" s="1"/>
  <c r="N1325" i="1" a="1"/>
  <c r="N1325" i="1" s="1"/>
  <c r="M1325" i="1" a="1"/>
  <c r="M1325" i="1" s="1"/>
  <c r="A598" i="1"/>
  <c r="H597" i="1"/>
  <c r="M915" i="1" a="1"/>
  <c r="M915" i="1" s="1"/>
  <c r="B916" i="1"/>
  <c r="A936" i="1"/>
  <c r="K611" i="1" a="1"/>
  <c r="K611" i="1" s="1"/>
  <c r="M611" i="1" a="1"/>
  <c r="M611" i="1" s="1"/>
  <c r="B612" i="1"/>
  <c r="L611" i="1" a="1"/>
  <c r="L611" i="1" s="1"/>
  <c r="I611" i="1" a="1"/>
  <c r="I611" i="1" s="1"/>
  <c r="C626" i="1"/>
  <c r="A202" i="1"/>
  <c r="H201" i="1"/>
  <c r="I201" i="1" a="1"/>
  <c r="I201" i="1" s="1"/>
  <c r="O916" i="1" l="1" a="1"/>
  <c r="O916" i="1" s="1"/>
  <c r="N916" i="1" a="1"/>
  <c r="N916" i="1" s="1"/>
  <c r="N612" i="1" a="1"/>
  <c r="N612" i="1" s="1"/>
  <c r="O612" i="1" a="1"/>
  <c r="O612" i="1" s="1"/>
  <c r="M2140" i="1" a="1"/>
  <c r="M2140" i="1" s="1"/>
  <c r="K2140" i="1" a="1"/>
  <c r="K2140" i="1" s="1"/>
  <c r="B2141" i="1"/>
  <c r="J2140" i="1" a="1"/>
  <c r="J2140" i="1" s="1"/>
  <c r="N2140" i="1" a="1"/>
  <c r="N2140" i="1" s="1"/>
  <c r="O2140" i="1" a="1"/>
  <c r="O2140" i="1" s="1"/>
  <c r="C2141" i="1"/>
  <c r="H2140" i="1"/>
  <c r="I2140" i="1" a="1"/>
  <c r="I2140" i="1" s="1"/>
  <c r="A2143" i="1"/>
  <c r="M1326" i="1" a="1"/>
  <c r="M1326" i="1" s="1"/>
  <c r="N1326" i="1" a="1"/>
  <c r="N1326" i="1" s="1"/>
  <c r="B1327" i="1"/>
  <c r="O1327" i="1" s="1" a="1"/>
  <c r="O1327" i="1" s="1"/>
  <c r="A1327" i="1"/>
  <c r="A599" i="1"/>
  <c r="H598" i="1"/>
  <c r="B917" i="1"/>
  <c r="M916" i="1" a="1"/>
  <c r="M916" i="1" s="1"/>
  <c r="A937" i="1"/>
  <c r="B613" i="1"/>
  <c r="K612" i="1" a="1"/>
  <c r="K612" i="1" s="1"/>
  <c r="M612" i="1" a="1"/>
  <c r="M612" i="1" s="1"/>
  <c r="L612" i="1" a="1"/>
  <c r="L612" i="1" s="1"/>
  <c r="I612" i="1" a="1"/>
  <c r="I612" i="1" s="1"/>
  <c r="C627" i="1"/>
  <c r="A203" i="1"/>
  <c r="K202" i="1" a="1"/>
  <c r="K202" i="1" s="1"/>
  <c r="H202" i="1"/>
  <c r="N613" i="1" l="1" a="1"/>
  <c r="N613" i="1" s="1"/>
  <c r="O613" i="1" a="1"/>
  <c r="O613" i="1" s="1"/>
  <c r="O917" i="1" a="1"/>
  <c r="O917" i="1" s="1"/>
  <c r="N917" i="1" a="1"/>
  <c r="N917" i="1" s="1"/>
  <c r="M2141" i="1" a="1"/>
  <c r="M2141" i="1" s="1"/>
  <c r="O2141" i="1" a="1"/>
  <c r="O2141" i="1" s="1"/>
  <c r="K2141" i="1" a="1"/>
  <c r="K2141" i="1" s="1"/>
  <c r="B2142" i="1"/>
  <c r="J2141" i="1" a="1"/>
  <c r="J2141" i="1" s="1"/>
  <c r="N2141" i="1" a="1"/>
  <c r="N2141" i="1" s="1"/>
  <c r="I2141" i="1" a="1"/>
  <c r="I2141" i="1" s="1"/>
  <c r="H2141" i="1"/>
  <c r="A2144" i="1"/>
  <c r="A1328" i="1"/>
  <c r="N1327" i="1" a="1"/>
  <c r="N1327" i="1" s="1"/>
  <c r="M1327" i="1" a="1"/>
  <c r="M1327" i="1" s="1"/>
  <c r="B1328" i="1"/>
  <c r="O1328" i="1" s="1" a="1"/>
  <c r="O1328" i="1" s="1"/>
  <c r="A600" i="1"/>
  <c r="H599" i="1"/>
  <c r="M917" i="1" a="1"/>
  <c r="M917" i="1" s="1"/>
  <c r="A938" i="1"/>
  <c r="B614" i="1"/>
  <c r="K613" i="1" a="1"/>
  <c r="K613" i="1" s="1"/>
  <c r="L613" i="1" a="1"/>
  <c r="L613" i="1" s="1"/>
  <c r="M613" i="1" a="1"/>
  <c r="M613" i="1" s="1"/>
  <c r="I613" i="1" a="1"/>
  <c r="I613" i="1" s="1"/>
  <c r="C628" i="1"/>
  <c r="A204" i="1"/>
  <c r="H203" i="1"/>
  <c r="K203" i="1" a="1"/>
  <c r="K203" i="1" s="1"/>
  <c r="N614" i="1" l="1" a="1"/>
  <c r="N614" i="1" s="1"/>
  <c r="O614" i="1" a="1"/>
  <c r="O614" i="1" s="1"/>
  <c r="B2143" i="1"/>
  <c r="J2142" i="1" a="1"/>
  <c r="J2142" i="1" s="1"/>
  <c r="O2142" i="1" a="1"/>
  <c r="O2142" i="1" s="1"/>
  <c r="K2142" i="1" a="1"/>
  <c r="K2142" i="1" s="1"/>
  <c r="M2142" i="1" a="1"/>
  <c r="M2142" i="1" s="1"/>
  <c r="N2142" i="1" a="1"/>
  <c r="N2142" i="1" s="1"/>
  <c r="I2142" i="1" a="1"/>
  <c r="I2142" i="1" s="1"/>
  <c r="H2142" i="1"/>
  <c r="A2145" i="1"/>
  <c r="M1328" i="1" a="1"/>
  <c r="M1328" i="1" s="1"/>
  <c r="N1328" i="1" a="1"/>
  <c r="N1328" i="1" s="1"/>
  <c r="B1329" i="1"/>
  <c r="O1329" i="1" s="1" a="1"/>
  <c r="O1329" i="1" s="1"/>
  <c r="A1329" i="1"/>
  <c r="A601" i="1"/>
  <c r="H600" i="1"/>
  <c r="M918" i="1" a="1"/>
  <c r="M918" i="1" s="1"/>
  <c r="B919" i="1"/>
  <c r="A939" i="1"/>
  <c r="K614" i="1" a="1"/>
  <c r="K614" i="1" s="1"/>
  <c r="M614" i="1" a="1"/>
  <c r="M614" i="1" s="1"/>
  <c r="L614" i="1" a="1"/>
  <c r="L614" i="1" s="1"/>
  <c r="B615" i="1"/>
  <c r="I614" i="1" a="1"/>
  <c r="I614" i="1" s="1"/>
  <c r="A205" i="1"/>
  <c r="H204" i="1"/>
  <c r="K204" i="1" a="1"/>
  <c r="K204" i="1" s="1"/>
  <c r="N615" i="1" l="1" a="1"/>
  <c r="N615" i="1" s="1"/>
  <c r="O615" i="1" a="1"/>
  <c r="O615" i="1" s="1"/>
  <c r="O919" i="1" a="1"/>
  <c r="O919" i="1" s="1"/>
  <c r="N919" i="1" a="1"/>
  <c r="N919" i="1" s="1"/>
  <c r="B2144" i="1"/>
  <c r="M2143" i="1" a="1"/>
  <c r="M2143" i="1" s="1"/>
  <c r="K2143" i="1" a="1"/>
  <c r="K2143" i="1" s="1"/>
  <c r="O2143" i="1" a="1"/>
  <c r="O2143" i="1" s="1"/>
  <c r="N2143" i="1" a="1"/>
  <c r="N2143" i="1" s="1"/>
  <c r="J2143" i="1" a="1"/>
  <c r="J2143" i="1" s="1"/>
  <c r="I2143" i="1" a="1"/>
  <c r="I2143" i="1" s="1"/>
  <c r="H2143" i="1"/>
  <c r="A2146" i="1"/>
  <c r="A1330" i="1"/>
  <c r="B1330" i="1"/>
  <c r="O1330" i="1" s="1" a="1"/>
  <c r="O1330" i="1" s="1"/>
  <c r="N1329" i="1" a="1"/>
  <c r="N1329" i="1" s="1"/>
  <c r="M1329" i="1" a="1"/>
  <c r="M1329" i="1" s="1"/>
  <c r="A602" i="1"/>
  <c r="H601" i="1"/>
  <c r="M919" i="1" a="1"/>
  <c r="M919" i="1" s="1"/>
  <c r="A940" i="1"/>
  <c r="K615" i="1" a="1"/>
  <c r="K615" i="1" s="1"/>
  <c r="M615" i="1" a="1"/>
  <c r="M615" i="1" s="1"/>
  <c r="L615" i="1" a="1"/>
  <c r="L615" i="1" s="1"/>
  <c r="B616" i="1"/>
  <c r="I615" i="1" a="1"/>
  <c r="I615" i="1" s="1"/>
  <c r="A206" i="1"/>
  <c r="H205" i="1"/>
  <c r="K205" i="1" a="1"/>
  <c r="K205" i="1" s="1"/>
  <c r="O616" i="1" l="1" a="1"/>
  <c r="O616" i="1" s="1"/>
  <c r="N616" i="1" a="1"/>
  <c r="N616" i="1" s="1"/>
  <c r="N2144" i="1" a="1"/>
  <c r="N2144" i="1" s="1"/>
  <c r="B2145" i="1"/>
  <c r="M2144" i="1" a="1"/>
  <c r="M2144" i="1" s="1"/>
  <c r="O2144" i="1" a="1"/>
  <c r="O2144" i="1" s="1"/>
  <c r="J2144" i="1" a="1"/>
  <c r="J2144" i="1" s="1"/>
  <c r="K2144" i="1" a="1"/>
  <c r="K2144" i="1" s="1"/>
  <c r="C2145" i="1"/>
  <c r="I2144" i="1" a="1"/>
  <c r="I2144" i="1" s="1"/>
  <c r="H2144" i="1"/>
  <c r="A2147" i="1"/>
  <c r="N1330" i="1" a="1"/>
  <c r="N1330" i="1" s="1"/>
  <c r="M1330" i="1" a="1"/>
  <c r="M1330" i="1" s="1"/>
  <c r="B1331" i="1"/>
  <c r="O1331" i="1" s="1" a="1"/>
  <c r="O1331" i="1" s="1"/>
  <c r="A1331" i="1"/>
  <c r="A603" i="1"/>
  <c r="H602" i="1"/>
  <c r="B921" i="1"/>
  <c r="M920" i="1" a="1"/>
  <c r="M920" i="1" s="1"/>
  <c r="A941" i="1"/>
  <c r="L616" i="1" a="1"/>
  <c r="L616" i="1" s="1"/>
  <c r="M616" i="1" a="1"/>
  <c r="M616" i="1" s="1"/>
  <c r="K616" i="1" a="1"/>
  <c r="K616" i="1" s="1"/>
  <c r="I616" i="1" a="1"/>
  <c r="I616" i="1" s="1"/>
  <c r="A207" i="1"/>
  <c r="H206" i="1"/>
  <c r="K206" i="1" a="1"/>
  <c r="K206" i="1" s="1"/>
  <c r="O921" i="1" l="1" a="1"/>
  <c r="O921" i="1" s="1"/>
  <c r="N921" i="1" a="1"/>
  <c r="N921" i="1" s="1"/>
  <c r="M2145" i="1" a="1"/>
  <c r="M2145" i="1" s="1"/>
  <c r="J2145" i="1" a="1"/>
  <c r="J2145" i="1" s="1"/>
  <c r="O2145" i="1" a="1"/>
  <c r="O2145" i="1" s="1"/>
  <c r="N2145" i="1" a="1"/>
  <c r="N2145" i="1" s="1"/>
  <c r="K2145" i="1" a="1"/>
  <c r="K2145" i="1" s="1"/>
  <c r="H2145" i="1"/>
  <c r="I2145" i="1" a="1"/>
  <c r="I2145" i="1" s="1"/>
  <c r="A2148" i="1"/>
  <c r="M1331" i="1" a="1"/>
  <c r="M1331" i="1" s="1"/>
  <c r="N1331" i="1" a="1"/>
  <c r="N1331" i="1" s="1"/>
  <c r="B1332" i="1"/>
  <c r="O1332" i="1" s="1" a="1"/>
  <c r="O1332" i="1" s="1"/>
  <c r="A1332" i="1"/>
  <c r="A604" i="1"/>
  <c r="H603" i="1"/>
  <c r="M921" i="1" a="1"/>
  <c r="M921" i="1" s="1"/>
  <c r="B922" i="1"/>
  <c r="A942" i="1"/>
  <c r="L617" i="1" a="1"/>
  <c r="L617" i="1" s="1"/>
  <c r="M617" i="1" a="1"/>
  <c r="M617" i="1" s="1"/>
  <c r="J617" i="1" a="1"/>
  <c r="J617" i="1" s="1"/>
  <c r="I617" i="1" a="1"/>
  <c r="I617" i="1" s="1"/>
  <c r="A208" i="1"/>
  <c r="H207" i="1"/>
  <c r="K207" i="1" a="1"/>
  <c r="K207" i="1" s="1"/>
  <c r="O922" i="1" l="1" a="1"/>
  <c r="O922" i="1" s="1"/>
  <c r="N922" i="1" a="1"/>
  <c r="N922" i="1" s="1"/>
  <c r="B2147" i="1"/>
  <c r="K2146" i="1" a="1"/>
  <c r="K2146" i="1" s="1"/>
  <c r="J2146" i="1" a="1"/>
  <c r="J2146" i="1" s="1"/>
  <c r="N2146" i="1" a="1"/>
  <c r="N2146" i="1" s="1"/>
  <c r="L2146" i="1" a="1"/>
  <c r="L2146" i="1" s="1"/>
  <c r="M2146" i="1" a="1"/>
  <c r="M2146" i="1" s="1"/>
  <c r="C2147" i="1"/>
  <c r="I2146" i="1" a="1"/>
  <c r="I2146" i="1" s="1"/>
  <c r="H2146" i="1"/>
  <c r="A2149" i="1"/>
  <c r="M1332" i="1" a="1"/>
  <c r="M1332" i="1" s="1"/>
  <c r="B1333" i="1"/>
  <c r="O1333" i="1" s="1" a="1"/>
  <c r="O1333" i="1" s="1"/>
  <c r="N1332" i="1" a="1"/>
  <c r="N1332" i="1" s="1"/>
  <c r="A1333" i="1"/>
  <c r="A605" i="1"/>
  <c r="H604" i="1"/>
  <c r="M922" i="1" a="1"/>
  <c r="M922" i="1" s="1"/>
  <c r="A943" i="1"/>
  <c r="M618" i="1" a="1"/>
  <c r="M618" i="1" s="1"/>
  <c r="K618" i="1" a="1"/>
  <c r="K618" i="1" s="1"/>
  <c r="L618" i="1" a="1"/>
  <c r="L618" i="1" s="1"/>
  <c r="B619" i="1"/>
  <c r="I618" i="1" a="1"/>
  <c r="I618" i="1" s="1"/>
  <c r="C633" i="1"/>
  <c r="A209" i="1"/>
  <c r="H208" i="1"/>
  <c r="K208" i="1" a="1"/>
  <c r="K208" i="1" s="1"/>
  <c r="N619" i="1" l="1" a="1"/>
  <c r="N619" i="1" s="1"/>
  <c r="O619" i="1" a="1"/>
  <c r="O619" i="1" s="1"/>
  <c r="K2147" i="1" a="1"/>
  <c r="K2147" i="1" s="1"/>
  <c r="B2148" i="1"/>
  <c r="M2147" i="1" a="1"/>
  <c r="M2147" i="1" s="1"/>
  <c r="N2147" i="1" a="1"/>
  <c r="N2147" i="1" s="1"/>
  <c r="J2147" i="1" a="1"/>
  <c r="J2147" i="1" s="1"/>
  <c r="L2147" i="1" a="1"/>
  <c r="L2147" i="1" s="1"/>
  <c r="C2148" i="1"/>
  <c r="H2147" i="1"/>
  <c r="I2147" i="1" a="1"/>
  <c r="I2147" i="1" s="1"/>
  <c r="A2150" i="1"/>
  <c r="A1334" i="1"/>
  <c r="M1333" i="1" a="1"/>
  <c r="M1333" i="1" s="1"/>
  <c r="N1333" i="1" a="1"/>
  <c r="N1333" i="1" s="1"/>
  <c r="B1334" i="1"/>
  <c r="O1334" i="1" s="1" a="1"/>
  <c r="O1334" i="1" s="1"/>
  <c r="A606" i="1"/>
  <c r="H605" i="1"/>
  <c r="M923" i="1" a="1"/>
  <c r="M923" i="1" s="1"/>
  <c r="B924" i="1"/>
  <c r="A944" i="1"/>
  <c r="K619" i="1" a="1"/>
  <c r="K619" i="1" s="1"/>
  <c r="L619" i="1" a="1"/>
  <c r="L619" i="1" s="1"/>
  <c r="M619" i="1" a="1"/>
  <c r="M619" i="1" s="1"/>
  <c r="B620" i="1"/>
  <c r="I619" i="1" a="1"/>
  <c r="I619" i="1" s="1"/>
  <c r="A210" i="1"/>
  <c r="H209" i="1"/>
  <c r="K209" i="1" a="1"/>
  <c r="K209" i="1" s="1"/>
  <c r="O924" i="1" l="1" a="1"/>
  <c r="O924" i="1" s="1"/>
  <c r="N924" i="1" a="1"/>
  <c r="N924" i="1" s="1"/>
  <c r="N620" i="1" a="1"/>
  <c r="N620" i="1" s="1"/>
  <c r="O620" i="1" a="1"/>
  <c r="O620" i="1" s="1"/>
  <c r="N2148" i="1" a="1"/>
  <c r="N2148" i="1" s="1"/>
  <c r="L2148" i="1" a="1"/>
  <c r="L2148" i="1" s="1"/>
  <c r="J2148" i="1" a="1"/>
  <c r="J2148" i="1" s="1"/>
  <c r="B2149" i="1"/>
  <c r="K2148" i="1" a="1"/>
  <c r="K2148" i="1" s="1"/>
  <c r="M2148" i="1" a="1"/>
  <c r="M2148" i="1" s="1"/>
  <c r="I2148" i="1" a="1"/>
  <c r="I2148" i="1" s="1"/>
  <c r="H2148" i="1"/>
  <c r="A2151" i="1"/>
  <c r="A1335" i="1"/>
  <c r="N1334" i="1" a="1"/>
  <c r="N1334" i="1" s="1"/>
  <c r="B1335" i="1"/>
  <c r="O1335" i="1" s="1" a="1"/>
  <c r="O1335" i="1" s="1"/>
  <c r="M1334" i="1" a="1"/>
  <c r="M1334" i="1" s="1"/>
  <c r="A607" i="1"/>
  <c r="H606" i="1"/>
  <c r="M924" i="1" a="1"/>
  <c r="M924" i="1" s="1"/>
  <c r="A945" i="1"/>
  <c r="B621" i="1"/>
  <c r="L620" i="1" a="1"/>
  <c r="L620" i="1" s="1"/>
  <c r="M620" i="1" a="1"/>
  <c r="M620" i="1" s="1"/>
  <c r="K620" i="1" a="1"/>
  <c r="K620" i="1" s="1"/>
  <c r="I620" i="1" a="1"/>
  <c r="I620" i="1" s="1"/>
  <c r="A211" i="1"/>
  <c r="H210" i="1"/>
  <c r="K210" i="1" a="1"/>
  <c r="K210" i="1" s="1"/>
  <c r="O621" i="1" l="1" a="1"/>
  <c r="O621" i="1" s="1"/>
  <c r="N621" i="1" a="1"/>
  <c r="N621" i="1" s="1"/>
  <c r="B2150" i="1"/>
  <c r="L2149" i="1" a="1"/>
  <c r="L2149" i="1" s="1"/>
  <c r="N2149" i="1" a="1"/>
  <c r="N2149" i="1" s="1"/>
  <c r="J2149" i="1" a="1"/>
  <c r="J2149" i="1" s="1"/>
  <c r="M2149" i="1" a="1"/>
  <c r="M2149" i="1" s="1"/>
  <c r="K2149" i="1" a="1"/>
  <c r="K2149" i="1" s="1"/>
  <c r="C2150" i="1"/>
  <c r="I2149" i="1" a="1"/>
  <c r="I2149" i="1" s="1"/>
  <c r="H2149" i="1"/>
  <c r="A2152" i="1"/>
  <c r="N1335" i="1" a="1"/>
  <c r="N1335" i="1" s="1"/>
  <c r="B1336" i="1"/>
  <c r="O1336" i="1" s="1" a="1"/>
  <c r="O1336" i="1" s="1"/>
  <c r="M1335" i="1" a="1"/>
  <c r="M1335" i="1" s="1"/>
  <c r="A1336" i="1"/>
  <c r="A608" i="1"/>
  <c r="H607" i="1"/>
  <c r="M925" i="1" a="1"/>
  <c r="M925" i="1" s="1"/>
  <c r="A946" i="1"/>
  <c r="L621" i="1" a="1"/>
  <c r="L621" i="1" s="1"/>
  <c r="M621" i="1" a="1"/>
  <c r="M621" i="1" s="1"/>
  <c r="K621" i="1" a="1"/>
  <c r="K621" i="1" s="1"/>
  <c r="I621" i="1" a="1"/>
  <c r="I621" i="1" s="1"/>
  <c r="A212" i="1"/>
  <c r="H211" i="1"/>
  <c r="K211" i="1" a="1"/>
  <c r="K211" i="1" s="1"/>
  <c r="B2151" i="1" l="1"/>
  <c r="M2150" i="1" a="1"/>
  <c r="M2150" i="1" s="1"/>
  <c r="N2150" i="1" a="1"/>
  <c r="N2150" i="1" s="1"/>
  <c r="J2150" i="1" a="1"/>
  <c r="J2150" i="1" s="1"/>
  <c r="K2150" i="1" a="1"/>
  <c r="K2150" i="1" s="1"/>
  <c r="L2150" i="1" a="1"/>
  <c r="L2150" i="1" s="1"/>
  <c r="C2151" i="1"/>
  <c r="I2150" i="1" a="1"/>
  <c r="I2150" i="1" s="1"/>
  <c r="H2150" i="1"/>
  <c r="A2153" i="1"/>
  <c r="A1337" i="1"/>
  <c r="M1336" i="1" a="1"/>
  <c r="M1336" i="1" s="1"/>
  <c r="B1337" i="1"/>
  <c r="O1337" i="1" s="1" a="1"/>
  <c r="O1337" i="1" s="1"/>
  <c r="N1336" i="1" a="1"/>
  <c r="N1336" i="1" s="1"/>
  <c r="A609" i="1"/>
  <c r="H608" i="1"/>
  <c r="B927" i="1"/>
  <c r="M926" i="1" a="1"/>
  <c r="M926" i="1" s="1"/>
  <c r="A947" i="1"/>
  <c r="K622" i="1" a="1"/>
  <c r="K622" i="1" s="1"/>
  <c r="J622" i="1" a="1"/>
  <c r="J622" i="1" s="1"/>
  <c r="M622" i="1" a="1"/>
  <c r="M622" i="1" s="1"/>
  <c r="I622" i="1" a="1"/>
  <c r="I622" i="1" s="1"/>
  <c r="A213" i="1"/>
  <c r="H212" i="1"/>
  <c r="K212" i="1" a="1"/>
  <c r="K212" i="1" s="1"/>
  <c r="O927" i="1" l="1" a="1"/>
  <c r="O927" i="1" s="1"/>
  <c r="N927" i="1" a="1"/>
  <c r="N927" i="1" s="1"/>
  <c r="M2151" i="1" a="1"/>
  <c r="M2151" i="1" s="1"/>
  <c r="K2151" i="1" a="1"/>
  <c r="K2151" i="1" s="1"/>
  <c r="L2151" i="1" a="1"/>
  <c r="L2151" i="1" s="1"/>
  <c r="B2152" i="1"/>
  <c r="N2151" i="1" a="1"/>
  <c r="N2151" i="1" s="1"/>
  <c r="J2151" i="1" a="1"/>
  <c r="J2151" i="1" s="1"/>
  <c r="C2152" i="1"/>
  <c r="I2151" i="1" a="1"/>
  <c r="I2151" i="1" s="1"/>
  <c r="H2151" i="1"/>
  <c r="A2154" i="1"/>
  <c r="B1338" i="1"/>
  <c r="O1338" i="1" s="1" a="1"/>
  <c r="O1338" i="1" s="1"/>
  <c r="M1337" i="1" a="1"/>
  <c r="M1337" i="1" s="1"/>
  <c r="N1337" i="1" a="1"/>
  <c r="N1337" i="1" s="1"/>
  <c r="A1338" i="1"/>
  <c r="A610" i="1"/>
  <c r="H609" i="1"/>
  <c r="M927" i="1" a="1"/>
  <c r="M927" i="1" s="1"/>
  <c r="A948" i="1"/>
  <c r="K623" i="1" a="1"/>
  <c r="K623" i="1" s="1"/>
  <c r="M623" i="1" a="1"/>
  <c r="M623" i="1" s="1"/>
  <c r="L623" i="1" a="1"/>
  <c r="L623" i="1" s="1"/>
  <c r="I623" i="1" a="1"/>
  <c r="I623" i="1" s="1"/>
  <c r="A214" i="1"/>
  <c r="H213" i="1"/>
  <c r="K213" i="1" a="1"/>
  <c r="K213" i="1" s="1"/>
  <c r="N2152" i="1" l="1" a="1"/>
  <c r="N2152" i="1" s="1"/>
  <c r="B2153" i="1"/>
  <c r="K2152" i="1" a="1"/>
  <c r="K2152" i="1" s="1"/>
  <c r="J2152" i="1" a="1"/>
  <c r="J2152" i="1" s="1"/>
  <c r="L2152" i="1" a="1"/>
  <c r="L2152" i="1" s="1"/>
  <c r="M2152" i="1" a="1"/>
  <c r="M2152" i="1" s="1"/>
  <c r="I2152" i="1" a="1"/>
  <c r="I2152" i="1" s="1"/>
  <c r="H2152" i="1"/>
  <c r="A2155" i="1"/>
  <c r="A1339" i="1"/>
  <c r="N1338" i="1" a="1"/>
  <c r="N1338" i="1" s="1"/>
  <c r="B1339" i="1"/>
  <c r="O1339" i="1" s="1" a="1"/>
  <c r="O1339" i="1" s="1"/>
  <c r="M1338" i="1" a="1"/>
  <c r="M1338" i="1" s="1"/>
  <c r="A611" i="1"/>
  <c r="H610" i="1"/>
  <c r="M928" i="1" a="1"/>
  <c r="M928" i="1" s="1"/>
  <c r="B929" i="1"/>
  <c r="A949" i="1"/>
  <c r="L624" i="1" a="1"/>
  <c r="L624" i="1" s="1"/>
  <c r="M624" i="1" a="1"/>
  <c r="M624" i="1" s="1"/>
  <c r="K624" i="1" a="1"/>
  <c r="K624" i="1" s="1"/>
  <c r="J624" i="1" a="1"/>
  <c r="J624" i="1" s="1"/>
  <c r="A215" i="1"/>
  <c r="H214" i="1"/>
  <c r="J214" i="1" a="1"/>
  <c r="J214" i="1" s="1"/>
  <c r="O929" i="1" l="1" a="1"/>
  <c r="O929" i="1" s="1"/>
  <c r="N929" i="1" a="1"/>
  <c r="N929" i="1" s="1"/>
  <c r="K2153" i="1" a="1"/>
  <c r="K2153" i="1" s="1"/>
  <c r="B2154" i="1"/>
  <c r="L2153" i="1" a="1"/>
  <c r="L2153" i="1" s="1"/>
  <c r="M2153" i="1" a="1"/>
  <c r="M2153" i="1" s="1"/>
  <c r="N2153" i="1" a="1"/>
  <c r="N2153" i="1" s="1"/>
  <c r="J2153" i="1" a="1"/>
  <c r="J2153" i="1" s="1"/>
  <c r="C2154" i="1"/>
  <c r="I2153" i="1" a="1"/>
  <c r="I2153" i="1" s="1"/>
  <c r="H2153" i="1"/>
  <c r="A2156" i="1"/>
  <c r="B1340" i="1"/>
  <c r="O1340" i="1" s="1" a="1"/>
  <c r="O1340" i="1" s="1"/>
  <c r="M1339" i="1" a="1"/>
  <c r="M1339" i="1" s="1"/>
  <c r="N1339" i="1" a="1"/>
  <c r="N1339" i="1" s="1"/>
  <c r="A1340" i="1"/>
  <c r="A612" i="1"/>
  <c r="H611" i="1"/>
  <c r="M929" i="1" a="1"/>
  <c r="M929" i="1" s="1"/>
  <c r="B930" i="1"/>
  <c r="A950" i="1"/>
  <c r="K625" i="1" a="1"/>
  <c r="K625" i="1" s="1"/>
  <c r="L625" i="1" a="1"/>
  <c r="L625" i="1" s="1"/>
  <c r="M625" i="1" a="1"/>
  <c r="M625" i="1" s="1"/>
  <c r="I625" i="1" a="1"/>
  <c r="I625" i="1" s="1"/>
  <c r="C640" i="1"/>
  <c r="A216" i="1"/>
  <c r="H215" i="1"/>
  <c r="I215" i="1" a="1"/>
  <c r="I215" i="1" s="1"/>
  <c r="O930" i="1" l="1" a="1"/>
  <c r="O930" i="1" s="1"/>
  <c r="N930" i="1" a="1"/>
  <c r="N930" i="1" s="1"/>
  <c r="B2155" i="1"/>
  <c r="M2154" i="1" a="1"/>
  <c r="M2154" i="1" s="1"/>
  <c r="N2154" i="1" a="1"/>
  <c r="N2154" i="1" s="1"/>
  <c r="J2154" i="1" a="1"/>
  <c r="J2154" i="1" s="1"/>
  <c r="K2154" i="1" a="1"/>
  <c r="K2154" i="1" s="1"/>
  <c r="L2154" i="1" a="1"/>
  <c r="L2154" i="1" s="1"/>
  <c r="C2155" i="1"/>
  <c r="I2154" i="1" a="1"/>
  <c r="I2154" i="1" s="1"/>
  <c r="H2154" i="1"/>
  <c r="A2157" i="1"/>
  <c r="A1341" i="1"/>
  <c r="N1340" i="1" a="1"/>
  <c r="N1340" i="1" s="1"/>
  <c r="B1341" i="1"/>
  <c r="O1341" i="1" s="1" a="1"/>
  <c r="O1341" i="1" s="1"/>
  <c r="M1340" i="1" a="1"/>
  <c r="M1340" i="1" s="1"/>
  <c r="A613" i="1"/>
  <c r="H612" i="1"/>
  <c r="M930" i="1" a="1"/>
  <c r="M930" i="1" s="1"/>
  <c r="B931" i="1"/>
  <c r="A951" i="1"/>
  <c r="M626" i="1" a="1"/>
  <c r="M626" i="1" s="1"/>
  <c r="J626" i="1" a="1"/>
  <c r="J626" i="1" s="1"/>
  <c r="L626" i="1" a="1"/>
  <c r="L626" i="1" s="1"/>
  <c r="I626" i="1" a="1"/>
  <c r="I626" i="1" s="1"/>
  <c r="A217" i="1"/>
  <c r="H216" i="1"/>
  <c r="I216" i="1" a="1"/>
  <c r="I216" i="1" s="1"/>
  <c r="O931" i="1" l="1" a="1"/>
  <c r="O931" i="1" s="1"/>
  <c r="N931" i="1" a="1"/>
  <c r="N931" i="1" s="1"/>
  <c r="N2155" i="1" a="1"/>
  <c r="N2155" i="1" s="1"/>
  <c r="L2155" i="1" a="1"/>
  <c r="L2155" i="1" s="1"/>
  <c r="M2155" i="1" a="1"/>
  <c r="M2155" i="1" s="1"/>
  <c r="K2155" i="1" a="1"/>
  <c r="K2155" i="1" s="1"/>
  <c r="J2155" i="1" a="1"/>
  <c r="J2155" i="1" s="1"/>
  <c r="C2156" i="1"/>
  <c r="I2155" i="1" a="1"/>
  <c r="I2155" i="1" s="1"/>
  <c r="H2155" i="1"/>
  <c r="A2158" i="1"/>
  <c r="N1341" i="1" a="1"/>
  <c r="N1341" i="1" s="1"/>
  <c r="M1341" i="1" a="1"/>
  <c r="M1341" i="1" s="1"/>
  <c r="B1342" i="1"/>
  <c r="O1342" i="1" s="1" a="1"/>
  <c r="O1342" i="1" s="1"/>
  <c r="A1342" i="1"/>
  <c r="A614" i="1"/>
  <c r="H613" i="1"/>
  <c r="B932" i="1"/>
  <c r="M931" i="1" a="1"/>
  <c r="M931" i="1" s="1"/>
  <c r="A952" i="1"/>
  <c r="K627" i="1" a="1"/>
  <c r="K627" i="1" s="1"/>
  <c r="B628" i="1"/>
  <c r="L627" i="1" a="1"/>
  <c r="L627" i="1" s="1"/>
  <c r="M627" i="1" a="1"/>
  <c r="M627" i="1" s="1"/>
  <c r="I627" i="1" a="1"/>
  <c r="I627" i="1" s="1"/>
  <c r="C642" i="1"/>
  <c r="A218" i="1"/>
  <c r="H217" i="1"/>
  <c r="I217" i="1" a="1"/>
  <c r="I217" i="1" s="1"/>
  <c r="N628" i="1" l="1" a="1"/>
  <c r="N628" i="1" s="1"/>
  <c r="O628" i="1" a="1"/>
  <c r="O628" i="1" s="1"/>
  <c r="O932" i="1" a="1"/>
  <c r="O932" i="1" s="1"/>
  <c r="N932" i="1" a="1"/>
  <c r="N932" i="1" s="1"/>
  <c r="M2156" i="1" a="1"/>
  <c r="M2156" i="1" s="1"/>
  <c r="N2156" i="1" a="1"/>
  <c r="N2156" i="1" s="1"/>
  <c r="J2156" i="1" a="1"/>
  <c r="J2156" i="1" s="1"/>
  <c r="O2156" i="1" a="1"/>
  <c r="O2156" i="1" s="1"/>
  <c r="K2156" i="1" a="1"/>
  <c r="K2156" i="1" s="1"/>
  <c r="I2156" i="1" a="1"/>
  <c r="I2156" i="1" s="1"/>
  <c r="H2156" i="1"/>
  <c r="A2159" i="1"/>
  <c r="N1342" i="1" a="1"/>
  <c r="N1342" i="1" s="1"/>
  <c r="M1342" i="1" a="1"/>
  <c r="M1342" i="1" s="1"/>
  <c r="B1343" i="1"/>
  <c r="O1343" i="1" s="1" a="1"/>
  <c r="O1343" i="1" s="1"/>
  <c r="A1343" i="1"/>
  <c r="A615" i="1"/>
  <c r="H614" i="1"/>
  <c r="M932" i="1" a="1"/>
  <c r="M932" i="1" s="1"/>
  <c r="A953" i="1"/>
  <c r="K628" i="1" a="1"/>
  <c r="K628" i="1" s="1"/>
  <c r="M628" i="1" a="1"/>
  <c r="M628" i="1" s="1"/>
  <c r="L628" i="1" a="1"/>
  <c r="L628" i="1" s="1"/>
  <c r="I628" i="1" a="1"/>
  <c r="I628" i="1" s="1"/>
  <c r="C643" i="1"/>
  <c r="J218" i="1" a="1"/>
  <c r="J218" i="1" s="1"/>
  <c r="H218" i="1"/>
  <c r="A219" i="1"/>
  <c r="K2157" i="1" l="1" a="1"/>
  <c r="K2157" i="1" s="1"/>
  <c r="L2157" i="1" a="1"/>
  <c r="L2157" i="1" s="1"/>
  <c r="J2157" i="1" a="1"/>
  <c r="J2157" i="1" s="1"/>
  <c r="M2157" i="1" a="1"/>
  <c r="M2157" i="1" s="1"/>
  <c r="N2157" i="1" a="1"/>
  <c r="N2157" i="1" s="1"/>
  <c r="B2158" i="1"/>
  <c r="I2157" i="1" a="1"/>
  <c r="I2157" i="1" s="1"/>
  <c r="H2157" i="1"/>
  <c r="A2160" i="1"/>
  <c r="M1343" i="1" a="1"/>
  <c r="M1343" i="1" s="1"/>
  <c r="B1344" i="1"/>
  <c r="O1344" i="1" s="1" a="1"/>
  <c r="O1344" i="1" s="1"/>
  <c r="N1343" i="1" a="1"/>
  <c r="N1343" i="1" s="1"/>
  <c r="A1344" i="1"/>
  <c r="A616" i="1"/>
  <c r="H615" i="1"/>
  <c r="M933" i="1" a="1"/>
  <c r="M933" i="1" s="1"/>
  <c r="B934" i="1"/>
  <c r="A954" i="1"/>
  <c r="J629" i="1" a="1"/>
  <c r="J629" i="1" s="1"/>
  <c r="L629" i="1" a="1"/>
  <c r="L629" i="1" s="1"/>
  <c r="M629" i="1" a="1"/>
  <c r="M629" i="1" s="1"/>
  <c r="I629" i="1" a="1"/>
  <c r="I629" i="1" s="1"/>
  <c r="H219" i="1"/>
  <c r="K219" i="1" a="1"/>
  <c r="K219" i="1" s="1"/>
  <c r="A220" i="1"/>
  <c r="O934" i="1" l="1" a="1"/>
  <c r="O934" i="1" s="1"/>
  <c r="N934" i="1" a="1"/>
  <c r="N934" i="1" s="1"/>
  <c r="M2158" i="1" a="1"/>
  <c r="M2158" i="1" s="1"/>
  <c r="L2158" i="1" a="1"/>
  <c r="L2158" i="1" s="1"/>
  <c r="B2159" i="1"/>
  <c r="N2158" i="1" a="1"/>
  <c r="N2158" i="1" s="1"/>
  <c r="J2158" i="1" a="1"/>
  <c r="J2158" i="1" s="1"/>
  <c r="K2158" i="1" a="1"/>
  <c r="K2158" i="1" s="1"/>
  <c r="I2158" i="1" a="1"/>
  <c r="I2158" i="1" s="1"/>
  <c r="H2158" i="1"/>
  <c r="A2161" i="1"/>
  <c r="M1344" i="1" a="1"/>
  <c r="M1344" i="1" s="1"/>
  <c r="B1345" i="1"/>
  <c r="O1345" i="1" s="1" a="1"/>
  <c r="O1345" i="1" s="1"/>
  <c r="N1344" i="1" a="1"/>
  <c r="N1344" i="1" s="1"/>
  <c r="A617" i="1"/>
  <c r="H616" i="1"/>
  <c r="M934" i="1" a="1"/>
  <c r="M934" i="1" s="1"/>
  <c r="A955" i="1"/>
  <c r="M630" i="1" a="1"/>
  <c r="M630" i="1" s="1"/>
  <c r="J630" i="1" a="1"/>
  <c r="J630" i="1" s="1"/>
  <c r="K630" i="1" a="1"/>
  <c r="K630" i="1" s="1"/>
  <c r="I630" i="1" a="1"/>
  <c r="I630" i="1" s="1"/>
  <c r="C645" i="1"/>
  <c r="A221" i="1"/>
  <c r="H220" i="1"/>
  <c r="I220" i="1" a="1"/>
  <c r="I220" i="1" s="1"/>
  <c r="N2159" i="1" l="1" a="1"/>
  <c r="N2159" i="1" s="1"/>
  <c r="K2159" i="1" a="1"/>
  <c r="K2159" i="1" s="1"/>
  <c r="M2159" i="1" a="1"/>
  <c r="M2159" i="1" s="1"/>
  <c r="J2159" i="1" a="1"/>
  <c r="J2159" i="1" s="1"/>
  <c r="L2159" i="1" a="1"/>
  <c r="L2159" i="1" s="1"/>
  <c r="I2159" i="1" a="1"/>
  <c r="I2159" i="1" s="1"/>
  <c r="H2159" i="1"/>
  <c r="A2162" i="1"/>
  <c r="A1346" i="1"/>
  <c r="B1346" i="1"/>
  <c r="O1346" i="1" s="1" a="1"/>
  <c r="O1346" i="1" s="1"/>
  <c r="M1345" i="1" a="1"/>
  <c r="M1345" i="1" s="1"/>
  <c r="N1345" i="1" a="1"/>
  <c r="N1345" i="1" s="1"/>
  <c r="A618" i="1"/>
  <c r="H617" i="1"/>
  <c r="M935" i="1" a="1"/>
  <c r="M935" i="1" s="1"/>
  <c r="A956" i="1"/>
  <c r="M631" i="1" a="1"/>
  <c r="M631" i="1" s="1"/>
  <c r="J631" i="1" a="1"/>
  <c r="J631" i="1" s="1"/>
  <c r="L631" i="1" a="1"/>
  <c r="L631" i="1" s="1"/>
  <c r="I631" i="1" a="1"/>
  <c r="I631" i="1" s="1"/>
  <c r="A222" i="1"/>
  <c r="H221" i="1"/>
  <c r="K221" i="1" a="1"/>
  <c r="K221" i="1" s="1"/>
  <c r="O2160" i="1" l="1" a="1"/>
  <c r="O2160" i="1" s="1"/>
  <c r="B2161" i="1"/>
  <c r="N2160" i="1" a="1"/>
  <c r="N2160" i="1" s="1"/>
  <c r="J2160" i="1" a="1"/>
  <c r="J2160" i="1" s="1"/>
  <c r="K2160" i="1" a="1"/>
  <c r="K2160" i="1" s="1"/>
  <c r="M2160" i="1" a="1"/>
  <c r="M2160" i="1" s="1"/>
  <c r="I2160" i="1" a="1"/>
  <c r="I2160" i="1" s="1"/>
  <c r="H2160" i="1"/>
  <c r="A2163" i="1"/>
  <c r="B1347" i="1"/>
  <c r="O1347" i="1" s="1" a="1"/>
  <c r="O1347" i="1" s="1"/>
  <c r="M1346" i="1" a="1"/>
  <c r="M1346" i="1" s="1"/>
  <c r="N1346" i="1" a="1"/>
  <c r="N1346" i="1" s="1"/>
  <c r="A1347" i="1"/>
  <c r="A619" i="1"/>
  <c r="H618" i="1"/>
  <c r="M936" i="1" a="1"/>
  <c r="M936" i="1" s="1"/>
  <c r="A957" i="1"/>
  <c r="L632" i="1" a="1"/>
  <c r="L632" i="1" s="1"/>
  <c r="K632" i="1" a="1"/>
  <c r="K632" i="1" s="1"/>
  <c r="B633" i="1"/>
  <c r="M632" i="1" a="1"/>
  <c r="M632" i="1" s="1"/>
  <c r="I632" i="1" a="1"/>
  <c r="I632" i="1" s="1"/>
  <c r="A223" i="1"/>
  <c r="H222" i="1"/>
  <c r="K222" i="1" a="1"/>
  <c r="K222" i="1" s="1"/>
  <c r="N633" i="1" l="1" a="1"/>
  <c r="N633" i="1" s="1"/>
  <c r="O633" i="1" a="1"/>
  <c r="O633" i="1" s="1"/>
  <c r="O2161" i="1" a="1"/>
  <c r="O2161" i="1" s="1"/>
  <c r="K2161" i="1" a="1"/>
  <c r="K2161" i="1" s="1"/>
  <c r="M2161" i="1" a="1"/>
  <c r="M2161" i="1" s="1"/>
  <c r="J2161" i="1" a="1"/>
  <c r="J2161" i="1" s="1"/>
  <c r="N2161" i="1" a="1"/>
  <c r="N2161" i="1" s="1"/>
  <c r="B2162" i="1"/>
  <c r="C2162" i="1"/>
  <c r="I2161" i="1" a="1"/>
  <c r="I2161" i="1" s="1"/>
  <c r="H2161" i="1"/>
  <c r="A2164" i="1"/>
  <c r="M1347" i="1" a="1"/>
  <c r="M1347" i="1" s="1"/>
  <c r="N1347" i="1" a="1"/>
  <c r="N1347" i="1" s="1"/>
  <c r="A1348" i="1"/>
  <c r="A620" i="1"/>
  <c r="H619" i="1"/>
  <c r="M937" i="1" a="1"/>
  <c r="M937" i="1" s="1"/>
  <c r="B938" i="1"/>
  <c r="A958" i="1"/>
  <c r="K633" i="1" a="1"/>
  <c r="K633" i="1" s="1"/>
  <c r="L633" i="1" a="1"/>
  <c r="L633" i="1" s="1"/>
  <c r="M633" i="1" a="1"/>
  <c r="M633" i="1" s="1"/>
  <c r="B634" i="1"/>
  <c r="I633" i="1" a="1"/>
  <c r="I633" i="1" s="1"/>
  <c r="A224" i="1"/>
  <c r="I223" i="1" a="1"/>
  <c r="I223" i="1" s="1"/>
  <c r="H223" i="1"/>
  <c r="N634" i="1" l="1" a="1"/>
  <c r="N634" i="1" s="1"/>
  <c r="O634" i="1" a="1"/>
  <c r="O634" i="1" s="1"/>
  <c r="O938" i="1" a="1"/>
  <c r="O938" i="1" s="1"/>
  <c r="N938" i="1" a="1"/>
  <c r="N938" i="1" s="1"/>
  <c r="M2162" i="1" a="1"/>
  <c r="M2162" i="1" s="1"/>
  <c r="O2162" i="1" a="1"/>
  <c r="O2162" i="1" s="1"/>
  <c r="K2162" i="1" a="1"/>
  <c r="K2162" i="1" s="1"/>
  <c r="B2163" i="1"/>
  <c r="J2162" i="1" a="1"/>
  <c r="J2162" i="1" s="1"/>
  <c r="N2162" i="1" a="1"/>
  <c r="N2162" i="1" s="1"/>
  <c r="I2162" i="1" a="1"/>
  <c r="I2162" i="1" s="1"/>
  <c r="H2162" i="1"/>
  <c r="A2165" i="1"/>
  <c r="B1349" i="1"/>
  <c r="O1349" i="1" s="1" a="1"/>
  <c r="O1349" i="1" s="1"/>
  <c r="M1348" i="1" a="1"/>
  <c r="M1348" i="1" s="1"/>
  <c r="N1348" i="1" a="1"/>
  <c r="N1348" i="1" s="1"/>
  <c r="A1349" i="1"/>
  <c r="A621" i="1"/>
  <c r="H620" i="1"/>
  <c r="B939" i="1"/>
  <c r="M938" i="1" a="1"/>
  <c r="M938" i="1" s="1"/>
  <c r="A959" i="1"/>
  <c r="K634" i="1" a="1"/>
  <c r="K634" i="1" s="1"/>
  <c r="L634" i="1" a="1"/>
  <c r="L634" i="1" s="1"/>
  <c r="M634" i="1" a="1"/>
  <c r="M634" i="1" s="1"/>
  <c r="B635" i="1"/>
  <c r="I634" i="1" a="1"/>
  <c r="I634" i="1" s="1"/>
  <c r="A225" i="1"/>
  <c r="K224" i="1" a="1"/>
  <c r="K224" i="1" s="1"/>
  <c r="H224" i="1"/>
  <c r="O939" i="1" l="1" a="1"/>
  <c r="O939" i="1" s="1"/>
  <c r="N939" i="1" a="1"/>
  <c r="N939" i="1" s="1"/>
  <c r="N635" i="1" a="1"/>
  <c r="N635" i="1" s="1"/>
  <c r="O635" i="1" a="1"/>
  <c r="O635" i="1" s="1"/>
  <c r="O2163" i="1" a="1"/>
  <c r="O2163" i="1" s="1"/>
  <c r="B2164" i="1"/>
  <c r="M2163" i="1" a="1"/>
  <c r="M2163" i="1" s="1"/>
  <c r="N2163" i="1" a="1"/>
  <c r="N2163" i="1" s="1"/>
  <c r="J2163" i="1" a="1"/>
  <c r="J2163" i="1" s="1"/>
  <c r="K2163" i="1" a="1"/>
  <c r="K2163" i="1" s="1"/>
  <c r="I2163" i="1" a="1"/>
  <c r="I2163" i="1" s="1"/>
  <c r="H2163" i="1"/>
  <c r="A2166" i="1"/>
  <c r="A1350" i="1"/>
  <c r="N1349" i="1" a="1"/>
  <c r="N1349" i="1" s="1"/>
  <c r="B1350" i="1"/>
  <c r="O1350" i="1" s="1" a="1"/>
  <c r="O1350" i="1" s="1"/>
  <c r="M1349" i="1" a="1"/>
  <c r="M1349" i="1" s="1"/>
  <c r="A622" i="1"/>
  <c r="H621" i="1"/>
  <c r="M939" i="1" a="1"/>
  <c r="M939" i="1" s="1"/>
  <c r="A960" i="1"/>
  <c r="K635" i="1" a="1"/>
  <c r="K635" i="1" s="1"/>
  <c r="B636" i="1"/>
  <c r="L635" i="1" a="1"/>
  <c r="L635" i="1" s="1"/>
  <c r="M635" i="1" a="1"/>
  <c r="M635" i="1" s="1"/>
  <c r="I635" i="1" a="1"/>
  <c r="I635" i="1" s="1"/>
  <c r="A226" i="1"/>
  <c r="H225" i="1"/>
  <c r="J225" i="1" a="1"/>
  <c r="J225" i="1" s="1"/>
  <c r="N636" i="1" l="1" a="1"/>
  <c r="N636" i="1" s="1"/>
  <c r="O636" i="1" a="1"/>
  <c r="O636" i="1" s="1"/>
  <c r="B2165" i="1"/>
  <c r="M2164" i="1" a="1"/>
  <c r="M2164" i="1" s="1"/>
  <c r="N2164" i="1" a="1"/>
  <c r="N2164" i="1" s="1"/>
  <c r="O2164" i="1" a="1"/>
  <c r="O2164" i="1" s="1"/>
  <c r="J2164" i="1" a="1"/>
  <c r="J2164" i="1" s="1"/>
  <c r="K2164" i="1" a="1"/>
  <c r="K2164" i="1" s="1"/>
  <c r="I2164" i="1" a="1"/>
  <c r="I2164" i="1" s="1"/>
  <c r="H2164" i="1"/>
  <c r="A2167" i="1"/>
  <c r="N1350" i="1" a="1"/>
  <c r="N1350" i="1" s="1"/>
  <c r="M1350" i="1" a="1"/>
  <c r="M1350" i="1" s="1"/>
  <c r="B1351" i="1"/>
  <c r="O1351" i="1" s="1" a="1"/>
  <c r="O1351" i="1" s="1"/>
  <c r="A1351" i="1"/>
  <c r="A623" i="1"/>
  <c r="H622" i="1"/>
  <c r="M940" i="1" a="1"/>
  <c r="M940" i="1" s="1"/>
  <c r="A961" i="1"/>
  <c r="M636" i="1" a="1"/>
  <c r="M636" i="1" s="1"/>
  <c r="K636" i="1" a="1"/>
  <c r="K636" i="1" s="1"/>
  <c r="L636" i="1" a="1"/>
  <c r="L636" i="1" s="1"/>
  <c r="I636" i="1" a="1"/>
  <c r="I636" i="1" s="1"/>
  <c r="A227" i="1"/>
  <c r="H226" i="1"/>
  <c r="K226" i="1" a="1"/>
  <c r="K226" i="1" s="1"/>
  <c r="M2165" i="1" l="1" a="1"/>
  <c r="M2165" i="1" s="1"/>
  <c r="N2165" i="1" a="1"/>
  <c r="N2165" i="1" s="1"/>
  <c r="O2165" i="1" a="1"/>
  <c r="O2165" i="1" s="1"/>
  <c r="K2165" i="1" a="1"/>
  <c r="K2165" i="1" s="1"/>
  <c r="B2166" i="1"/>
  <c r="J2165" i="1" a="1"/>
  <c r="J2165" i="1" s="1"/>
  <c r="I2165" i="1" a="1"/>
  <c r="I2165" i="1" s="1"/>
  <c r="H2165" i="1"/>
  <c r="A2168" i="1"/>
  <c r="A1352" i="1"/>
  <c r="N1351" i="1" a="1"/>
  <c r="N1351" i="1" s="1"/>
  <c r="M1351" i="1" a="1"/>
  <c r="M1351" i="1" s="1"/>
  <c r="A624" i="1"/>
  <c r="H623" i="1"/>
  <c r="M941" i="1" a="1"/>
  <c r="M941" i="1" s="1"/>
  <c r="A962" i="1"/>
  <c r="M637" i="1" a="1"/>
  <c r="M637" i="1" s="1"/>
  <c r="L637" i="1" a="1"/>
  <c r="L637" i="1" s="1"/>
  <c r="J637" i="1" a="1"/>
  <c r="J637" i="1" s="1"/>
  <c r="B638" i="1"/>
  <c r="I637" i="1" a="1"/>
  <c r="I637" i="1" s="1"/>
  <c r="A228" i="1"/>
  <c r="H227" i="1"/>
  <c r="K227" i="1" a="1"/>
  <c r="K227" i="1" s="1"/>
  <c r="O638" i="1" l="1" a="1"/>
  <c r="O638" i="1" s="1"/>
  <c r="N638" i="1" a="1"/>
  <c r="N638" i="1" s="1"/>
  <c r="B2167" i="1"/>
  <c r="J2166" i="1" a="1"/>
  <c r="J2166" i="1" s="1"/>
  <c r="O2166" i="1" a="1"/>
  <c r="O2166" i="1" s="1"/>
  <c r="M2166" i="1" a="1"/>
  <c r="M2166" i="1" s="1"/>
  <c r="N2166" i="1" a="1"/>
  <c r="N2166" i="1" s="1"/>
  <c r="K2166" i="1" a="1"/>
  <c r="K2166" i="1" s="1"/>
  <c r="C2167" i="1"/>
  <c r="I2166" i="1" a="1"/>
  <c r="I2166" i="1" s="1"/>
  <c r="H2166" i="1"/>
  <c r="A2169" i="1"/>
  <c r="M1352" i="1" a="1"/>
  <c r="M1352" i="1" s="1"/>
  <c r="N1352" i="1" a="1"/>
  <c r="N1352" i="1" s="1"/>
  <c r="B1353" i="1"/>
  <c r="O1353" i="1" s="1" a="1"/>
  <c r="O1353" i="1" s="1"/>
  <c r="A1353" i="1"/>
  <c r="A625" i="1"/>
  <c r="H624" i="1"/>
  <c r="M942" i="1" a="1"/>
  <c r="M942" i="1" s="1"/>
  <c r="A963" i="1"/>
  <c r="M638" i="1" a="1"/>
  <c r="M638" i="1" s="1"/>
  <c r="J638" i="1" a="1"/>
  <c r="J638" i="1" s="1"/>
  <c r="B639" i="1"/>
  <c r="L638" i="1" a="1"/>
  <c r="L638" i="1" s="1"/>
  <c r="I638" i="1" a="1"/>
  <c r="I638" i="1" s="1"/>
  <c r="A229" i="1"/>
  <c r="H228" i="1"/>
  <c r="J228" i="1" a="1"/>
  <c r="J228" i="1" s="1"/>
  <c r="N639" i="1" l="1" a="1"/>
  <c r="N639" i="1" s="1"/>
  <c r="O639" i="1" a="1"/>
  <c r="O639" i="1" s="1"/>
  <c r="B2168" i="1"/>
  <c r="O2167" i="1" a="1"/>
  <c r="O2167" i="1" s="1"/>
  <c r="K2167" i="1" a="1"/>
  <c r="K2167" i="1" s="1"/>
  <c r="M2167" i="1" a="1"/>
  <c r="M2167" i="1" s="1"/>
  <c r="N2167" i="1" a="1"/>
  <c r="N2167" i="1" s="1"/>
  <c r="J2167" i="1" a="1"/>
  <c r="J2167" i="1" s="1"/>
  <c r="I2167" i="1" a="1"/>
  <c r="I2167" i="1" s="1"/>
  <c r="H2167" i="1"/>
  <c r="A2170" i="1"/>
  <c r="M1353" i="1" a="1"/>
  <c r="M1353" i="1" s="1"/>
  <c r="N1353" i="1" a="1"/>
  <c r="N1353" i="1" s="1"/>
  <c r="A1354" i="1"/>
  <c r="A626" i="1"/>
  <c r="H625" i="1"/>
  <c r="M943" i="1" a="1"/>
  <c r="M943" i="1" s="1"/>
  <c r="A964" i="1"/>
  <c r="J639" i="1" a="1"/>
  <c r="J639" i="1" s="1"/>
  <c r="B640" i="1"/>
  <c r="L639" i="1" a="1"/>
  <c r="L639" i="1" s="1"/>
  <c r="M639" i="1" a="1"/>
  <c r="M639" i="1" s="1"/>
  <c r="I639" i="1" a="1"/>
  <c r="I639" i="1" s="1"/>
  <c r="A230" i="1"/>
  <c r="H229" i="1"/>
  <c r="K229" i="1" a="1"/>
  <c r="K229" i="1" s="1"/>
  <c r="N640" i="1" l="1" a="1"/>
  <c r="N640" i="1" s="1"/>
  <c r="O640" i="1" a="1"/>
  <c r="O640" i="1" s="1"/>
  <c r="M2168" i="1" a="1"/>
  <c r="M2168" i="1" s="1"/>
  <c r="N2168" i="1" a="1"/>
  <c r="N2168" i="1" s="1"/>
  <c r="K2168" i="1" a="1"/>
  <c r="K2168" i="1" s="1"/>
  <c r="B2169" i="1"/>
  <c r="O2168" i="1" a="1"/>
  <c r="O2168" i="1" s="1"/>
  <c r="J2168" i="1" a="1"/>
  <c r="J2168" i="1" s="1"/>
  <c r="I2168" i="1" a="1"/>
  <c r="I2168" i="1" s="1"/>
  <c r="H2168" i="1"/>
  <c r="A2171" i="1"/>
  <c r="A1355" i="1"/>
  <c r="M1354" i="1" a="1"/>
  <c r="M1354" i="1" s="1"/>
  <c r="N1354" i="1" a="1"/>
  <c r="N1354" i="1" s="1"/>
  <c r="A627" i="1"/>
  <c r="H626" i="1"/>
  <c r="M944" i="1" a="1"/>
  <c r="M944" i="1" s="1"/>
  <c r="A965" i="1"/>
  <c r="L640" i="1" a="1"/>
  <c r="L640" i="1" s="1"/>
  <c r="M640" i="1" a="1"/>
  <c r="M640" i="1" s="1"/>
  <c r="J640" i="1" a="1"/>
  <c r="J640" i="1" s="1"/>
  <c r="I640" i="1" a="1"/>
  <c r="I640" i="1" s="1"/>
  <c r="A231" i="1"/>
  <c r="H230" i="1"/>
  <c r="J230" i="1" a="1"/>
  <c r="J230" i="1" s="1"/>
  <c r="J2169" i="1" l="1" a="1"/>
  <c r="J2169" i="1" s="1"/>
  <c r="N2169" i="1" a="1"/>
  <c r="N2169" i="1" s="1"/>
  <c r="K2169" i="1" a="1"/>
  <c r="K2169" i="1" s="1"/>
  <c r="M2169" i="1" a="1"/>
  <c r="M2169" i="1" s="1"/>
  <c r="O2169" i="1" a="1"/>
  <c r="O2169" i="1" s="1"/>
  <c r="B2170" i="1"/>
  <c r="I2169" i="1" a="1"/>
  <c r="I2169" i="1" s="1"/>
  <c r="H2169" i="1"/>
  <c r="A2172" i="1"/>
  <c r="M1355" i="1" a="1"/>
  <c r="M1355" i="1" s="1"/>
  <c r="N1355" i="1" a="1"/>
  <c r="N1355" i="1" s="1"/>
  <c r="A1356" i="1"/>
  <c r="A628" i="1"/>
  <c r="H627" i="1"/>
  <c r="M945" i="1" a="1"/>
  <c r="M945" i="1" s="1"/>
  <c r="B946" i="1"/>
  <c r="A966" i="1"/>
  <c r="M641" i="1" a="1"/>
  <c r="M641" i="1" s="1"/>
  <c r="K641" i="1" a="1"/>
  <c r="K641" i="1" s="1"/>
  <c r="L641" i="1" a="1"/>
  <c r="L641" i="1" s="1"/>
  <c r="I641" i="1" a="1"/>
  <c r="I641" i="1" s="1"/>
  <c r="A232" i="1"/>
  <c r="H231" i="1"/>
  <c r="K231" i="1" a="1"/>
  <c r="K231" i="1" s="1"/>
  <c r="O946" i="1" l="1" a="1"/>
  <c r="O946" i="1" s="1"/>
  <c r="N946" i="1" a="1"/>
  <c r="N946" i="1" s="1"/>
  <c r="B2171" i="1"/>
  <c r="N2170" i="1" a="1"/>
  <c r="N2170" i="1" s="1"/>
  <c r="J2170" i="1" a="1"/>
  <c r="J2170" i="1" s="1"/>
  <c r="O2170" i="1" a="1"/>
  <c r="O2170" i="1" s="1"/>
  <c r="M2170" i="1" a="1"/>
  <c r="M2170" i="1" s="1"/>
  <c r="K2170" i="1" a="1"/>
  <c r="K2170" i="1" s="1"/>
  <c r="I2170" i="1" a="1"/>
  <c r="I2170" i="1" s="1"/>
  <c r="H2170" i="1"/>
  <c r="A2173" i="1"/>
  <c r="A1357" i="1"/>
  <c r="B1357" i="1"/>
  <c r="O1357" i="1" s="1" a="1"/>
  <c r="O1357" i="1" s="1"/>
  <c r="N1356" i="1" a="1"/>
  <c r="N1356" i="1" s="1"/>
  <c r="M1356" i="1" a="1"/>
  <c r="M1356" i="1" s="1"/>
  <c r="A629" i="1"/>
  <c r="H628" i="1"/>
  <c r="M946" i="1" a="1"/>
  <c r="M946" i="1" s="1"/>
  <c r="B947" i="1"/>
  <c r="A967" i="1"/>
  <c r="M642" i="1" a="1"/>
  <c r="M642" i="1" s="1"/>
  <c r="L642" i="1" a="1"/>
  <c r="L642" i="1" s="1"/>
  <c r="J642" i="1" a="1"/>
  <c r="J642" i="1" s="1"/>
  <c r="I642" i="1" a="1"/>
  <c r="I642" i="1" s="1"/>
  <c r="A233" i="1"/>
  <c r="H232" i="1"/>
  <c r="K232" i="1" a="1"/>
  <c r="K232" i="1" s="1"/>
  <c r="O947" i="1" l="1" a="1"/>
  <c r="O947" i="1" s="1"/>
  <c r="N947" i="1" a="1"/>
  <c r="N947" i="1" s="1"/>
  <c r="B2172" i="1"/>
  <c r="N2171" i="1" a="1"/>
  <c r="N2171" i="1" s="1"/>
  <c r="M2171" i="1" a="1"/>
  <c r="M2171" i="1" s="1"/>
  <c r="J2171" i="1" a="1"/>
  <c r="J2171" i="1" s="1"/>
  <c r="O2171" i="1" a="1"/>
  <c r="O2171" i="1" s="1"/>
  <c r="K2171" i="1" a="1"/>
  <c r="K2171" i="1" s="1"/>
  <c r="C2172" i="1"/>
  <c r="I2171" i="1" a="1"/>
  <c r="I2171" i="1" s="1"/>
  <c r="H2171" i="1"/>
  <c r="A2174" i="1"/>
  <c r="N1357" i="1" a="1"/>
  <c r="N1357" i="1" s="1"/>
  <c r="M1357" i="1" a="1"/>
  <c r="M1357" i="1" s="1"/>
  <c r="B1358" i="1"/>
  <c r="O1358" i="1" s="1" a="1"/>
  <c r="O1358" i="1" s="1"/>
  <c r="A1358" i="1"/>
  <c r="A630" i="1"/>
  <c r="H629" i="1"/>
  <c r="B948" i="1"/>
  <c r="M947" i="1" a="1"/>
  <c r="M947" i="1" s="1"/>
  <c r="A968" i="1"/>
  <c r="M643" i="1" a="1"/>
  <c r="M643" i="1" s="1"/>
  <c r="K643" i="1" a="1"/>
  <c r="K643" i="1" s="1"/>
  <c r="L643" i="1" a="1"/>
  <c r="L643" i="1" s="1"/>
  <c r="I643" i="1" a="1"/>
  <c r="I643" i="1" s="1"/>
  <c r="C658" i="1"/>
  <c r="A234" i="1"/>
  <c r="H233" i="1"/>
  <c r="J233" i="1" a="1"/>
  <c r="J233" i="1" s="1"/>
  <c r="O948" i="1" l="1" a="1"/>
  <c r="O948" i="1" s="1"/>
  <c r="N948" i="1" a="1"/>
  <c r="N948" i="1" s="1"/>
  <c r="M2172" i="1" a="1"/>
  <c r="M2172" i="1" s="1"/>
  <c r="N2172" i="1" a="1"/>
  <c r="N2172" i="1" s="1"/>
  <c r="O2172" i="1" a="1"/>
  <c r="O2172" i="1" s="1"/>
  <c r="K2172" i="1" a="1"/>
  <c r="K2172" i="1" s="1"/>
  <c r="J2172" i="1" a="1"/>
  <c r="J2172" i="1" s="1"/>
  <c r="B2173" i="1"/>
  <c r="H2172" i="1"/>
  <c r="I2172" i="1" a="1"/>
  <c r="I2172" i="1" s="1"/>
  <c r="A2175" i="1"/>
  <c r="N1358" i="1" a="1"/>
  <c r="N1358" i="1" s="1"/>
  <c r="M1358" i="1" a="1"/>
  <c r="M1358" i="1" s="1"/>
  <c r="A1359" i="1"/>
  <c r="A631" i="1"/>
  <c r="H630" i="1"/>
  <c r="B949" i="1"/>
  <c r="M948" i="1" a="1"/>
  <c r="M948" i="1" s="1"/>
  <c r="A969" i="1"/>
  <c r="J644" i="1" a="1"/>
  <c r="J644" i="1" s="1"/>
  <c r="B645" i="1"/>
  <c r="K644" i="1" a="1"/>
  <c r="K644" i="1" s="1"/>
  <c r="L644" i="1" a="1"/>
  <c r="L644" i="1" s="1"/>
  <c r="M644" i="1" a="1"/>
  <c r="M644" i="1" s="1"/>
  <c r="C659" i="1"/>
  <c r="A235" i="1"/>
  <c r="I234" i="1" a="1"/>
  <c r="I234" i="1" s="1"/>
  <c r="H234" i="1"/>
  <c r="N645" i="1" l="1" a="1"/>
  <c r="N645" i="1" s="1"/>
  <c r="O645" i="1" a="1"/>
  <c r="O645" i="1" s="1"/>
  <c r="O949" i="1" a="1"/>
  <c r="O949" i="1" s="1"/>
  <c r="N949" i="1" a="1"/>
  <c r="N949" i="1" s="1"/>
  <c r="K2173" i="1" a="1"/>
  <c r="K2173" i="1" s="1"/>
  <c r="J2173" i="1" a="1"/>
  <c r="J2173" i="1" s="1"/>
  <c r="O2173" i="1" a="1"/>
  <c r="O2173" i="1" s="1"/>
  <c r="M2173" i="1" a="1"/>
  <c r="M2173" i="1" s="1"/>
  <c r="N2173" i="1" a="1"/>
  <c r="N2173" i="1" s="1"/>
  <c r="I2173" i="1" a="1"/>
  <c r="I2173" i="1" s="1"/>
  <c r="H2173" i="1"/>
  <c r="A2176" i="1"/>
  <c r="A1360" i="1"/>
  <c r="B1360" i="1"/>
  <c r="O1360" i="1" s="1" a="1"/>
  <c r="O1360" i="1" s="1"/>
  <c r="M1359" i="1" a="1"/>
  <c r="M1359" i="1" s="1"/>
  <c r="N1359" i="1" a="1"/>
  <c r="N1359" i="1" s="1"/>
  <c r="A632" i="1"/>
  <c r="H631" i="1"/>
  <c r="M949" i="1" a="1"/>
  <c r="M949" i="1" s="1"/>
  <c r="B950" i="1"/>
  <c r="A970" i="1"/>
  <c r="J645" i="1" a="1"/>
  <c r="J645" i="1" s="1"/>
  <c r="L645" i="1" a="1"/>
  <c r="L645" i="1" s="1"/>
  <c r="M645" i="1" a="1"/>
  <c r="M645" i="1" s="1"/>
  <c r="K645" i="1" a="1"/>
  <c r="K645" i="1" s="1"/>
  <c r="A236" i="1"/>
  <c r="H235" i="1"/>
  <c r="K235" i="1" a="1"/>
  <c r="K235" i="1" s="1"/>
  <c r="O950" i="1" l="1" a="1"/>
  <c r="O950" i="1" s="1"/>
  <c r="N950" i="1" a="1"/>
  <c r="N950" i="1" s="1"/>
  <c r="M2174" i="1" a="1"/>
  <c r="M2174" i="1" s="1"/>
  <c r="N2174" i="1" a="1"/>
  <c r="N2174" i="1" s="1"/>
  <c r="O2174" i="1" a="1"/>
  <c r="O2174" i="1" s="1"/>
  <c r="B2175" i="1"/>
  <c r="K2174" i="1" a="1"/>
  <c r="K2174" i="1" s="1"/>
  <c r="L2174" i="1" a="1"/>
  <c r="L2174" i="1" s="1"/>
  <c r="C2175" i="1"/>
  <c r="I2174" i="1" a="1"/>
  <c r="I2174" i="1" s="1"/>
  <c r="H2174" i="1"/>
  <c r="A2177" i="1"/>
  <c r="B1361" i="1"/>
  <c r="O1361" i="1" s="1" a="1"/>
  <c r="O1361" i="1" s="1"/>
  <c r="M1360" i="1" a="1"/>
  <c r="M1360" i="1" s="1"/>
  <c r="N1360" i="1" a="1"/>
  <c r="N1360" i="1" s="1"/>
  <c r="A1361" i="1"/>
  <c r="A633" i="1"/>
  <c r="H632" i="1"/>
  <c r="M950" i="1" a="1"/>
  <c r="M950" i="1" s="1"/>
  <c r="B951" i="1"/>
  <c r="A971" i="1"/>
  <c r="M646" i="1" a="1"/>
  <c r="M646" i="1" s="1"/>
  <c r="J646" i="1" a="1"/>
  <c r="J646" i="1" s="1"/>
  <c r="L646" i="1" a="1"/>
  <c r="L646" i="1" s="1"/>
  <c r="I646" i="1" a="1"/>
  <c r="I646" i="1" s="1"/>
  <c r="A237" i="1"/>
  <c r="H236" i="1"/>
  <c r="K236" i="1" a="1"/>
  <c r="K236" i="1" s="1"/>
  <c r="O951" i="1" l="1" a="1"/>
  <c r="O951" i="1" s="1"/>
  <c r="N951" i="1" a="1"/>
  <c r="N951" i="1" s="1"/>
  <c r="L2175" i="1" a="1"/>
  <c r="L2175" i="1" s="1"/>
  <c r="B2176" i="1"/>
  <c r="M2175" i="1" a="1"/>
  <c r="M2175" i="1" s="1"/>
  <c r="K2175" i="1" a="1"/>
  <c r="K2175" i="1" s="1"/>
  <c r="O2175" i="1" a="1"/>
  <c r="O2175" i="1" s="1"/>
  <c r="N2175" i="1" a="1"/>
  <c r="N2175" i="1" s="1"/>
  <c r="I2175" i="1" a="1"/>
  <c r="I2175" i="1" s="1"/>
  <c r="H2175" i="1"/>
  <c r="A2178" i="1"/>
  <c r="A1362" i="1"/>
  <c r="B1362" i="1"/>
  <c r="O1362" i="1" s="1" a="1"/>
  <c r="O1362" i="1" s="1"/>
  <c r="M1361" i="1" a="1"/>
  <c r="M1361" i="1" s="1"/>
  <c r="N1361" i="1" a="1"/>
  <c r="N1361" i="1" s="1"/>
  <c r="A634" i="1"/>
  <c r="H633" i="1"/>
  <c r="M951" i="1" a="1"/>
  <c r="M951" i="1" s="1"/>
  <c r="A972" i="1"/>
  <c r="K647" i="1" a="1"/>
  <c r="K647" i="1" s="1"/>
  <c r="L647" i="1" a="1"/>
  <c r="L647" i="1" s="1"/>
  <c r="J647" i="1" a="1"/>
  <c r="J647" i="1" s="1"/>
  <c r="M647" i="1" a="1"/>
  <c r="M647" i="1" s="1"/>
  <c r="B648" i="1"/>
  <c r="C662" i="1"/>
  <c r="A238" i="1"/>
  <c r="H237" i="1"/>
  <c r="K237" i="1" a="1"/>
  <c r="K237" i="1" s="1"/>
  <c r="N648" i="1" l="1" a="1"/>
  <c r="N648" i="1" s="1"/>
  <c r="O648" i="1" a="1"/>
  <c r="O648" i="1" s="1"/>
  <c r="K2176" i="1" a="1"/>
  <c r="K2176" i="1" s="1"/>
  <c r="O2176" i="1" a="1"/>
  <c r="O2176" i="1" s="1"/>
  <c r="M2176" i="1" a="1"/>
  <c r="M2176" i="1" s="1"/>
  <c r="N2176" i="1" a="1"/>
  <c r="N2176" i="1" s="1"/>
  <c r="L2176" i="1" a="1"/>
  <c r="L2176" i="1" s="1"/>
  <c r="C2177" i="1"/>
  <c r="I2176" i="1" a="1"/>
  <c r="I2176" i="1" s="1"/>
  <c r="H2176" i="1"/>
  <c r="A2179" i="1"/>
  <c r="N1362" i="1" a="1"/>
  <c r="N1362" i="1" s="1"/>
  <c r="M1362" i="1" a="1"/>
  <c r="M1362" i="1" s="1"/>
  <c r="A1363" i="1"/>
  <c r="A635" i="1"/>
  <c r="H634" i="1"/>
  <c r="M952" i="1" a="1"/>
  <c r="M952" i="1" s="1"/>
  <c r="A973" i="1"/>
  <c r="K648" i="1" a="1"/>
  <c r="K648" i="1" s="1"/>
  <c r="L648" i="1" a="1"/>
  <c r="L648" i="1" s="1"/>
  <c r="M648" i="1" a="1"/>
  <c r="M648" i="1" s="1"/>
  <c r="J648" i="1" a="1"/>
  <c r="J648" i="1" s="1"/>
  <c r="A239" i="1"/>
  <c r="H238" i="1"/>
  <c r="K238" i="1" a="1"/>
  <c r="K238" i="1" s="1"/>
  <c r="L2177" i="1" l="1" a="1"/>
  <c r="L2177" i="1" s="1"/>
  <c r="J2177" i="1" a="1"/>
  <c r="J2177" i="1" s="1"/>
  <c r="N2177" i="1" a="1"/>
  <c r="N2177" i="1" s="1"/>
  <c r="M2177" i="1" a="1"/>
  <c r="M2177" i="1" s="1"/>
  <c r="O2177" i="1" a="1"/>
  <c r="O2177" i="1" s="1"/>
  <c r="C2178" i="1"/>
  <c r="I2177" i="1" a="1"/>
  <c r="I2177" i="1" s="1"/>
  <c r="H2177" i="1"/>
  <c r="A2180" i="1"/>
  <c r="A1364" i="1"/>
  <c r="M1363" i="1" a="1"/>
  <c r="M1363" i="1" s="1"/>
  <c r="N1363" i="1" a="1"/>
  <c r="N1363" i="1" s="1"/>
  <c r="B1364" i="1"/>
  <c r="O1364" i="1" s="1" a="1"/>
  <c r="O1364" i="1" s="1"/>
  <c r="A636" i="1"/>
  <c r="H635" i="1"/>
  <c r="M953" i="1" a="1"/>
  <c r="M953" i="1" s="1"/>
  <c r="B954" i="1"/>
  <c r="A974" i="1"/>
  <c r="L649" i="1" a="1"/>
  <c r="L649" i="1" s="1"/>
  <c r="B650" i="1"/>
  <c r="M649" i="1" a="1"/>
  <c r="M649" i="1" s="1"/>
  <c r="K649" i="1" a="1"/>
  <c r="K649" i="1" s="1"/>
  <c r="I649" i="1" a="1"/>
  <c r="I649" i="1" s="1"/>
  <c r="C664" i="1"/>
  <c r="A240" i="1"/>
  <c r="H239" i="1"/>
  <c r="K239" i="1" a="1"/>
  <c r="K239" i="1" s="1"/>
  <c r="O954" i="1" l="1" a="1"/>
  <c r="O954" i="1" s="1"/>
  <c r="N954" i="1" a="1"/>
  <c r="N954" i="1" s="1"/>
  <c r="N650" i="1" a="1"/>
  <c r="N650" i="1" s="1"/>
  <c r="O650" i="1" a="1"/>
  <c r="O650" i="1" s="1"/>
  <c r="B2179" i="1"/>
  <c r="M2178" i="1" a="1"/>
  <c r="M2178" i="1" s="1"/>
  <c r="N2178" i="1" a="1"/>
  <c r="N2178" i="1" s="1"/>
  <c r="J2178" i="1" a="1"/>
  <c r="J2178" i="1" s="1"/>
  <c r="O2178" i="1" a="1"/>
  <c r="O2178" i="1" s="1"/>
  <c r="K2178" i="1" a="1"/>
  <c r="K2178" i="1" s="1"/>
  <c r="C2179" i="1"/>
  <c r="I2178" i="1" a="1"/>
  <c r="I2178" i="1" s="1"/>
  <c r="H2178" i="1"/>
  <c r="A2181" i="1"/>
  <c r="N1364" i="1" a="1"/>
  <c r="N1364" i="1" s="1"/>
  <c r="M1364" i="1" a="1"/>
  <c r="M1364" i="1" s="1"/>
  <c r="A1365" i="1"/>
  <c r="A637" i="1"/>
  <c r="H636" i="1"/>
  <c r="M954" i="1" a="1"/>
  <c r="M954" i="1" s="1"/>
  <c r="B955" i="1"/>
  <c r="A975" i="1"/>
  <c r="K650" i="1" a="1"/>
  <c r="K650" i="1" s="1"/>
  <c r="B651" i="1"/>
  <c r="M650" i="1" a="1"/>
  <c r="M650" i="1" s="1"/>
  <c r="L650" i="1" a="1"/>
  <c r="L650" i="1" s="1"/>
  <c r="I650" i="1" a="1"/>
  <c r="I650" i="1" s="1"/>
  <c r="A241" i="1"/>
  <c r="H240" i="1"/>
  <c r="K240" i="1" a="1"/>
  <c r="K240" i="1" s="1"/>
  <c r="O955" i="1" l="1" a="1"/>
  <c r="O955" i="1" s="1"/>
  <c r="N955" i="1" a="1"/>
  <c r="N955" i="1" s="1"/>
  <c r="N651" i="1" a="1"/>
  <c r="N651" i="1" s="1"/>
  <c r="O651" i="1" a="1"/>
  <c r="O651" i="1" s="1"/>
  <c r="B2180" i="1"/>
  <c r="O2179" i="1" a="1"/>
  <c r="O2179" i="1" s="1"/>
  <c r="K2179" i="1" a="1"/>
  <c r="K2179" i="1" s="1"/>
  <c r="M2179" i="1" a="1"/>
  <c r="M2179" i="1" s="1"/>
  <c r="N2179" i="1" a="1"/>
  <c r="N2179" i="1" s="1"/>
  <c r="J2179" i="1" a="1"/>
  <c r="J2179" i="1" s="1"/>
  <c r="C2180" i="1"/>
  <c r="H2179" i="1"/>
  <c r="I2179" i="1" a="1"/>
  <c r="I2179" i="1" s="1"/>
  <c r="A2182" i="1"/>
  <c r="A1366" i="1"/>
  <c r="N1365" i="1" a="1"/>
  <c r="N1365" i="1" s="1"/>
  <c r="M1365" i="1" a="1"/>
  <c r="M1365" i="1" s="1"/>
  <c r="A638" i="1"/>
  <c r="H637" i="1"/>
  <c r="M955" i="1" a="1"/>
  <c r="M955" i="1" s="1"/>
  <c r="A976" i="1"/>
  <c r="B652" i="1"/>
  <c r="M651" i="1" a="1"/>
  <c r="M651" i="1" s="1"/>
  <c r="L651" i="1" a="1"/>
  <c r="L651" i="1" s="1"/>
  <c r="K651" i="1" a="1"/>
  <c r="K651" i="1" s="1"/>
  <c r="I651" i="1" a="1"/>
  <c r="I651" i="1" s="1"/>
  <c r="A242" i="1"/>
  <c r="H241" i="1"/>
  <c r="K241" i="1" a="1"/>
  <c r="K241" i="1" s="1"/>
  <c r="N652" i="1" l="1" a="1"/>
  <c r="N652" i="1" s="1"/>
  <c r="O652" i="1" a="1"/>
  <c r="O652" i="1" s="1"/>
  <c r="K2180" i="1" a="1"/>
  <c r="K2180" i="1" s="1"/>
  <c r="O2180" i="1" a="1"/>
  <c r="O2180" i="1" s="1"/>
  <c r="N2180" i="1" a="1"/>
  <c r="N2180" i="1" s="1"/>
  <c r="M2180" i="1" a="1"/>
  <c r="M2180" i="1" s="1"/>
  <c r="J2180" i="1" a="1"/>
  <c r="J2180" i="1" s="1"/>
  <c r="C2181" i="1"/>
  <c r="I2180" i="1" a="1"/>
  <c r="I2180" i="1" s="1"/>
  <c r="H2180" i="1"/>
  <c r="A2183" i="1"/>
  <c r="A1367" i="1"/>
  <c r="M1366" i="1" a="1"/>
  <c r="M1366" i="1" s="1"/>
  <c r="N1366" i="1" a="1"/>
  <c r="N1366" i="1" s="1"/>
  <c r="B1367" i="1"/>
  <c r="O1367" i="1" s="1" a="1"/>
  <c r="O1367" i="1" s="1"/>
  <c r="A639" i="1"/>
  <c r="H638" i="1"/>
  <c r="M956" i="1" a="1"/>
  <c r="M956" i="1" s="1"/>
  <c r="A977" i="1"/>
  <c r="L652" i="1" a="1"/>
  <c r="L652" i="1" s="1"/>
  <c r="M652" i="1" a="1"/>
  <c r="M652" i="1" s="1"/>
  <c r="K652" i="1" a="1"/>
  <c r="K652" i="1" s="1"/>
  <c r="B653" i="1"/>
  <c r="I652" i="1" a="1"/>
  <c r="I652" i="1" s="1"/>
  <c r="A243" i="1"/>
  <c r="H242" i="1"/>
  <c r="K242" i="1" a="1"/>
  <c r="K242" i="1" s="1"/>
  <c r="N653" i="1" l="1" a="1"/>
  <c r="N653" i="1" s="1"/>
  <c r="O653" i="1" a="1"/>
  <c r="O653" i="1" s="1"/>
  <c r="O2181" i="1" a="1"/>
  <c r="O2181" i="1" s="1"/>
  <c r="L2181" i="1" a="1"/>
  <c r="L2181" i="1" s="1"/>
  <c r="M2181" i="1" a="1"/>
  <c r="M2181" i="1" s="1"/>
  <c r="N2181" i="1" a="1"/>
  <c r="N2181" i="1" s="1"/>
  <c r="K2181" i="1" a="1"/>
  <c r="K2181" i="1" s="1"/>
  <c r="C2182" i="1"/>
  <c r="I2181" i="1" a="1"/>
  <c r="I2181" i="1" s="1"/>
  <c r="H2181" i="1"/>
  <c r="A2184" i="1"/>
  <c r="A1368" i="1"/>
  <c r="M1367" i="1" a="1"/>
  <c r="M1367" i="1" s="1"/>
  <c r="N1367" i="1" a="1"/>
  <c r="N1367" i="1" s="1"/>
  <c r="B1368" i="1"/>
  <c r="O1368" i="1" s="1" a="1"/>
  <c r="O1368" i="1" s="1"/>
  <c r="A640" i="1"/>
  <c r="H639" i="1"/>
  <c r="B958" i="1"/>
  <c r="M957" i="1" a="1"/>
  <c r="M957" i="1" s="1"/>
  <c r="A978" i="1"/>
  <c r="L653" i="1" a="1"/>
  <c r="L653" i="1" s="1"/>
  <c r="K653" i="1" a="1"/>
  <c r="K653" i="1" s="1"/>
  <c r="M653" i="1" a="1"/>
  <c r="M653" i="1" s="1"/>
  <c r="I653" i="1" a="1"/>
  <c r="I653" i="1" s="1"/>
  <c r="A244" i="1"/>
  <c r="H243" i="1"/>
  <c r="K243" i="1" a="1"/>
  <c r="K243" i="1" s="1"/>
  <c r="O958" i="1" l="1" a="1"/>
  <c r="O958" i="1" s="1"/>
  <c r="N958" i="1" a="1"/>
  <c r="N958" i="1" s="1"/>
  <c r="J2182" i="1" a="1"/>
  <c r="J2182" i="1" s="1"/>
  <c r="N2182" i="1" a="1"/>
  <c r="N2182" i="1" s="1"/>
  <c r="O2182" i="1" a="1"/>
  <c r="O2182" i="1" s="1"/>
  <c r="L2182" i="1" a="1"/>
  <c r="L2182" i="1" s="1"/>
  <c r="M2182" i="1" a="1"/>
  <c r="M2182" i="1" s="1"/>
  <c r="C2183" i="1"/>
  <c r="I2182" i="1" a="1"/>
  <c r="I2182" i="1" s="1"/>
  <c r="H2182" i="1"/>
  <c r="A2185" i="1"/>
  <c r="M1368" i="1" a="1"/>
  <c r="M1368" i="1" s="1"/>
  <c r="N1368" i="1" a="1"/>
  <c r="N1368" i="1" s="1"/>
  <c r="B1369" i="1"/>
  <c r="O1369" i="1" s="1" a="1"/>
  <c r="O1369" i="1" s="1"/>
  <c r="A1369" i="1"/>
  <c r="A641" i="1"/>
  <c r="H640" i="1"/>
  <c r="M958" i="1" a="1"/>
  <c r="M958" i="1" s="1"/>
  <c r="B959" i="1"/>
  <c r="A979" i="1"/>
  <c r="M654" i="1" a="1"/>
  <c r="M654" i="1" s="1"/>
  <c r="B655" i="1"/>
  <c r="K654" i="1" a="1"/>
  <c r="K654" i="1" s="1"/>
  <c r="L654" i="1" a="1"/>
  <c r="L654" i="1" s="1"/>
  <c r="J654" i="1" a="1"/>
  <c r="J654" i="1" s="1"/>
  <c r="A245" i="1"/>
  <c r="H244" i="1"/>
  <c r="J244" i="1" a="1"/>
  <c r="J244" i="1" s="1"/>
  <c r="N655" i="1" l="1" a="1"/>
  <c r="N655" i="1" s="1"/>
  <c r="O655" i="1" a="1"/>
  <c r="O655" i="1" s="1"/>
  <c r="O959" i="1" a="1"/>
  <c r="O959" i="1" s="1"/>
  <c r="N959" i="1" a="1"/>
  <c r="N959" i="1" s="1"/>
  <c r="N2183" i="1" a="1"/>
  <c r="N2183" i="1" s="1"/>
  <c r="K2183" i="1" a="1"/>
  <c r="K2183" i="1" s="1"/>
  <c r="O2183" i="1" a="1"/>
  <c r="O2183" i="1" s="1"/>
  <c r="L2183" i="1" a="1"/>
  <c r="L2183" i="1" s="1"/>
  <c r="M2183" i="1" a="1"/>
  <c r="M2183" i="1" s="1"/>
  <c r="I2183" i="1" a="1"/>
  <c r="I2183" i="1" s="1"/>
  <c r="H2183" i="1"/>
  <c r="A2186" i="1"/>
  <c r="A1370" i="1"/>
  <c r="N1369" i="1" a="1"/>
  <c r="N1369" i="1" s="1"/>
  <c r="M1369" i="1" a="1"/>
  <c r="M1369" i="1" s="1"/>
  <c r="A642" i="1"/>
  <c r="H641" i="1"/>
  <c r="B960" i="1"/>
  <c r="M959" i="1" a="1"/>
  <c r="M959" i="1" s="1"/>
  <c r="A980" i="1"/>
  <c r="K655" i="1" a="1"/>
  <c r="K655" i="1" s="1"/>
  <c r="L655" i="1" a="1"/>
  <c r="L655" i="1" s="1"/>
  <c r="M655" i="1" a="1"/>
  <c r="M655" i="1" s="1"/>
  <c r="J655" i="1" a="1"/>
  <c r="J655" i="1" s="1"/>
  <c r="A246" i="1"/>
  <c r="H245" i="1"/>
  <c r="J245" i="1" a="1"/>
  <c r="J245" i="1" s="1"/>
  <c r="O960" i="1" l="1" a="1"/>
  <c r="O960" i="1" s="1"/>
  <c r="N960" i="1" a="1"/>
  <c r="N960" i="1" s="1"/>
  <c r="O2184" i="1" a="1"/>
  <c r="O2184" i="1" s="1"/>
  <c r="M2184" i="1" a="1"/>
  <c r="M2184" i="1" s="1"/>
  <c r="J2184" i="1" a="1"/>
  <c r="J2184" i="1" s="1"/>
  <c r="N2184" i="1" a="1"/>
  <c r="N2184" i="1" s="1"/>
  <c r="L2184" i="1" a="1"/>
  <c r="L2184" i="1" s="1"/>
  <c r="C2185" i="1"/>
  <c r="I2184" i="1" a="1"/>
  <c r="I2184" i="1" s="1"/>
  <c r="H2184" i="1"/>
  <c r="A2187" i="1"/>
  <c r="B1371" i="1"/>
  <c r="O1371" i="1" s="1" a="1"/>
  <c r="O1371" i="1" s="1"/>
  <c r="M1370" i="1" a="1"/>
  <c r="M1370" i="1" s="1"/>
  <c r="N1370" i="1" a="1"/>
  <c r="N1370" i="1" s="1"/>
  <c r="A1371" i="1"/>
  <c r="A643" i="1"/>
  <c r="H642" i="1"/>
  <c r="B961" i="1"/>
  <c r="M960" i="1" a="1"/>
  <c r="M960" i="1" s="1"/>
  <c r="A981" i="1"/>
  <c r="L656" i="1" a="1"/>
  <c r="L656" i="1" s="1"/>
  <c r="M656" i="1" a="1"/>
  <c r="M656" i="1" s="1"/>
  <c r="J656" i="1" a="1"/>
  <c r="J656" i="1" s="1"/>
  <c r="I656" i="1" a="1"/>
  <c r="I656" i="1" s="1"/>
  <c r="A247" i="1"/>
  <c r="H246" i="1"/>
  <c r="K246" i="1" a="1"/>
  <c r="K246" i="1" s="1"/>
  <c r="O961" i="1" l="1" a="1"/>
  <c r="O961" i="1" s="1"/>
  <c r="N961" i="1" a="1"/>
  <c r="N961" i="1" s="1"/>
  <c r="M2185" i="1" a="1"/>
  <c r="M2185" i="1" s="1"/>
  <c r="N2185" i="1" a="1"/>
  <c r="N2185" i="1" s="1"/>
  <c r="K2185" i="1" a="1"/>
  <c r="K2185" i="1" s="1"/>
  <c r="B2186" i="1"/>
  <c r="L2185" i="1" a="1"/>
  <c r="L2185" i="1" s="1"/>
  <c r="O2185" i="1" a="1"/>
  <c r="O2185" i="1" s="1"/>
  <c r="I2185" i="1" a="1"/>
  <c r="I2185" i="1" s="1"/>
  <c r="H2185" i="1"/>
  <c r="A2188" i="1"/>
  <c r="A1372" i="1"/>
  <c r="M1371" i="1" a="1"/>
  <c r="M1371" i="1" s="1"/>
  <c r="N1371" i="1" a="1"/>
  <c r="N1371" i="1" s="1"/>
  <c r="A644" i="1"/>
  <c r="H643" i="1"/>
  <c r="M961" i="1" a="1"/>
  <c r="M961" i="1" s="1"/>
  <c r="B962" i="1"/>
  <c r="A982" i="1"/>
  <c r="M657" i="1" a="1"/>
  <c r="M657" i="1" s="1"/>
  <c r="K657" i="1" a="1"/>
  <c r="K657" i="1" s="1"/>
  <c r="L657" i="1" a="1"/>
  <c r="L657" i="1" s="1"/>
  <c r="I657" i="1" a="1"/>
  <c r="I657" i="1" s="1"/>
  <c r="C672" i="1"/>
  <c r="A248" i="1"/>
  <c r="H247" i="1"/>
  <c r="K247" i="1" a="1"/>
  <c r="K247" i="1" s="1"/>
  <c r="O962" i="1" l="1" a="1"/>
  <c r="O962" i="1" s="1"/>
  <c r="N962" i="1" a="1"/>
  <c r="N962" i="1" s="1"/>
  <c r="O2186" i="1" a="1"/>
  <c r="O2186" i="1" s="1"/>
  <c r="K2186" i="1" a="1"/>
  <c r="K2186" i="1" s="1"/>
  <c r="L2186" i="1" a="1"/>
  <c r="L2186" i="1" s="1"/>
  <c r="N2186" i="1" a="1"/>
  <c r="N2186" i="1" s="1"/>
  <c r="M2186" i="1" a="1"/>
  <c r="M2186" i="1" s="1"/>
  <c r="C2187" i="1"/>
  <c r="I2186" i="1" a="1"/>
  <c r="I2186" i="1" s="1"/>
  <c r="H2186" i="1"/>
  <c r="A2189" i="1"/>
  <c r="M1372" i="1" a="1"/>
  <c r="M1372" i="1" s="1"/>
  <c r="N1372" i="1" a="1"/>
  <c r="N1372" i="1" s="1"/>
  <c r="A1373" i="1"/>
  <c r="A645" i="1"/>
  <c r="H644" i="1"/>
  <c r="M962" i="1" a="1"/>
  <c r="M962" i="1" s="1"/>
  <c r="B963" i="1"/>
  <c r="A983" i="1"/>
  <c r="L658" i="1" a="1"/>
  <c r="L658" i="1" s="1"/>
  <c r="M658" i="1" a="1"/>
  <c r="M658" i="1" s="1"/>
  <c r="J658" i="1" a="1"/>
  <c r="J658" i="1" s="1"/>
  <c r="I658" i="1" a="1"/>
  <c r="I658" i="1" s="1"/>
  <c r="C673" i="1"/>
  <c r="A249" i="1"/>
  <c r="H248" i="1"/>
  <c r="K248" i="1" a="1"/>
  <c r="K248" i="1" s="1"/>
  <c r="O963" i="1" l="1" a="1"/>
  <c r="O963" i="1" s="1"/>
  <c r="N963" i="1" a="1"/>
  <c r="N963" i="1" s="1"/>
  <c r="M2187" i="1" a="1"/>
  <c r="M2187" i="1" s="1"/>
  <c r="J2187" i="1" a="1"/>
  <c r="J2187" i="1" s="1"/>
  <c r="N2187" i="1" a="1"/>
  <c r="N2187" i="1" s="1"/>
  <c r="O2187" i="1" a="1"/>
  <c r="O2187" i="1" s="1"/>
  <c r="L2187" i="1" a="1"/>
  <c r="L2187" i="1" s="1"/>
  <c r="C2188" i="1"/>
  <c r="H2187" i="1"/>
  <c r="I2187" i="1" a="1"/>
  <c r="I2187" i="1" s="1"/>
  <c r="A2190" i="1"/>
  <c r="A1374" i="1"/>
  <c r="N1373" i="1" a="1"/>
  <c r="N1373" i="1" s="1"/>
  <c r="B1374" i="1"/>
  <c r="O1374" i="1" s="1" a="1"/>
  <c r="O1374" i="1" s="1"/>
  <c r="M1373" i="1" a="1"/>
  <c r="M1373" i="1" s="1"/>
  <c r="A646" i="1"/>
  <c r="H645" i="1"/>
  <c r="B964" i="1"/>
  <c r="M963" i="1" a="1"/>
  <c r="M963" i="1" s="1"/>
  <c r="A984" i="1"/>
  <c r="L659" i="1" a="1"/>
  <c r="L659" i="1" s="1"/>
  <c r="K659" i="1" a="1"/>
  <c r="K659" i="1" s="1"/>
  <c r="B660" i="1"/>
  <c r="M659" i="1" a="1"/>
  <c r="M659" i="1" s="1"/>
  <c r="I659" i="1" a="1"/>
  <c r="I659" i="1" s="1"/>
  <c r="A250" i="1"/>
  <c r="H249" i="1"/>
  <c r="J249" i="1" a="1"/>
  <c r="J249" i="1" s="1"/>
  <c r="N660" i="1" l="1" a="1"/>
  <c r="N660" i="1" s="1"/>
  <c r="O660" i="1" a="1"/>
  <c r="O660" i="1" s="1"/>
  <c r="O964" i="1" a="1"/>
  <c r="O964" i="1" s="1"/>
  <c r="N964" i="1" a="1"/>
  <c r="N964" i="1" s="1"/>
  <c r="N2188" i="1" a="1"/>
  <c r="N2188" i="1" s="1"/>
  <c r="K2188" i="1" a="1"/>
  <c r="K2188" i="1" s="1"/>
  <c r="B2189" i="1"/>
  <c r="O2188" i="1" a="1"/>
  <c r="O2188" i="1" s="1"/>
  <c r="L2188" i="1" a="1"/>
  <c r="L2188" i="1" s="1"/>
  <c r="M2188" i="1" a="1"/>
  <c r="M2188" i="1" s="1"/>
  <c r="C2189" i="1"/>
  <c r="I2188" i="1" a="1"/>
  <c r="I2188" i="1" s="1"/>
  <c r="H2188" i="1"/>
  <c r="A2191" i="1"/>
  <c r="N1374" i="1" a="1"/>
  <c r="N1374" i="1" s="1"/>
  <c r="B1375" i="1"/>
  <c r="O1375" i="1" s="1" a="1"/>
  <c r="O1375" i="1" s="1"/>
  <c r="M1374" i="1" a="1"/>
  <c r="M1374" i="1" s="1"/>
  <c r="A1375" i="1"/>
  <c r="A647" i="1"/>
  <c r="H646" i="1"/>
  <c r="B965" i="1"/>
  <c r="M964" i="1" a="1"/>
  <c r="M964" i="1" s="1"/>
  <c r="A985" i="1"/>
  <c r="L660" i="1" a="1"/>
  <c r="L660" i="1" s="1"/>
  <c r="M660" i="1" a="1"/>
  <c r="M660" i="1" s="1"/>
  <c r="K660" i="1" a="1"/>
  <c r="K660" i="1" s="1"/>
  <c r="I660" i="1" a="1"/>
  <c r="I660" i="1" s="1"/>
  <c r="H250" i="1"/>
  <c r="A251" i="1"/>
  <c r="J250" i="1" a="1"/>
  <c r="J250" i="1" s="1"/>
  <c r="O965" i="1" l="1" a="1"/>
  <c r="O965" i="1" s="1"/>
  <c r="N965" i="1" a="1"/>
  <c r="N965" i="1" s="1"/>
  <c r="O2189" i="1" a="1"/>
  <c r="O2189" i="1" s="1"/>
  <c r="B2190" i="1"/>
  <c r="L2189" i="1" a="1"/>
  <c r="L2189" i="1" s="1"/>
  <c r="M2189" i="1" a="1"/>
  <c r="M2189" i="1" s="1"/>
  <c r="N2189" i="1" a="1"/>
  <c r="N2189" i="1" s="1"/>
  <c r="K2189" i="1" a="1"/>
  <c r="K2189" i="1" s="1"/>
  <c r="I2189" i="1" a="1"/>
  <c r="I2189" i="1" s="1"/>
  <c r="H2189" i="1"/>
  <c r="A2192" i="1"/>
  <c r="N1375" i="1" a="1"/>
  <c r="N1375" i="1" s="1"/>
  <c r="M1375" i="1" a="1"/>
  <c r="M1375" i="1" s="1"/>
  <c r="B1376" i="1"/>
  <c r="O1376" i="1" s="1" a="1"/>
  <c r="O1376" i="1" s="1"/>
  <c r="A1376" i="1"/>
  <c r="A648" i="1"/>
  <c r="H647" i="1"/>
  <c r="M965" i="1" a="1"/>
  <c r="M965" i="1" s="1"/>
  <c r="A986" i="1"/>
  <c r="J661" i="1" a="1"/>
  <c r="J661" i="1" s="1"/>
  <c r="L661" i="1" a="1"/>
  <c r="L661" i="1" s="1"/>
  <c r="M661" i="1" a="1"/>
  <c r="M661" i="1" s="1"/>
  <c r="I661" i="1" a="1"/>
  <c r="I661" i="1" s="1"/>
  <c r="A252" i="1"/>
  <c r="H251" i="1"/>
  <c r="K251" i="1" a="1"/>
  <c r="K251" i="1" s="1"/>
  <c r="O2190" i="1" l="1" a="1"/>
  <c r="O2190" i="1" s="1"/>
  <c r="L2190" i="1" a="1"/>
  <c r="L2190" i="1" s="1"/>
  <c r="N2190" i="1" a="1"/>
  <c r="N2190" i="1" s="1"/>
  <c r="K2190" i="1" a="1"/>
  <c r="K2190" i="1" s="1"/>
  <c r="M2190" i="1" a="1"/>
  <c r="M2190" i="1" s="1"/>
  <c r="I2190" i="1" a="1"/>
  <c r="I2190" i="1" s="1"/>
  <c r="H2190" i="1"/>
  <c r="A2193" i="1"/>
  <c r="A1377" i="1"/>
  <c r="M1376" i="1" a="1"/>
  <c r="M1376" i="1" s="1"/>
  <c r="N1376" i="1" a="1"/>
  <c r="N1376" i="1" s="1"/>
  <c r="A649" i="1"/>
  <c r="H648" i="1"/>
  <c r="M966" i="1" a="1"/>
  <c r="M966" i="1" s="1"/>
  <c r="A987" i="1"/>
  <c r="L662" i="1" a="1"/>
  <c r="L662" i="1" s="1"/>
  <c r="K662" i="1" a="1"/>
  <c r="K662" i="1" s="1"/>
  <c r="M662" i="1" a="1"/>
  <c r="M662" i="1" s="1"/>
  <c r="B663" i="1"/>
  <c r="I662" i="1" a="1"/>
  <c r="I662" i="1" s="1"/>
  <c r="C677" i="1"/>
  <c r="A253" i="1"/>
  <c r="H252" i="1"/>
  <c r="I252" i="1" a="1"/>
  <c r="I252" i="1" s="1"/>
  <c r="N663" i="1" l="1" a="1"/>
  <c r="N663" i="1" s="1"/>
  <c r="O663" i="1" a="1"/>
  <c r="O663" i="1" s="1"/>
  <c r="J2191" i="1" a="1"/>
  <c r="J2191" i="1" s="1"/>
  <c r="O2191" i="1" a="1"/>
  <c r="O2191" i="1" s="1"/>
  <c r="B2192" i="1"/>
  <c r="K2191" i="1" a="1"/>
  <c r="K2191" i="1" s="1"/>
  <c r="N2191" i="1" a="1"/>
  <c r="N2191" i="1" s="1"/>
  <c r="M2191" i="1" a="1"/>
  <c r="M2191" i="1" s="1"/>
  <c r="I2191" i="1" a="1"/>
  <c r="I2191" i="1" s="1"/>
  <c r="H2191" i="1"/>
  <c r="A2194" i="1"/>
  <c r="B1378" i="1"/>
  <c r="O1378" i="1" s="1" a="1"/>
  <c r="O1378" i="1" s="1"/>
  <c r="M1377" i="1" a="1"/>
  <c r="M1377" i="1" s="1"/>
  <c r="N1377" i="1" a="1"/>
  <c r="N1377" i="1" s="1"/>
  <c r="A1378" i="1"/>
  <c r="A650" i="1"/>
  <c r="H649" i="1"/>
  <c r="M967" i="1" a="1"/>
  <c r="M967" i="1" s="1"/>
  <c r="A988" i="1"/>
  <c r="M663" i="1" a="1"/>
  <c r="M663" i="1" s="1"/>
  <c r="L663" i="1" a="1"/>
  <c r="L663" i="1" s="1"/>
  <c r="K663" i="1" a="1"/>
  <c r="K663" i="1" s="1"/>
  <c r="I663" i="1" a="1"/>
  <c r="I663" i="1" s="1"/>
  <c r="A254" i="1"/>
  <c r="H253" i="1"/>
  <c r="I253" i="1" a="1"/>
  <c r="I253" i="1" s="1"/>
  <c r="K2192" i="1" l="1" a="1"/>
  <c r="K2192" i="1" s="1"/>
  <c r="B2193" i="1"/>
  <c r="N2192" i="1" a="1"/>
  <c r="N2192" i="1" s="1"/>
  <c r="O2192" i="1" a="1"/>
  <c r="O2192" i="1" s="1"/>
  <c r="M2192" i="1" a="1"/>
  <c r="M2192" i="1" s="1"/>
  <c r="J2192" i="1" a="1"/>
  <c r="J2192" i="1" s="1"/>
  <c r="C2193" i="1"/>
  <c r="I2192" i="1" a="1"/>
  <c r="I2192" i="1" s="1"/>
  <c r="H2192" i="1"/>
  <c r="A2195" i="1"/>
  <c r="B1379" i="1"/>
  <c r="O1379" i="1" s="1" a="1"/>
  <c r="O1379" i="1" s="1"/>
  <c r="M1378" i="1" a="1"/>
  <c r="M1378" i="1" s="1"/>
  <c r="N1378" i="1" a="1"/>
  <c r="N1378" i="1" s="1"/>
  <c r="A1379" i="1"/>
  <c r="A651" i="1"/>
  <c r="H650" i="1"/>
  <c r="M968" i="1" a="1"/>
  <c r="M968" i="1" s="1"/>
  <c r="B969" i="1"/>
  <c r="A989" i="1"/>
  <c r="J664" i="1" a="1"/>
  <c r="J664" i="1" s="1"/>
  <c r="L664" i="1" a="1"/>
  <c r="L664" i="1" s="1"/>
  <c r="M664" i="1" a="1"/>
  <c r="M664" i="1" s="1"/>
  <c r="I664" i="1" a="1"/>
  <c r="I664" i="1" s="1"/>
  <c r="C679" i="1"/>
  <c r="A255" i="1"/>
  <c r="H254" i="1"/>
  <c r="I254" i="1" a="1"/>
  <c r="I254" i="1" s="1"/>
  <c r="O969" i="1" l="1" a="1"/>
  <c r="O969" i="1" s="1"/>
  <c r="N969" i="1" a="1"/>
  <c r="N969" i="1" s="1"/>
  <c r="M2193" i="1" a="1"/>
  <c r="M2193" i="1" s="1"/>
  <c r="J2193" i="1" a="1"/>
  <c r="J2193" i="1" s="1"/>
  <c r="B2194" i="1"/>
  <c r="N2193" i="1" a="1"/>
  <c r="N2193" i="1" s="1"/>
  <c r="K2193" i="1" a="1"/>
  <c r="K2193" i="1" s="1"/>
  <c r="O2193" i="1" a="1"/>
  <c r="O2193" i="1" s="1"/>
  <c r="I2193" i="1" a="1"/>
  <c r="I2193" i="1" s="1"/>
  <c r="H2193" i="1"/>
  <c r="A2196" i="1"/>
  <c r="A1380" i="1"/>
  <c r="M1379" i="1" a="1"/>
  <c r="M1379" i="1" s="1"/>
  <c r="B1380" i="1"/>
  <c r="O1380" i="1" s="1" a="1"/>
  <c r="O1380" i="1" s="1"/>
  <c r="N1379" i="1" a="1"/>
  <c r="N1379" i="1" s="1"/>
  <c r="A652" i="1"/>
  <c r="H651" i="1"/>
  <c r="M969" i="1" a="1"/>
  <c r="M969" i="1" s="1"/>
  <c r="A990" i="1"/>
  <c r="L665" i="1" a="1"/>
  <c r="L665" i="1" s="1"/>
  <c r="M665" i="1" a="1"/>
  <c r="M665" i="1" s="1"/>
  <c r="K665" i="1" a="1"/>
  <c r="K665" i="1" s="1"/>
  <c r="I665" i="1" a="1"/>
  <c r="I665" i="1" s="1"/>
  <c r="A256" i="1"/>
  <c r="H255" i="1"/>
  <c r="I255" i="1" a="1"/>
  <c r="I255" i="1" s="1"/>
  <c r="B2195" i="1" l="1"/>
  <c r="M2194" i="1" a="1"/>
  <c r="M2194" i="1" s="1"/>
  <c r="K2194" i="1" a="1"/>
  <c r="K2194" i="1" s="1"/>
  <c r="N2194" i="1" a="1"/>
  <c r="N2194" i="1" s="1"/>
  <c r="J2194" i="1" a="1"/>
  <c r="J2194" i="1" s="1"/>
  <c r="O2194" i="1" a="1"/>
  <c r="O2194" i="1" s="1"/>
  <c r="I2194" i="1" a="1"/>
  <c r="I2194" i="1" s="1"/>
  <c r="H2194" i="1"/>
  <c r="A2197" i="1"/>
  <c r="N1380" i="1" a="1"/>
  <c r="N1380" i="1" s="1"/>
  <c r="M1380" i="1" a="1"/>
  <c r="M1380" i="1" s="1"/>
  <c r="A1381" i="1"/>
  <c r="A653" i="1"/>
  <c r="H652" i="1"/>
  <c r="B971" i="1"/>
  <c r="M970" i="1" a="1"/>
  <c r="M970" i="1" s="1"/>
  <c r="A991" i="1"/>
  <c r="J666" i="1" a="1"/>
  <c r="J666" i="1" s="1"/>
  <c r="B667" i="1"/>
  <c r="L666" i="1" a="1"/>
  <c r="L666" i="1" s="1"/>
  <c r="K666" i="1" a="1"/>
  <c r="K666" i="1" s="1"/>
  <c r="M666" i="1" a="1"/>
  <c r="M666" i="1" s="1"/>
  <c r="C681" i="1"/>
  <c r="A257" i="1"/>
  <c r="H256" i="1"/>
  <c r="I256" i="1" a="1"/>
  <c r="I256" i="1" s="1"/>
  <c r="O971" i="1" l="1" a="1"/>
  <c r="O971" i="1" s="1"/>
  <c r="N971" i="1" a="1"/>
  <c r="N971" i="1" s="1"/>
  <c r="N667" i="1" a="1"/>
  <c r="N667" i="1" s="1"/>
  <c r="O667" i="1" a="1"/>
  <c r="O667" i="1" s="1"/>
  <c r="B2196" i="1"/>
  <c r="M2195" i="1" a="1"/>
  <c r="M2195" i="1" s="1"/>
  <c r="K2195" i="1" a="1"/>
  <c r="K2195" i="1" s="1"/>
  <c r="O2195" i="1" a="1"/>
  <c r="O2195" i="1" s="1"/>
  <c r="J2195" i="1" a="1"/>
  <c r="J2195" i="1" s="1"/>
  <c r="N2195" i="1" a="1"/>
  <c r="N2195" i="1" s="1"/>
  <c r="H2195" i="1"/>
  <c r="I2195" i="1" a="1"/>
  <c r="I2195" i="1" s="1"/>
  <c r="A2198" i="1"/>
  <c r="A1382" i="1"/>
  <c r="N1381" i="1" a="1"/>
  <c r="N1381" i="1" s="1"/>
  <c r="B1382" i="1"/>
  <c r="O1382" i="1" s="1" a="1"/>
  <c r="O1382" i="1" s="1"/>
  <c r="M1381" i="1" a="1"/>
  <c r="M1381" i="1" s="1"/>
  <c r="A654" i="1"/>
  <c r="H653" i="1"/>
  <c r="M971" i="1" a="1"/>
  <c r="M971" i="1" s="1"/>
  <c r="B972" i="1"/>
  <c r="A992" i="1"/>
  <c r="K667" i="1" a="1"/>
  <c r="K667" i="1" s="1"/>
  <c r="J667" i="1" a="1"/>
  <c r="J667" i="1" s="1"/>
  <c r="B668" i="1"/>
  <c r="L667" i="1" a="1"/>
  <c r="L667" i="1" s="1"/>
  <c r="M667" i="1" a="1"/>
  <c r="M667" i="1" s="1"/>
  <c r="C682" i="1"/>
  <c r="A258" i="1"/>
  <c r="H257" i="1"/>
  <c r="I257" i="1" a="1"/>
  <c r="I257" i="1" s="1"/>
  <c r="N668" i="1" l="1" a="1"/>
  <c r="N668" i="1" s="1"/>
  <c r="O668" i="1" a="1"/>
  <c r="O668" i="1" s="1"/>
  <c r="O972" i="1" a="1"/>
  <c r="O972" i="1" s="1"/>
  <c r="N972" i="1" a="1"/>
  <c r="N972" i="1" s="1"/>
  <c r="M2196" i="1" a="1"/>
  <c r="M2196" i="1" s="1"/>
  <c r="K2196" i="1" a="1"/>
  <c r="K2196" i="1" s="1"/>
  <c r="N2196" i="1" a="1"/>
  <c r="N2196" i="1" s="1"/>
  <c r="O2196" i="1" a="1"/>
  <c r="O2196" i="1" s="1"/>
  <c r="B2197" i="1"/>
  <c r="J2196" i="1" a="1"/>
  <c r="J2196" i="1" s="1"/>
  <c r="C2197" i="1"/>
  <c r="I2196" i="1" a="1"/>
  <c r="I2196" i="1" s="1"/>
  <c r="H2196" i="1"/>
  <c r="A2199" i="1"/>
  <c r="N1382" i="1" a="1"/>
  <c r="N1382" i="1" s="1"/>
  <c r="B1383" i="1"/>
  <c r="O1383" i="1" s="1" a="1"/>
  <c r="O1383" i="1" s="1"/>
  <c r="M1382" i="1" a="1"/>
  <c r="M1382" i="1" s="1"/>
  <c r="A1383" i="1"/>
  <c r="A655" i="1"/>
  <c r="H654" i="1"/>
  <c r="M972" i="1" a="1"/>
  <c r="M972" i="1" s="1"/>
  <c r="A993" i="1"/>
  <c r="K668" i="1" a="1"/>
  <c r="K668" i="1" s="1"/>
  <c r="M668" i="1" a="1"/>
  <c r="M668" i="1" s="1"/>
  <c r="L668" i="1" a="1"/>
  <c r="L668" i="1" s="1"/>
  <c r="J668" i="1" a="1"/>
  <c r="J668" i="1" s="1"/>
  <c r="A259" i="1"/>
  <c r="H258" i="1"/>
  <c r="I258" i="1" a="1"/>
  <c r="I258" i="1" s="1"/>
  <c r="B2198" i="1" l="1"/>
  <c r="M2197" i="1" a="1"/>
  <c r="M2197" i="1" s="1"/>
  <c r="J2197" i="1" a="1"/>
  <c r="J2197" i="1" s="1"/>
  <c r="N2197" i="1" a="1"/>
  <c r="N2197" i="1" s="1"/>
  <c r="K2197" i="1" a="1"/>
  <c r="K2197" i="1" s="1"/>
  <c r="O2197" i="1" a="1"/>
  <c r="O2197" i="1" s="1"/>
  <c r="I2197" i="1" a="1"/>
  <c r="I2197" i="1" s="1"/>
  <c r="H2197" i="1"/>
  <c r="A2200" i="1"/>
  <c r="N1383" i="1" a="1"/>
  <c r="N1383" i="1" s="1"/>
  <c r="B1384" i="1"/>
  <c r="O1384" i="1" s="1" a="1"/>
  <c r="O1384" i="1" s="1"/>
  <c r="M1383" i="1" a="1"/>
  <c r="M1383" i="1" s="1"/>
  <c r="A1384" i="1"/>
  <c r="A656" i="1"/>
  <c r="H655" i="1"/>
  <c r="M973" i="1" a="1"/>
  <c r="M973" i="1" s="1"/>
  <c r="A994" i="1"/>
  <c r="K669" i="1" a="1"/>
  <c r="K669" i="1" s="1"/>
  <c r="L669" i="1" a="1"/>
  <c r="L669" i="1" s="1"/>
  <c r="M669" i="1" a="1"/>
  <c r="M669" i="1" s="1"/>
  <c r="I669" i="1" a="1"/>
  <c r="I669" i="1" s="1"/>
  <c r="A260" i="1"/>
  <c r="H259" i="1"/>
  <c r="K259" i="1" a="1"/>
  <c r="K259" i="1" s="1"/>
  <c r="O2198" i="1" l="1" a="1"/>
  <c r="O2198" i="1" s="1"/>
  <c r="K2198" i="1" a="1"/>
  <c r="K2198" i="1" s="1"/>
  <c r="M2198" i="1" a="1"/>
  <c r="M2198" i="1" s="1"/>
  <c r="J2198" i="1" a="1"/>
  <c r="J2198" i="1" s="1"/>
  <c r="B2199" i="1"/>
  <c r="N2198" i="1" a="1"/>
  <c r="N2198" i="1" s="1"/>
  <c r="C2199" i="1"/>
  <c r="I2198" i="1" a="1"/>
  <c r="I2198" i="1" s="1"/>
  <c r="H2198" i="1"/>
  <c r="A2201" i="1"/>
  <c r="A1385" i="1"/>
  <c r="M1384" i="1" a="1"/>
  <c r="M1384" i="1" s="1"/>
  <c r="N1384" i="1" a="1"/>
  <c r="N1384" i="1" s="1"/>
  <c r="A657" i="1"/>
  <c r="H656" i="1"/>
  <c r="M974" i="1" a="1"/>
  <c r="M974" i="1" s="1"/>
  <c r="A995" i="1"/>
  <c r="L670" i="1" a="1"/>
  <c r="L670" i="1" s="1"/>
  <c r="J670" i="1" a="1"/>
  <c r="J670" i="1" s="1"/>
  <c r="M670" i="1" a="1"/>
  <c r="M670" i="1" s="1"/>
  <c r="I670" i="1" a="1"/>
  <c r="I670" i="1" s="1"/>
  <c r="C685" i="1"/>
  <c r="A261" i="1"/>
  <c r="H260" i="1"/>
  <c r="K260" i="1" a="1"/>
  <c r="K260" i="1" s="1"/>
  <c r="N2199" i="1" l="1" a="1"/>
  <c r="N2199" i="1" s="1"/>
  <c r="K2199" i="1" a="1"/>
  <c r="K2199" i="1" s="1"/>
  <c r="O2199" i="1" a="1"/>
  <c r="O2199" i="1" s="1"/>
  <c r="M2199" i="1" a="1"/>
  <c r="M2199" i="1" s="1"/>
  <c r="J2199" i="1" a="1"/>
  <c r="J2199" i="1" s="1"/>
  <c r="B2200" i="1"/>
  <c r="I2199" i="1" a="1"/>
  <c r="I2199" i="1" s="1"/>
  <c r="H2199" i="1"/>
  <c r="A2202" i="1"/>
  <c r="M1385" i="1" a="1"/>
  <c r="M1385" i="1" s="1"/>
  <c r="N1385" i="1" a="1"/>
  <c r="N1385" i="1" s="1"/>
  <c r="A1386" i="1"/>
  <c r="A658" i="1"/>
  <c r="H657" i="1"/>
  <c r="M975" i="1" a="1"/>
  <c r="M975" i="1" s="1"/>
  <c r="A996" i="1"/>
  <c r="M671" i="1" a="1"/>
  <c r="M671" i="1" s="1"/>
  <c r="L671" i="1" a="1"/>
  <c r="L671" i="1" s="1"/>
  <c r="B672" i="1"/>
  <c r="K671" i="1" a="1"/>
  <c r="K671" i="1" s="1"/>
  <c r="I671" i="1" a="1"/>
  <c r="I671" i="1" s="1"/>
  <c r="A262" i="1"/>
  <c r="H261" i="1"/>
  <c r="K261" i="1" a="1"/>
  <c r="K261" i="1" s="1"/>
  <c r="N672" i="1" l="1" a="1"/>
  <c r="N672" i="1" s="1"/>
  <c r="O672" i="1" a="1"/>
  <c r="O672" i="1" s="1"/>
  <c r="N2200" i="1" a="1"/>
  <c r="N2200" i="1" s="1"/>
  <c r="O2200" i="1" a="1"/>
  <c r="O2200" i="1" s="1"/>
  <c r="J2200" i="1" a="1"/>
  <c r="J2200" i="1" s="1"/>
  <c r="M2200" i="1" a="1"/>
  <c r="M2200" i="1" s="1"/>
  <c r="K2200" i="1" a="1"/>
  <c r="K2200" i="1" s="1"/>
  <c r="I2200" i="1" a="1"/>
  <c r="I2200" i="1" s="1"/>
  <c r="H2200" i="1"/>
  <c r="A2203" i="1"/>
  <c r="M1386" i="1" a="1"/>
  <c r="M1386" i="1" s="1"/>
  <c r="N1386" i="1" a="1"/>
  <c r="N1386" i="1" s="1"/>
  <c r="B1387" i="1"/>
  <c r="O1387" i="1" s="1" a="1"/>
  <c r="O1387" i="1" s="1"/>
  <c r="A1387" i="1"/>
  <c r="A659" i="1"/>
  <c r="H658" i="1"/>
  <c r="M976" i="1" a="1"/>
  <c r="M976" i="1" s="1"/>
  <c r="B977" i="1"/>
  <c r="A997" i="1"/>
  <c r="M672" i="1" a="1"/>
  <c r="M672" i="1" s="1"/>
  <c r="B673" i="1"/>
  <c r="L672" i="1" a="1"/>
  <c r="L672" i="1" s="1"/>
  <c r="K672" i="1" a="1"/>
  <c r="K672" i="1" s="1"/>
  <c r="I672" i="1" a="1"/>
  <c r="I672" i="1" s="1"/>
  <c r="C687" i="1"/>
  <c r="A263" i="1"/>
  <c r="H262" i="1"/>
  <c r="K262" i="1" a="1"/>
  <c r="K262" i="1" s="1"/>
  <c r="N673" i="1" l="1" a="1"/>
  <c r="N673" i="1" s="1"/>
  <c r="O673" i="1" a="1"/>
  <c r="O673" i="1" s="1"/>
  <c r="O977" i="1" a="1"/>
  <c r="O977" i="1" s="1"/>
  <c r="N977" i="1" a="1"/>
  <c r="N977" i="1" s="1"/>
  <c r="B2202" i="1"/>
  <c r="L2201" i="1" a="1"/>
  <c r="L2201" i="1" s="1"/>
  <c r="K2201" i="1" a="1"/>
  <c r="K2201" i="1" s="1"/>
  <c r="M2201" i="1" a="1"/>
  <c r="M2201" i="1" s="1"/>
  <c r="J2201" i="1" a="1"/>
  <c r="J2201" i="1" s="1"/>
  <c r="N2201" i="1" a="1"/>
  <c r="N2201" i="1" s="1"/>
  <c r="H2201" i="1"/>
  <c r="I2201" i="1" a="1"/>
  <c r="I2201" i="1" s="1"/>
  <c r="A2204" i="1"/>
  <c r="A1388" i="1"/>
  <c r="M1387" i="1" a="1"/>
  <c r="M1387" i="1" s="1"/>
  <c r="N1387" i="1" a="1"/>
  <c r="N1387" i="1" s="1"/>
  <c r="A660" i="1"/>
  <c r="H659" i="1"/>
  <c r="M977" i="1" a="1"/>
  <c r="M977" i="1" s="1"/>
  <c r="A998" i="1"/>
  <c r="L673" i="1" a="1"/>
  <c r="L673" i="1" s="1"/>
  <c r="M673" i="1" a="1"/>
  <c r="M673" i="1" s="1"/>
  <c r="K673" i="1" a="1"/>
  <c r="K673" i="1" s="1"/>
  <c r="I673" i="1" a="1"/>
  <c r="I673" i="1" s="1"/>
  <c r="A264" i="1"/>
  <c r="H263" i="1"/>
  <c r="K263" i="1" a="1"/>
  <c r="K263" i="1" s="1"/>
  <c r="M2202" i="1" l="1" a="1"/>
  <c r="M2202" i="1" s="1"/>
  <c r="N2202" i="1" a="1"/>
  <c r="N2202" i="1" s="1"/>
  <c r="J2202" i="1" a="1"/>
  <c r="J2202" i="1" s="1"/>
  <c r="K2202" i="1" a="1"/>
  <c r="K2202" i="1" s="1"/>
  <c r="B2203" i="1"/>
  <c r="L2202" i="1" a="1"/>
  <c r="L2202" i="1" s="1"/>
  <c r="I2202" i="1" a="1"/>
  <c r="I2202" i="1" s="1"/>
  <c r="H2202" i="1"/>
  <c r="A2205" i="1"/>
  <c r="B1389" i="1"/>
  <c r="O1389" i="1" s="1" a="1"/>
  <c r="O1389" i="1" s="1"/>
  <c r="M1388" i="1" a="1"/>
  <c r="M1388" i="1" s="1"/>
  <c r="N1388" i="1" a="1"/>
  <c r="N1388" i="1" s="1"/>
  <c r="A1389" i="1"/>
  <c r="A661" i="1"/>
  <c r="H660" i="1"/>
  <c r="M978" i="1" a="1"/>
  <c r="M978" i="1" s="1"/>
  <c r="A999" i="1"/>
  <c r="J674" i="1" a="1"/>
  <c r="J674" i="1" s="1"/>
  <c r="B675" i="1"/>
  <c r="K674" i="1" a="1"/>
  <c r="K674" i="1" s="1"/>
  <c r="L674" i="1" a="1"/>
  <c r="L674" i="1" s="1"/>
  <c r="M674" i="1" a="1"/>
  <c r="M674" i="1" s="1"/>
  <c r="C689" i="1"/>
  <c r="A265" i="1"/>
  <c r="H264" i="1"/>
  <c r="J264" i="1" a="1"/>
  <c r="J264" i="1" s="1"/>
  <c r="N675" i="1" l="1" a="1"/>
  <c r="N675" i="1" s="1"/>
  <c r="O675" i="1" a="1"/>
  <c r="O675" i="1" s="1"/>
  <c r="N2203" i="1" a="1"/>
  <c r="N2203" i="1" s="1"/>
  <c r="K2203" i="1" a="1"/>
  <c r="K2203" i="1" s="1"/>
  <c r="J2203" i="1" a="1"/>
  <c r="J2203" i="1" s="1"/>
  <c r="M2203" i="1" a="1"/>
  <c r="M2203" i="1" s="1"/>
  <c r="B2204" i="1"/>
  <c r="L2203" i="1" a="1"/>
  <c r="L2203" i="1" s="1"/>
  <c r="C2204" i="1"/>
  <c r="H2203" i="1"/>
  <c r="I2203" i="1" a="1"/>
  <c r="I2203" i="1" s="1"/>
  <c r="A2206" i="1"/>
  <c r="A1390" i="1"/>
  <c r="N1389" i="1" a="1"/>
  <c r="N1389" i="1" s="1"/>
  <c r="M1389" i="1" a="1"/>
  <c r="M1389" i="1" s="1"/>
  <c r="B1390" i="1"/>
  <c r="O1390" i="1" s="1" a="1"/>
  <c r="O1390" i="1" s="1"/>
  <c r="A662" i="1"/>
  <c r="H661" i="1"/>
  <c r="M979" i="1" a="1"/>
  <c r="M979" i="1" s="1"/>
  <c r="B980" i="1"/>
  <c r="A1000" i="1"/>
  <c r="K675" i="1" a="1"/>
  <c r="K675" i="1" s="1"/>
  <c r="L675" i="1" a="1"/>
  <c r="L675" i="1" s="1"/>
  <c r="M675" i="1" a="1"/>
  <c r="M675" i="1" s="1"/>
  <c r="J675" i="1" a="1"/>
  <c r="J675" i="1" s="1"/>
  <c r="C690" i="1"/>
  <c r="A266" i="1"/>
  <c r="H265" i="1"/>
  <c r="K265" i="1" a="1"/>
  <c r="K265" i="1" s="1"/>
  <c r="O980" i="1" l="1" a="1"/>
  <c r="O980" i="1" s="1"/>
  <c r="N980" i="1" a="1"/>
  <c r="N980" i="1" s="1"/>
  <c r="B2205" i="1"/>
  <c r="J2204" i="1" a="1"/>
  <c r="J2204" i="1" s="1"/>
  <c r="K2204" i="1" a="1"/>
  <c r="K2204" i="1" s="1"/>
  <c r="L2204" i="1" a="1"/>
  <c r="L2204" i="1" s="1"/>
  <c r="M2204" i="1" a="1"/>
  <c r="M2204" i="1" s="1"/>
  <c r="N2204" i="1" a="1"/>
  <c r="N2204" i="1" s="1"/>
  <c r="I2204" i="1" a="1"/>
  <c r="I2204" i="1" s="1"/>
  <c r="H2204" i="1"/>
  <c r="A2207" i="1"/>
  <c r="M1390" i="1" a="1"/>
  <c r="M1390" i="1" s="1"/>
  <c r="N1390" i="1" a="1"/>
  <c r="N1390" i="1" s="1"/>
  <c r="A1391" i="1"/>
  <c r="A663" i="1"/>
  <c r="H662" i="1"/>
  <c r="B981" i="1"/>
  <c r="M980" i="1" a="1"/>
  <c r="M980" i="1" s="1"/>
  <c r="A1001" i="1"/>
  <c r="K676" i="1" a="1"/>
  <c r="K676" i="1" s="1"/>
  <c r="L676" i="1" a="1"/>
  <c r="L676" i="1" s="1"/>
  <c r="M676" i="1" a="1"/>
  <c r="M676" i="1" s="1"/>
  <c r="I676" i="1" a="1"/>
  <c r="I676" i="1" s="1"/>
  <c r="C691" i="1"/>
  <c r="A267" i="1"/>
  <c r="K266" i="1" a="1"/>
  <c r="K266" i="1" s="1"/>
  <c r="H266" i="1"/>
  <c r="O981" i="1" l="1" a="1"/>
  <c r="O981" i="1" s="1"/>
  <c r="N981" i="1" a="1"/>
  <c r="N981" i="1" s="1"/>
  <c r="M2205" i="1" a="1"/>
  <c r="M2205" i="1" s="1"/>
  <c r="L2205" i="1" a="1"/>
  <c r="L2205" i="1" s="1"/>
  <c r="J2205" i="1" a="1"/>
  <c r="J2205" i="1" s="1"/>
  <c r="N2205" i="1" a="1"/>
  <c r="N2205" i="1" s="1"/>
  <c r="K2205" i="1" a="1"/>
  <c r="K2205" i="1" s="1"/>
  <c r="B2206" i="1"/>
  <c r="C2206" i="1"/>
  <c r="I2205" i="1" a="1"/>
  <c r="I2205" i="1" s="1"/>
  <c r="H2205" i="1"/>
  <c r="A2208" i="1"/>
  <c r="M1391" i="1" a="1"/>
  <c r="M1391" i="1" s="1"/>
  <c r="N1391" i="1" a="1"/>
  <c r="N1391" i="1" s="1"/>
  <c r="A1392" i="1"/>
  <c r="A664" i="1"/>
  <c r="H663" i="1"/>
  <c r="M981" i="1" a="1"/>
  <c r="M981" i="1" s="1"/>
  <c r="A1002" i="1"/>
  <c r="J677" i="1" a="1"/>
  <c r="J677" i="1" s="1"/>
  <c r="L677" i="1" a="1"/>
  <c r="L677" i="1" s="1"/>
  <c r="M677" i="1" a="1"/>
  <c r="M677" i="1" s="1"/>
  <c r="I677" i="1" a="1"/>
  <c r="I677" i="1" s="1"/>
  <c r="C692" i="1"/>
  <c r="H267" i="1"/>
  <c r="A268" i="1"/>
  <c r="J267" i="1" a="1"/>
  <c r="J267" i="1" s="1"/>
  <c r="J2206" i="1" l="1" a="1"/>
  <c r="J2206" i="1" s="1"/>
  <c r="K2206" i="1" a="1"/>
  <c r="K2206" i="1" s="1"/>
  <c r="B2207" i="1"/>
  <c r="M2206" i="1" a="1"/>
  <c r="M2206" i="1" s="1"/>
  <c r="N2206" i="1" a="1"/>
  <c r="N2206" i="1" s="1"/>
  <c r="L2206" i="1" a="1"/>
  <c r="L2206" i="1" s="1"/>
  <c r="C2207" i="1"/>
  <c r="I2206" i="1" a="1"/>
  <c r="I2206" i="1" s="1"/>
  <c r="H2206" i="1"/>
  <c r="A2209" i="1"/>
  <c r="A1393" i="1"/>
  <c r="M1392" i="1" a="1"/>
  <c r="M1392" i="1" s="1"/>
  <c r="N1392" i="1" a="1"/>
  <c r="N1392" i="1" s="1"/>
  <c r="A665" i="1"/>
  <c r="H664" i="1"/>
  <c r="B983" i="1"/>
  <c r="M982" i="1" a="1"/>
  <c r="M982" i="1" s="1"/>
  <c r="A1003" i="1"/>
  <c r="L678" i="1" a="1"/>
  <c r="L678" i="1" s="1"/>
  <c r="M678" i="1" a="1"/>
  <c r="M678" i="1" s="1"/>
  <c r="B679" i="1"/>
  <c r="K678" i="1" a="1"/>
  <c r="K678" i="1" s="1"/>
  <c r="I678" i="1" a="1"/>
  <c r="I678" i="1" s="1"/>
  <c r="H268" i="1"/>
  <c r="A269" i="1"/>
  <c r="J268" i="1" a="1"/>
  <c r="J268" i="1" s="1"/>
  <c r="N679" i="1" l="1" a="1"/>
  <c r="N679" i="1" s="1"/>
  <c r="O679" i="1" a="1"/>
  <c r="O679" i="1" s="1"/>
  <c r="O983" i="1" a="1"/>
  <c r="O983" i="1" s="1"/>
  <c r="N983" i="1" a="1"/>
  <c r="N983" i="1" s="1"/>
  <c r="J2207" i="1" a="1"/>
  <c r="J2207" i="1" s="1"/>
  <c r="N2207" i="1" a="1"/>
  <c r="N2207" i="1" s="1"/>
  <c r="K2207" i="1" a="1"/>
  <c r="K2207" i="1" s="1"/>
  <c r="M2207" i="1" a="1"/>
  <c r="M2207" i="1" s="1"/>
  <c r="B2208" i="1"/>
  <c r="L2207" i="1" a="1"/>
  <c r="L2207" i="1" s="1"/>
  <c r="C2208" i="1"/>
  <c r="I2207" i="1" a="1"/>
  <c r="I2207" i="1" s="1"/>
  <c r="H2207" i="1"/>
  <c r="A2210" i="1"/>
  <c r="M1393" i="1" a="1"/>
  <c r="M1393" i="1" s="1"/>
  <c r="N1393" i="1" a="1"/>
  <c r="N1393" i="1" s="1"/>
  <c r="B1394" i="1"/>
  <c r="O1394" i="1" s="1" a="1"/>
  <c r="O1394" i="1" s="1"/>
  <c r="A1394" i="1"/>
  <c r="A666" i="1"/>
  <c r="H665" i="1"/>
  <c r="M983" i="1" a="1"/>
  <c r="M983" i="1" s="1"/>
  <c r="A1004" i="1"/>
  <c r="M679" i="1" a="1"/>
  <c r="M679" i="1" s="1"/>
  <c r="K679" i="1" a="1"/>
  <c r="K679" i="1" s="1"/>
  <c r="L679" i="1" a="1"/>
  <c r="L679" i="1" s="1"/>
  <c r="B680" i="1"/>
  <c r="I679" i="1" a="1"/>
  <c r="I679" i="1" s="1"/>
  <c r="A270" i="1"/>
  <c r="H269" i="1"/>
  <c r="K269" i="1" a="1"/>
  <c r="K269" i="1" s="1"/>
  <c r="N680" i="1" l="1" a="1"/>
  <c r="N680" i="1" s="1"/>
  <c r="O680" i="1" a="1"/>
  <c r="O680" i="1" s="1"/>
  <c r="L2208" i="1" a="1"/>
  <c r="L2208" i="1" s="1"/>
  <c r="M2208" i="1" a="1"/>
  <c r="M2208" i="1" s="1"/>
  <c r="N2208" i="1" a="1"/>
  <c r="N2208" i="1" s="1"/>
  <c r="K2208" i="1" a="1"/>
  <c r="K2208" i="1" s="1"/>
  <c r="J2208" i="1" a="1"/>
  <c r="J2208" i="1" s="1"/>
  <c r="I2208" i="1" a="1"/>
  <c r="I2208" i="1" s="1"/>
  <c r="H2208" i="1"/>
  <c r="A2211" i="1"/>
  <c r="A1395" i="1"/>
  <c r="M1394" i="1" a="1"/>
  <c r="M1394" i="1" s="1"/>
  <c r="N1394" i="1" a="1"/>
  <c r="N1394" i="1" s="1"/>
  <c r="A667" i="1"/>
  <c r="H666" i="1"/>
  <c r="M984" i="1" a="1"/>
  <c r="M984" i="1" s="1"/>
  <c r="A1005" i="1"/>
  <c r="L680" i="1" a="1"/>
  <c r="L680" i="1" s="1"/>
  <c r="K680" i="1" a="1"/>
  <c r="K680" i="1" s="1"/>
  <c r="M680" i="1" a="1"/>
  <c r="M680" i="1" s="1"/>
  <c r="I680" i="1" a="1"/>
  <c r="I680" i="1" s="1"/>
  <c r="A271" i="1"/>
  <c r="H270" i="1"/>
  <c r="K270" i="1" a="1"/>
  <c r="K270" i="1" s="1"/>
  <c r="M2209" i="1" l="1" a="1"/>
  <c r="M2209" i="1" s="1"/>
  <c r="B2210" i="1"/>
  <c r="N2209" i="1" a="1"/>
  <c r="N2209" i="1" s="1"/>
  <c r="K2209" i="1" a="1"/>
  <c r="K2209" i="1" s="1"/>
  <c r="L2209" i="1" a="1"/>
  <c r="L2209" i="1" s="1"/>
  <c r="J2209" i="1" a="1"/>
  <c r="J2209" i="1" s="1"/>
  <c r="O2209" i="1" a="1"/>
  <c r="O2209" i="1" s="1"/>
  <c r="C2210" i="1"/>
  <c r="H2209" i="1"/>
  <c r="A2212" i="1"/>
  <c r="N1395" i="1" a="1"/>
  <c r="N1395" i="1" s="1"/>
  <c r="B1396" i="1"/>
  <c r="O1396" i="1" s="1" a="1"/>
  <c r="O1396" i="1" s="1"/>
  <c r="M1395" i="1" a="1"/>
  <c r="M1395" i="1" s="1"/>
  <c r="A1396" i="1"/>
  <c r="A668" i="1"/>
  <c r="H667" i="1"/>
  <c r="B986" i="1"/>
  <c r="M985" i="1" a="1"/>
  <c r="M985" i="1" s="1"/>
  <c r="A1006" i="1"/>
  <c r="L681" i="1" a="1"/>
  <c r="L681" i="1" s="1"/>
  <c r="J681" i="1" a="1"/>
  <c r="J681" i="1" s="1"/>
  <c r="M681" i="1" a="1"/>
  <c r="M681" i="1" s="1"/>
  <c r="B682" i="1"/>
  <c r="I681" i="1" a="1"/>
  <c r="I681" i="1" s="1"/>
  <c r="C696" i="1"/>
  <c r="A272" i="1"/>
  <c r="H271" i="1"/>
  <c r="K271" i="1" a="1"/>
  <c r="K271" i="1" s="1"/>
  <c r="O986" i="1" l="1" a="1"/>
  <c r="O986" i="1" s="1"/>
  <c r="N986" i="1" a="1"/>
  <c r="N986" i="1" s="1"/>
  <c r="N682" i="1" a="1"/>
  <c r="N682" i="1" s="1"/>
  <c r="O682" i="1" a="1"/>
  <c r="O682" i="1" s="1"/>
  <c r="J2210" i="1" a="1"/>
  <c r="J2210" i="1" s="1"/>
  <c r="B2211" i="1"/>
  <c r="M2210" i="1" a="1"/>
  <c r="M2210" i="1" s="1"/>
  <c r="O2210" i="1" a="1"/>
  <c r="O2210" i="1" s="1"/>
  <c r="L2210" i="1" a="1"/>
  <c r="L2210" i="1" s="1"/>
  <c r="N2210" i="1" a="1"/>
  <c r="N2210" i="1" s="1"/>
  <c r="K2210" i="1" a="1"/>
  <c r="K2210" i="1" s="1"/>
  <c r="H2210" i="1"/>
  <c r="A2213" i="1"/>
  <c r="M1396" i="1" a="1"/>
  <c r="M1396" i="1" s="1"/>
  <c r="N1396" i="1" a="1"/>
  <c r="N1396" i="1" s="1"/>
  <c r="A1397" i="1"/>
  <c r="A669" i="1"/>
  <c r="H668" i="1"/>
  <c r="M986" i="1" a="1"/>
  <c r="M986" i="1" s="1"/>
  <c r="A1007" i="1"/>
  <c r="J682" i="1" a="1"/>
  <c r="J682" i="1" s="1"/>
  <c r="B683" i="1"/>
  <c r="L682" i="1" a="1"/>
  <c r="L682" i="1" s="1"/>
  <c r="M682" i="1" a="1"/>
  <c r="M682" i="1" s="1"/>
  <c r="I682" i="1" a="1"/>
  <c r="I682" i="1" s="1"/>
  <c r="A273" i="1"/>
  <c r="H272" i="1"/>
  <c r="J272" i="1" a="1"/>
  <c r="J272" i="1" s="1"/>
  <c r="N683" i="1" l="1" a="1"/>
  <c r="N683" i="1" s="1"/>
  <c r="O683" i="1" a="1"/>
  <c r="O683" i="1" s="1"/>
  <c r="B2212" i="1"/>
  <c r="M2211" i="1" a="1"/>
  <c r="M2211" i="1" s="1"/>
  <c r="J2211" i="1" a="1"/>
  <c r="J2211" i="1" s="1"/>
  <c r="N2211" i="1" a="1"/>
  <c r="N2211" i="1" s="1"/>
  <c r="O2211" i="1" a="1"/>
  <c r="O2211" i="1" s="1"/>
  <c r="L2211" i="1" a="1"/>
  <c r="L2211" i="1" s="1"/>
  <c r="K2211" i="1" a="1"/>
  <c r="K2211" i="1" s="1"/>
  <c r="H2211" i="1"/>
  <c r="A2214" i="1"/>
  <c r="A1398" i="1"/>
  <c r="B1398" i="1"/>
  <c r="O1398" i="1" s="1" a="1"/>
  <c r="O1398" i="1" s="1"/>
  <c r="M1397" i="1" a="1"/>
  <c r="M1397" i="1" s="1"/>
  <c r="N1397" i="1" a="1"/>
  <c r="N1397" i="1" s="1"/>
  <c r="A670" i="1"/>
  <c r="H669" i="1"/>
  <c r="M987" i="1" a="1"/>
  <c r="M987" i="1" s="1"/>
  <c r="A1008" i="1"/>
  <c r="M683" i="1" a="1"/>
  <c r="M683" i="1" s="1"/>
  <c r="J683" i="1" a="1"/>
  <c r="J683" i="1" s="1"/>
  <c r="L683" i="1" a="1"/>
  <c r="L683" i="1" s="1"/>
  <c r="I683" i="1" a="1"/>
  <c r="I683" i="1" s="1"/>
  <c r="A274" i="1"/>
  <c r="H273" i="1"/>
  <c r="K273" i="1" a="1"/>
  <c r="K273" i="1" s="1"/>
  <c r="N2212" i="1" l="1" a="1"/>
  <c r="N2212" i="1" s="1"/>
  <c r="O2212" i="1" a="1"/>
  <c r="O2212" i="1" s="1"/>
  <c r="L2212" i="1" a="1"/>
  <c r="L2212" i="1" s="1"/>
  <c r="M2212" i="1" a="1"/>
  <c r="M2212" i="1" s="1"/>
  <c r="K2212" i="1" a="1"/>
  <c r="K2212" i="1" s="1"/>
  <c r="J2212" i="1" a="1"/>
  <c r="J2212" i="1" s="1"/>
  <c r="B2213" i="1"/>
  <c r="H2212" i="1"/>
  <c r="A2215" i="1"/>
  <c r="N1398" i="1" a="1"/>
  <c r="N1398" i="1" s="1"/>
  <c r="M1398" i="1" a="1"/>
  <c r="M1398" i="1" s="1"/>
  <c r="A1399" i="1"/>
  <c r="A671" i="1"/>
  <c r="H670" i="1"/>
  <c r="B989" i="1"/>
  <c r="M988" i="1" a="1"/>
  <c r="M988" i="1" s="1"/>
  <c r="A1009" i="1"/>
  <c r="K684" i="1" a="1"/>
  <c r="K684" i="1" s="1"/>
  <c r="L684" i="1" a="1"/>
  <c r="L684" i="1" s="1"/>
  <c r="M684" i="1" a="1"/>
  <c r="M684" i="1" s="1"/>
  <c r="B685" i="1"/>
  <c r="I684" i="1" a="1"/>
  <c r="I684" i="1" s="1"/>
  <c r="C699" i="1"/>
  <c r="A275" i="1"/>
  <c r="H274" i="1"/>
  <c r="J274" i="1" a="1"/>
  <c r="J274" i="1" s="1"/>
  <c r="O989" i="1" l="1" a="1"/>
  <c r="O989" i="1" s="1"/>
  <c r="N989" i="1" a="1"/>
  <c r="N989" i="1" s="1"/>
  <c r="N685" i="1" a="1"/>
  <c r="N685" i="1" s="1"/>
  <c r="O685" i="1" a="1"/>
  <c r="O685" i="1" s="1"/>
  <c r="O2213" i="1" a="1"/>
  <c r="O2213" i="1" s="1"/>
  <c r="L2213" i="1" a="1"/>
  <c r="L2213" i="1" s="1"/>
  <c r="B2214" i="1"/>
  <c r="M2213" i="1" a="1"/>
  <c r="M2213" i="1" s="1"/>
  <c r="J2213" i="1" a="1"/>
  <c r="J2213" i="1" s="1"/>
  <c r="N2213" i="1" a="1"/>
  <c r="N2213" i="1" s="1"/>
  <c r="K2213" i="1" a="1"/>
  <c r="K2213" i="1" s="1"/>
  <c r="H2213" i="1"/>
  <c r="A2216" i="1"/>
  <c r="N1399" i="1" a="1"/>
  <c r="N1399" i="1" s="1"/>
  <c r="B1400" i="1"/>
  <c r="O1400" i="1" s="1" a="1"/>
  <c r="O1400" i="1" s="1"/>
  <c r="M1399" i="1" a="1"/>
  <c r="M1399" i="1" s="1"/>
  <c r="A1400" i="1"/>
  <c r="A672" i="1"/>
  <c r="H671" i="1"/>
  <c r="M989" i="1" a="1"/>
  <c r="M989" i="1" s="1"/>
  <c r="A1010" i="1"/>
  <c r="M685" i="1" a="1"/>
  <c r="M685" i="1" s="1"/>
  <c r="K685" i="1" a="1"/>
  <c r="K685" i="1" s="1"/>
  <c r="L685" i="1" a="1"/>
  <c r="L685" i="1" s="1"/>
  <c r="I685" i="1" a="1"/>
  <c r="I685" i="1" s="1"/>
  <c r="A276" i="1"/>
  <c r="H275" i="1"/>
  <c r="J275" i="1" a="1"/>
  <c r="J275" i="1" s="1"/>
  <c r="B2215" i="1" l="1"/>
  <c r="J2214" i="1" a="1"/>
  <c r="J2214" i="1" s="1"/>
  <c r="N2214" i="1" a="1"/>
  <c r="N2214" i="1" s="1"/>
  <c r="K2214" i="1" a="1"/>
  <c r="K2214" i="1" s="1"/>
  <c r="L2214" i="1" a="1"/>
  <c r="L2214" i="1" s="1"/>
  <c r="M2214" i="1" a="1"/>
  <c r="M2214" i="1" s="1"/>
  <c r="O2214" i="1" a="1"/>
  <c r="O2214" i="1" s="1"/>
  <c r="H2214" i="1"/>
  <c r="A2217" i="1"/>
  <c r="B1401" i="1"/>
  <c r="O1401" i="1" s="1" a="1"/>
  <c r="O1401" i="1" s="1"/>
  <c r="M1400" i="1" a="1"/>
  <c r="M1400" i="1" s="1"/>
  <c r="N1400" i="1" a="1"/>
  <c r="N1400" i="1" s="1"/>
  <c r="A1401" i="1"/>
  <c r="A673" i="1"/>
  <c r="H672" i="1"/>
  <c r="M990" i="1" a="1"/>
  <c r="M990" i="1" s="1"/>
  <c r="A1011" i="1"/>
  <c r="B687" i="1"/>
  <c r="J686" i="1" a="1"/>
  <c r="J686" i="1" s="1"/>
  <c r="M686" i="1" a="1"/>
  <c r="M686" i="1" s="1"/>
  <c r="L686" i="1" a="1"/>
  <c r="L686" i="1" s="1"/>
  <c r="I686" i="1" a="1"/>
  <c r="I686" i="1" s="1"/>
  <c r="A277" i="1"/>
  <c r="H276" i="1"/>
  <c r="K276" i="1" a="1"/>
  <c r="K276" i="1" s="1"/>
  <c r="N687" i="1" l="1" a="1"/>
  <c r="N687" i="1" s="1"/>
  <c r="O687" i="1" a="1"/>
  <c r="O687" i="1" s="1"/>
  <c r="J2215" i="1" a="1"/>
  <c r="J2215" i="1" s="1"/>
  <c r="N2215" i="1" a="1"/>
  <c r="N2215" i="1" s="1"/>
  <c r="K2215" i="1" a="1"/>
  <c r="K2215" i="1" s="1"/>
  <c r="O2215" i="1" a="1"/>
  <c r="O2215" i="1" s="1"/>
  <c r="L2215" i="1" a="1"/>
  <c r="L2215" i="1" s="1"/>
  <c r="B2216" i="1"/>
  <c r="M2215" i="1" a="1"/>
  <c r="M2215" i="1" s="1"/>
  <c r="C2216" i="1"/>
  <c r="H2215" i="1"/>
  <c r="A2218" i="1"/>
  <c r="A1402" i="1"/>
  <c r="M1401" i="1" a="1"/>
  <c r="M1401" i="1" s="1"/>
  <c r="N1401" i="1" a="1"/>
  <c r="N1401" i="1" s="1"/>
  <c r="A674" i="1"/>
  <c r="H673" i="1"/>
  <c r="M991" i="1" a="1"/>
  <c r="M991" i="1" s="1"/>
  <c r="A1012" i="1"/>
  <c r="M687" i="1" a="1"/>
  <c r="M687" i="1" s="1"/>
  <c r="J687" i="1" a="1"/>
  <c r="J687" i="1" s="1"/>
  <c r="L687" i="1" a="1"/>
  <c r="L687" i="1" s="1"/>
  <c r="I687" i="1" a="1"/>
  <c r="I687" i="1" s="1"/>
  <c r="A278" i="1"/>
  <c r="H277" i="1"/>
  <c r="K277" i="1" a="1"/>
  <c r="K277" i="1" s="1"/>
  <c r="K2216" i="1" l="1" a="1"/>
  <c r="K2216" i="1" s="1"/>
  <c r="M2216" i="1" a="1"/>
  <c r="M2216" i="1" s="1"/>
  <c r="J2216" i="1" a="1"/>
  <c r="J2216" i="1" s="1"/>
  <c r="B2217" i="1"/>
  <c r="N2216" i="1" a="1"/>
  <c r="N2216" i="1" s="1"/>
  <c r="O2216" i="1" a="1"/>
  <c r="O2216" i="1" s="1"/>
  <c r="L2216" i="1" a="1"/>
  <c r="L2216" i="1" s="1"/>
  <c r="H2216" i="1"/>
  <c r="A2219" i="1"/>
  <c r="M1402" i="1" a="1"/>
  <c r="M1402" i="1" s="1"/>
  <c r="N1402" i="1" a="1"/>
  <c r="N1402" i="1" s="1"/>
  <c r="A1403" i="1"/>
  <c r="A675" i="1"/>
  <c r="H674" i="1"/>
  <c r="B993" i="1"/>
  <c r="M992" i="1" a="1"/>
  <c r="M992" i="1" s="1"/>
  <c r="A1013" i="1"/>
  <c r="L688" i="1" a="1"/>
  <c r="L688" i="1" s="1"/>
  <c r="M688" i="1" a="1"/>
  <c r="M688" i="1" s="1"/>
  <c r="K688" i="1" a="1"/>
  <c r="K688" i="1" s="1"/>
  <c r="B689" i="1"/>
  <c r="I688" i="1" a="1"/>
  <c r="I688" i="1" s="1"/>
  <c r="C703" i="1"/>
  <c r="A279" i="1"/>
  <c r="H278" i="1"/>
  <c r="J278" i="1" a="1"/>
  <c r="J278" i="1" s="1"/>
  <c r="O993" i="1" l="1" a="1"/>
  <c r="O993" i="1" s="1"/>
  <c r="N993" i="1" a="1"/>
  <c r="N993" i="1" s="1"/>
  <c r="O689" i="1" a="1"/>
  <c r="O689" i="1" s="1"/>
  <c r="N689" i="1" a="1"/>
  <c r="N689" i="1" s="1"/>
  <c r="M2217" i="1" a="1"/>
  <c r="M2217" i="1" s="1"/>
  <c r="O2217" i="1" a="1"/>
  <c r="O2217" i="1" s="1"/>
  <c r="L2217" i="1" a="1"/>
  <c r="L2217" i="1" s="1"/>
  <c r="B2218" i="1"/>
  <c r="J2217" i="1" a="1"/>
  <c r="J2217" i="1" s="1"/>
  <c r="N2217" i="1" a="1"/>
  <c r="N2217" i="1" s="1"/>
  <c r="K2217" i="1" a="1"/>
  <c r="K2217" i="1" s="1"/>
  <c r="C2218" i="1"/>
  <c r="H2217" i="1"/>
  <c r="A2220" i="1"/>
  <c r="A1404" i="1"/>
  <c r="N1403" i="1" a="1"/>
  <c r="N1403" i="1" s="1"/>
  <c r="M1403" i="1" a="1"/>
  <c r="M1403" i="1" s="1"/>
  <c r="A676" i="1"/>
  <c r="H675" i="1"/>
  <c r="M993" i="1" a="1"/>
  <c r="M993" i="1" s="1"/>
  <c r="A1014" i="1"/>
  <c r="L689" i="1" a="1"/>
  <c r="L689" i="1" s="1"/>
  <c r="M689" i="1" a="1"/>
  <c r="M689" i="1" s="1"/>
  <c r="K689" i="1" a="1"/>
  <c r="K689" i="1" s="1"/>
  <c r="B690" i="1"/>
  <c r="I689" i="1" a="1"/>
  <c r="I689" i="1" s="1"/>
  <c r="C704" i="1"/>
  <c r="A280" i="1"/>
  <c r="H279" i="1"/>
  <c r="J279" i="1" a="1"/>
  <c r="J279" i="1" s="1"/>
  <c r="N690" i="1" l="1" a="1"/>
  <c r="N690" i="1" s="1"/>
  <c r="O690" i="1" a="1"/>
  <c r="O690" i="1" s="1"/>
  <c r="O2218" i="1" a="1"/>
  <c r="O2218" i="1" s="1"/>
  <c r="J2218" i="1" a="1"/>
  <c r="J2218" i="1" s="1"/>
  <c r="B2219" i="1"/>
  <c r="M2218" i="1" a="1"/>
  <c r="M2218" i="1" s="1"/>
  <c r="L2218" i="1" a="1"/>
  <c r="L2218" i="1" s="1"/>
  <c r="K2218" i="1" a="1"/>
  <c r="K2218" i="1" s="1"/>
  <c r="N2218" i="1" a="1"/>
  <c r="N2218" i="1" s="1"/>
  <c r="H2218" i="1"/>
  <c r="A2221" i="1"/>
  <c r="M1404" i="1" a="1"/>
  <c r="M1404" i="1" s="1"/>
  <c r="N1404" i="1" a="1"/>
  <c r="N1404" i="1" s="1"/>
  <c r="A1405" i="1"/>
  <c r="A677" i="1"/>
  <c r="H676" i="1"/>
  <c r="M994" i="1" a="1"/>
  <c r="M994" i="1" s="1"/>
  <c r="A1015" i="1"/>
  <c r="K690" i="1" a="1"/>
  <c r="K690" i="1" s="1"/>
  <c r="L690" i="1" a="1"/>
  <c r="L690" i="1" s="1"/>
  <c r="M690" i="1" a="1"/>
  <c r="M690" i="1" s="1"/>
  <c r="I690" i="1" a="1"/>
  <c r="I690" i="1" s="1"/>
  <c r="A281" i="1"/>
  <c r="H280" i="1"/>
  <c r="J280" i="1" a="1"/>
  <c r="J280" i="1" s="1"/>
  <c r="B2220" i="1" l="1"/>
  <c r="J2219" i="1" a="1"/>
  <c r="J2219" i="1" s="1"/>
  <c r="M2219" i="1" a="1"/>
  <c r="M2219" i="1" s="1"/>
  <c r="N2219" i="1" a="1"/>
  <c r="N2219" i="1" s="1"/>
  <c r="K2219" i="1" a="1"/>
  <c r="K2219" i="1" s="1"/>
  <c r="O2219" i="1" a="1"/>
  <c r="O2219" i="1" s="1"/>
  <c r="L2219" i="1" a="1"/>
  <c r="L2219" i="1" s="1"/>
  <c r="H2219" i="1"/>
  <c r="A2222" i="1"/>
  <c r="B1406" i="1"/>
  <c r="O1406" i="1" s="1" a="1"/>
  <c r="O1406" i="1" s="1"/>
  <c r="M1405" i="1" a="1"/>
  <c r="M1405" i="1" s="1"/>
  <c r="N1405" i="1" a="1"/>
  <c r="N1405" i="1" s="1"/>
  <c r="A1406" i="1"/>
  <c r="A678" i="1"/>
  <c r="H677" i="1"/>
  <c r="M995" i="1" a="1"/>
  <c r="M995" i="1" s="1"/>
  <c r="A1016" i="1"/>
  <c r="M691" i="1" a="1"/>
  <c r="M691" i="1" s="1"/>
  <c r="B692" i="1"/>
  <c r="J691" i="1" a="1"/>
  <c r="J691" i="1" s="1"/>
  <c r="L691" i="1" a="1"/>
  <c r="L691" i="1" s="1"/>
  <c r="I691" i="1" a="1"/>
  <c r="I691" i="1" s="1"/>
  <c r="A282" i="1"/>
  <c r="H281" i="1"/>
  <c r="K281" i="1" a="1"/>
  <c r="K281" i="1" s="1"/>
  <c r="N692" i="1" l="1" a="1"/>
  <c r="N692" i="1" s="1"/>
  <c r="O692" i="1" a="1"/>
  <c r="O692" i="1" s="1"/>
  <c r="N2220" i="1" a="1"/>
  <c r="N2220" i="1" s="1"/>
  <c r="K2220" i="1" a="1"/>
  <c r="K2220" i="1" s="1"/>
  <c r="L2220" i="1" a="1"/>
  <c r="L2220" i="1" s="1"/>
  <c r="M2220" i="1" a="1"/>
  <c r="M2220" i="1" s="1"/>
  <c r="O2220" i="1" a="1"/>
  <c r="O2220" i="1" s="1"/>
  <c r="B2221" i="1"/>
  <c r="J2220" i="1" a="1"/>
  <c r="J2220" i="1" s="1"/>
  <c r="C2221" i="1"/>
  <c r="H2220" i="1"/>
  <c r="A2223" i="1"/>
  <c r="A1407" i="1"/>
  <c r="N1406" i="1" a="1"/>
  <c r="N1406" i="1" s="1"/>
  <c r="M1406" i="1" a="1"/>
  <c r="M1406" i="1" s="1"/>
  <c r="B1407" i="1"/>
  <c r="O1407" i="1" s="1" a="1"/>
  <c r="O1407" i="1" s="1"/>
  <c r="A679" i="1"/>
  <c r="H678" i="1"/>
  <c r="M996" i="1" a="1"/>
  <c r="M996" i="1" s="1"/>
  <c r="A1017" i="1"/>
  <c r="M692" i="1" a="1"/>
  <c r="M692" i="1" s="1"/>
  <c r="L692" i="1" a="1"/>
  <c r="L692" i="1" s="1"/>
  <c r="J692" i="1" a="1"/>
  <c r="J692" i="1" s="1"/>
  <c r="I692" i="1" a="1"/>
  <c r="I692" i="1" s="1"/>
  <c r="C707" i="1"/>
  <c r="A283" i="1"/>
  <c r="H282" i="1"/>
  <c r="K282" i="1" a="1"/>
  <c r="K282" i="1" s="1"/>
  <c r="K2221" i="1" l="1" a="1"/>
  <c r="K2221" i="1" s="1"/>
  <c r="M2221" i="1" a="1"/>
  <c r="M2221" i="1" s="1"/>
  <c r="J2221" i="1" a="1"/>
  <c r="J2221" i="1" s="1"/>
  <c r="N2221" i="1" a="1"/>
  <c r="N2221" i="1" s="1"/>
  <c r="O2221" i="1" a="1"/>
  <c r="O2221" i="1" s="1"/>
  <c r="L2221" i="1" a="1"/>
  <c r="L2221" i="1" s="1"/>
  <c r="B2222" i="1"/>
  <c r="H2221" i="1"/>
  <c r="A2224" i="1"/>
  <c r="A1408" i="1"/>
  <c r="M1407" i="1" a="1"/>
  <c r="M1407" i="1" s="1"/>
  <c r="N1407" i="1" a="1"/>
  <c r="N1407" i="1" s="1"/>
  <c r="A680" i="1"/>
  <c r="H679" i="1"/>
  <c r="B998" i="1"/>
  <c r="M997" i="1" a="1"/>
  <c r="M997" i="1" s="1"/>
  <c r="A1018" i="1"/>
  <c r="J693" i="1" a="1"/>
  <c r="J693" i="1" s="1"/>
  <c r="M693" i="1" a="1"/>
  <c r="M693" i="1" s="1"/>
  <c r="L693" i="1" a="1"/>
  <c r="L693" i="1" s="1"/>
  <c r="B694" i="1"/>
  <c r="K693" i="1" a="1"/>
  <c r="K693" i="1" s="1"/>
  <c r="A284" i="1"/>
  <c r="H283" i="1"/>
  <c r="K283" i="1" a="1"/>
  <c r="K283" i="1" s="1"/>
  <c r="N694" i="1" l="1" a="1"/>
  <c r="N694" i="1" s="1"/>
  <c r="O694" i="1" a="1"/>
  <c r="O694" i="1" s="1"/>
  <c r="O998" i="1" a="1"/>
  <c r="O998" i="1" s="1"/>
  <c r="N998" i="1" a="1"/>
  <c r="N998" i="1" s="1"/>
  <c r="B2223" i="1"/>
  <c r="L2222" i="1" a="1"/>
  <c r="L2222" i="1" s="1"/>
  <c r="J2222" i="1" a="1"/>
  <c r="J2222" i="1" s="1"/>
  <c r="N2222" i="1" a="1"/>
  <c r="N2222" i="1" s="1"/>
  <c r="K2222" i="1" a="1"/>
  <c r="K2222" i="1" s="1"/>
  <c r="O2222" i="1" a="1"/>
  <c r="O2222" i="1" s="1"/>
  <c r="M2222" i="1" a="1"/>
  <c r="M2222" i="1" s="1"/>
  <c r="C2223" i="1"/>
  <c r="H2222" i="1"/>
  <c r="A2225" i="1"/>
  <c r="N1408" i="1" a="1"/>
  <c r="N1408" i="1" s="1"/>
  <c r="B1409" i="1"/>
  <c r="O1409" i="1" s="1" a="1"/>
  <c r="O1409" i="1" s="1"/>
  <c r="M1408" i="1" a="1"/>
  <c r="M1408" i="1" s="1"/>
  <c r="A1409" i="1"/>
  <c r="A681" i="1"/>
  <c r="H680" i="1"/>
  <c r="B999" i="1"/>
  <c r="M998" i="1" a="1"/>
  <c r="M998" i="1" s="1"/>
  <c r="A1019" i="1"/>
  <c r="J694" i="1" a="1"/>
  <c r="J694" i="1" s="1"/>
  <c r="L694" i="1" a="1"/>
  <c r="L694" i="1" s="1"/>
  <c r="M694" i="1" a="1"/>
  <c r="M694" i="1" s="1"/>
  <c r="B695" i="1"/>
  <c r="K694" i="1" a="1"/>
  <c r="K694" i="1" s="1"/>
  <c r="A285" i="1"/>
  <c r="H284" i="1"/>
  <c r="J284" i="1" a="1"/>
  <c r="J284" i="1" s="1"/>
  <c r="N695" i="1" l="1" a="1"/>
  <c r="N695" i="1" s="1"/>
  <c r="O695" i="1" a="1"/>
  <c r="O695" i="1" s="1"/>
  <c r="O999" i="1" a="1"/>
  <c r="O999" i="1" s="1"/>
  <c r="N999" i="1" a="1"/>
  <c r="N999" i="1" s="1"/>
  <c r="J2223" i="1" a="1"/>
  <c r="J2223" i="1" s="1"/>
  <c r="K2223" i="1" a="1"/>
  <c r="K2223" i="1" s="1"/>
  <c r="O2223" i="1" a="1"/>
  <c r="O2223" i="1" s="1"/>
  <c r="L2223" i="1" a="1"/>
  <c r="L2223" i="1" s="1"/>
  <c r="M2223" i="1" a="1"/>
  <c r="M2223" i="1" s="1"/>
  <c r="N2223" i="1" a="1"/>
  <c r="N2223" i="1" s="1"/>
  <c r="B2224" i="1"/>
  <c r="H2223" i="1"/>
  <c r="A2226" i="1"/>
  <c r="A1410" i="1"/>
  <c r="M1409" i="1" a="1"/>
  <c r="M1409" i="1" s="1"/>
  <c r="N1409" i="1" a="1"/>
  <c r="N1409" i="1" s="1"/>
  <c r="A682" i="1"/>
  <c r="H681" i="1"/>
  <c r="M999" i="1" a="1"/>
  <c r="M999" i="1" s="1"/>
  <c r="A1020" i="1"/>
  <c r="M695" i="1" a="1"/>
  <c r="M695" i="1" s="1"/>
  <c r="J695" i="1" a="1"/>
  <c r="J695" i="1" s="1"/>
  <c r="L695" i="1" a="1"/>
  <c r="L695" i="1" s="1"/>
  <c r="K695" i="1" a="1"/>
  <c r="K695" i="1" s="1"/>
  <c r="A286" i="1"/>
  <c r="H285" i="1"/>
  <c r="J285" i="1" a="1"/>
  <c r="J285" i="1" s="1"/>
  <c r="O2224" i="1" l="1" a="1"/>
  <c r="O2224" i="1" s="1"/>
  <c r="J2224" i="1" a="1"/>
  <c r="J2224" i="1" s="1"/>
  <c r="L2224" i="1" a="1"/>
  <c r="L2224" i="1" s="1"/>
  <c r="K2224" i="1" a="1"/>
  <c r="K2224" i="1" s="1"/>
  <c r="B2225" i="1"/>
  <c r="M2224" i="1" a="1"/>
  <c r="M2224" i="1" s="1"/>
  <c r="N2224" i="1" a="1"/>
  <c r="N2224" i="1" s="1"/>
  <c r="H2224" i="1"/>
  <c r="A2227" i="1"/>
  <c r="B1411" i="1"/>
  <c r="O1411" i="1" s="1" a="1"/>
  <c r="O1411" i="1" s="1"/>
  <c r="M1410" i="1" a="1"/>
  <c r="M1410" i="1" s="1"/>
  <c r="N1410" i="1" a="1"/>
  <c r="N1410" i="1" s="1"/>
  <c r="A1411" i="1"/>
  <c r="A683" i="1"/>
  <c r="H682" i="1"/>
  <c r="M1000" i="1" a="1"/>
  <c r="M1000" i="1" s="1"/>
  <c r="A1021" i="1"/>
  <c r="L696" i="1" a="1"/>
  <c r="L696" i="1" s="1"/>
  <c r="M696" i="1" a="1"/>
  <c r="M696" i="1" s="1"/>
  <c r="K696" i="1" a="1"/>
  <c r="K696" i="1" s="1"/>
  <c r="I696" i="1" a="1"/>
  <c r="I696" i="1" s="1"/>
  <c r="A287" i="1"/>
  <c r="H286" i="1"/>
  <c r="K286" i="1" a="1"/>
  <c r="K286" i="1" s="1"/>
  <c r="B2226" i="1" l="1"/>
  <c r="K2225" i="1" a="1"/>
  <c r="K2225" i="1" s="1"/>
  <c r="L2225" i="1" a="1"/>
  <c r="L2225" i="1" s="1"/>
  <c r="J2225" i="1" a="1"/>
  <c r="J2225" i="1" s="1"/>
  <c r="N2225" i="1" a="1"/>
  <c r="N2225" i="1" s="1"/>
  <c r="O2225" i="1" a="1"/>
  <c r="O2225" i="1" s="1"/>
  <c r="M2225" i="1" a="1"/>
  <c r="M2225" i="1" s="1"/>
  <c r="C2226" i="1"/>
  <c r="H2225" i="1"/>
  <c r="A2228" i="1"/>
  <c r="A1412" i="1"/>
  <c r="N1411" i="1" a="1"/>
  <c r="N1411" i="1" s="1"/>
  <c r="M1411" i="1" a="1"/>
  <c r="M1411" i="1" s="1"/>
  <c r="B1412" i="1"/>
  <c r="O1412" i="1" s="1" a="1"/>
  <c r="O1412" i="1" s="1"/>
  <c r="A684" i="1"/>
  <c r="H683" i="1"/>
  <c r="M1001" i="1" a="1"/>
  <c r="M1001" i="1" s="1"/>
  <c r="B1002" i="1"/>
  <c r="A1022" i="1"/>
  <c r="L697" i="1" a="1"/>
  <c r="L697" i="1" s="1"/>
  <c r="J697" i="1" a="1"/>
  <c r="J697" i="1" s="1"/>
  <c r="M697" i="1" a="1"/>
  <c r="M697" i="1" s="1"/>
  <c r="K697" i="1" a="1"/>
  <c r="K697" i="1" s="1"/>
  <c r="A288" i="1"/>
  <c r="H287" i="1"/>
  <c r="K287" i="1" a="1"/>
  <c r="K287" i="1" s="1"/>
  <c r="O1002" i="1" l="1" a="1"/>
  <c r="O1002" i="1" s="1"/>
  <c r="N1002" i="1" a="1"/>
  <c r="N1002" i="1" s="1"/>
  <c r="K2226" i="1" a="1"/>
  <c r="K2226" i="1" s="1"/>
  <c r="M2226" i="1" a="1"/>
  <c r="M2226" i="1" s="1"/>
  <c r="N2226" i="1" a="1"/>
  <c r="N2226" i="1" s="1"/>
  <c r="J2226" i="1" a="1"/>
  <c r="J2226" i="1" s="1"/>
  <c r="L2226" i="1" a="1"/>
  <c r="L2226" i="1" s="1"/>
  <c r="O2226" i="1" a="1"/>
  <c r="O2226" i="1" s="1"/>
  <c r="H2226" i="1"/>
  <c r="A2229" i="1"/>
  <c r="A1413" i="1"/>
  <c r="M1412" i="1" a="1"/>
  <c r="M1412" i="1" s="1"/>
  <c r="N1412" i="1" a="1"/>
  <c r="N1412" i="1" s="1"/>
  <c r="B1413" i="1"/>
  <c r="O1413" i="1" s="1" a="1"/>
  <c r="O1413" i="1" s="1"/>
  <c r="A685" i="1"/>
  <c r="H684" i="1"/>
  <c r="B1003" i="1"/>
  <c r="M1002" i="1" a="1"/>
  <c r="M1002" i="1" s="1"/>
  <c r="A1023" i="1"/>
  <c r="L698" i="1" a="1"/>
  <c r="L698" i="1" s="1"/>
  <c r="J698" i="1" a="1"/>
  <c r="J698" i="1" s="1"/>
  <c r="B699" i="1"/>
  <c r="M698" i="1" a="1"/>
  <c r="M698" i="1" s="1"/>
  <c r="I698" i="1" a="1"/>
  <c r="I698" i="1" s="1"/>
  <c r="A289" i="1"/>
  <c r="H288" i="1"/>
  <c r="K288" i="1" a="1"/>
  <c r="K288" i="1" s="1"/>
  <c r="N699" i="1" l="1" a="1"/>
  <c r="N699" i="1" s="1"/>
  <c r="O699" i="1" a="1"/>
  <c r="O699" i="1" s="1"/>
  <c r="O1003" i="1" a="1"/>
  <c r="O1003" i="1" s="1"/>
  <c r="N1003" i="1" a="1"/>
  <c r="N1003" i="1" s="1"/>
  <c r="L2227" i="1" a="1"/>
  <c r="L2227" i="1" s="1"/>
  <c r="M2227" i="1" a="1"/>
  <c r="M2227" i="1" s="1"/>
  <c r="J2227" i="1" a="1"/>
  <c r="J2227" i="1" s="1"/>
  <c r="N2227" i="1" a="1"/>
  <c r="N2227" i="1" s="1"/>
  <c r="K2227" i="1" a="1"/>
  <c r="K2227" i="1" s="1"/>
  <c r="B2228" i="1"/>
  <c r="C2228" i="1"/>
  <c r="H2227" i="1"/>
  <c r="I2227" i="1" a="1"/>
  <c r="I2227" i="1" s="1"/>
  <c r="A2230" i="1"/>
  <c r="N1413" i="1" a="1"/>
  <c r="N1413" i="1" s="1"/>
  <c r="M1413" i="1" a="1"/>
  <c r="M1413" i="1" s="1"/>
  <c r="A1414" i="1"/>
  <c r="A686" i="1"/>
  <c r="H685" i="1"/>
  <c r="M1003" i="1" a="1"/>
  <c r="M1003" i="1" s="1"/>
  <c r="A1024" i="1"/>
  <c r="M699" i="1" a="1"/>
  <c r="M699" i="1" s="1"/>
  <c r="J699" i="1" a="1"/>
  <c r="J699" i="1" s="1"/>
  <c r="B700" i="1"/>
  <c r="L699" i="1" a="1"/>
  <c r="L699" i="1" s="1"/>
  <c r="I699" i="1" a="1"/>
  <c r="I699" i="1" s="1"/>
  <c r="H289" i="1"/>
  <c r="A290" i="1"/>
  <c r="K289" i="1" a="1"/>
  <c r="K289" i="1" s="1"/>
  <c r="N700" i="1" l="1" a="1"/>
  <c r="N700" i="1" s="1"/>
  <c r="O700" i="1" a="1"/>
  <c r="O700" i="1" s="1"/>
  <c r="J2228" i="1" a="1"/>
  <c r="J2228" i="1" s="1"/>
  <c r="K2228" i="1" a="1"/>
  <c r="K2228" i="1" s="1"/>
  <c r="B2229" i="1"/>
  <c r="N2228" i="1" a="1"/>
  <c r="N2228" i="1" s="1"/>
  <c r="L2228" i="1" a="1"/>
  <c r="L2228" i="1" s="1"/>
  <c r="M2228" i="1" a="1"/>
  <c r="M2228" i="1" s="1"/>
  <c r="I2228" i="1" a="1"/>
  <c r="I2228" i="1" s="1"/>
  <c r="H2228" i="1"/>
  <c r="A2231" i="1"/>
  <c r="A1415" i="1"/>
  <c r="N1414" i="1" a="1"/>
  <c r="N1414" i="1" s="1"/>
  <c r="M1414" i="1" a="1"/>
  <c r="M1414" i="1" s="1"/>
  <c r="A687" i="1"/>
  <c r="H686" i="1"/>
  <c r="M1004" i="1" a="1"/>
  <c r="M1004" i="1" s="1"/>
  <c r="A1025" i="1"/>
  <c r="J700" i="1" a="1"/>
  <c r="J700" i="1" s="1"/>
  <c r="M700" i="1" a="1"/>
  <c r="M700" i="1" s="1"/>
  <c r="B701" i="1"/>
  <c r="L700" i="1" a="1"/>
  <c r="L700" i="1" s="1"/>
  <c r="I700" i="1" a="1"/>
  <c r="I700" i="1" s="1"/>
  <c r="H290" i="1"/>
  <c r="I290" i="1" a="1"/>
  <c r="I290" i="1" s="1"/>
  <c r="A291" i="1"/>
  <c r="N701" i="1" l="1" a="1"/>
  <c r="N701" i="1" s="1"/>
  <c r="O701" i="1" a="1"/>
  <c r="O701" i="1" s="1"/>
  <c r="K2229" i="1" a="1"/>
  <c r="K2229" i="1" s="1"/>
  <c r="B2230" i="1"/>
  <c r="N2229" i="1" a="1"/>
  <c r="N2229" i="1" s="1"/>
  <c r="M2229" i="1" a="1"/>
  <c r="M2229" i="1" s="1"/>
  <c r="L2229" i="1" a="1"/>
  <c r="L2229" i="1" s="1"/>
  <c r="J2229" i="1" a="1"/>
  <c r="J2229" i="1" s="1"/>
  <c r="C2230" i="1"/>
  <c r="I2229" i="1" a="1"/>
  <c r="I2229" i="1" s="1"/>
  <c r="H2229" i="1"/>
  <c r="A2232" i="1"/>
  <c r="M1415" i="1" a="1"/>
  <c r="M1415" i="1" s="1"/>
  <c r="N1415" i="1" a="1"/>
  <c r="N1415" i="1" s="1"/>
  <c r="B1416" i="1"/>
  <c r="O1416" i="1" s="1" a="1"/>
  <c r="O1416" i="1" s="1"/>
  <c r="A1416" i="1"/>
  <c r="A688" i="1"/>
  <c r="H687" i="1"/>
  <c r="M1005" i="1" a="1"/>
  <c r="M1005" i="1" s="1"/>
  <c r="B1006" i="1"/>
  <c r="A1026" i="1"/>
  <c r="M701" i="1" a="1"/>
  <c r="M701" i="1" s="1"/>
  <c r="L701" i="1" a="1"/>
  <c r="L701" i="1" s="1"/>
  <c r="J701" i="1" a="1"/>
  <c r="J701" i="1" s="1"/>
  <c r="I701" i="1" a="1"/>
  <c r="I701" i="1" s="1"/>
  <c r="A292" i="1"/>
  <c r="H291" i="1"/>
  <c r="I291" i="1" a="1"/>
  <c r="I291" i="1" s="1"/>
  <c r="O1006" i="1" l="1" a="1"/>
  <c r="O1006" i="1" s="1"/>
  <c r="N1006" i="1" a="1"/>
  <c r="N1006" i="1" s="1"/>
  <c r="J2230" i="1" a="1"/>
  <c r="J2230" i="1" s="1"/>
  <c r="N2230" i="1" a="1"/>
  <c r="N2230" i="1" s="1"/>
  <c r="K2230" i="1" a="1"/>
  <c r="K2230" i="1" s="1"/>
  <c r="L2230" i="1" a="1"/>
  <c r="L2230" i="1" s="1"/>
  <c r="B2231" i="1"/>
  <c r="M2230" i="1" a="1"/>
  <c r="M2230" i="1" s="1"/>
  <c r="C2231" i="1"/>
  <c r="I2230" i="1" a="1"/>
  <c r="I2230" i="1" s="1"/>
  <c r="H2230" i="1"/>
  <c r="A2233" i="1"/>
  <c r="M1416" i="1" a="1"/>
  <c r="M1416" i="1" s="1"/>
  <c r="N1416" i="1" a="1"/>
  <c r="N1416" i="1" s="1"/>
  <c r="A1417" i="1"/>
  <c r="A689" i="1"/>
  <c r="H688" i="1"/>
  <c r="M1006" i="1" a="1"/>
  <c r="M1006" i="1" s="1"/>
  <c r="A1027" i="1"/>
  <c r="M702" i="1" a="1"/>
  <c r="M702" i="1" s="1"/>
  <c r="K702" i="1" a="1"/>
  <c r="K702" i="1" s="1"/>
  <c r="B703" i="1"/>
  <c r="L702" i="1" a="1"/>
  <c r="L702" i="1" s="1"/>
  <c r="I702" i="1" a="1"/>
  <c r="I702" i="1" s="1"/>
  <c r="A293" i="1"/>
  <c r="H292" i="1"/>
  <c r="I292" i="1" a="1"/>
  <c r="I292" i="1" s="1"/>
  <c r="N703" i="1" l="1" a="1"/>
  <c r="N703" i="1" s="1"/>
  <c r="O703" i="1" a="1"/>
  <c r="O703" i="1" s="1"/>
  <c r="J2231" i="1" a="1"/>
  <c r="J2231" i="1" s="1"/>
  <c r="M2231" i="1" a="1"/>
  <c r="M2231" i="1" s="1"/>
  <c r="N2231" i="1" a="1"/>
  <c r="N2231" i="1" s="1"/>
  <c r="K2231" i="1" a="1"/>
  <c r="K2231" i="1" s="1"/>
  <c r="L2231" i="1" a="1"/>
  <c r="L2231" i="1" s="1"/>
  <c r="B2232" i="1"/>
  <c r="I2231" i="1" a="1"/>
  <c r="I2231" i="1" s="1"/>
  <c r="H2231" i="1"/>
  <c r="A2234" i="1"/>
  <c r="A1418" i="1"/>
  <c r="M1417" i="1" a="1"/>
  <c r="M1417" i="1" s="1"/>
  <c r="N1417" i="1" a="1"/>
  <c r="N1417" i="1" s="1"/>
  <c r="B1418" i="1"/>
  <c r="O1418" i="1" s="1" a="1"/>
  <c r="O1418" i="1" s="1"/>
  <c r="A690" i="1"/>
  <c r="H689" i="1"/>
  <c r="M1007" i="1" a="1"/>
  <c r="M1007" i="1" s="1"/>
  <c r="A1028" i="1"/>
  <c r="M703" i="1" a="1"/>
  <c r="M703" i="1" s="1"/>
  <c r="K703" i="1" a="1"/>
  <c r="K703" i="1" s="1"/>
  <c r="L703" i="1" a="1"/>
  <c r="L703" i="1" s="1"/>
  <c r="I703" i="1" a="1"/>
  <c r="I703" i="1" s="1"/>
  <c r="A294" i="1"/>
  <c r="H293" i="1"/>
  <c r="I293" i="1" a="1"/>
  <c r="I293" i="1" s="1"/>
  <c r="K2232" i="1" l="1" a="1"/>
  <c r="K2232" i="1" s="1"/>
  <c r="J2232" i="1" a="1"/>
  <c r="J2232" i="1" s="1"/>
  <c r="N2232" i="1" a="1"/>
  <c r="N2232" i="1" s="1"/>
  <c r="B2233" i="1"/>
  <c r="M2232" i="1" a="1"/>
  <c r="M2232" i="1" s="1"/>
  <c r="L2232" i="1" a="1"/>
  <c r="L2232" i="1" s="1"/>
  <c r="C2233" i="1"/>
  <c r="I2232" i="1" a="1"/>
  <c r="I2232" i="1" s="1"/>
  <c r="H2232" i="1"/>
  <c r="A2235" i="1"/>
  <c r="B1419" i="1"/>
  <c r="O1419" i="1" s="1" a="1"/>
  <c r="O1419" i="1" s="1"/>
  <c r="M1418" i="1" a="1"/>
  <c r="M1418" i="1" s="1"/>
  <c r="N1418" i="1" a="1"/>
  <c r="N1418" i="1" s="1"/>
  <c r="A1419" i="1"/>
  <c r="A691" i="1"/>
  <c r="H690" i="1"/>
  <c r="M1008" i="1" a="1"/>
  <c r="M1008" i="1" s="1"/>
  <c r="A1029" i="1"/>
  <c r="L704" i="1" a="1"/>
  <c r="L704" i="1" s="1"/>
  <c r="M704" i="1" a="1"/>
  <c r="M704" i="1" s="1"/>
  <c r="J704" i="1" a="1"/>
  <c r="J704" i="1" s="1"/>
  <c r="I704" i="1" a="1"/>
  <c r="I704" i="1" s="1"/>
  <c r="A295" i="1"/>
  <c r="H294" i="1"/>
  <c r="I294" i="1" a="1"/>
  <c r="I294" i="1" s="1"/>
  <c r="B2234" i="1" l="1"/>
  <c r="J2233" i="1" a="1"/>
  <c r="J2233" i="1" s="1"/>
  <c r="N2233" i="1" a="1"/>
  <c r="N2233" i="1" s="1"/>
  <c r="M2233" i="1" a="1"/>
  <c r="M2233" i="1" s="1"/>
  <c r="K2233" i="1" a="1"/>
  <c r="K2233" i="1" s="1"/>
  <c r="L2233" i="1" a="1"/>
  <c r="L2233" i="1" s="1"/>
  <c r="H2233" i="1"/>
  <c r="I2233" i="1" a="1"/>
  <c r="I2233" i="1" s="1"/>
  <c r="A2236" i="1"/>
  <c r="A1420" i="1"/>
  <c r="N1419" i="1" a="1"/>
  <c r="N1419" i="1" s="1"/>
  <c r="M1419" i="1" a="1"/>
  <c r="M1419" i="1" s="1"/>
  <c r="B1420" i="1"/>
  <c r="O1420" i="1" s="1" a="1"/>
  <c r="O1420" i="1" s="1"/>
  <c r="A692" i="1"/>
  <c r="H691" i="1"/>
  <c r="M1009" i="1" a="1"/>
  <c r="M1009" i="1" s="1"/>
  <c r="A1030" i="1"/>
  <c r="L705" i="1" a="1"/>
  <c r="L705" i="1" s="1"/>
  <c r="K705" i="1" a="1"/>
  <c r="K705" i="1" s="1"/>
  <c r="B706" i="1"/>
  <c r="J705" i="1" a="1"/>
  <c r="J705" i="1" s="1"/>
  <c r="M705" i="1" a="1"/>
  <c r="M705" i="1" s="1"/>
  <c r="C720" i="1"/>
  <c r="A296" i="1"/>
  <c r="H295" i="1"/>
  <c r="I295" i="1" a="1"/>
  <c r="I295" i="1" s="1"/>
  <c r="N706" i="1" l="1" a="1"/>
  <c r="N706" i="1" s="1"/>
  <c r="O706" i="1" a="1"/>
  <c r="O706" i="1" s="1"/>
  <c r="J2234" i="1" a="1"/>
  <c r="J2234" i="1" s="1"/>
  <c r="N2234" i="1" a="1"/>
  <c r="N2234" i="1" s="1"/>
  <c r="B2235" i="1"/>
  <c r="L2234" i="1" a="1"/>
  <c r="L2234" i="1" s="1"/>
  <c r="M2234" i="1" a="1"/>
  <c r="M2234" i="1" s="1"/>
  <c r="K2234" i="1" a="1"/>
  <c r="K2234" i="1" s="1"/>
  <c r="C2235" i="1"/>
  <c r="I2234" i="1" a="1"/>
  <c r="I2234" i="1" s="1"/>
  <c r="H2234" i="1"/>
  <c r="A2237" i="1"/>
  <c r="M1420" i="1" a="1"/>
  <c r="M1420" i="1" s="1"/>
  <c r="N1420" i="1" a="1"/>
  <c r="N1420" i="1" s="1"/>
  <c r="B1421" i="1"/>
  <c r="O1421" i="1" s="1" a="1"/>
  <c r="O1421" i="1" s="1"/>
  <c r="A1421" i="1"/>
  <c r="A693" i="1"/>
  <c r="H692" i="1"/>
  <c r="M1010" i="1" a="1"/>
  <c r="M1010" i="1" s="1"/>
  <c r="A1031" i="1"/>
  <c r="L706" i="1" a="1"/>
  <c r="L706" i="1" s="1"/>
  <c r="K706" i="1" a="1"/>
  <c r="K706" i="1" s="1"/>
  <c r="M706" i="1" a="1"/>
  <c r="M706" i="1" s="1"/>
  <c r="J706" i="1" a="1"/>
  <c r="J706" i="1" s="1"/>
  <c r="A297" i="1"/>
  <c r="H296" i="1"/>
  <c r="I296" i="1" a="1"/>
  <c r="I296" i="1" s="1"/>
  <c r="N2235" i="1" l="1" a="1"/>
  <c r="N2235" i="1" s="1"/>
  <c r="M2235" i="1" a="1"/>
  <c r="M2235" i="1" s="1"/>
  <c r="J2235" i="1" a="1"/>
  <c r="J2235" i="1" s="1"/>
  <c r="K2235" i="1" a="1"/>
  <c r="K2235" i="1" s="1"/>
  <c r="L2235" i="1" a="1"/>
  <c r="L2235" i="1" s="1"/>
  <c r="H2235" i="1"/>
  <c r="I2235" i="1" a="1"/>
  <c r="I2235" i="1" s="1"/>
  <c r="A2238" i="1"/>
  <c r="B1422" i="1"/>
  <c r="O1422" i="1" s="1" a="1"/>
  <c r="O1422" i="1" s="1"/>
  <c r="M1421" i="1" a="1"/>
  <c r="M1421" i="1" s="1"/>
  <c r="N1421" i="1" a="1"/>
  <c r="N1421" i="1" s="1"/>
  <c r="A1422" i="1"/>
  <c r="A694" i="1"/>
  <c r="H693" i="1"/>
  <c r="B1012" i="1"/>
  <c r="M1011" i="1" a="1"/>
  <c r="M1011" i="1" s="1"/>
  <c r="A1032" i="1"/>
  <c r="M707" i="1" a="1"/>
  <c r="M707" i="1" s="1"/>
  <c r="K707" i="1" a="1"/>
  <c r="K707" i="1" s="1"/>
  <c r="J707" i="1" a="1"/>
  <c r="J707" i="1" s="1"/>
  <c r="I707" i="1" a="1"/>
  <c r="I707" i="1" s="1"/>
  <c r="A298" i="1"/>
  <c r="H297" i="1"/>
  <c r="I297" i="1" a="1"/>
  <c r="I297" i="1" s="1"/>
  <c r="O1012" i="1" l="1" a="1"/>
  <c r="O1012" i="1" s="1"/>
  <c r="N1012" i="1" a="1"/>
  <c r="N1012" i="1" s="1"/>
  <c r="M2236" i="1" a="1"/>
  <c r="M2236" i="1" s="1"/>
  <c r="K2236" i="1" a="1"/>
  <c r="K2236" i="1" s="1"/>
  <c r="O2236" i="1" a="1"/>
  <c r="O2236" i="1" s="1"/>
  <c r="N2236" i="1" a="1"/>
  <c r="N2236" i="1" s="1"/>
  <c r="J2236" i="1" a="1"/>
  <c r="J2236" i="1" s="1"/>
  <c r="B2237" i="1"/>
  <c r="C2237" i="1"/>
  <c r="I2236" i="1" a="1"/>
  <c r="I2236" i="1" s="1"/>
  <c r="H2236" i="1"/>
  <c r="A2239" i="1"/>
  <c r="N1422" i="1" a="1"/>
  <c r="N1422" i="1" s="1"/>
  <c r="B1423" i="1"/>
  <c r="O1423" i="1" s="1" a="1"/>
  <c r="O1423" i="1" s="1"/>
  <c r="M1422" i="1" a="1"/>
  <c r="M1422" i="1" s="1"/>
  <c r="A1423" i="1"/>
  <c r="A695" i="1"/>
  <c r="H694" i="1"/>
  <c r="B1013" i="1"/>
  <c r="M1012" i="1" a="1"/>
  <c r="M1012" i="1" s="1"/>
  <c r="A1033" i="1"/>
  <c r="L708" i="1" a="1"/>
  <c r="L708" i="1" s="1"/>
  <c r="K708" i="1" a="1"/>
  <c r="K708" i="1" s="1"/>
  <c r="M708" i="1" a="1"/>
  <c r="M708" i="1" s="1"/>
  <c r="B709" i="1"/>
  <c r="J708" i="1" a="1"/>
  <c r="J708" i="1" s="1"/>
  <c r="A299" i="1"/>
  <c r="H298" i="1"/>
  <c r="I298" i="1" a="1"/>
  <c r="I298" i="1" s="1"/>
  <c r="N709" i="1" l="1" a="1"/>
  <c r="N709" i="1" s="1"/>
  <c r="O709" i="1" a="1"/>
  <c r="O709" i="1" s="1"/>
  <c r="O1013" i="1" a="1"/>
  <c r="O1013" i="1" s="1"/>
  <c r="N1013" i="1" a="1"/>
  <c r="N1013" i="1" s="1"/>
  <c r="K2237" i="1" a="1"/>
  <c r="K2237" i="1" s="1"/>
  <c r="M2237" i="1" a="1"/>
  <c r="M2237" i="1" s="1"/>
  <c r="N2237" i="1" a="1"/>
  <c r="N2237" i="1" s="1"/>
  <c r="O2237" i="1" a="1"/>
  <c r="O2237" i="1" s="1"/>
  <c r="J2237" i="1" a="1"/>
  <c r="J2237" i="1" s="1"/>
  <c r="I2237" i="1" a="1"/>
  <c r="I2237" i="1" s="1"/>
  <c r="H2237" i="1"/>
  <c r="A2240" i="1"/>
  <c r="B1424" i="1"/>
  <c r="O1424" i="1" s="1" a="1"/>
  <c r="O1424" i="1" s="1"/>
  <c r="M1423" i="1" a="1"/>
  <c r="M1423" i="1" s="1"/>
  <c r="N1423" i="1" a="1"/>
  <c r="N1423" i="1" s="1"/>
  <c r="A1424" i="1"/>
  <c r="A696" i="1"/>
  <c r="H695" i="1"/>
  <c r="M1013" i="1" a="1"/>
  <c r="M1013" i="1" s="1"/>
  <c r="A1034" i="1"/>
  <c r="B710" i="1"/>
  <c r="J709" i="1" a="1"/>
  <c r="J709" i="1" s="1"/>
  <c r="K709" i="1" a="1"/>
  <c r="K709" i="1" s="1"/>
  <c r="M709" i="1" a="1"/>
  <c r="M709" i="1" s="1"/>
  <c r="L709" i="1" a="1"/>
  <c r="L709" i="1" s="1"/>
  <c r="A300" i="1"/>
  <c r="H299" i="1"/>
  <c r="I299" i="1" a="1"/>
  <c r="I299" i="1" s="1"/>
  <c r="N710" i="1" l="1" a="1"/>
  <c r="N710" i="1" s="1"/>
  <c r="O710" i="1" a="1"/>
  <c r="O710" i="1" s="1"/>
  <c r="M2238" i="1" a="1"/>
  <c r="M2238" i="1" s="1"/>
  <c r="B2239" i="1"/>
  <c r="L2238" i="1" a="1"/>
  <c r="L2238" i="1" s="1"/>
  <c r="J2238" i="1" a="1"/>
  <c r="J2238" i="1" s="1"/>
  <c r="N2238" i="1" a="1"/>
  <c r="N2238" i="1" s="1"/>
  <c r="K2238" i="1" a="1"/>
  <c r="K2238" i="1" s="1"/>
  <c r="I2238" i="1" a="1"/>
  <c r="I2238" i="1" s="1"/>
  <c r="H2238" i="1"/>
  <c r="A2241" i="1"/>
  <c r="A1425" i="1"/>
  <c r="M1424" i="1" a="1"/>
  <c r="M1424" i="1" s="1"/>
  <c r="N1424" i="1" a="1"/>
  <c r="N1424" i="1" s="1"/>
  <c r="A697" i="1"/>
  <c r="H696" i="1"/>
  <c r="M1014" i="1" a="1"/>
  <c r="M1014" i="1" s="1"/>
  <c r="A1035" i="1"/>
  <c r="L710" i="1" a="1"/>
  <c r="L710" i="1" s="1"/>
  <c r="M710" i="1" a="1"/>
  <c r="M710" i="1" s="1"/>
  <c r="K710" i="1" a="1"/>
  <c r="K710" i="1" s="1"/>
  <c r="J710" i="1" a="1"/>
  <c r="J710" i="1" s="1"/>
  <c r="B711" i="1"/>
  <c r="A301" i="1"/>
  <c r="H300" i="1"/>
  <c r="I300" i="1" a="1"/>
  <c r="I300" i="1" s="1"/>
  <c r="N711" i="1" l="1" a="1"/>
  <c r="N711" i="1" s="1"/>
  <c r="O711" i="1" a="1"/>
  <c r="O711" i="1" s="1"/>
  <c r="N2239" i="1" a="1"/>
  <c r="N2239" i="1" s="1"/>
  <c r="J2239" i="1" a="1"/>
  <c r="J2239" i="1" s="1"/>
  <c r="K2239" i="1" a="1"/>
  <c r="K2239" i="1" s="1"/>
  <c r="L2239" i="1" a="1"/>
  <c r="L2239" i="1" s="1"/>
  <c r="B2240" i="1"/>
  <c r="M2239" i="1" a="1"/>
  <c r="M2239" i="1" s="1"/>
  <c r="C2240" i="1"/>
  <c r="H2239" i="1"/>
  <c r="I2239" i="1" a="1"/>
  <c r="I2239" i="1" s="1"/>
  <c r="A2242" i="1"/>
  <c r="M1425" i="1" a="1"/>
  <c r="M1425" i="1" s="1"/>
  <c r="N1425" i="1" a="1"/>
  <c r="N1425" i="1" s="1"/>
  <c r="B1426" i="1"/>
  <c r="O1426" i="1" s="1" a="1"/>
  <c r="O1426" i="1" s="1"/>
  <c r="A1426" i="1"/>
  <c r="A698" i="1"/>
  <c r="H697" i="1"/>
  <c r="B1016" i="1"/>
  <c r="M1015" i="1" a="1"/>
  <c r="M1015" i="1" s="1"/>
  <c r="A1036" i="1"/>
  <c r="B712" i="1"/>
  <c r="M711" i="1" a="1"/>
  <c r="M711" i="1" s="1"/>
  <c r="K711" i="1" a="1"/>
  <c r="K711" i="1" s="1"/>
  <c r="L711" i="1" a="1"/>
  <c r="L711" i="1" s="1"/>
  <c r="J711" i="1" a="1"/>
  <c r="J711" i="1" s="1"/>
  <c r="A302" i="1"/>
  <c r="H301" i="1"/>
  <c r="I301" i="1" a="1"/>
  <c r="I301" i="1" s="1"/>
  <c r="N712" i="1" l="1" a="1"/>
  <c r="N712" i="1" s="1"/>
  <c r="O712" i="1" a="1"/>
  <c r="O712" i="1" s="1"/>
  <c r="O1016" i="1" a="1"/>
  <c r="O1016" i="1" s="1"/>
  <c r="N1016" i="1" a="1"/>
  <c r="N1016" i="1" s="1"/>
  <c r="J2240" i="1" a="1"/>
  <c r="J2240" i="1" s="1"/>
  <c r="B2241" i="1"/>
  <c r="M2240" i="1" a="1"/>
  <c r="M2240" i="1" s="1"/>
  <c r="L2240" i="1" a="1"/>
  <c r="L2240" i="1" s="1"/>
  <c r="N2240" i="1" a="1"/>
  <c r="N2240" i="1" s="1"/>
  <c r="K2240" i="1" a="1"/>
  <c r="K2240" i="1" s="1"/>
  <c r="I2240" i="1" a="1"/>
  <c r="I2240" i="1" s="1"/>
  <c r="H2240" i="1"/>
  <c r="A2243" i="1"/>
  <c r="B1427" i="1"/>
  <c r="O1427" i="1" s="1" a="1"/>
  <c r="O1427" i="1" s="1"/>
  <c r="N1426" i="1" a="1"/>
  <c r="N1426" i="1" s="1"/>
  <c r="M1426" i="1" a="1"/>
  <c r="M1426" i="1" s="1"/>
  <c r="A1427" i="1"/>
  <c r="A699" i="1"/>
  <c r="H698" i="1"/>
  <c r="M1016" i="1" a="1"/>
  <c r="M1016" i="1" s="1"/>
  <c r="A1037" i="1"/>
  <c r="J712" i="1" a="1"/>
  <c r="J712" i="1" s="1"/>
  <c r="L712" i="1" a="1"/>
  <c r="L712" i="1" s="1"/>
  <c r="B713" i="1"/>
  <c r="M712" i="1" a="1"/>
  <c r="M712" i="1" s="1"/>
  <c r="K712" i="1" a="1"/>
  <c r="K712" i="1" s="1"/>
  <c r="A303" i="1"/>
  <c r="H302" i="1"/>
  <c r="I302" i="1" a="1"/>
  <c r="I302" i="1" s="1"/>
  <c r="N713" i="1" l="1" a="1"/>
  <c r="N713" i="1" s="1"/>
  <c r="O713" i="1" a="1"/>
  <c r="O713" i="1" s="1"/>
  <c r="L2241" i="1" a="1"/>
  <c r="L2241" i="1" s="1"/>
  <c r="N2241" i="1" a="1"/>
  <c r="N2241" i="1" s="1"/>
  <c r="J2241" i="1" a="1"/>
  <c r="J2241" i="1" s="1"/>
  <c r="K2241" i="1" a="1"/>
  <c r="K2241" i="1" s="1"/>
  <c r="M2241" i="1" a="1"/>
  <c r="M2241" i="1" s="1"/>
  <c r="B2242" i="1"/>
  <c r="C2242" i="1"/>
  <c r="I2241" i="1" a="1"/>
  <c r="I2241" i="1" s="1"/>
  <c r="H2241" i="1"/>
  <c r="A2244" i="1"/>
  <c r="A1428" i="1"/>
  <c r="N1427" i="1" a="1"/>
  <c r="N1427" i="1" s="1"/>
  <c r="B1428" i="1"/>
  <c r="O1428" i="1" s="1" a="1"/>
  <c r="O1428" i="1" s="1"/>
  <c r="M1427" i="1" a="1"/>
  <c r="M1427" i="1" s="1"/>
  <c r="A700" i="1"/>
  <c r="H699" i="1"/>
  <c r="M1017" i="1" a="1"/>
  <c r="M1017" i="1" s="1"/>
  <c r="A1038" i="1"/>
  <c r="M713" i="1" a="1"/>
  <c r="M713" i="1" s="1"/>
  <c r="L713" i="1" a="1"/>
  <c r="L713" i="1" s="1"/>
  <c r="K713" i="1" a="1"/>
  <c r="K713" i="1" s="1"/>
  <c r="B714" i="1"/>
  <c r="J713" i="1" a="1"/>
  <c r="J713" i="1" s="1"/>
  <c r="A304" i="1"/>
  <c r="H303" i="1"/>
  <c r="I303" i="1" a="1"/>
  <c r="I303" i="1" s="1"/>
  <c r="N714" i="1" l="1" a="1"/>
  <c r="N714" i="1" s="1"/>
  <c r="O714" i="1" a="1"/>
  <c r="O714" i="1" s="1"/>
  <c r="L2242" i="1" a="1"/>
  <c r="L2242" i="1" s="1"/>
  <c r="J2242" i="1" a="1"/>
  <c r="J2242" i="1" s="1"/>
  <c r="M2242" i="1" a="1"/>
  <c r="M2242" i="1" s="1"/>
  <c r="B2243" i="1"/>
  <c r="K2242" i="1" a="1"/>
  <c r="K2242" i="1" s="1"/>
  <c r="N2242" i="1" a="1"/>
  <c r="N2242" i="1" s="1"/>
  <c r="I2242" i="1" a="1"/>
  <c r="I2242" i="1" s="1"/>
  <c r="H2242" i="1"/>
  <c r="A2245" i="1"/>
  <c r="M1428" i="1" a="1"/>
  <c r="M1428" i="1" s="1"/>
  <c r="B1429" i="1"/>
  <c r="O1429" i="1" s="1" a="1"/>
  <c r="O1429" i="1" s="1"/>
  <c r="N1428" i="1" a="1"/>
  <c r="N1428" i="1" s="1"/>
  <c r="A1429" i="1"/>
  <c r="A701" i="1"/>
  <c r="H700" i="1"/>
  <c r="B1019" i="1"/>
  <c r="M1018" i="1" a="1"/>
  <c r="M1018" i="1" s="1"/>
  <c r="A1039" i="1"/>
  <c r="M714" i="1" a="1"/>
  <c r="M714" i="1" s="1"/>
  <c r="L714" i="1" a="1"/>
  <c r="L714" i="1" s="1"/>
  <c r="K714" i="1" a="1"/>
  <c r="K714" i="1" s="1"/>
  <c r="J714" i="1" a="1"/>
  <c r="J714" i="1" s="1"/>
  <c r="B715" i="1"/>
  <c r="A305" i="1"/>
  <c r="H304" i="1"/>
  <c r="I304" i="1" a="1"/>
  <c r="I304" i="1" s="1"/>
  <c r="N715" i="1" l="1" a="1"/>
  <c r="N715" i="1" s="1"/>
  <c r="O715" i="1" a="1"/>
  <c r="O715" i="1" s="1"/>
  <c r="O1019" i="1" a="1"/>
  <c r="O1019" i="1" s="1"/>
  <c r="N1019" i="1" a="1"/>
  <c r="N1019" i="1" s="1"/>
  <c r="K2243" i="1" a="1"/>
  <c r="K2243" i="1" s="1"/>
  <c r="L2243" i="1" a="1"/>
  <c r="L2243" i="1" s="1"/>
  <c r="M2243" i="1" a="1"/>
  <c r="M2243" i="1" s="1"/>
  <c r="J2243" i="1" a="1"/>
  <c r="J2243" i="1" s="1"/>
  <c r="N2243" i="1" a="1"/>
  <c r="N2243" i="1" s="1"/>
  <c r="I2243" i="1" a="1"/>
  <c r="I2243" i="1" s="1"/>
  <c r="H2243" i="1"/>
  <c r="A2246" i="1"/>
  <c r="A1430" i="1"/>
  <c r="B1430" i="1"/>
  <c r="O1430" i="1" s="1" a="1"/>
  <c r="O1430" i="1" s="1"/>
  <c r="M1429" i="1" a="1"/>
  <c r="M1429" i="1" s="1"/>
  <c r="N1429" i="1" a="1"/>
  <c r="N1429" i="1" s="1"/>
  <c r="A702" i="1"/>
  <c r="H701" i="1"/>
  <c r="M1019" i="1" a="1"/>
  <c r="M1019" i="1" s="1"/>
  <c r="A1040" i="1"/>
  <c r="H730" i="1"/>
  <c r="K715" i="1" a="1"/>
  <c r="K715" i="1" s="1"/>
  <c r="B716" i="1"/>
  <c r="J715" i="1" a="1"/>
  <c r="J715" i="1" s="1"/>
  <c r="L715" i="1" a="1"/>
  <c r="L715" i="1" s="1"/>
  <c r="M715" i="1" a="1"/>
  <c r="M715" i="1" s="1"/>
  <c r="H729" i="1"/>
  <c r="A306" i="1"/>
  <c r="H305" i="1"/>
  <c r="I305" i="1" a="1"/>
  <c r="I305" i="1" s="1"/>
  <c r="N716" i="1" l="1" a="1"/>
  <c r="N716" i="1" s="1"/>
  <c r="O716" i="1" a="1"/>
  <c r="O716" i="1" s="1"/>
  <c r="B2245" i="1"/>
  <c r="J2244" i="1" a="1"/>
  <c r="J2244" i="1" s="1"/>
  <c r="M2244" i="1" a="1"/>
  <c r="M2244" i="1" s="1"/>
  <c r="K2244" i="1" a="1"/>
  <c r="K2244" i="1" s="1"/>
  <c r="O2244" i="1" a="1"/>
  <c r="O2244" i="1" s="1"/>
  <c r="N2244" i="1" a="1"/>
  <c r="N2244" i="1" s="1"/>
  <c r="L2244" i="1" a="1"/>
  <c r="L2244" i="1" s="1"/>
  <c r="H2244" i="1"/>
  <c r="A2247" i="1"/>
  <c r="N1430" i="1" a="1"/>
  <c r="N1430" i="1" s="1"/>
  <c r="M1430" i="1" a="1"/>
  <c r="M1430" i="1" s="1"/>
  <c r="A1431" i="1"/>
  <c r="A703" i="1"/>
  <c r="H702" i="1"/>
  <c r="M1020" i="1" a="1"/>
  <c r="M1020" i="1" s="1"/>
  <c r="A1041" i="1"/>
  <c r="H731" i="1"/>
  <c r="K716" i="1" a="1"/>
  <c r="K716" i="1" s="1"/>
  <c r="J716" i="1" a="1"/>
  <c r="J716" i="1" s="1"/>
  <c r="B717" i="1"/>
  <c r="L716" i="1" a="1"/>
  <c r="L716" i="1" s="1"/>
  <c r="M716" i="1" a="1"/>
  <c r="M716" i="1" s="1"/>
  <c r="A307" i="1"/>
  <c r="H306" i="1"/>
  <c r="I306" i="1" a="1"/>
  <c r="I306" i="1" s="1"/>
  <c r="N717" i="1" l="1" a="1"/>
  <c r="N717" i="1" s="1"/>
  <c r="O717" i="1" a="1"/>
  <c r="O717" i="1" s="1"/>
  <c r="O2245" i="1" a="1"/>
  <c r="O2245" i="1" s="1"/>
  <c r="M2245" i="1" a="1"/>
  <c r="M2245" i="1" s="1"/>
  <c r="L2245" i="1" a="1"/>
  <c r="L2245" i="1" s="1"/>
  <c r="B2246" i="1"/>
  <c r="K2245" i="1" a="1"/>
  <c r="K2245" i="1" s="1"/>
  <c r="J2245" i="1" a="1"/>
  <c r="J2245" i="1" s="1"/>
  <c r="N2245" i="1" a="1"/>
  <c r="N2245" i="1" s="1"/>
  <c r="C2246" i="1"/>
  <c r="H2245" i="1"/>
  <c r="A2248" i="1"/>
  <c r="N1431" i="1" a="1"/>
  <c r="N1431" i="1" s="1"/>
  <c r="M1431" i="1" a="1"/>
  <c r="M1431" i="1" s="1"/>
  <c r="A1432" i="1"/>
  <c r="A704" i="1"/>
  <c r="H703" i="1"/>
  <c r="M1021" i="1" a="1"/>
  <c r="M1021" i="1" s="1"/>
  <c r="B1022" i="1"/>
  <c r="A1042" i="1"/>
  <c r="H732" i="1"/>
  <c r="J717" i="1" a="1"/>
  <c r="J717" i="1" s="1"/>
  <c r="M717" i="1" a="1"/>
  <c r="M717" i="1" s="1"/>
  <c r="K717" i="1" a="1"/>
  <c r="K717" i="1" s="1"/>
  <c r="L717" i="1" a="1"/>
  <c r="L717" i="1" s="1"/>
  <c r="B718" i="1"/>
  <c r="A308" i="1"/>
  <c r="H307" i="1"/>
  <c r="I307" i="1" a="1"/>
  <c r="I307" i="1" s="1"/>
  <c r="N718" i="1" l="1" a="1"/>
  <c r="N718" i="1" s="1"/>
  <c r="O718" i="1" a="1"/>
  <c r="O718" i="1" s="1"/>
  <c r="O1022" i="1" a="1"/>
  <c r="O1022" i="1" s="1"/>
  <c r="N1022" i="1" a="1"/>
  <c r="N1022" i="1" s="1"/>
  <c r="B2247" i="1"/>
  <c r="L2246" i="1" a="1"/>
  <c r="L2246" i="1" s="1"/>
  <c r="N2246" i="1" a="1"/>
  <c r="N2246" i="1" s="1"/>
  <c r="J2246" i="1" a="1"/>
  <c r="J2246" i="1" s="1"/>
  <c r="M2246" i="1" a="1"/>
  <c r="M2246" i="1" s="1"/>
  <c r="O2246" i="1" a="1"/>
  <c r="O2246" i="1" s="1"/>
  <c r="K2246" i="1" a="1"/>
  <c r="K2246" i="1" s="1"/>
  <c r="H2246" i="1"/>
  <c r="A2249" i="1"/>
  <c r="B1433" i="1"/>
  <c r="O1433" i="1" s="1" a="1"/>
  <c r="O1433" i="1" s="1"/>
  <c r="N1432" i="1" a="1"/>
  <c r="N1432" i="1" s="1"/>
  <c r="M1432" i="1" a="1"/>
  <c r="M1432" i="1" s="1"/>
  <c r="A1433" i="1"/>
  <c r="A705" i="1"/>
  <c r="H704" i="1"/>
  <c r="M1022" i="1" a="1"/>
  <c r="M1022" i="1" s="1"/>
  <c r="A1043" i="1"/>
  <c r="H733" i="1"/>
  <c r="J718" i="1" a="1"/>
  <c r="J718" i="1" s="1"/>
  <c r="K718" i="1" a="1"/>
  <c r="K718" i="1" s="1"/>
  <c r="B719" i="1"/>
  <c r="L718" i="1" a="1"/>
  <c r="L718" i="1" s="1"/>
  <c r="M718" i="1" a="1"/>
  <c r="M718" i="1" s="1"/>
  <c r="A309" i="1"/>
  <c r="H308" i="1"/>
  <c r="I308" i="1" a="1"/>
  <c r="I308" i="1" s="1"/>
  <c r="N719" i="1" l="1" a="1"/>
  <c r="N719" i="1" s="1"/>
  <c r="O719" i="1" a="1"/>
  <c r="O719" i="1" s="1"/>
  <c r="M2247" i="1" a="1"/>
  <c r="M2247" i="1" s="1"/>
  <c r="N2247" i="1" a="1"/>
  <c r="N2247" i="1" s="1"/>
  <c r="O2247" i="1" a="1"/>
  <c r="O2247" i="1" s="1"/>
  <c r="L2247" i="1" a="1"/>
  <c r="L2247" i="1" s="1"/>
  <c r="B2248" i="1"/>
  <c r="J2247" i="1" a="1"/>
  <c r="J2247" i="1" s="1"/>
  <c r="K2247" i="1" a="1"/>
  <c r="K2247" i="1" s="1"/>
  <c r="H2247" i="1"/>
  <c r="A2250" i="1"/>
  <c r="A1434" i="1"/>
  <c r="M1433" i="1" a="1"/>
  <c r="M1433" i="1" s="1"/>
  <c r="N1433" i="1" a="1"/>
  <c r="N1433" i="1" s="1"/>
  <c r="A706" i="1"/>
  <c r="H705" i="1"/>
  <c r="M1023" i="1" a="1"/>
  <c r="M1023" i="1" s="1"/>
  <c r="A1044" i="1"/>
  <c r="H734" i="1"/>
  <c r="B720" i="1"/>
  <c r="L719" i="1" a="1"/>
  <c r="L719" i="1" s="1"/>
  <c r="M719" i="1" a="1"/>
  <c r="M719" i="1" s="1"/>
  <c r="K719" i="1" a="1"/>
  <c r="K719" i="1" s="1"/>
  <c r="J719" i="1" a="1"/>
  <c r="J719" i="1" s="1"/>
  <c r="A310" i="1"/>
  <c r="H309" i="1"/>
  <c r="I309" i="1" a="1"/>
  <c r="I309" i="1" s="1"/>
  <c r="N720" i="1" l="1" a="1"/>
  <c r="N720" i="1" s="1"/>
  <c r="O720" i="1" a="1"/>
  <c r="O720" i="1" s="1"/>
  <c r="J2248" i="1" a="1"/>
  <c r="J2248" i="1" s="1"/>
  <c r="M2248" i="1" a="1"/>
  <c r="M2248" i="1" s="1"/>
  <c r="K2248" i="1" a="1"/>
  <c r="K2248" i="1" s="1"/>
  <c r="L2248" i="1" a="1"/>
  <c r="L2248" i="1" s="1"/>
  <c r="B2249" i="1"/>
  <c r="N2248" i="1" a="1"/>
  <c r="N2248" i="1" s="1"/>
  <c r="O2248" i="1" a="1"/>
  <c r="O2248" i="1" s="1"/>
  <c r="C2249" i="1"/>
  <c r="H2248" i="1"/>
  <c r="A2251" i="1"/>
  <c r="A1435" i="1"/>
  <c r="B1435" i="1"/>
  <c r="O1435" i="1" s="1" a="1"/>
  <c r="O1435" i="1" s="1"/>
  <c r="M1434" i="1" a="1"/>
  <c r="M1434" i="1" s="1"/>
  <c r="N1434" i="1" a="1"/>
  <c r="N1434" i="1" s="1"/>
  <c r="A707" i="1"/>
  <c r="H706" i="1"/>
  <c r="B1025" i="1"/>
  <c r="M1024" i="1" a="1"/>
  <c r="M1024" i="1" s="1"/>
  <c r="A1045" i="1"/>
  <c r="H735" i="1"/>
  <c r="J720" i="1" a="1"/>
  <c r="J720" i="1" s="1"/>
  <c r="B721" i="1"/>
  <c r="K720" i="1" a="1"/>
  <c r="K720" i="1" s="1"/>
  <c r="L720" i="1" a="1"/>
  <c r="L720" i="1" s="1"/>
  <c r="M720" i="1" a="1"/>
  <c r="M720" i="1" s="1"/>
  <c r="A311" i="1"/>
  <c r="H310" i="1"/>
  <c r="I310" i="1" a="1"/>
  <c r="I310" i="1" s="1"/>
  <c r="N721" i="1" l="1" a="1"/>
  <c r="N721" i="1" s="1"/>
  <c r="O721" i="1" a="1"/>
  <c r="O721" i="1" s="1"/>
  <c r="O1025" i="1" a="1"/>
  <c r="O1025" i="1" s="1"/>
  <c r="N1025" i="1" a="1"/>
  <c r="N1025" i="1" s="1"/>
  <c r="B2250" i="1"/>
  <c r="K2249" i="1" a="1"/>
  <c r="K2249" i="1" s="1"/>
  <c r="J2249" i="1" a="1"/>
  <c r="J2249" i="1" s="1"/>
  <c r="N2249" i="1" a="1"/>
  <c r="N2249" i="1" s="1"/>
  <c r="L2249" i="1" a="1"/>
  <c r="L2249" i="1" s="1"/>
  <c r="M2249" i="1" a="1"/>
  <c r="M2249" i="1" s="1"/>
  <c r="O2249" i="1" a="1"/>
  <c r="O2249" i="1" s="1"/>
  <c r="C2250" i="1"/>
  <c r="H2249" i="1"/>
  <c r="A2252" i="1"/>
  <c r="N1435" i="1" a="1"/>
  <c r="N1435" i="1" s="1"/>
  <c r="M1435" i="1" a="1"/>
  <c r="M1435" i="1" s="1"/>
  <c r="B1436" i="1"/>
  <c r="O1436" i="1" s="1" a="1"/>
  <c r="O1436" i="1" s="1"/>
  <c r="A1436" i="1"/>
  <c r="A708" i="1"/>
  <c r="H707" i="1"/>
  <c r="M1025" i="1" a="1"/>
  <c r="M1025" i="1" s="1"/>
  <c r="B1026" i="1"/>
  <c r="A1046" i="1"/>
  <c r="H736" i="1"/>
  <c r="K721" i="1" a="1"/>
  <c r="K721" i="1" s="1"/>
  <c r="J721" i="1" a="1"/>
  <c r="J721" i="1" s="1"/>
  <c r="B722" i="1"/>
  <c r="L721" i="1" a="1"/>
  <c r="L721" i="1" s="1"/>
  <c r="M721" i="1" a="1"/>
  <c r="M721" i="1" s="1"/>
  <c r="A312" i="1"/>
  <c r="H311" i="1"/>
  <c r="I311" i="1" a="1"/>
  <c r="I311" i="1" s="1"/>
  <c r="N722" i="1" l="1" a="1"/>
  <c r="N722" i="1" s="1"/>
  <c r="O722" i="1" a="1"/>
  <c r="O722" i="1" s="1"/>
  <c r="O1026" i="1" a="1"/>
  <c r="O1026" i="1" s="1"/>
  <c r="N1026" i="1" a="1"/>
  <c r="N1026" i="1" s="1"/>
  <c r="B2251" i="1"/>
  <c r="K2250" i="1" a="1"/>
  <c r="K2250" i="1" s="1"/>
  <c r="N2250" i="1" a="1"/>
  <c r="N2250" i="1" s="1"/>
  <c r="J2250" i="1" a="1"/>
  <c r="J2250" i="1" s="1"/>
  <c r="O2250" i="1" a="1"/>
  <c r="O2250" i="1" s="1"/>
  <c r="M2250" i="1" a="1"/>
  <c r="M2250" i="1" s="1"/>
  <c r="L2250" i="1" a="1"/>
  <c r="L2250" i="1" s="1"/>
  <c r="H2250" i="1"/>
  <c r="A2253" i="1"/>
  <c r="M1436" i="1" a="1"/>
  <c r="M1436" i="1" s="1"/>
  <c r="N1436" i="1" a="1"/>
  <c r="N1436" i="1" s="1"/>
  <c r="A1437" i="1"/>
  <c r="A709" i="1"/>
  <c r="H708" i="1"/>
  <c r="M1026" i="1" a="1"/>
  <c r="M1026" i="1" s="1"/>
  <c r="A1047" i="1"/>
  <c r="H737" i="1"/>
  <c r="K722" i="1" a="1"/>
  <c r="K722" i="1" s="1"/>
  <c r="L722" i="1" a="1"/>
  <c r="L722" i="1" s="1"/>
  <c r="M722" i="1" a="1"/>
  <c r="M722" i="1" s="1"/>
  <c r="J722" i="1" a="1"/>
  <c r="J722" i="1" s="1"/>
  <c r="B723" i="1"/>
  <c r="A313" i="1"/>
  <c r="H312" i="1"/>
  <c r="I312" i="1" a="1"/>
  <c r="I312" i="1" s="1"/>
  <c r="N723" i="1" l="1" a="1"/>
  <c r="N723" i="1" s="1"/>
  <c r="O723" i="1" a="1"/>
  <c r="O723" i="1" s="1"/>
  <c r="B2252" i="1"/>
  <c r="N2251" i="1" a="1"/>
  <c r="N2251" i="1" s="1"/>
  <c r="J2251" i="1" a="1"/>
  <c r="J2251" i="1" s="1"/>
  <c r="K2251" i="1" a="1"/>
  <c r="K2251" i="1" s="1"/>
  <c r="M2251" i="1" a="1"/>
  <c r="M2251" i="1" s="1"/>
  <c r="L2251" i="1" a="1"/>
  <c r="L2251" i="1" s="1"/>
  <c r="O2251" i="1" a="1"/>
  <c r="O2251" i="1" s="1"/>
  <c r="H2251" i="1"/>
  <c r="A2254" i="1"/>
  <c r="A1438" i="1"/>
  <c r="B1438" i="1"/>
  <c r="O1438" i="1" s="1" a="1"/>
  <c r="O1438" i="1" s="1"/>
  <c r="M1437" i="1" a="1"/>
  <c r="M1437" i="1" s="1"/>
  <c r="N1437" i="1" a="1"/>
  <c r="N1437" i="1" s="1"/>
  <c r="A710" i="1"/>
  <c r="H709" i="1"/>
  <c r="M1027" i="1" a="1"/>
  <c r="M1027" i="1" s="1"/>
  <c r="A1048" i="1"/>
  <c r="H738" i="1"/>
  <c r="I738" i="1" a="1"/>
  <c r="I738" i="1" s="1"/>
  <c r="J723" i="1" a="1"/>
  <c r="J723" i="1" s="1"/>
  <c r="B724" i="1"/>
  <c r="M723" i="1" a="1"/>
  <c r="M723" i="1" s="1"/>
  <c r="L723" i="1" a="1"/>
  <c r="L723" i="1" s="1"/>
  <c r="K723" i="1" a="1"/>
  <c r="K723" i="1" s="1"/>
  <c r="I315" i="1" a="1"/>
  <c r="I315" i="1" s="1"/>
  <c r="A314" i="1"/>
  <c r="H313" i="1"/>
  <c r="I313" i="1" a="1"/>
  <c r="I313" i="1" s="1"/>
  <c r="N724" i="1" l="1" a="1"/>
  <c r="N724" i="1" s="1"/>
  <c r="O724" i="1" a="1"/>
  <c r="O724" i="1" s="1"/>
  <c r="B2253" i="1"/>
  <c r="K2252" i="1" a="1"/>
  <c r="K2252" i="1" s="1"/>
  <c r="O2252" i="1" a="1"/>
  <c r="O2252" i="1" s="1"/>
  <c r="N2252" i="1" a="1"/>
  <c r="N2252" i="1" s="1"/>
  <c r="J2252" i="1" a="1"/>
  <c r="J2252" i="1" s="1"/>
  <c r="M2252" i="1" a="1"/>
  <c r="M2252" i="1" s="1"/>
  <c r="L2252" i="1" a="1"/>
  <c r="L2252" i="1" s="1"/>
  <c r="H2252" i="1"/>
  <c r="A2255" i="1"/>
  <c r="N1438" i="1" a="1"/>
  <c r="N1438" i="1" s="1"/>
  <c r="M1438" i="1" a="1"/>
  <c r="M1438" i="1" s="1"/>
  <c r="B1439" i="1"/>
  <c r="O1439" i="1" s="1" a="1"/>
  <c r="O1439" i="1" s="1"/>
  <c r="A1439" i="1"/>
  <c r="A711" i="1"/>
  <c r="H710" i="1"/>
  <c r="M1028" i="1" a="1"/>
  <c r="M1028" i="1" s="1"/>
  <c r="B1029" i="1"/>
  <c r="A1049" i="1"/>
  <c r="J740" i="1" a="1"/>
  <c r="J740" i="1" s="1"/>
  <c r="H739" i="1"/>
  <c r="I739" i="1" a="1"/>
  <c r="I739" i="1" s="1"/>
  <c r="M724" i="1" a="1"/>
  <c r="M724" i="1" s="1"/>
  <c r="B725" i="1"/>
  <c r="J724" i="1" a="1"/>
  <c r="J724" i="1" s="1"/>
  <c r="K724" i="1" a="1"/>
  <c r="K724" i="1" s="1"/>
  <c r="L724" i="1" a="1"/>
  <c r="L724" i="1" s="1"/>
  <c r="A316" i="1"/>
  <c r="H314" i="1"/>
  <c r="H315" i="1"/>
  <c r="I314" i="1" a="1"/>
  <c r="I314" i="1" s="1"/>
  <c r="N725" i="1" l="1" a="1"/>
  <c r="N725" i="1" s="1"/>
  <c r="O725" i="1" a="1"/>
  <c r="O725" i="1" s="1"/>
  <c r="O1029" i="1" a="1"/>
  <c r="O1029" i="1" s="1"/>
  <c r="N1029" i="1" a="1"/>
  <c r="N1029" i="1" s="1"/>
  <c r="N2253" i="1" a="1"/>
  <c r="N2253" i="1" s="1"/>
  <c r="O2253" i="1" a="1"/>
  <c r="O2253" i="1" s="1"/>
  <c r="L2253" i="1" a="1"/>
  <c r="L2253" i="1" s="1"/>
  <c r="B2254" i="1"/>
  <c r="M2253" i="1" a="1"/>
  <c r="M2253" i="1" s="1"/>
  <c r="K2253" i="1" a="1"/>
  <c r="K2253" i="1" s="1"/>
  <c r="J2253" i="1" a="1"/>
  <c r="J2253" i="1" s="1"/>
  <c r="C2254" i="1"/>
  <c r="H2253" i="1"/>
  <c r="A2256" i="1"/>
  <c r="A1440" i="1"/>
  <c r="M1439" i="1" a="1"/>
  <c r="M1439" i="1" s="1"/>
  <c r="N1439" i="1" a="1"/>
  <c r="N1439" i="1" s="1"/>
  <c r="B1440" i="1"/>
  <c r="O1440" i="1" s="1" a="1"/>
  <c r="O1440" i="1" s="1"/>
  <c r="A712" i="1"/>
  <c r="H711" i="1"/>
  <c r="A317" i="1"/>
  <c r="M1029" i="1" a="1"/>
  <c r="M1029" i="1" s="1"/>
  <c r="A1050" i="1"/>
  <c r="J741" i="1" a="1"/>
  <c r="J741" i="1" s="1"/>
  <c r="H740" i="1"/>
  <c r="K725" i="1" a="1"/>
  <c r="K725" i="1" s="1"/>
  <c r="J725" i="1" a="1"/>
  <c r="J725" i="1" s="1"/>
  <c r="B726" i="1"/>
  <c r="L725" i="1" a="1"/>
  <c r="L725" i="1" s="1"/>
  <c r="M725" i="1" a="1"/>
  <c r="M725" i="1" s="1"/>
  <c r="H316" i="1"/>
  <c r="I316" i="1" a="1"/>
  <c r="I316" i="1" s="1"/>
  <c r="N726" i="1" l="1" a="1"/>
  <c r="N726" i="1" s="1"/>
  <c r="O726" i="1" a="1"/>
  <c r="O726" i="1" s="1"/>
  <c r="O2254" i="1" a="1"/>
  <c r="O2254" i="1" s="1"/>
  <c r="B2255" i="1"/>
  <c r="L2254" i="1" a="1"/>
  <c r="L2254" i="1" s="1"/>
  <c r="M2254" i="1" a="1"/>
  <c r="M2254" i="1" s="1"/>
  <c r="J2254" i="1" a="1"/>
  <c r="J2254" i="1" s="1"/>
  <c r="N2254" i="1" a="1"/>
  <c r="N2254" i="1" s="1"/>
  <c r="K2254" i="1" a="1"/>
  <c r="K2254" i="1" s="1"/>
  <c r="H2254" i="1"/>
  <c r="A2257" i="1"/>
  <c r="A1441" i="1"/>
  <c r="N1440" i="1" a="1"/>
  <c r="N1440" i="1" s="1"/>
  <c r="M1440" i="1" a="1"/>
  <c r="M1440" i="1" s="1"/>
  <c r="A713" i="1"/>
  <c r="H712" i="1"/>
  <c r="A318" i="1"/>
  <c r="H317" i="1"/>
  <c r="I317" i="1" a="1"/>
  <c r="I317" i="1" s="1"/>
  <c r="B1031" i="1"/>
  <c r="M1030" i="1" a="1"/>
  <c r="M1030" i="1" s="1"/>
  <c r="A1051" i="1"/>
  <c r="H741" i="1"/>
  <c r="B727" i="1"/>
  <c r="K726" i="1" a="1"/>
  <c r="K726" i="1" s="1"/>
  <c r="M726" i="1" a="1"/>
  <c r="M726" i="1" s="1"/>
  <c r="J726" i="1" a="1"/>
  <c r="J726" i="1" s="1"/>
  <c r="L726" i="1" a="1"/>
  <c r="L726" i="1" s="1"/>
  <c r="N727" i="1" l="1" a="1"/>
  <c r="N727" i="1" s="1"/>
  <c r="O727" i="1" a="1"/>
  <c r="O727" i="1" s="1"/>
  <c r="O1031" i="1" a="1"/>
  <c r="O1031" i="1" s="1"/>
  <c r="N1031" i="1" a="1"/>
  <c r="N1031" i="1" s="1"/>
  <c r="B2256" i="1"/>
  <c r="N2255" i="1" a="1"/>
  <c r="N2255" i="1" s="1"/>
  <c r="O2255" i="1" a="1"/>
  <c r="O2255" i="1" s="1"/>
  <c r="M2255" i="1" a="1"/>
  <c r="M2255" i="1" s="1"/>
  <c r="J2255" i="1" a="1"/>
  <c r="J2255" i="1" s="1"/>
  <c r="K2255" i="1" a="1"/>
  <c r="K2255" i="1" s="1"/>
  <c r="L2255" i="1" a="1"/>
  <c r="L2255" i="1" s="1"/>
  <c r="H2255" i="1"/>
  <c r="A2258" i="1"/>
  <c r="M1441" i="1" a="1"/>
  <c r="M1441" i="1" s="1"/>
  <c r="B1442" i="1"/>
  <c r="O1442" i="1" s="1" a="1"/>
  <c r="O1442" i="1" s="1"/>
  <c r="N1441" i="1" a="1"/>
  <c r="N1441" i="1" s="1"/>
  <c r="A1442" i="1"/>
  <c r="A319" i="1"/>
  <c r="H318" i="1"/>
  <c r="I318" i="1" a="1"/>
  <c r="I318" i="1" s="1"/>
  <c r="A714" i="1"/>
  <c r="H713" i="1"/>
  <c r="M1031" i="1" a="1"/>
  <c r="M1031" i="1" s="1"/>
  <c r="A1052" i="1"/>
  <c r="C743" i="1"/>
  <c r="H742" i="1"/>
  <c r="I742" i="1" a="1"/>
  <c r="I742" i="1" s="1"/>
  <c r="L727" i="1" a="1"/>
  <c r="L727" i="1" s="1"/>
  <c r="M727" i="1" a="1"/>
  <c r="M727" i="1" s="1"/>
  <c r="J727" i="1" a="1"/>
  <c r="J727" i="1" s="1"/>
  <c r="K727" i="1" a="1"/>
  <c r="K727" i="1" s="1"/>
  <c r="B728" i="1"/>
  <c r="O728" i="1" l="1" a="1"/>
  <c r="O728" i="1" s="1"/>
  <c r="N728" i="1" a="1"/>
  <c r="N728" i="1" s="1"/>
  <c r="N2256" i="1" a="1"/>
  <c r="N2256" i="1" s="1"/>
  <c r="O2256" i="1" a="1"/>
  <c r="O2256" i="1" s="1"/>
  <c r="L2256" i="1" a="1"/>
  <c r="L2256" i="1" s="1"/>
  <c r="B2257" i="1"/>
  <c r="K2256" i="1" a="1"/>
  <c r="K2256" i="1" s="1"/>
  <c r="M2256" i="1" a="1"/>
  <c r="M2256" i="1" s="1"/>
  <c r="J2256" i="1" a="1"/>
  <c r="J2256" i="1" s="1"/>
  <c r="C2257" i="1"/>
  <c r="H2256" i="1"/>
  <c r="A2259" i="1"/>
  <c r="A1443" i="1"/>
  <c r="M1442" i="1" a="1"/>
  <c r="M1442" i="1" s="1"/>
  <c r="N1442" i="1" a="1"/>
  <c r="N1442" i="1" s="1"/>
  <c r="A320" i="1"/>
  <c r="H319" i="1"/>
  <c r="I319" i="1" a="1"/>
  <c r="I319" i="1" s="1"/>
  <c r="A715" i="1"/>
  <c r="H714" i="1"/>
  <c r="M1032" i="1" a="1"/>
  <c r="M1032" i="1" s="1"/>
  <c r="A1053" i="1"/>
  <c r="H743" i="1"/>
  <c r="I743" i="1" a="1"/>
  <c r="I743" i="1" s="1"/>
  <c r="K728" i="1" a="1"/>
  <c r="K728" i="1" s="1"/>
  <c r="L728" i="1" a="1"/>
  <c r="L728" i="1" s="1"/>
  <c r="B729" i="1"/>
  <c r="M728" i="1" a="1"/>
  <c r="M728" i="1" s="1"/>
  <c r="J728" i="1" a="1"/>
  <c r="J728" i="1" s="1"/>
  <c r="B730" i="1" l="1"/>
  <c r="O729" i="1" a="1"/>
  <c r="O729" i="1" s="1"/>
  <c r="N729" i="1" a="1"/>
  <c r="N729" i="1" s="1"/>
  <c r="L2257" i="1" a="1"/>
  <c r="L2257" i="1" s="1"/>
  <c r="B2258" i="1"/>
  <c r="M2257" i="1" a="1"/>
  <c r="M2257" i="1" s="1"/>
  <c r="J2257" i="1" a="1"/>
  <c r="J2257" i="1" s="1"/>
  <c r="N2257" i="1" a="1"/>
  <c r="N2257" i="1" s="1"/>
  <c r="O2257" i="1" a="1"/>
  <c r="O2257" i="1" s="1"/>
  <c r="K2257" i="1" a="1"/>
  <c r="K2257" i="1" s="1"/>
  <c r="C2258" i="1"/>
  <c r="H2257" i="1"/>
  <c r="A2260" i="1"/>
  <c r="N1443" i="1" a="1"/>
  <c r="N1443" i="1" s="1"/>
  <c r="M1443" i="1" a="1"/>
  <c r="M1443" i="1" s="1"/>
  <c r="A1444" i="1"/>
  <c r="A716" i="1"/>
  <c r="H715" i="1"/>
  <c r="B731" i="1"/>
  <c r="J730" i="1" a="1"/>
  <c r="J730" i="1" s="1"/>
  <c r="K730" i="1" a="1"/>
  <c r="K730" i="1" s="1"/>
  <c r="L730" i="1" a="1"/>
  <c r="L730" i="1" s="1"/>
  <c r="M730" i="1" a="1"/>
  <c r="M730" i="1" s="1"/>
  <c r="A321" i="1"/>
  <c r="H320" i="1"/>
  <c r="I320" i="1" a="1"/>
  <c r="I320" i="1" s="1"/>
  <c r="M1033" i="1" a="1"/>
  <c r="M1033" i="1" s="1"/>
  <c r="A1054" i="1"/>
  <c r="H744" i="1"/>
  <c r="I744" i="1" a="1"/>
  <c r="I744" i="1" s="1"/>
  <c r="M729" i="1" a="1"/>
  <c r="M729" i="1" s="1"/>
  <c r="K729" i="1" a="1"/>
  <c r="K729" i="1" s="1"/>
  <c r="J729" i="1" a="1"/>
  <c r="J729" i="1" s="1"/>
  <c r="L729" i="1" a="1"/>
  <c r="L729" i="1" s="1"/>
  <c r="O731" i="1" l="1" a="1"/>
  <c r="O731" i="1" s="1"/>
  <c r="N731" i="1" a="1"/>
  <c r="N731" i="1" s="1"/>
  <c r="O730" i="1" a="1"/>
  <c r="O730" i="1" s="1"/>
  <c r="N730" i="1" a="1"/>
  <c r="N730" i="1" s="1"/>
  <c r="M2258" i="1" a="1"/>
  <c r="M2258" i="1" s="1"/>
  <c r="K2258" i="1" a="1"/>
  <c r="K2258" i="1" s="1"/>
  <c r="N2258" i="1" a="1"/>
  <c r="N2258" i="1" s="1"/>
  <c r="J2258" i="1" a="1"/>
  <c r="J2258" i="1" s="1"/>
  <c r="L2258" i="1" a="1"/>
  <c r="L2258" i="1" s="1"/>
  <c r="O2258" i="1" a="1"/>
  <c r="O2258" i="1" s="1"/>
  <c r="B2259" i="1"/>
  <c r="H2258" i="1"/>
  <c r="A2261" i="1"/>
  <c r="M1444" i="1" a="1"/>
  <c r="M1444" i="1" s="1"/>
  <c r="N1444" i="1" a="1"/>
  <c r="N1444" i="1" s="1"/>
  <c r="A1445" i="1"/>
  <c r="J731" i="1" a="1"/>
  <c r="J731" i="1" s="1"/>
  <c r="K731" i="1" a="1"/>
  <c r="K731" i="1" s="1"/>
  <c r="L731" i="1" a="1"/>
  <c r="L731" i="1" s="1"/>
  <c r="B732" i="1"/>
  <c r="M731" i="1" a="1"/>
  <c r="M731" i="1" s="1"/>
  <c r="A322" i="1"/>
  <c r="H321" i="1"/>
  <c r="I321" i="1" a="1"/>
  <c r="I321" i="1" s="1"/>
  <c r="A717" i="1"/>
  <c r="H716" i="1"/>
  <c r="M1034" i="1" a="1"/>
  <c r="M1034" i="1" s="1"/>
  <c r="A1055" i="1"/>
  <c r="J746" i="1" a="1"/>
  <c r="J746" i="1" s="1"/>
  <c r="H745" i="1"/>
  <c r="I745" i="1" a="1"/>
  <c r="I745" i="1" s="1"/>
  <c r="O732" i="1" l="1" a="1"/>
  <c r="O732" i="1" s="1"/>
  <c r="N732" i="1" a="1"/>
  <c r="N732" i="1" s="1"/>
  <c r="K2259" i="1" a="1"/>
  <c r="K2259" i="1" s="1"/>
  <c r="M2259" i="1" a="1"/>
  <c r="M2259" i="1" s="1"/>
  <c r="J2259" i="1" a="1"/>
  <c r="J2259" i="1" s="1"/>
  <c r="O2259" i="1" a="1"/>
  <c r="O2259" i="1" s="1"/>
  <c r="B2260" i="1"/>
  <c r="L2259" i="1" a="1"/>
  <c r="L2259" i="1" s="1"/>
  <c r="N2259" i="1" a="1"/>
  <c r="N2259" i="1" s="1"/>
  <c r="H2259" i="1"/>
  <c r="A2262" i="1"/>
  <c r="A1446" i="1"/>
  <c r="M1445" i="1" a="1"/>
  <c r="M1445" i="1" s="1"/>
  <c r="N1445" i="1" a="1"/>
  <c r="N1445" i="1" s="1"/>
  <c r="A323" i="1"/>
  <c r="H322" i="1"/>
  <c r="I322" i="1" a="1"/>
  <c r="I322" i="1" s="1"/>
  <c r="J732" i="1" a="1"/>
  <c r="J732" i="1" s="1"/>
  <c r="K732" i="1" a="1"/>
  <c r="K732" i="1" s="1"/>
  <c r="L732" i="1" a="1"/>
  <c r="L732" i="1" s="1"/>
  <c r="B733" i="1"/>
  <c r="M732" i="1" a="1"/>
  <c r="M732" i="1" s="1"/>
  <c r="A718" i="1"/>
  <c r="H717" i="1"/>
  <c r="M1035" i="1" a="1"/>
  <c r="M1035" i="1" s="1"/>
  <c r="A1056" i="1"/>
  <c r="J747" i="1" a="1"/>
  <c r="J747" i="1" s="1"/>
  <c r="H746" i="1"/>
  <c r="O733" i="1" l="1" a="1"/>
  <c r="O733" i="1" s="1"/>
  <c r="N733" i="1" a="1"/>
  <c r="N733" i="1" s="1"/>
  <c r="J2260" i="1" a="1"/>
  <c r="J2260" i="1" s="1"/>
  <c r="N2260" i="1" a="1"/>
  <c r="N2260" i="1" s="1"/>
  <c r="O2260" i="1" a="1"/>
  <c r="O2260" i="1" s="1"/>
  <c r="M2260" i="1" a="1"/>
  <c r="M2260" i="1" s="1"/>
  <c r="B2261" i="1"/>
  <c r="K2260" i="1" a="1"/>
  <c r="K2260" i="1" s="1"/>
  <c r="L2260" i="1" a="1"/>
  <c r="L2260" i="1" s="1"/>
  <c r="H2260" i="1"/>
  <c r="A2263" i="1"/>
  <c r="N1446" i="1" a="1"/>
  <c r="N1446" i="1" s="1"/>
  <c r="M1446" i="1" a="1"/>
  <c r="M1446" i="1" s="1"/>
  <c r="A1447" i="1"/>
  <c r="L733" i="1" a="1"/>
  <c r="L733" i="1" s="1"/>
  <c r="J733" i="1" a="1"/>
  <c r="J733" i="1" s="1"/>
  <c r="K733" i="1" a="1"/>
  <c r="K733" i="1" s="1"/>
  <c r="B734" i="1"/>
  <c r="M733" i="1" a="1"/>
  <c r="M733" i="1" s="1"/>
  <c r="A719" i="1"/>
  <c r="H718" i="1"/>
  <c r="A324" i="1"/>
  <c r="H323" i="1"/>
  <c r="I323" i="1" a="1"/>
  <c r="I323" i="1" s="1"/>
  <c r="M1036" i="1" a="1"/>
  <c r="M1036" i="1" s="1"/>
  <c r="A1057" i="1"/>
  <c r="J748" i="1" a="1"/>
  <c r="J748" i="1" s="1"/>
  <c r="H747" i="1"/>
  <c r="O734" i="1" l="1" a="1"/>
  <c r="O734" i="1" s="1"/>
  <c r="N734" i="1" a="1"/>
  <c r="N734" i="1" s="1"/>
  <c r="N2261" i="1" a="1"/>
  <c r="N2261" i="1" s="1"/>
  <c r="M2261" i="1" a="1"/>
  <c r="M2261" i="1" s="1"/>
  <c r="J2261" i="1" a="1"/>
  <c r="J2261" i="1" s="1"/>
  <c r="K2261" i="1" a="1"/>
  <c r="K2261" i="1" s="1"/>
  <c r="O2261" i="1" a="1"/>
  <c r="O2261" i="1" s="1"/>
  <c r="L2261" i="1" a="1"/>
  <c r="L2261" i="1" s="1"/>
  <c r="B2262" i="1"/>
  <c r="C2262" i="1"/>
  <c r="H2261" i="1"/>
  <c r="A2264" i="1"/>
  <c r="M1447" i="1" a="1"/>
  <c r="M1447" i="1" s="1"/>
  <c r="B1448" i="1"/>
  <c r="O1448" i="1" s="1" a="1"/>
  <c r="O1448" i="1" s="1"/>
  <c r="N1447" i="1" a="1"/>
  <c r="N1447" i="1" s="1"/>
  <c r="A1448" i="1"/>
  <c r="A720" i="1"/>
  <c r="H719" i="1"/>
  <c r="L734" i="1" a="1"/>
  <c r="L734" i="1" s="1"/>
  <c r="J734" i="1" a="1"/>
  <c r="J734" i="1" s="1"/>
  <c r="K734" i="1" a="1"/>
  <c r="K734" i="1" s="1"/>
  <c r="B735" i="1"/>
  <c r="M734" i="1" a="1"/>
  <c r="M734" i="1" s="1"/>
  <c r="A325" i="1"/>
  <c r="H324" i="1"/>
  <c r="I324" i="1" a="1"/>
  <c r="I324" i="1" s="1"/>
  <c r="B1038" i="1"/>
  <c r="M1037" i="1" a="1"/>
  <c r="M1037" i="1" s="1"/>
  <c r="A1058" i="1"/>
  <c r="C749" i="1"/>
  <c r="H748" i="1"/>
  <c r="I748" i="1" a="1"/>
  <c r="I748" i="1" s="1"/>
  <c r="O1038" i="1" l="1" a="1"/>
  <c r="O1038" i="1" s="1"/>
  <c r="N1038" i="1" a="1"/>
  <c r="N1038" i="1" s="1"/>
  <c r="O735" i="1" a="1"/>
  <c r="O735" i="1" s="1"/>
  <c r="N735" i="1" a="1"/>
  <c r="N735" i="1" s="1"/>
  <c r="K2262" i="1" a="1"/>
  <c r="K2262" i="1" s="1"/>
  <c r="O2262" i="1" a="1"/>
  <c r="O2262" i="1" s="1"/>
  <c r="M2262" i="1" a="1"/>
  <c r="M2262" i="1" s="1"/>
  <c r="B2263" i="1"/>
  <c r="L2262" i="1" a="1"/>
  <c r="L2262" i="1" s="1"/>
  <c r="J2262" i="1" a="1"/>
  <c r="J2262" i="1" s="1"/>
  <c r="N2262" i="1" a="1"/>
  <c r="N2262" i="1" s="1"/>
  <c r="H2262" i="1"/>
  <c r="A2265" i="1"/>
  <c r="M1448" i="1" a="1"/>
  <c r="M1448" i="1" s="1"/>
  <c r="N1448" i="1" a="1"/>
  <c r="N1448" i="1" s="1"/>
  <c r="A1449" i="1"/>
  <c r="K735" i="1" a="1"/>
  <c r="K735" i="1" s="1"/>
  <c r="J735" i="1" a="1"/>
  <c r="J735" i="1" s="1"/>
  <c r="B736" i="1"/>
  <c r="M735" i="1" a="1"/>
  <c r="M735" i="1" s="1"/>
  <c r="L735" i="1" a="1"/>
  <c r="L735" i="1" s="1"/>
  <c r="A326" i="1"/>
  <c r="H325" i="1"/>
  <c r="I325" i="1" a="1"/>
  <c r="I325" i="1" s="1"/>
  <c r="J749" i="1" a="1"/>
  <c r="J749" i="1" s="1"/>
  <c r="A721" i="1"/>
  <c r="H720" i="1"/>
  <c r="M1038" i="1" a="1"/>
  <c r="M1038" i="1" s="1"/>
  <c r="A1059" i="1"/>
  <c r="C750" i="1"/>
  <c r="H749" i="1"/>
  <c r="I749" i="1" a="1"/>
  <c r="I749" i="1" s="1"/>
  <c r="O736" i="1" l="1" a="1"/>
  <c r="O736" i="1" s="1"/>
  <c r="N736" i="1" a="1"/>
  <c r="N736" i="1" s="1"/>
  <c r="M2263" i="1" a="1"/>
  <c r="M2263" i="1" s="1"/>
  <c r="N2263" i="1" a="1"/>
  <c r="N2263" i="1" s="1"/>
  <c r="O2263" i="1" a="1"/>
  <c r="O2263" i="1" s="1"/>
  <c r="B2264" i="1"/>
  <c r="K2263" i="1" a="1"/>
  <c r="K2263" i="1" s="1"/>
  <c r="J2263" i="1" a="1"/>
  <c r="J2263" i="1" s="1"/>
  <c r="L2263" i="1" a="1"/>
  <c r="L2263" i="1" s="1"/>
  <c r="C2264" i="1"/>
  <c r="H2263" i="1"/>
  <c r="A2266" i="1"/>
  <c r="A1450" i="1"/>
  <c r="M1449" i="1" a="1"/>
  <c r="M1449" i="1" s="1"/>
  <c r="N1449" i="1" a="1"/>
  <c r="N1449" i="1" s="1"/>
  <c r="A327" i="1"/>
  <c r="H326" i="1"/>
  <c r="I326" i="1" a="1"/>
  <c r="I326" i="1" s="1"/>
  <c r="A722" i="1"/>
  <c r="H721" i="1"/>
  <c r="B737" i="1"/>
  <c r="J736" i="1" a="1"/>
  <c r="J736" i="1" s="1"/>
  <c r="M736" i="1" a="1"/>
  <c r="M736" i="1" s="1"/>
  <c r="L736" i="1" a="1"/>
  <c r="L736" i="1" s="1"/>
  <c r="K736" i="1" a="1"/>
  <c r="K736" i="1" s="1"/>
  <c r="J750" i="1" a="1"/>
  <c r="J750" i="1" s="1"/>
  <c r="M1039" i="1" a="1"/>
  <c r="M1039" i="1" s="1"/>
  <c r="A1060" i="1"/>
  <c r="C751" i="1"/>
  <c r="H750" i="1"/>
  <c r="I750" i="1" a="1"/>
  <c r="I750" i="1" s="1"/>
  <c r="O737" i="1" l="1" a="1"/>
  <c r="O737" i="1" s="1"/>
  <c r="N737" i="1" a="1"/>
  <c r="N737" i="1" s="1"/>
  <c r="K2264" i="1" a="1"/>
  <c r="K2264" i="1" s="1"/>
  <c r="O2264" i="1" a="1"/>
  <c r="O2264" i="1" s="1"/>
  <c r="J2264" i="1" a="1"/>
  <c r="J2264" i="1" s="1"/>
  <c r="M2264" i="1" a="1"/>
  <c r="M2264" i="1" s="1"/>
  <c r="L2264" i="1" a="1"/>
  <c r="L2264" i="1" s="1"/>
  <c r="B2265" i="1"/>
  <c r="N2264" i="1" a="1"/>
  <c r="N2264" i="1" s="1"/>
  <c r="H2264" i="1"/>
  <c r="A2267" i="1"/>
  <c r="A1451" i="1"/>
  <c r="N1450" i="1" a="1"/>
  <c r="N1450" i="1" s="1"/>
  <c r="M1450" i="1" a="1"/>
  <c r="M1450" i="1" s="1"/>
  <c r="J751" i="1" a="1"/>
  <c r="J751" i="1" s="1"/>
  <c r="K737" i="1" a="1"/>
  <c r="K737" i="1" s="1"/>
  <c r="L737" i="1" a="1"/>
  <c r="L737" i="1" s="1"/>
  <c r="M737" i="1" a="1"/>
  <c r="M737" i="1" s="1"/>
  <c r="J737" i="1" a="1"/>
  <c r="J737" i="1" s="1"/>
  <c r="A723" i="1"/>
  <c r="H722" i="1"/>
  <c r="A328" i="1"/>
  <c r="K327" i="1" a="1"/>
  <c r="K327" i="1" s="1"/>
  <c r="H327" i="1"/>
  <c r="M1040" i="1" a="1"/>
  <c r="M1040" i="1" s="1"/>
  <c r="A1061" i="1"/>
  <c r="J752" i="1" a="1"/>
  <c r="J752" i="1" s="1"/>
  <c r="H751" i="1"/>
  <c r="I751" i="1" a="1"/>
  <c r="I751" i="1" s="1"/>
  <c r="B2266" i="1" l="1"/>
  <c r="M2265" i="1" a="1"/>
  <c r="M2265" i="1" s="1"/>
  <c r="N2265" i="1" a="1"/>
  <c r="N2265" i="1" s="1"/>
  <c r="O2265" i="1" a="1"/>
  <c r="O2265" i="1" s="1"/>
  <c r="J2265" i="1" a="1"/>
  <c r="J2265" i="1" s="1"/>
  <c r="K2265" i="1" a="1"/>
  <c r="K2265" i="1" s="1"/>
  <c r="L2265" i="1" a="1"/>
  <c r="L2265" i="1" s="1"/>
  <c r="C2266" i="1"/>
  <c r="H2265" i="1"/>
  <c r="N1451" i="1" a="1"/>
  <c r="N1451" i="1" s="1"/>
  <c r="M1451" i="1" a="1"/>
  <c r="M1451" i="1" s="1"/>
  <c r="A1452" i="1"/>
  <c r="A724" i="1"/>
  <c r="H723" i="1"/>
  <c r="A329" i="1"/>
  <c r="I328" i="1" a="1"/>
  <c r="I328" i="1" s="1"/>
  <c r="H328" i="1"/>
  <c r="B1042" i="1"/>
  <c r="M1041" i="1" a="1"/>
  <c r="M1041" i="1" s="1"/>
  <c r="A1062" i="1"/>
  <c r="H752" i="1"/>
  <c r="I752" i="1" a="1"/>
  <c r="I752" i="1" s="1"/>
  <c r="O1042" i="1" l="1" a="1"/>
  <c r="O1042" i="1" s="1"/>
  <c r="N1042" i="1" a="1"/>
  <c r="N1042" i="1" s="1"/>
  <c r="N2266" i="1" a="1"/>
  <c r="N2266" i="1" s="1"/>
  <c r="B2267" i="1"/>
  <c r="J2266" i="1" a="1"/>
  <c r="J2266" i="1" s="1"/>
  <c r="O2266" i="1" a="1"/>
  <c r="O2266" i="1" s="1"/>
  <c r="M2266" i="1" a="1"/>
  <c r="M2266" i="1" s="1"/>
  <c r="K2266" i="1" a="1"/>
  <c r="K2266" i="1" s="1"/>
  <c r="L2266" i="1" a="1"/>
  <c r="L2266" i="1" s="1"/>
  <c r="H2266" i="1"/>
  <c r="A2269" i="1"/>
  <c r="M1452" i="1" a="1"/>
  <c r="M1452" i="1" s="1"/>
  <c r="N1452" i="1" a="1"/>
  <c r="N1452" i="1" s="1"/>
  <c r="A1453" i="1"/>
  <c r="A330" i="1"/>
  <c r="I329" i="1" a="1"/>
  <c r="I329" i="1" s="1"/>
  <c r="H329" i="1"/>
  <c r="A725" i="1"/>
  <c r="H724" i="1"/>
  <c r="K753" i="1" a="1"/>
  <c r="K753" i="1" s="1"/>
  <c r="M1042" i="1" a="1"/>
  <c r="M1042" i="1" s="1"/>
  <c r="A1063" i="1"/>
  <c r="C754" i="1"/>
  <c r="K754" i="1" s="1" a="1"/>
  <c r="K754" i="1" s="1"/>
  <c r="H753" i="1"/>
  <c r="I753" i="1" a="1"/>
  <c r="I753" i="1" s="1"/>
  <c r="O2267" i="1" l="1" a="1"/>
  <c r="O2267" i="1" s="1"/>
  <c r="M2267" i="1" a="1"/>
  <c r="M2267" i="1" s="1"/>
  <c r="N2267" i="1" a="1"/>
  <c r="N2267" i="1" s="1"/>
  <c r="B2268" i="1"/>
  <c r="L2267" i="1" a="1"/>
  <c r="L2267" i="1" s="1"/>
  <c r="J2267" i="1" a="1"/>
  <c r="J2267" i="1" s="1"/>
  <c r="K2267" i="1" a="1"/>
  <c r="K2267" i="1" s="1"/>
  <c r="H2267" i="1"/>
  <c r="A2270" i="1"/>
  <c r="A1454" i="1"/>
  <c r="M1453" i="1" a="1"/>
  <c r="M1453" i="1" s="1"/>
  <c r="N1453" i="1" a="1"/>
  <c r="N1453" i="1" s="1"/>
  <c r="A726" i="1"/>
  <c r="H725" i="1"/>
  <c r="A331" i="1"/>
  <c r="K330" i="1" a="1"/>
  <c r="K330" i="1" s="1"/>
  <c r="H330" i="1"/>
  <c r="C755" i="1"/>
  <c r="H755" i="1" s="1"/>
  <c r="M1043" i="1" a="1"/>
  <c r="M1043" i="1" s="1"/>
  <c r="I755" i="1" a="1"/>
  <c r="I755" i="1" s="1"/>
  <c r="A1064" i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H754" i="1"/>
  <c r="I754" i="1" a="1"/>
  <c r="I754" i="1" s="1"/>
  <c r="M2268" i="1" l="1" a="1"/>
  <c r="M2268" i="1" s="1"/>
  <c r="J2268" i="1" a="1"/>
  <c r="J2268" i="1" s="1"/>
  <c r="N2268" i="1" a="1"/>
  <c r="N2268" i="1" s="1"/>
  <c r="K2268" i="1" a="1"/>
  <c r="K2268" i="1" s="1"/>
  <c r="L2268" i="1" a="1"/>
  <c r="L2268" i="1" s="1"/>
  <c r="O2268" i="1" a="1"/>
  <c r="O2268" i="1" s="1"/>
  <c r="B2269" i="1"/>
  <c r="C2269" i="1"/>
  <c r="H2268" i="1"/>
  <c r="A2271" i="1"/>
  <c r="M1454" i="1" a="1"/>
  <c r="M1454" i="1" s="1"/>
  <c r="N1454" i="1" a="1"/>
  <c r="N1454" i="1" s="1"/>
  <c r="B1455" i="1"/>
  <c r="O1455" i="1" s="1" a="1"/>
  <c r="O1455" i="1" s="1"/>
  <c r="A1455" i="1"/>
  <c r="A332" i="1"/>
  <c r="K331" i="1" a="1"/>
  <c r="K331" i="1" s="1"/>
  <c r="H331" i="1"/>
  <c r="A727" i="1"/>
  <c r="H726" i="1"/>
  <c r="K756" i="1" a="1"/>
  <c r="K756" i="1" s="1"/>
  <c r="J755" i="1" a="1"/>
  <c r="J755" i="1" s="1"/>
  <c r="M1044" i="1" a="1"/>
  <c r="M1044" i="1" s="1"/>
  <c r="C757" i="1"/>
  <c r="H756" i="1"/>
  <c r="I756" i="1" a="1"/>
  <c r="I756" i="1" s="1"/>
  <c r="N2269" i="1" l="1" a="1"/>
  <c r="N2269" i="1" s="1"/>
  <c r="K2269" i="1" a="1"/>
  <c r="K2269" i="1" s="1"/>
  <c r="O2269" i="1" a="1"/>
  <c r="O2269" i="1" s="1"/>
  <c r="L2269" i="1" a="1"/>
  <c r="L2269" i="1" s="1"/>
  <c r="J2269" i="1" a="1"/>
  <c r="J2269" i="1" s="1"/>
  <c r="B2270" i="1"/>
  <c r="M2269" i="1" a="1"/>
  <c r="M2269" i="1" s="1"/>
  <c r="C2270" i="1"/>
  <c r="H2269" i="1"/>
  <c r="A2272" i="1"/>
  <c r="B1456" i="1"/>
  <c r="O1456" i="1" s="1" a="1"/>
  <c r="O1456" i="1" s="1"/>
  <c r="M1455" i="1" a="1"/>
  <c r="M1455" i="1" s="1"/>
  <c r="N1455" i="1" a="1"/>
  <c r="N1455" i="1" s="1"/>
  <c r="A1456" i="1"/>
  <c r="H727" i="1"/>
  <c r="H728" i="1"/>
  <c r="A333" i="1"/>
  <c r="J332" i="1" a="1"/>
  <c r="J332" i="1" s="1"/>
  <c r="H332" i="1"/>
  <c r="J757" i="1" a="1"/>
  <c r="J757" i="1" s="1"/>
  <c r="M1045" i="1" a="1"/>
  <c r="M1045" i="1" s="1"/>
  <c r="C758" i="1"/>
  <c r="H757" i="1"/>
  <c r="I757" i="1" a="1"/>
  <c r="I757" i="1" s="1"/>
  <c r="L2270" i="1" l="1" a="1"/>
  <c r="L2270" i="1" s="1"/>
  <c r="B2271" i="1"/>
  <c r="M2270" i="1" a="1"/>
  <c r="M2270" i="1" s="1"/>
  <c r="J2270" i="1" a="1"/>
  <c r="J2270" i="1" s="1"/>
  <c r="O2270" i="1" a="1"/>
  <c r="O2270" i="1" s="1"/>
  <c r="N2270" i="1" a="1"/>
  <c r="N2270" i="1" s="1"/>
  <c r="K2270" i="1" a="1"/>
  <c r="K2270" i="1" s="1"/>
  <c r="C2271" i="1"/>
  <c r="H2270" i="1"/>
  <c r="A2273" i="1"/>
  <c r="A1457" i="1"/>
  <c r="B1457" i="1"/>
  <c r="O1457" i="1" s="1" a="1"/>
  <c r="O1457" i="1" s="1"/>
  <c r="N1456" i="1" a="1"/>
  <c r="N1456" i="1" s="1"/>
  <c r="M1456" i="1" a="1"/>
  <c r="M1456" i="1" s="1"/>
  <c r="A334" i="1"/>
  <c r="K333" i="1" a="1"/>
  <c r="K333" i="1" s="1"/>
  <c r="H333" i="1"/>
  <c r="K758" i="1" a="1"/>
  <c r="K758" i="1" s="1"/>
  <c r="M1046" i="1" a="1"/>
  <c r="M1046" i="1" s="1"/>
  <c r="B1047" i="1"/>
  <c r="C759" i="1"/>
  <c r="H758" i="1"/>
  <c r="I758" i="1" a="1"/>
  <c r="I758" i="1" s="1"/>
  <c r="O1047" i="1" l="1" a="1"/>
  <c r="O1047" i="1" s="1"/>
  <c r="N1047" i="1" a="1"/>
  <c r="N1047" i="1" s="1"/>
  <c r="B2272" i="1"/>
  <c r="M2271" i="1" a="1"/>
  <c r="M2271" i="1" s="1"/>
  <c r="J2271" i="1" a="1"/>
  <c r="J2271" i="1" s="1"/>
  <c r="N2271" i="1" a="1"/>
  <c r="N2271" i="1" s="1"/>
  <c r="K2271" i="1" a="1"/>
  <c r="K2271" i="1" s="1"/>
  <c r="O2271" i="1" a="1"/>
  <c r="O2271" i="1" s="1"/>
  <c r="L2271" i="1" a="1"/>
  <c r="L2271" i="1" s="1"/>
  <c r="C2272" i="1"/>
  <c r="H2271" i="1"/>
  <c r="A2274" i="1"/>
  <c r="M1457" i="1" a="1"/>
  <c r="M1457" i="1" s="1"/>
  <c r="N1457" i="1" a="1"/>
  <c r="N1457" i="1" s="1"/>
  <c r="B1458" i="1"/>
  <c r="O1458" i="1" s="1" a="1"/>
  <c r="O1458" i="1" s="1"/>
  <c r="A1458" i="1"/>
  <c r="A335" i="1"/>
  <c r="K334" i="1" a="1"/>
  <c r="K334" i="1" s="1"/>
  <c r="H334" i="1"/>
  <c r="J759" i="1" a="1"/>
  <c r="J759" i="1" s="1"/>
  <c r="M1047" i="1" a="1"/>
  <c r="M1047" i="1" s="1"/>
  <c r="H759" i="1"/>
  <c r="I759" i="1" a="1"/>
  <c r="I759" i="1" s="1"/>
  <c r="K2272" i="1" l="1" a="1"/>
  <c r="K2272" i="1" s="1"/>
  <c r="B2273" i="1"/>
  <c r="M2272" i="1" a="1"/>
  <c r="M2272" i="1" s="1"/>
  <c r="L2272" i="1" a="1"/>
  <c r="L2272" i="1" s="1"/>
  <c r="N2272" i="1" a="1"/>
  <c r="N2272" i="1" s="1"/>
  <c r="J2272" i="1" a="1"/>
  <c r="J2272" i="1" s="1"/>
  <c r="O2272" i="1" a="1"/>
  <c r="O2272" i="1" s="1"/>
  <c r="C2273" i="1"/>
  <c r="H2272" i="1"/>
  <c r="A2275" i="1"/>
  <c r="A1459" i="1"/>
  <c r="M1458" i="1" a="1"/>
  <c r="M1458" i="1" s="1"/>
  <c r="N1458" i="1" a="1"/>
  <c r="N1458" i="1" s="1"/>
  <c r="A336" i="1"/>
  <c r="K335" i="1" a="1"/>
  <c r="K335" i="1" s="1"/>
  <c r="H335" i="1"/>
  <c r="K760" i="1" a="1"/>
  <c r="K760" i="1" s="1"/>
  <c r="M1048" i="1" a="1"/>
  <c r="M1048" i="1" s="1"/>
  <c r="C761" i="1"/>
  <c r="H760" i="1"/>
  <c r="I760" i="1" a="1"/>
  <c r="I760" i="1" s="1"/>
  <c r="M2273" i="1" l="1" a="1"/>
  <c r="M2273" i="1" s="1"/>
  <c r="L2273" i="1" a="1"/>
  <c r="L2273" i="1" s="1"/>
  <c r="B2274" i="1"/>
  <c r="N2273" i="1" a="1"/>
  <c r="N2273" i="1" s="1"/>
  <c r="J2273" i="1" a="1"/>
  <c r="J2273" i="1" s="1"/>
  <c r="K2273" i="1" a="1"/>
  <c r="K2273" i="1" s="1"/>
  <c r="O2273" i="1" a="1"/>
  <c r="O2273" i="1" s="1"/>
  <c r="C2274" i="1"/>
  <c r="H2273" i="1"/>
  <c r="A2276" i="1"/>
  <c r="N1459" i="1" a="1"/>
  <c r="N1459" i="1" s="1"/>
  <c r="B1460" i="1"/>
  <c r="O1460" i="1" s="1" a="1"/>
  <c r="O1460" i="1" s="1"/>
  <c r="M1459" i="1" a="1"/>
  <c r="M1459" i="1" s="1"/>
  <c r="A1460" i="1"/>
  <c r="A337" i="1"/>
  <c r="H336" i="1"/>
  <c r="I336" i="1" a="1"/>
  <c r="I336" i="1" s="1"/>
  <c r="K761" i="1" a="1"/>
  <c r="K761" i="1" s="1"/>
  <c r="M1049" i="1" a="1"/>
  <c r="M1049" i="1" s="1"/>
  <c r="C762" i="1"/>
  <c r="H761" i="1"/>
  <c r="I761" i="1" a="1"/>
  <c r="I761" i="1" s="1"/>
  <c r="N2274" i="1" l="1" a="1"/>
  <c r="N2274" i="1" s="1"/>
  <c r="K2274" i="1" a="1"/>
  <c r="K2274" i="1" s="1"/>
  <c r="L2274" i="1" a="1"/>
  <c r="L2274" i="1" s="1"/>
  <c r="M2274" i="1" a="1"/>
  <c r="M2274" i="1" s="1"/>
  <c r="O2274" i="1" a="1"/>
  <c r="O2274" i="1" s="1"/>
  <c r="B2275" i="1"/>
  <c r="J2274" i="1" a="1"/>
  <c r="J2274" i="1" s="1"/>
  <c r="C2275" i="1"/>
  <c r="H2274" i="1"/>
  <c r="A2277" i="1"/>
  <c r="M1460" i="1" a="1"/>
  <c r="M1460" i="1" s="1"/>
  <c r="N1460" i="1" a="1"/>
  <c r="N1460" i="1" s="1"/>
  <c r="A1461" i="1"/>
  <c r="A338" i="1"/>
  <c r="I337" i="1" a="1"/>
  <c r="I337" i="1" s="1"/>
  <c r="H337" i="1"/>
  <c r="J762" i="1" a="1"/>
  <c r="J762" i="1" s="1"/>
  <c r="M1050" i="1" a="1"/>
  <c r="M1050" i="1" s="1"/>
  <c r="C763" i="1"/>
  <c r="H762" i="1"/>
  <c r="I762" i="1" a="1"/>
  <c r="I762" i="1" s="1"/>
  <c r="O2275" i="1" l="1" a="1"/>
  <c r="O2275" i="1" s="1"/>
  <c r="L2275" i="1" a="1"/>
  <c r="L2275" i="1" s="1"/>
  <c r="B2276" i="1"/>
  <c r="J2275" i="1" a="1"/>
  <c r="J2275" i="1" s="1"/>
  <c r="N2275" i="1" a="1"/>
  <c r="N2275" i="1" s="1"/>
  <c r="M2275" i="1" a="1"/>
  <c r="M2275" i="1" s="1"/>
  <c r="K2275" i="1" a="1"/>
  <c r="K2275" i="1" s="1"/>
  <c r="C2276" i="1"/>
  <c r="H2275" i="1"/>
  <c r="A2278" i="1"/>
  <c r="A1462" i="1"/>
  <c r="B1462" i="1"/>
  <c r="O1462" i="1" s="1" a="1"/>
  <c r="O1462" i="1" s="1"/>
  <c r="M1461" i="1" a="1"/>
  <c r="M1461" i="1" s="1"/>
  <c r="N1461" i="1" a="1"/>
  <c r="N1461" i="1" s="1"/>
  <c r="A339" i="1"/>
  <c r="H338" i="1"/>
  <c r="I338" i="1" a="1"/>
  <c r="I338" i="1" s="1"/>
  <c r="K763" i="1" a="1"/>
  <c r="K763" i="1" s="1"/>
  <c r="B1052" i="1"/>
  <c r="M1051" i="1" a="1"/>
  <c r="M1051" i="1" s="1"/>
  <c r="H763" i="1"/>
  <c r="I763" i="1" a="1"/>
  <c r="I763" i="1" s="1"/>
  <c r="O1052" i="1" l="1" a="1"/>
  <c r="O1052" i="1" s="1"/>
  <c r="N1052" i="1" a="1"/>
  <c r="N1052" i="1" s="1"/>
  <c r="M2276" i="1" a="1"/>
  <c r="M2276" i="1" s="1"/>
  <c r="J2276" i="1" a="1"/>
  <c r="J2276" i="1" s="1"/>
  <c r="N2276" i="1" a="1"/>
  <c r="N2276" i="1" s="1"/>
  <c r="K2276" i="1" a="1"/>
  <c r="K2276" i="1" s="1"/>
  <c r="O2276" i="1" a="1"/>
  <c r="O2276" i="1" s="1"/>
  <c r="L2276" i="1" a="1"/>
  <c r="L2276" i="1" s="1"/>
  <c r="B2277" i="1"/>
  <c r="C2277" i="1"/>
  <c r="H2276" i="1"/>
  <c r="N1462" i="1" a="1"/>
  <c r="N1462" i="1" s="1"/>
  <c r="M1462" i="1" a="1"/>
  <c r="M1462" i="1" s="1"/>
  <c r="A1463" i="1"/>
  <c r="A340" i="1"/>
  <c r="H339" i="1"/>
  <c r="I339" i="1" a="1"/>
  <c r="I339" i="1" s="1"/>
  <c r="K764" i="1" a="1"/>
  <c r="K764" i="1" s="1"/>
  <c r="M1052" i="1" a="1"/>
  <c r="M1052" i="1" s="1"/>
  <c r="H764" i="1"/>
  <c r="I764" i="1" a="1"/>
  <c r="I764" i="1" s="1"/>
  <c r="N2277" i="1" l="1" a="1"/>
  <c r="N2277" i="1" s="1"/>
  <c r="O2277" i="1" a="1"/>
  <c r="O2277" i="1" s="1"/>
  <c r="L2277" i="1" a="1"/>
  <c r="L2277" i="1" s="1"/>
  <c r="K2277" i="1" a="1"/>
  <c r="K2277" i="1" s="1"/>
  <c r="B2278" i="1"/>
  <c r="M2277" i="1" a="1"/>
  <c r="M2277" i="1" s="1"/>
  <c r="J2277" i="1" a="1"/>
  <c r="J2277" i="1" s="1"/>
  <c r="C2278" i="1"/>
  <c r="H2277" i="1"/>
  <c r="M1463" i="1" a="1"/>
  <c r="M1463" i="1" s="1"/>
  <c r="N1463" i="1" a="1"/>
  <c r="N1463" i="1" s="1"/>
  <c r="A1464" i="1"/>
  <c r="A341" i="1"/>
  <c r="I340" i="1" a="1"/>
  <c r="I340" i="1" s="1"/>
  <c r="H340" i="1"/>
  <c r="K765" i="1" a="1"/>
  <c r="K765" i="1" s="1"/>
  <c r="M1053" i="1" a="1"/>
  <c r="M1053" i="1" s="1"/>
  <c r="H765" i="1"/>
  <c r="I765" i="1" a="1"/>
  <c r="I765" i="1" s="1"/>
  <c r="M2278" i="1" l="1" a="1"/>
  <c r="M2278" i="1" s="1"/>
  <c r="J2278" i="1" a="1"/>
  <c r="J2278" i="1" s="1"/>
  <c r="N2278" i="1" a="1"/>
  <c r="N2278" i="1" s="1"/>
  <c r="K2278" i="1" a="1"/>
  <c r="K2278" i="1" s="1"/>
  <c r="O2278" i="1" a="1"/>
  <c r="O2278" i="1" s="1"/>
  <c r="L2278" i="1" a="1"/>
  <c r="L2278" i="1" s="1"/>
  <c r="H2278" i="1"/>
  <c r="N1464" i="1" a="1"/>
  <c r="N1464" i="1" s="1"/>
  <c r="M1464" i="1" a="1"/>
  <c r="M1464" i="1" s="1"/>
  <c r="A1465" i="1"/>
  <c r="A342" i="1"/>
  <c r="H341" i="1"/>
  <c r="I341" i="1" a="1"/>
  <c r="I341" i="1" s="1"/>
  <c r="K766" i="1" a="1"/>
  <c r="K766" i="1" s="1"/>
  <c r="M1054" i="1" a="1"/>
  <c r="M1054" i="1" s="1"/>
  <c r="B1055" i="1"/>
  <c r="H766" i="1"/>
  <c r="I766" i="1" a="1"/>
  <c r="I766" i="1" s="1"/>
  <c r="O1055" i="1" l="1" a="1"/>
  <c r="O1055" i="1" s="1"/>
  <c r="N1055" i="1" a="1"/>
  <c r="N1055" i="1" s="1"/>
  <c r="A1466" i="1"/>
  <c r="M1465" i="1" a="1"/>
  <c r="M1465" i="1" s="1"/>
  <c r="N1465" i="1" a="1"/>
  <c r="N1465" i="1" s="1"/>
  <c r="A343" i="1"/>
  <c r="K342" i="1" a="1"/>
  <c r="K342" i="1" s="1"/>
  <c r="H342" i="1"/>
  <c r="K767" i="1" a="1"/>
  <c r="K767" i="1" s="1"/>
  <c r="M1055" i="1" a="1"/>
  <c r="M1055" i="1" s="1"/>
  <c r="H767" i="1"/>
  <c r="I767" i="1" a="1"/>
  <c r="I767" i="1" s="1"/>
  <c r="B1467" i="1" l="1"/>
  <c r="O1467" i="1" s="1" a="1"/>
  <c r="O1467" i="1" s="1"/>
  <c r="M1466" i="1" a="1"/>
  <c r="M1466" i="1" s="1"/>
  <c r="N1466" i="1" a="1"/>
  <c r="N1466" i="1" s="1"/>
  <c r="A1467" i="1"/>
  <c r="A344" i="1"/>
  <c r="J343" i="1" a="1"/>
  <c r="J343" i="1" s="1"/>
  <c r="H343" i="1"/>
  <c r="K768" i="1" a="1"/>
  <c r="K768" i="1" s="1"/>
  <c r="M1056" i="1" a="1"/>
  <c r="M1056" i="1" s="1"/>
  <c r="C769" i="1"/>
  <c r="H768" i="1"/>
  <c r="I768" i="1" a="1"/>
  <c r="I768" i="1" s="1"/>
  <c r="A1468" i="1" l="1"/>
  <c r="N1467" i="1" a="1"/>
  <c r="N1467" i="1" s="1"/>
  <c r="B1468" i="1"/>
  <c r="O1468" i="1" s="1" a="1"/>
  <c r="O1468" i="1" s="1"/>
  <c r="M1467" i="1" a="1"/>
  <c r="M1467" i="1" s="1"/>
  <c r="A345" i="1"/>
  <c r="K344" i="1" a="1"/>
  <c r="K344" i="1" s="1"/>
  <c r="H344" i="1"/>
  <c r="J769" i="1" a="1"/>
  <c r="J769" i="1" s="1"/>
  <c r="B1058" i="1"/>
  <c r="M1057" i="1" a="1"/>
  <c r="M1057" i="1" s="1"/>
  <c r="C770" i="1"/>
  <c r="H769" i="1"/>
  <c r="I769" i="1" a="1"/>
  <c r="I769" i="1" s="1"/>
  <c r="O1058" i="1" l="1" a="1"/>
  <c r="O1058" i="1" s="1"/>
  <c r="N1058" i="1" a="1"/>
  <c r="N1058" i="1" s="1"/>
  <c r="M1468" i="1" a="1"/>
  <c r="M1468" i="1" s="1"/>
  <c r="N1468" i="1" a="1"/>
  <c r="N1468" i="1" s="1"/>
  <c r="A1469" i="1"/>
  <c r="A346" i="1"/>
  <c r="H345" i="1"/>
  <c r="K345" i="1" a="1"/>
  <c r="K345" i="1" s="1"/>
  <c r="K770" i="1" a="1"/>
  <c r="K770" i="1" s="1"/>
  <c r="B1059" i="1"/>
  <c r="M1058" i="1" a="1"/>
  <c r="M1058" i="1" s="1"/>
  <c r="H770" i="1"/>
  <c r="I770" i="1" a="1"/>
  <c r="I770" i="1" s="1"/>
  <c r="O1059" i="1" l="1" a="1"/>
  <c r="O1059" i="1" s="1"/>
  <c r="N1059" i="1" a="1"/>
  <c r="N1059" i="1" s="1"/>
  <c r="M1469" i="1" a="1"/>
  <c r="M1469" i="1" s="1"/>
  <c r="N1469" i="1" a="1"/>
  <c r="N1469" i="1" s="1"/>
  <c r="A1470" i="1"/>
  <c r="A347" i="1"/>
  <c r="H346" i="1"/>
  <c r="I346" i="1" a="1"/>
  <c r="I346" i="1" s="1"/>
  <c r="J771" i="1" a="1"/>
  <c r="J771" i="1" s="1"/>
  <c r="M1059" i="1" a="1"/>
  <c r="M1059" i="1" s="1"/>
  <c r="B1060" i="1"/>
  <c r="C772" i="1"/>
  <c r="H771" i="1"/>
  <c r="I771" i="1" a="1"/>
  <c r="I771" i="1" s="1"/>
  <c r="O1060" i="1" l="1" a="1"/>
  <c r="O1060" i="1" s="1"/>
  <c r="N1060" i="1" a="1"/>
  <c r="N1060" i="1" s="1"/>
  <c r="A1471" i="1"/>
  <c r="N1470" i="1" a="1"/>
  <c r="N1470" i="1" s="1"/>
  <c r="B1471" i="1"/>
  <c r="O1471" i="1" s="1" a="1"/>
  <c r="O1471" i="1" s="1"/>
  <c r="M1470" i="1" a="1"/>
  <c r="M1470" i="1" s="1"/>
  <c r="A348" i="1"/>
  <c r="H347" i="1"/>
  <c r="I347" i="1" a="1"/>
  <c r="I347" i="1" s="1"/>
  <c r="K772" i="1" a="1"/>
  <c r="K772" i="1" s="1"/>
  <c r="B1061" i="1"/>
  <c r="M1060" i="1" a="1"/>
  <c r="M1060" i="1" s="1"/>
  <c r="C773" i="1"/>
  <c r="H772" i="1"/>
  <c r="I772" i="1" a="1"/>
  <c r="I772" i="1" s="1"/>
  <c r="O1061" i="1" l="1" a="1"/>
  <c r="O1061" i="1" s="1"/>
  <c r="N1061" i="1" a="1"/>
  <c r="N1061" i="1" s="1"/>
  <c r="M1471" i="1" a="1"/>
  <c r="M1471" i="1" s="1"/>
  <c r="N1471" i="1" a="1"/>
  <c r="N1471" i="1" s="1"/>
  <c r="B1472" i="1"/>
  <c r="O1472" i="1" s="1" a="1"/>
  <c r="O1472" i="1" s="1"/>
  <c r="A1472" i="1"/>
  <c r="A349" i="1"/>
  <c r="I348" i="1" a="1"/>
  <c r="I348" i="1" s="1"/>
  <c r="H348" i="1"/>
  <c r="K773" i="1" a="1"/>
  <c r="K773" i="1" s="1"/>
  <c r="B1062" i="1"/>
  <c r="M1061" i="1" a="1"/>
  <c r="M1061" i="1" s="1"/>
  <c r="C774" i="1"/>
  <c r="H773" i="1"/>
  <c r="I773" i="1" a="1"/>
  <c r="I773" i="1" s="1"/>
  <c r="O1062" i="1" l="1" a="1"/>
  <c r="O1062" i="1" s="1"/>
  <c r="N1062" i="1" a="1"/>
  <c r="N1062" i="1" s="1"/>
  <c r="B1473" i="1"/>
  <c r="O1473" i="1" s="1" a="1"/>
  <c r="O1473" i="1" s="1"/>
  <c r="M1472" i="1" a="1"/>
  <c r="M1472" i="1" s="1"/>
  <c r="N1472" i="1" a="1"/>
  <c r="N1472" i="1" s="1"/>
  <c r="A1473" i="1"/>
  <c r="A350" i="1"/>
  <c r="K349" i="1" a="1"/>
  <c r="K349" i="1" s="1"/>
  <c r="H349" i="1"/>
  <c r="K774" i="1" a="1"/>
  <c r="K774" i="1" s="1"/>
  <c r="M1062" i="1" a="1"/>
  <c r="M1062" i="1" s="1"/>
  <c r="B1063" i="1"/>
  <c r="H774" i="1"/>
  <c r="I774" i="1" a="1"/>
  <c r="I774" i="1" s="1"/>
  <c r="O1063" i="1" l="1" a="1"/>
  <c r="O1063" i="1" s="1"/>
  <c r="N1063" i="1" a="1"/>
  <c r="N1063" i="1" s="1"/>
  <c r="A1474" i="1"/>
  <c r="M1473" i="1" a="1"/>
  <c r="M1473" i="1" s="1"/>
  <c r="N1473" i="1" a="1"/>
  <c r="N1473" i="1" s="1"/>
  <c r="B1474" i="1"/>
  <c r="O1474" i="1" s="1" a="1"/>
  <c r="O1474" i="1" s="1"/>
  <c r="A351" i="1"/>
  <c r="K350" i="1" a="1"/>
  <c r="K350" i="1" s="1"/>
  <c r="H350" i="1"/>
  <c r="J775" i="1" a="1"/>
  <c r="J775" i="1" s="1"/>
  <c r="B1064" i="1"/>
  <c r="M1063" i="1" a="1"/>
  <c r="M1063" i="1" s="1"/>
  <c r="C776" i="1"/>
  <c r="H775" i="1"/>
  <c r="I775" i="1" a="1"/>
  <c r="I775" i="1" s="1"/>
  <c r="O1064" i="1" l="1" a="1"/>
  <c r="O1064" i="1" s="1"/>
  <c r="N1064" i="1" a="1"/>
  <c r="N1064" i="1" s="1"/>
  <c r="B1475" i="1"/>
  <c r="O1475" i="1" s="1" a="1"/>
  <c r="O1475" i="1" s="1"/>
  <c r="M1474" i="1" a="1"/>
  <c r="M1474" i="1" s="1"/>
  <c r="N1474" i="1" a="1"/>
  <c r="N1474" i="1" s="1"/>
  <c r="A1475" i="1"/>
  <c r="A352" i="1"/>
  <c r="K351" i="1" a="1"/>
  <c r="K351" i="1" s="1"/>
  <c r="H351" i="1"/>
  <c r="B1065" i="1"/>
  <c r="K776" i="1" a="1"/>
  <c r="K776" i="1" s="1"/>
  <c r="M1064" i="1" a="1"/>
  <c r="M1064" i="1" s="1"/>
  <c r="H776" i="1"/>
  <c r="I776" i="1" a="1"/>
  <c r="I776" i="1" s="1"/>
  <c r="O1065" i="1" l="1" a="1"/>
  <c r="O1065" i="1" s="1"/>
  <c r="N1065" i="1" a="1"/>
  <c r="N1065" i="1" s="1"/>
  <c r="A1476" i="1"/>
  <c r="N1475" i="1" a="1"/>
  <c r="N1475" i="1" s="1"/>
  <c r="B1476" i="1"/>
  <c r="O1476" i="1" s="1" a="1"/>
  <c r="O1476" i="1" s="1"/>
  <c r="M1475" i="1" a="1"/>
  <c r="M1475" i="1" s="1"/>
  <c r="A353" i="1"/>
  <c r="K352" i="1" a="1"/>
  <c r="K352" i="1" s="1"/>
  <c r="H352" i="1"/>
  <c r="M1065" i="1" a="1"/>
  <c r="M1065" i="1" s="1"/>
  <c r="L1065" i="1" a="1"/>
  <c r="L1065" i="1" s="1"/>
  <c r="B1066" i="1"/>
  <c r="K1065" i="1" a="1"/>
  <c r="K1065" i="1" s="1"/>
  <c r="J777" i="1" a="1"/>
  <c r="J777" i="1" s="1"/>
  <c r="C778" i="1"/>
  <c r="H777" i="1"/>
  <c r="I777" i="1" a="1"/>
  <c r="I777" i="1" s="1"/>
  <c r="O1066" i="1" l="1" a="1"/>
  <c r="O1066" i="1" s="1"/>
  <c r="N1066" i="1" a="1"/>
  <c r="N1066" i="1" s="1"/>
  <c r="M1476" i="1" a="1"/>
  <c r="M1476" i="1" s="1"/>
  <c r="N1476" i="1" a="1"/>
  <c r="N1476" i="1" s="1"/>
  <c r="B1477" i="1"/>
  <c r="O1477" i="1" s="1" a="1"/>
  <c r="O1477" i="1" s="1"/>
  <c r="A1477" i="1"/>
  <c r="A354" i="1"/>
  <c r="I353" i="1" a="1"/>
  <c r="I353" i="1" s="1"/>
  <c r="H353" i="1"/>
  <c r="B1067" i="1"/>
  <c r="K1066" i="1" a="1"/>
  <c r="K1066" i="1" s="1"/>
  <c r="L1066" i="1" a="1"/>
  <c r="L1066" i="1" s="1"/>
  <c r="M1066" i="1" a="1"/>
  <c r="M1066" i="1" s="1"/>
  <c r="J778" i="1" a="1"/>
  <c r="J778" i="1" s="1"/>
  <c r="K778" i="1" a="1"/>
  <c r="K778" i="1" s="1"/>
  <c r="C779" i="1"/>
  <c r="H778" i="1"/>
  <c r="I778" i="1" a="1"/>
  <c r="I778" i="1" s="1"/>
  <c r="O1067" i="1" l="1" a="1"/>
  <c r="O1067" i="1" s="1"/>
  <c r="N1067" i="1" a="1"/>
  <c r="N1067" i="1" s="1"/>
  <c r="B1478" i="1"/>
  <c r="O1478" i="1" s="1" a="1"/>
  <c r="O1478" i="1" s="1"/>
  <c r="M1477" i="1" a="1"/>
  <c r="M1477" i="1" s="1"/>
  <c r="N1477" i="1" a="1"/>
  <c r="N1477" i="1" s="1"/>
  <c r="A1478" i="1"/>
  <c r="A355" i="1"/>
  <c r="H354" i="1"/>
  <c r="I354" i="1" a="1"/>
  <c r="I354" i="1" s="1"/>
  <c r="B1068" i="1"/>
  <c r="L1067" i="1" a="1"/>
  <c r="L1067" i="1" s="1"/>
  <c r="K1067" i="1" a="1"/>
  <c r="K1067" i="1" s="1"/>
  <c r="M1067" i="1" a="1"/>
  <c r="M1067" i="1" s="1"/>
  <c r="K779" i="1" a="1"/>
  <c r="K779" i="1" s="1"/>
  <c r="H779" i="1"/>
  <c r="I779" i="1" a="1"/>
  <c r="I779" i="1" s="1"/>
  <c r="O1068" i="1" l="1" a="1"/>
  <c r="O1068" i="1" s="1"/>
  <c r="N1068" i="1" a="1"/>
  <c r="N1068" i="1" s="1"/>
  <c r="A1479" i="1"/>
  <c r="N1478" i="1" a="1"/>
  <c r="N1478" i="1" s="1"/>
  <c r="B1479" i="1"/>
  <c r="O1479" i="1" s="1" a="1"/>
  <c r="O1479" i="1" s="1"/>
  <c r="M1478" i="1" a="1"/>
  <c r="M1478" i="1" s="1"/>
  <c r="A356" i="1"/>
  <c r="I355" i="1" a="1"/>
  <c r="I355" i="1" s="1"/>
  <c r="H355" i="1"/>
  <c r="L1068" i="1" a="1"/>
  <c r="L1068" i="1" s="1"/>
  <c r="M1068" i="1" a="1"/>
  <c r="M1068" i="1" s="1"/>
  <c r="B1069" i="1"/>
  <c r="K1068" i="1" a="1"/>
  <c r="K1068" i="1" s="1"/>
  <c r="J780" i="1" a="1"/>
  <c r="J780" i="1" s="1"/>
  <c r="K780" i="1" a="1"/>
  <c r="K780" i="1" s="1"/>
  <c r="C781" i="1"/>
  <c r="H780" i="1"/>
  <c r="I780" i="1" a="1"/>
  <c r="I780" i="1" s="1"/>
  <c r="O1069" i="1" l="1" a="1"/>
  <c r="O1069" i="1" s="1"/>
  <c r="N1069" i="1" a="1"/>
  <c r="N1069" i="1" s="1"/>
  <c r="M1479" i="1" a="1"/>
  <c r="M1479" i="1" s="1"/>
  <c r="N1479" i="1" a="1"/>
  <c r="N1479" i="1" s="1"/>
  <c r="B1480" i="1"/>
  <c r="O1480" i="1" s="1" a="1"/>
  <c r="O1480" i="1" s="1"/>
  <c r="A1480" i="1"/>
  <c r="A357" i="1"/>
  <c r="I356" i="1" a="1"/>
  <c r="I356" i="1" s="1"/>
  <c r="H356" i="1"/>
  <c r="L1069" i="1" a="1"/>
  <c r="L1069" i="1" s="1"/>
  <c r="M1069" i="1" a="1"/>
  <c r="M1069" i="1" s="1"/>
  <c r="B1070" i="1"/>
  <c r="K1069" i="1" a="1"/>
  <c r="K1069" i="1" s="1"/>
  <c r="J781" i="1" a="1"/>
  <c r="J781" i="1" s="1"/>
  <c r="C782" i="1"/>
  <c r="H781" i="1"/>
  <c r="I781" i="1" a="1"/>
  <c r="I781" i="1" s="1"/>
  <c r="O1070" i="1" l="1" a="1"/>
  <c r="O1070" i="1" s="1"/>
  <c r="N1070" i="1" a="1"/>
  <c r="N1070" i="1" s="1"/>
  <c r="B1481" i="1"/>
  <c r="O1481" i="1" s="1" a="1"/>
  <c r="O1481" i="1" s="1"/>
  <c r="M1480" i="1" a="1"/>
  <c r="M1480" i="1" s="1"/>
  <c r="N1480" i="1" a="1"/>
  <c r="N1480" i="1" s="1"/>
  <c r="A1481" i="1"/>
  <c r="A358" i="1"/>
  <c r="H357" i="1"/>
  <c r="I357" i="1" a="1"/>
  <c r="I357" i="1" s="1"/>
  <c r="K1070" i="1" a="1"/>
  <c r="K1070" i="1" s="1"/>
  <c r="L1070" i="1" a="1"/>
  <c r="L1070" i="1" s="1"/>
  <c r="M1070" i="1" a="1"/>
  <c r="M1070" i="1" s="1"/>
  <c r="B1071" i="1"/>
  <c r="K782" i="1" a="1"/>
  <c r="K782" i="1" s="1"/>
  <c r="C783" i="1"/>
  <c r="H782" i="1"/>
  <c r="I782" i="1" a="1"/>
  <c r="I782" i="1" s="1"/>
  <c r="O1071" i="1" l="1" a="1"/>
  <c r="O1071" i="1" s="1"/>
  <c r="N1071" i="1" a="1"/>
  <c r="N1071" i="1" s="1"/>
  <c r="A1482" i="1"/>
  <c r="M1481" i="1" a="1"/>
  <c r="M1481" i="1" s="1"/>
  <c r="N1481" i="1" a="1"/>
  <c r="N1481" i="1" s="1"/>
  <c r="B1482" i="1"/>
  <c r="O1482" i="1" s="1" a="1"/>
  <c r="O1482" i="1" s="1"/>
  <c r="A359" i="1"/>
  <c r="I358" i="1" a="1"/>
  <c r="I358" i="1" s="1"/>
  <c r="H358" i="1"/>
  <c r="B1072" i="1"/>
  <c r="M1071" i="1" a="1"/>
  <c r="M1071" i="1" s="1"/>
  <c r="L1071" i="1" a="1"/>
  <c r="L1071" i="1" s="1"/>
  <c r="K1071" i="1" a="1"/>
  <c r="K1071" i="1" s="1"/>
  <c r="K783" i="1" a="1"/>
  <c r="K783" i="1" s="1"/>
  <c r="H783" i="1"/>
  <c r="I783" i="1" a="1"/>
  <c r="I783" i="1" s="1"/>
  <c r="O1072" i="1" l="1" a="1"/>
  <c r="O1072" i="1" s="1"/>
  <c r="N1072" i="1" a="1"/>
  <c r="N1072" i="1" s="1"/>
  <c r="B1483" i="1"/>
  <c r="O1483" i="1" s="1" a="1"/>
  <c r="O1483" i="1" s="1"/>
  <c r="M1482" i="1" a="1"/>
  <c r="M1482" i="1" s="1"/>
  <c r="N1482" i="1" a="1"/>
  <c r="N1482" i="1" s="1"/>
  <c r="A1483" i="1"/>
  <c r="A360" i="1"/>
  <c r="K359" i="1" a="1"/>
  <c r="K359" i="1" s="1"/>
  <c r="H359" i="1"/>
  <c r="B1073" i="1"/>
  <c r="K1072" i="1" a="1"/>
  <c r="K1072" i="1" s="1"/>
  <c r="M1072" i="1" a="1"/>
  <c r="M1072" i="1" s="1"/>
  <c r="L1072" i="1" a="1"/>
  <c r="L1072" i="1" s="1"/>
  <c r="K784" i="1" a="1"/>
  <c r="K784" i="1" s="1"/>
  <c r="C785" i="1"/>
  <c r="H784" i="1"/>
  <c r="I784" i="1" a="1"/>
  <c r="I784" i="1" s="1"/>
  <c r="O1073" i="1" l="1" a="1"/>
  <c r="O1073" i="1" s="1"/>
  <c r="N1073" i="1" a="1"/>
  <c r="N1073" i="1" s="1"/>
  <c r="A1484" i="1"/>
  <c r="N1483" i="1" a="1"/>
  <c r="N1483" i="1" s="1"/>
  <c r="B1484" i="1"/>
  <c r="O1484" i="1" s="1" a="1"/>
  <c r="O1484" i="1" s="1"/>
  <c r="M1483" i="1" a="1"/>
  <c r="M1483" i="1" s="1"/>
  <c r="A361" i="1"/>
  <c r="K360" i="1" a="1"/>
  <c r="K360" i="1" s="1"/>
  <c r="H360" i="1"/>
  <c r="B1074" i="1"/>
  <c r="M1073" i="1" a="1"/>
  <c r="M1073" i="1" s="1"/>
  <c r="L1073" i="1" a="1"/>
  <c r="L1073" i="1" s="1"/>
  <c r="K1073" i="1" a="1"/>
  <c r="K1073" i="1" s="1"/>
  <c r="K785" i="1" a="1"/>
  <c r="K785" i="1" s="1"/>
  <c r="C786" i="1"/>
  <c r="H785" i="1"/>
  <c r="I785" i="1" a="1"/>
  <c r="I785" i="1" s="1"/>
  <c r="O1074" i="1" l="1" a="1"/>
  <c r="O1074" i="1" s="1"/>
  <c r="N1074" i="1" a="1"/>
  <c r="N1074" i="1" s="1"/>
  <c r="M1484" i="1" a="1"/>
  <c r="M1484" i="1" s="1"/>
  <c r="N1484" i="1" a="1"/>
  <c r="N1484" i="1" s="1"/>
  <c r="B1485" i="1"/>
  <c r="O1485" i="1" s="1" a="1"/>
  <c r="O1485" i="1" s="1"/>
  <c r="A1485" i="1"/>
  <c r="A362" i="1"/>
  <c r="K361" i="1" a="1"/>
  <c r="K361" i="1" s="1"/>
  <c r="H361" i="1"/>
  <c r="L1074" i="1" a="1"/>
  <c r="L1074" i="1" s="1"/>
  <c r="M1074" i="1" a="1"/>
  <c r="M1074" i="1" s="1"/>
  <c r="K1074" i="1" a="1"/>
  <c r="K1074" i="1" s="1"/>
  <c r="B1075" i="1"/>
  <c r="J786" i="1" a="1"/>
  <c r="J786" i="1" s="1"/>
  <c r="C787" i="1"/>
  <c r="H786" i="1"/>
  <c r="I786" i="1" a="1"/>
  <c r="I786" i="1" s="1"/>
  <c r="O1075" i="1" l="1" a="1"/>
  <c r="O1075" i="1" s="1"/>
  <c r="N1075" i="1" a="1"/>
  <c r="N1075" i="1" s="1"/>
  <c r="A1486" i="1"/>
  <c r="B1486" i="1"/>
  <c r="O1486" i="1" s="1" a="1"/>
  <c r="O1486" i="1" s="1"/>
  <c r="M1485" i="1" a="1"/>
  <c r="M1485" i="1" s="1"/>
  <c r="N1485" i="1" a="1"/>
  <c r="N1485" i="1" s="1"/>
  <c r="A363" i="1"/>
  <c r="K362" i="1" a="1"/>
  <c r="K362" i="1" s="1"/>
  <c r="H362" i="1"/>
  <c r="M1075" i="1" a="1"/>
  <c r="M1075" i="1" s="1"/>
  <c r="B1076" i="1"/>
  <c r="K1075" i="1" a="1"/>
  <c r="K1075" i="1" s="1"/>
  <c r="L1075" i="1" a="1"/>
  <c r="L1075" i="1" s="1"/>
  <c r="J787" i="1" a="1"/>
  <c r="J787" i="1" s="1"/>
  <c r="C788" i="1"/>
  <c r="H787" i="1"/>
  <c r="I787" i="1" a="1"/>
  <c r="I787" i="1" s="1"/>
  <c r="O1076" i="1" l="1" a="1"/>
  <c r="O1076" i="1" s="1"/>
  <c r="N1076" i="1" a="1"/>
  <c r="N1076" i="1" s="1"/>
  <c r="N1486" i="1" a="1"/>
  <c r="N1486" i="1" s="1"/>
  <c r="B1487" i="1"/>
  <c r="O1487" i="1" s="1" a="1"/>
  <c r="O1487" i="1" s="1"/>
  <c r="M1486" i="1" a="1"/>
  <c r="M1486" i="1" s="1"/>
  <c r="A1487" i="1"/>
  <c r="A364" i="1"/>
  <c r="K363" i="1" a="1"/>
  <c r="K363" i="1" s="1"/>
  <c r="H363" i="1"/>
  <c r="L1076" i="1" a="1"/>
  <c r="L1076" i="1" s="1"/>
  <c r="B1077" i="1"/>
  <c r="M1076" i="1" a="1"/>
  <c r="M1076" i="1" s="1"/>
  <c r="K1076" i="1" a="1"/>
  <c r="K1076" i="1" s="1"/>
  <c r="K788" i="1" a="1"/>
  <c r="K788" i="1" s="1"/>
  <c r="H788" i="1"/>
  <c r="I788" i="1" a="1"/>
  <c r="I788" i="1" s="1"/>
  <c r="O1077" i="1" l="1" a="1"/>
  <c r="O1077" i="1" s="1"/>
  <c r="N1077" i="1" a="1"/>
  <c r="N1077" i="1" s="1"/>
  <c r="A1488" i="1"/>
  <c r="N1487" i="1" a="1"/>
  <c r="N1487" i="1" s="1"/>
  <c r="B1488" i="1"/>
  <c r="O1488" i="1" s="1" a="1"/>
  <c r="O1488" i="1" s="1"/>
  <c r="M1487" i="1" a="1"/>
  <c r="M1487" i="1" s="1"/>
  <c r="A365" i="1"/>
  <c r="J364" i="1" a="1"/>
  <c r="J364" i="1" s="1"/>
  <c r="H364" i="1"/>
  <c r="L1077" i="1" a="1"/>
  <c r="L1077" i="1" s="1"/>
  <c r="B1078" i="1"/>
  <c r="K1077" i="1" a="1"/>
  <c r="K1077" i="1" s="1"/>
  <c r="M1077" i="1" a="1"/>
  <c r="M1077" i="1" s="1"/>
  <c r="J789" i="1" a="1"/>
  <c r="J789" i="1" s="1"/>
  <c r="K789" i="1" a="1"/>
  <c r="K789" i="1" s="1"/>
  <c r="H789" i="1"/>
  <c r="O1078" i="1" l="1" a="1"/>
  <c r="O1078" i="1" s="1"/>
  <c r="N1078" i="1" a="1"/>
  <c r="N1078" i="1" s="1"/>
  <c r="N1488" i="1" a="1"/>
  <c r="N1488" i="1" s="1"/>
  <c r="B1489" i="1"/>
  <c r="O1489" i="1" s="1" a="1"/>
  <c r="O1489" i="1" s="1"/>
  <c r="M1488" i="1" a="1"/>
  <c r="M1488" i="1" s="1"/>
  <c r="A1489" i="1"/>
  <c r="A366" i="1"/>
  <c r="K365" i="1" a="1"/>
  <c r="K365" i="1" s="1"/>
  <c r="H365" i="1"/>
  <c r="K1078" i="1" a="1"/>
  <c r="K1078" i="1" s="1"/>
  <c r="B1079" i="1"/>
  <c r="L1078" i="1" a="1"/>
  <c r="L1078" i="1" s="1"/>
  <c r="M1078" i="1" a="1"/>
  <c r="M1078" i="1" s="1"/>
  <c r="J790" i="1" a="1"/>
  <c r="J790" i="1" s="1"/>
  <c r="K790" i="1" a="1"/>
  <c r="K790" i="1" s="1"/>
  <c r="C791" i="1"/>
  <c r="H790" i="1"/>
  <c r="O1079" i="1" l="1" a="1"/>
  <c r="O1079" i="1" s="1"/>
  <c r="N1079" i="1" a="1"/>
  <c r="N1079" i="1" s="1"/>
  <c r="A1490" i="1"/>
  <c r="M1489" i="1" a="1"/>
  <c r="M1489" i="1" s="1"/>
  <c r="N1489" i="1" a="1"/>
  <c r="N1489" i="1" s="1"/>
  <c r="B1490" i="1"/>
  <c r="O1490" i="1" s="1" a="1"/>
  <c r="O1490" i="1" s="1"/>
  <c r="A367" i="1"/>
  <c r="K366" i="1" a="1"/>
  <c r="K366" i="1" s="1"/>
  <c r="H366" i="1"/>
  <c r="B1080" i="1"/>
  <c r="K1079" i="1" a="1"/>
  <c r="K1079" i="1" s="1"/>
  <c r="M1079" i="1" a="1"/>
  <c r="M1079" i="1" s="1"/>
  <c r="L1079" i="1" a="1"/>
  <c r="L1079" i="1" s="1"/>
  <c r="J791" i="1" a="1"/>
  <c r="J791" i="1" s="1"/>
  <c r="H791" i="1"/>
  <c r="I791" i="1" a="1"/>
  <c r="I791" i="1" s="1"/>
  <c r="O1080" i="1" l="1" a="1"/>
  <c r="O1080" i="1" s="1"/>
  <c r="N1080" i="1" a="1"/>
  <c r="N1080" i="1" s="1"/>
  <c r="B1491" i="1"/>
  <c r="O1491" i="1" s="1" a="1"/>
  <c r="O1491" i="1" s="1"/>
  <c r="M1490" i="1" a="1"/>
  <c r="M1490" i="1" s="1"/>
  <c r="N1490" i="1" a="1"/>
  <c r="N1490" i="1" s="1"/>
  <c r="A1491" i="1"/>
  <c r="A368" i="1"/>
  <c r="K367" i="1" a="1"/>
  <c r="K367" i="1" s="1"/>
  <c r="H367" i="1"/>
  <c r="B1081" i="1"/>
  <c r="K1080" i="1" a="1"/>
  <c r="K1080" i="1" s="1"/>
  <c r="L1080" i="1" a="1"/>
  <c r="L1080" i="1" s="1"/>
  <c r="M1080" i="1" a="1"/>
  <c r="M1080" i="1" s="1"/>
  <c r="J792" i="1" a="1"/>
  <c r="J792" i="1" s="1"/>
  <c r="K792" i="1" a="1"/>
  <c r="K792" i="1" s="1"/>
  <c r="C793" i="1"/>
  <c r="H792" i="1"/>
  <c r="O1081" i="1" l="1" a="1"/>
  <c r="O1081" i="1" s="1"/>
  <c r="N1081" i="1" a="1"/>
  <c r="N1081" i="1" s="1"/>
  <c r="A1492" i="1"/>
  <c r="N1491" i="1" a="1"/>
  <c r="N1491" i="1" s="1"/>
  <c r="B1492" i="1"/>
  <c r="O1492" i="1" s="1" a="1"/>
  <c r="O1492" i="1" s="1"/>
  <c r="M1491" i="1" a="1"/>
  <c r="M1491" i="1" s="1"/>
  <c r="A369" i="1"/>
  <c r="I368" i="1" a="1"/>
  <c r="I368" i="1" s="1"/>
  <c r="H368" i="1"/>
  <c r="M1081" i="1" a="1"/>
  <c r="M1081" i="1" s="1"/>
  <c r="B1082" i="1"/>
  <c r="K1081" i="1" a="1"/>
  <c r="K1081" i="1" s="1"/>
  <c r="L1081" i="1" a="1"/>
  <c r="L1081" i="1" s="1"/>
  <c r="K793" i="1" a="1"/>
  <c r="K793" i="1" s="1"/>
  <c r="H793" i="1"/>
  <c r="I793" i="1" a="1"/>
  <c r="I793" i="1" s="1"/>
  <c r="O1082" i="1" l="1" a="1"/>
  <c r="O1082" i="1" s="1"/>
  <c r="N1082" i="1" a="1"/>
  <c r="N1082" i="1" s="1"/>
  <c r="M1492" i="1" a="1"/>
  <c r="M1492" i="1" s="1"/>
  <c r="N1492" i="1" a="1"/>
  <c r="N1492" i="1" s="1"/>
  <c r="B1493" i="1"/>
  <c r="O1493" i="1" s="1" a="1"/>
  <c r="O1493" i="1" s="1"/>
  <c r="A1493" i="1"/>
  <c r="A370" i="1"/>
  <c r="I369" i="1" a="1"/>
  <c r="I369" i="1" s="1"/>
  <c r="H369" i="1"/>
  <c r="B1083" i="1"/>
  <c r="M1082" i="1" a="1"/>
  <c r="M1082" i="1" s="1"/>
  <c r="L1082" i="1" a="1"/>
  <c r="L1082" i="1" s="1"/>
  <c r="K1082" i="1" a="1"/>
  <c r="K1082" i="1" s="1"/>
  <c r="K794" i="1" a="1"/>
  <c r="K794" i="1" s="1"/>
  <c r="C795" i="1"/>
  <c r="H794" i="1"/>
  <c r="I794" i="1" a="1"/>
  <c r="I794" i="1" s="1"/>
  <c r="O1083" i="1" l="1" a="1"/>
  <c r="O1083" i="1" s="1"/>
  <c r="N1083" i="1" a="1"/>
  <c r="N1083" i="1" s="1"/>
  <c r="A1494" i="1"/>
  <c r="B1494" i="1"/>
  <c r="O1494" i="1" s="1" a="1"/>
  <c r="O1494" i="1" s="1"/>
  <c r="M1493" i="1" a="1"/>
  <c r="M1493" i="1" s="1"/>
  <c r="N1493" i="1" a="1"/>
  <c r="N1493" i="1" s="1"/>
  <c r="A371" i="1"/>
  <c r="H370" i="1"/>
  <c r="I370" i="1" a="1"/>
  <c r="I370" i="1" s="1"/>
  <c r="M1083" i="1" a="1"/>
  <c r="M1083" i="1" s="1"/>
  <c r="L1083" i="1" a="1"/>
  <c r="L1083" i="1" s="1"/>
  <c r="B1084" i="1"/>
  <c r="K1083" i="1" a="1"/>
  <c r="K1083" i="1" s="1"/>
  <c r="J795" i="1" a="1"/>
  <c r="J795" i="1" s="1"/>
  <c r="C796" i="1"/>
  <c r="H795" i="1"/>
  <c r="I795" i="1" a="1"/>
  <c r="I795" i="1" s="1"/>
  <c r="O1084" i="1" l="1" a="1"/>
  <c r="O1084" i="1" s="1"/>
  <c r="N1084" i="1" a="1"/>
  <c r="N1084" i="1" s="1"/>
  <c r="N1494" i="1" a="1"/>
  <c r="N1494" i="1" s="1"/>
  <c r="B1495" i="1"/>
  <c r="O1495" i="1" s="1" a="1"/>
  <c r="O1495" i="1" s="1"/>
  <c r="M1494" i="1" a="1"/>
  <c r="M1494" i="1" s="1"/>
  <c r="A1495" i="1"/>
  <c r="A372" i="1"/>
  <c r="H371" i="1"/>
  <c r="I371" i="1" a="1"/>
  <c r="I371" i="1" s="1"/>
  <c r="L1084" i="1" a="1"/>
  <c r="L1084" i="1" s="1"/>
  <c r="K1084" i="1" a="1"/>
  <c r="K1084" i="1" s="1"/>
  <c r="M1084" i="1" a="1"/>
  <c r="M1084" i="1" s="1"/>
  <c r="B1085" i="1"/>
  <c r="K796" i="1" a="1"/>
  <c r="K796" i="1" s="1"/>
  <c r="C797" i="1"/>
  <c r="H796" i="1"/>
  <c r="I796" i="1" a="1"/>
  <c r="I796" i="1" s="1"/>
  <c r="O1085" i="1" l="1" a="1"/>
  <c r="O1085" i="1" s="1"/>
  <c r="N1085" i="1" a="1"/>
  <c r="N1085" i="1" s="1"/>
  <c r="N1495" i="1" a="1"/>
  <c r="N1495" i="1" s="1"/>
  <c r="M1495" i="1" a="1"/>
  <c r="M1495" i="1" s="1"/>
  <c r="B1496" i="1"/>
  <c r="O1496" i="1" s="1" a="1"/>
  <c r="O1496" i="1" s="1"/>
  <c r="A1496" i="1"/>
  <c r="A373" i="1"/>
  <c r="I372" i="1" a="1"/>
  <c r="I372" i="1" s="1"/>
  <c r="H372" i="1"/>
  <c r="L1085" i="1" a="1"/>
  <c r="L1085" i="1" s="1"/>
  <c r="K1085" i="1" a="1"/>
  <c r="K1085" i="1" s="1"/>
  <c r="M1085" i="1" a="1"/>
  <c r="M1085" i="1" s="1"/>
  <c r="B1086" i="1"/>
  <c r="J797" i="1" a="1"/>
  <c r="J797" i="1" s="1"/>
  <c r="H797" i="1"/>
  <c r="I797" i="1" a="1"/>
  <c r="I797" i="1" s="1"/>
  <c r="O1086" i="1" l="1" a="1"/>
  <c r="O1086" i="1" s="1"/>
  <c r="N1086" i="1" a="1"/>
  <c r="N1086" i="1" s="1"/>
  <c r="B1497" i="1"/>
  <c r="O1497" i="1" s="1" a="1"/>
  <c r="O1497" i="1" s="1"/>
  <c r="N1496" i="1" a="1"/>
  <c r="N1496" i="1" s="1"/>
  <c r="M1496" i="1" a="1"/>
  <c r="M1496" i="1" s="1"/>
  <c r="A1497" i="1"/>
  <c r="A374" i="1"/>
  <c r="H373" i="1"/>
  <c r="I373" i="1" a="1"/>
  <c r="I373" i="1" s="1"/>
  <c r="K1086" i="1" a="1"/>
  <c r="K1086" i="1" s="1"/>
  <c r="M1086" i="1" a="1"/>
  <c r="M1086" i="1" s="1"/>
  <c r="B1087" i="1"/>
  <c r="L1086" i="1" a="1"/>
  <c r="L1086" i="1" s="1"/>
  <c r="K798" i="1" a="1"/>
  <c r="K798" i="1" s="1"/>
  <c r="C799" i="1"/>
  <c r="H798" i="1"/>
  <c r="I798" i="1" a="1"/>
  <c r="I798" i="1" s="1"/>
  <c r="O1087" i="1" l="1" a="1"/>
  <c r="O1087" i="1" s="1"/>
  <c r="N1087" i="1" a="1"/>
  <c r="N1087" i="1" s="1"/>
  <c r="A1498" i="1"/>
  <c r="M1497" i="1" a="1"/>
  <c r="M1497" i="1" s="1"/>
  <c r="B1498" i="1"/>
  <c r="O1498" i="1" s="1" a="1"/>
  <c r="O1498" i="1" s="1"/>
  <c r="N1497" i="1" a="1"/>
  <c r="N1497" i="1" s="1"/>
  <c r="A375" i="1"/>
  <c r="H374" i="1"/>
  <c r="I374" i="1" a="1"/>
  <c r="I374" i="1" s="1"/>
  <c r="K1087" i="1" a="1"/>
  <c r="K1087" i="1" s="1"/>
  <c r="B1088" i="1"/>
  <c r="M1087" i="1" a="1"/>
  <c r="M1087" i="1" s="1"/>
  <c r="L1087" i="1" a="1"/>
  <c r="L1087" i="1" s="1"/>
  <c r="J799" i="1" a="1"/>
  <c r="J799" i="1" s="1"/>
  <c r="C800" i="1"/>
  <c r="H799" i="1"/>
  <c r="I799" i="1" a="1"/>
  <c r="I799" i="1" s="1"/>
  <c r="O1088" i="1" l="1" a="1"/>
  <c r="O1088" i="1" s="1"/>
  <c r="N1088" i="1" a="1"/>
  <c r="N1088" i="1" s="1"/>
  <c r="B1499" i="1"/>
  <c r="O1499" i="1" s="1" a="1"/>
  <c r="O1499" i="1" s="1"/>
  <c r="N1498" i="1" a="1"/>
  <c r="N1498" i="1" s="1"/>
  <c r="M1498" i="1" a="1"/>
  <c r="M1498" i="1" s="1"/>
  <c r="A1499" i="1"/>
  <c r="A376" i="1"/>
  <c r="I375" i="1" a="1"/>
  <c r="I375" i="1" s="1"/>
  <c r="H375" i="1"/>
  <c r="B1089" i="1"/>
  <c r="K1088" i="1" a="1"/>
  <c r="K1088" i="1" s="1"/>
  <c r="L1088" i="1" a="1"/>
  <c r="L1088" i="1" s="1"/>
  <c r="M1088" i="1" a="1"/>
  <c r="M1088" i="1" s="1"/>
  <c r="K800" i="1" a="1"/>
  <c r="K800" i="1" s="1"/>
  <c r="H800" i="1"/>
  <c r="I800" i="1" a="1"/>
  <c r="I800" i="1" s="1"/>
  <c r="O1089" i="1" l="1" a="1"/>
  <c r="O1089" i="1" s="1"/>
  <c r="N1089" i="1" a="1"/>
  <c r="N1089" i="1" s="1"/>
  <c r="A1500" i="1"/>
  <c r="N1499" i="1" a="1"/>
  <c r="N1499" i="1" s="1"/>
  <c r="B1500" i="1"/>
  <c r="O1500" i="1" s="1" a="1"/>
  <c r="O1500" i="1" s="1"/>
  <c r="M1499" i="1" a="1"/>
  <c r="M1499" i="1" s="1"/>
  <c r="A377" i="1"/>
  <c r="I376" i="1" a="1"/>
  <c r="I376" i="1" s="1"/>
  <c r="H376" i="1"/>
  <c r="B1090" i="1"/>
  <c r="K1089" i="1" a="1"/>
  <c r="K1089" i="1" s="1"/>
  <c r="L1089" i="1" a="1"/>
  <c r="L1089" i="1" s="1"/>
  <c r="M1089" i="1" a="1"/>
  <c r="M1089" i="1" s="1"/>
  <c r="K801" i="1" a="1"/>
  <c r="K801" i="1" s="1"/>
  <c r="C802" i="1"/>
  <c r="H801" i="1"/>
  <c r="I801" i="1" a="1"/>
  <c r="I801" i="1" s="1"/>
  <c r="O1090" i="1" l="1" a="1"/>
  <c r="O1090" i="1" s="1"/>
  <c r="N1090" i="1" a="1"/>
  <c r="N1090" i="1" s="1"/>
  <c r="M1500" i="1" a="1"/>
  <c r="M1500" i="1" s="1"/>
  <c r="B1501" i="1"/>
  <c r="O1501" i="1" s="1" a="1"/>
  <c r="O1501" i="1" s="1"/>
  <c r="N1500" i="1" a="1"/>
  <c r="N1500" i="1" s="1"/>
  <c r="A378" i="1"/>
  <c r="I377" i="1" a="1"/>
  <c r="I377" i="1" s="1"/>
  <c r="H377" i="1"/>
  <c r="K1090" i="1" a="1"/>
  <c r="K1090" i="1" s="1"/>
  <c r="M1090" i="1" a="1"/>
  <c r="M1090" i="1" s="1"/>
  <c r="B1091" i="1"/>
  <c r="L1090" i="1" a="1"/>
  <c r="L1090" i="1" s="1"/>
  <c r="J802" i="1" a="1"/>
  <c r="J802" i="1" s="1"/>
  <c r="C803" i="1"/>
  <c r="H802" i="1"/>
  <c r="I802" i="1" a="1"/>
  <c r="I802" i="1" s="1"/>
  <c r="O1091" i="1" l="1" a="1"/>
  <c r="O1091" i="1" s="1"/>
  <c r="N1091" i="1" a="1"/>
  <c r="N1091" i="1" s="1"/>
  <c r="A1502" i="1"/>
  <c r="B1502" i="1"/>
  <c r="O1502" i="1" s="1" a="1"/>
  <c r="O1502" i="1" s="1"/>
  <c r="M1501" i="1" a="1"/>
  <c r="M1501" i="1" s="1"/>
  <c r="N1501" i="1" a="1"/>
  <c r="N1501" i="1" s="1"/>
  <c r="A379" i="1"/>
  <c r="I378" i="1" a="1"/>
  <c r="I378" i="1" s="1"/>
  <c r="H378" i="1"/>
  <c r="K1091" i="1" a="1"/>
  <c r="K1091" i="1" s="1"/>
  <c r="M1091" i="1" a="1"/>
  <c r="M1091" i="1" s="1"/>
  <c r="B1092" i="1"/>
  <c r="L1091" i="1" a="1"/>
  <c r="L1091" i="1" s="1"/>
  <c r="J803" i="1" a="1"/>
  <c r="J803" i="1" s="1"/>
  <c r="C804" i="1"/>
  <c r="H803" i="1"/>
  <c r="I803" i="1" a="1"/>
  <c r="I803" i="1" s="1"/>
  <c r="O1092" i="1" l="1" a="1"/>
  <c r="O1092" i="1" s="1"/>
  <c r="N1092" i="1" a="1"/>
  <c r="N1092" i="1" s="1"/>
  <c r="N1502" i="1" a="1"/>
  <c r="N1502" i="1" s="1"/>
  <c r="M1502" i="1" a="1"/>
  <c r="M1502" i="1" s="1"/>
  <c r="B1503" i="1"/>
  <c r="O1503" i="1" s="1" a="1"/>
  <c r="O1503" i="1" s="1"/>
  <c r="A1503" i="1"/>
  <c r="A380" i="1"/>
  <c r="H379" i="1"/>
  <c r="I379" i="1" a="1"/>
  <c r="I379" i="1" s="1"/>
  <c r="L1092" i="1" a="1"/>
  <c r="L1092" i="1" s="1"/>
  <c r="K1092" i="1" a="1"/>
  <c r="K1092" i="1" s="1"/>
  <c r="B1093" i="1"/>
  <c r="M1092" i="1" a="1"/>
  <c r="M1092" i="1" s="1"/>
  <c r="K804" i="1" a="1"/>
  <c r="K804" i="1" s="1"/>
  <c r="H804" i="1"/>
  <c r="I804" i="1" a="1"/>
  <c r="I804" i="1" s="1"/>
  <c r="O1093" i="1" l="1" a="1"/>
  <c r="O1093" i="1" s="1"/>
  <c r="N1093" i="1" a="1"/>
  <c r="N1093" i="1" s="1"/>
  <c r="N1503" i="1" a="1"/>
  <c r="N1503" i="1" s="1"/>
  <c r="M1503" i="1" a="1"/>
  <c r="M1503" i="1" s="1"/>
  <c r="B1504" i="1"/>
  <c r="O1504" i="1" s="1" a="1"/>
  <c r="O1504" i="1" s="1"/>
  <c r="A1504" i="1"/>
  <c r="A381" i="1"/>
  <c r="I380" i="1" a="1"/>
  <c r="I380" i="1" s="1"/>
  <c r="H380" i="1"/>
  <c r="B1094" i="1"/>
  <c r="L1093" i="1" a="1"/>
  <c r="L1093" i="1" s="1"/>
  <c r="M1093" i="1" a="1"/>
  <c r="M1093" i="1" s="1"/>
  <c r="K1093" i="1" a="1"/>
  <c r="K1093" i="1" s="1"/>
  <c r="K805" i="1" a="1"/>
  <c r="K805" i="1" s="1"/>
  <c r="C806" i="1"/>
  <c r="H805" i="1"/>
  <c r="I805" i="1" a="1"/>
  <c r="I805" i="1" s="1"/>
  <c r="O1094" i="1" l="1" a="1"/>
  <c r="O1094" i="1" s="1"/>
  <c r="N1094" i="1" a="1"/>
  <c r="N1094" i="1" s="1"/>
  <c r="B1505" i="1"/>
  <c r="O1505" i="1" s="1" a="1"/>
  <c r="O1505" i="1" s="1"/>
  <c r="M1504" i="1" a="1"/>
  <c r="M1504" i="1" s="1"/>
  <c r="N1504" i="1" a="1"/>
  <c r="N1504" i="1" s="1"/>
  <c r="A1505" i="1"/>
  <c r="A382" i="1"/>
  <c r="H381" i="1"/>
  <c r="I381" i="1" a="1"/>
  <c r="I381" i="1" s="1"/>
  <c r="K1094" i="1" a="1"/>
  <c r="K1094" i="1" s="1"/>
  <c r="L1094" i="1" a="1"/>
  <c r="L1094" i="1" s="1"/>
  <c r="M1094" i="1" a="1"/>
  <c r="M1094" i="1" s="1"/>
  <c r="B1095" i="1"/>
  <c r="J806" i="1" a="1"/>
  <c r="J806" i="1" s="1"/>
  <c r="H806" i="1"/>
  <c r="I806" i="1" a="1"/>
  <c r="I806" i="1" s="1"/>
  <c r="O1095" i="1" l="1" a="1"/>
  <c r="O1095" i="1" s="1"/>
  <c r="N1095" i="1" a="1"/>
  <c r="N1095" i="1" s="1"/>
  <c r="A1506" i="1"/>
  <c r="M1505" i="1" a="1"/>
  <c r="M1505" i="1" s="1"/>
  <c r="N1505" i="1" a="1"/>
  <c r="N1505" i="1" s="1"/>
  <c r="B1506" i="1"/>
  <c r="O1506" i="1" s="1" a="1"/>
  <c r="O1506" i="1" s="1"/>
  <c r="A383" i="1"/>
  <c r="H382" i="1"/>
  <c r="I382" i="1" a="1"/>
  <c r="I382" i="1" s="1"/>
  <c r="B1096" i="1"/>
  <c r="L1095" i="1" a="1"/>
  <c r="L1095" i="1" s="1"/>
  <c r="K1095" i="1" a="1"/>
  <c r="K1095" i="1" s="1"/>
  <c r="M1095" i="1" a="1"/>
  <c r="M1095" i="1" s="1"/>
  <c r="K807" i="1" a="1"/>
  <c r="K807" i="1" s="1"/>
  <c r="C808" i="1"/>
  <c r="H807" i="1"/>
  <c r="I807" i="1" a="1"/>
  <c r="I807" i="1" s="1"/>
  <c r="O1096" i="1" l="1" a="1"/>
  <c r="O1096" i="1" s="1"/>
  <c r="N1096" i="1" a="1"/>
  <c r="N1096" i="1" s="1"/>
  <c r="B1507" i="1"/>
  <c r="O1507" i="1" s="1" a="1"/>
  <c r="O1507" i="1" s="1"/>
  <c r="M1506" i="1" a="1"/>
  <c r="M1506" i="1" s="1"/>
  <c r="N1506" i="1" a="1"/>
  <c r="N1506" i="1" s="1"/>
  <c r="A1507" i="1"/>
  <c r="A384" i="1"/>
  <c r="K383" i="1" a="1"/>
  <c r="K383" i="1" s="1"/>
  <c r="H383" i="1"/>
  <c r="B1097" i="1"/>
  <c r="K1096" i="1" a="1"/>
  <c r="K1096" i="1" s="1"/>
  <c r="M1096" i="1" a="1"/>
  <c r="M1096" i="1" s="1"/>
  <c r="L1096" i="1" a="1"/>
  <c r="L1096" i="1" s="1"/>
  <c r="K808" i="1" a="1"/>
  <c r="K808" i="1" s="1"/>
  <c r="C809" i="1"/>
  <c r="H808" i="1"/>
  <c r="I808" i="1" a="1"/>
  <c r="I808" i="1" s="1"/>
  <c r="O1097" i="1" l="1" a="1"/>
  <c r="O1097" i="1" s="1"/>
  <c r="N1097" i="1" a="1"/>
  <c r="N1097" i="1" s="1"/>
  <c r="A1508" i="1"/>
  <c r="N1507" i="1" a="1"/>
  <c r="N1507" i="1" s="1"/>
  <c r="M1507" i="1" a="1"/>
  <c r="M1507" i="1" s="1"/>
  <c r="B1508" i="1"/>
  <c r="O1508" i="1" s="1" a="1"/>
  <c r="O1508" i="1" s="1"/>
  <c r="A385" i="1"/>
  <c r="H384" i="1"/>
  <c r="I384" i="1" a="1"/>
  <c r="I384" i="1" s="1"/>
  <c r="L1097" i="1" a="1"/>
  <c r="L1097" i="1" s="1"/>
  <c r="M1097" i="1" a="1"/>
  <c r="M1097" i="1" s="1"/>
  <c r="B1098" i="1"/>
  <c r="K1097" i="1" a="1"/>
  <c r="K1097" i="1" s="1"/>
  <c r="J809" i="1" a="1"/>
  <c r="J809" i="1" s="1"/>
  <c r="C810" i="1"/>
  <c r="H809" i="1"/>
  <c r="I809" i="1" a="1"/>
  <c r="I809" i="1" s="1"/>
  <c r="O1098" i="1" l="1" a="1"/>
  <c r="O1098" i="1" s="1"/>
  <c r="N1098" i="1" a="1"/>
  <c r="N1098" i="1" s="1"/>
  <c r="M1508" i="1" a="1"/>
  <c r="M1508" i="1" s="1"/>
  <c r="B1509" i="1"/>
  <c r="O1509" i="1" s="1" a="1"/>
  <c r="O1509" i="1" s="1"/>
  <c r="N1508" i="1" a="1"/>
  <c r="N1508" i="1" s="1"/>
  <c r="A1509" i="1"/>
  <c r="A386" i="1"/>
  <c r="I385" i="1" a="1"/>
  <c r="I385" i="1" s="1"/>
  <c r="H385" i="1"/>
  <c r="M1098" i="1" a="1"/>
  <c r="M1098" i="1" s="1"/>
  <c r="L1098" i="1" a="1"/>
  <c r="L1098" i="1" s="1"/>
  <c r="K1098" i="1" a="1"/>
  <c r="K1098" i="1" s="1"/>
  <c r="B1099" i="1"/>
  <c r="J810" i="1" a="1"/>
  <c r="J810" i="1" s="1"/>
  <c r="H810" i="1"/>
  <c r="I810" i="1" a="1"/>
  <c r="I810" i="1" s="1"/>
  <c r="O1099" i="1" l="1" a="1"/>
  <c r="O1099" i="1" s="1"/>
  <c r="N1099" i="1" a="1"/>
  <c r="N1099" i="1" s="1"/>
  <c r="A1510" i="1"/>
  <c r="N1509" i="1" a="1"/>
  <c r="N1509" i="1" s="1"/>
  <c r="M1509" i="1" a="1"/>
  <c r="M1509" i="1" s="1"/>
  <c r="A387" i="1"/>
  <c r="I386" i="1" a="1"/>
  <c r="I386" i="1" s="1"/>
  <c r="H386" i="1"/>
  <c r="B1100" i="1"/>
  <c r="K1099" i="1" a="1"/>
  <c r="K1099" i="1" s="1"/>
  <c r="L1099" i="1" a="1"/>
  <c r="L1099" i="1" s="1"/>
  <c r="M1099" i="1" a="1"/>
  <c r="M1099" i="1" s="1"/>
  <c r="K811" i="1" a="1"/>
  <c r="K811" i="1" s="1"/>
  <c r="C812" i="1"/>
  <c r="H811" i="1"/>
  <c r="I811" i="1" a="1"/>
  <c r="I811" i="1" s="1"/>
  <c r="O1100" i="1" l="1" a="1"/>
  <c r="O1100" i="1" s="1"/>
  <c r="N1100" i="1" a="1"/>
  <c r="N1100" i="1" s="1"/>
  <c r="N1510" i="1" a="1"/>
  <c r="N1510" i="1" s="1"/>
  <c r="M1510" i="1" a="1"/>
  <c r="M1510" i="1" s="1"/>
  <c r="A1511" i="1"/>
  <c r="A388" i="1"/>
  <c r="H387" i="1"/>
  <c r="I387" i="1" a="1"/>
  <c r="I387" i="1" s="1"/>
  <c r="K1100" i="1" a="1"/>
  <c r="K1100" i="1" s="1"/>
  <c r="L1100" i="1" a="1"/>
  <c r="L1100" i="1" s="1"/>
  <c r="M1100" i="1" a="1"/>
  <c r="M1100" i="1" s="1"/>
  <c r="J812" i="1" a="1"/>
  <c r="J812" i="1" s="1"/>
  <c r="C813" i="1"/>
  <c r="H812" i="1"/>
  <c r="I812" i="1" a="1"/>
  <c r="I812" i="1" s="1"/>
  <c r="A1512" i="1" l="1"/>
  <c r="M1511" i="1" a="1"/>
  <c r="M1511" i="1" s="1"/>
  <c r="N1511" i="1" a="1"/>
  <c r="N1511" i="1" s="1"/>
  <c r="A389" i="1"/>
  <c r="H388" i="1"/>
  <c r="I388" i="1" a="1"/>
  <c r="I388" i="1" s="1"/>
  <c r="B1102" i="1"/>
  <c r="L1101" i="1" a="1"/>
  <c r="L1101" i="1" s="1"/>
  <c r="K1101" i="1" a="1"/>
  <c r="K1101" i="1" s="1"/>
  <c r="M1101" i="1" a="1"/>
  <c r="M1101" i="1" s="1"/>
  <c r="K813" i="1" a="1"/>
  <c r="K813" i="1" s="1"/>
  <c r="C814" i="1"/>
  <c r="H813" i="1"/>
  <c r="I813" i="1" a="1"/>
  <c r="I813" i="1" s="1"/>
  <c r="O1102" i="1" l="1" a="1"/>
  <c r="O1102" i="1" s="1"/>
  <c r="N1102" i="1" a="1"/>
  <c r="N1102" i="1" s="1"/>
  <c r="N1512" i="1" a="1"/>
  <c r="N1512" i="1" s="1"/>
  <c r="B1513" i="1"/>
  <c r="O1513" i="1" s="1" a="1"/>
  <c r="O1513" i="1" s="1"/>
  <c r="M1512" i="1" a="1"/>
  <c r="M1512" i="1" s="1"/>
  <c r="A1513" i="1"/>
  <c r="A390" i="1"/>
  <c r="H389" i="1"/>
  <c r="I389" i="1" a="1"/>
  <c r="I389" i="1" s="1"/>
  <c r="L1102" i="1" a="1"/>
  <c r="L1102" i="1" s="1"/>
  <c r="K1102" i="1" a="1"/>
  <c r="K1102" i="1" s="1"/>
  <c r="B1103" i="1"/>
  <c r="M1102" i="1" a="1"/>
  <c r="M1102" i="1" s="1"/>
  <c r="J814" i="1" a="1"/>
  <c r="J814" i="1" s="1"/>
  <c r="H814" i="1"/>
  <c r="I814" i="1" a="1"/>
  <c r="I814" i="1" s="1"/>
  <c r="O1103" i="1" l="1" a="1"/>
  <c r="O1103" i="1" s="1"/>
  <c r="N1103" i="1" a="1"/>
  <c r="N1103" i="1" s="1"/>
  <c r="M1513" i="1" a="1"/>
  <c r="M1513" i="1" s="1"/>
  <c r="N1513" i="1" a="1"/>
  <c r="N1513" i="1" s="1"/>
  <c r="B1514" i="1"/>
  <c r="O1514" i="1" s="1" a="1"/>
  <c r="O1514" i="1" s="1"/>
  <c r="A1514" i="1"/>
  <c r="A391" i="1"/>
  <c r="H390" i="1"/>
  <c r="I390" i="1" a="1"/>
  <c r="I390" i="1" s="1"/>
  <c r="B1104" i="1"/>
  <c r="L1103" i="1" a="1"/>
  <c r="L1103" i="1" s="1"/>
  <c r="M1103" i="1" a="1"/>
  <c r="M1103" i="1" s="1"/>
  <c r="K1103" i="1" a="1"/>
  <c r="K1103" i="1" s="1"/>
  <c r="K815" i="1" a="1"/>
  <c r="K815" i="1" s="1"/>
  <c r="C816" i="1"/>
  <c r="H815" i="1"/>
  <c r="I815" i="1" a="1"/>
  <c r="I815" i="1" s="1"/>
  <c r="O1104" i="1" l="1" a="1"/>
  <c r="O1104" i="1" s="1"/>
  <c r="N1104" i="1" a="1"/>
  <c r="N1104" i="1" s="1"/>
  <c r="A1515" i="1"/>
  <c r="N1514" i="1" a="1"/>
  <c r="N1514" i="1" s="1"/>
  <c r="M1514" i="1" a="1"/>
  <c r="M1514" i="1" s="1"/>
  <c r="A392" i="1"/>
  <c r="I391" i="1" a="1"/>
  <c r="I391" i="1" s="1"/>
  <c r="H391" i="1"/>
  <c r="K1104" i="1" a="1"/>
  <c r="K1104" i="1" s="1"/>
  <c r="B1105" i="1"/>
  <c r="L1104" i="1" a="1"/>
  <c r="L1104" i="1" s="1"/>
  <c r="M1104" i="1" a="1"/>
  <c r="M1104" i="1" s="1"/>
  <c r="J816" i="1" a="1"/>
  <c r="J816" i="1" s="1"/>
  <c r="H816" i="1"/>
  <c r="I816" i="1" a="1"/>
  <c r="I816" i="1" s="1"/>
  <c r="O1105" i="1" l="1" a="1"/>
  <c r="O1105" i="1" s="1"/>
  <c r="N1105" i="1" a="1"/>
  <c r="N1105" i="1" s="1"/>
  <c r="N1515" i="1" a="1"/>
  <c r="N1515" i="1" s="1"/>
  <c r="M1515" i="1" a="1"/>
  <c r="M1515" i="1" s="1"/>
  <c r="A1516" i="1"/>
  <c r="A393" i="1"/>
  <c r="I392" i="1" a="1"/>
  <c r="I392" i="1" s="1"/>
  <c r="H392" i="1"/>
  <c r="L1105" i="1" a="1"/>
  <c r="L1105" i="1" s="1"/>
  <c r="B1106" i="1"/>
  <c r="K1105" i="1" a="1"/>
  <c r="K1105" i="1" s="1"/>
  <c r="M1105" i="1" a="1"/>
  <c r="M1105" i="1" s="1"/>
  <c r="J817" i="1" a="1"/>
  <c r="J817" i="1" s="1"/>
  <c r="K817" i="1" a="1"/>
  <c r="K817" i="1" s="1"/>
  <c r="H817" i="1"/>
  <c r="O1106" i="1" l="1" a="1"/>
  <c r="O1106" i="1" s="1"/>
  <c r="N1106" i="1" a="1"/>
  <c r="N1106" i="1" s="1"/>
  <c r="M1516" i="1" a="1"/>
  <c r="M1516" i="1" s="1"/>
  <c r="N1516" i="1" a="1"/>
  <c r="N1516" i="1" s="1"/>
  <c r="B1517" i="1"/>
  <c r="O1517" i="1" s="1" a="1"/>
  <c r="O1517" i="1" s="1"/>
  <c r="A1517" i="1"/>
  <c r="A394" i="1"/>
  <c r="H393" i="1"/>
  <c r="I393" i="1" a="1"/>
  <c r="I393" i="1" s="1"/>
  <c r="L1106" i="1" a="1"/>
  <c r="L1106" i="1" s="1"/>
  <c r="M1106" i="1" a="1"/>
  <c r="M1106" i="1" s="1"/>
  <c r="K1106" i="1" a="1"/>
  <c r="K1106" i="1" s="1"/>
  <c r="B1107" i="1"/>
  <c r="J818" i="1" a="1"/>
  <c r="J818" i="1" s="1"/>
  <c r="K818" i="1" a="1"/>
  <c r="K818" i="1" s="1"/>
  <c r="C819" i="1"/>
  <c r="H818" i="1"/>
  <c r="O1107" i="1" l="1" a="1"/>
  <c r="O1107" i="1" s="1"/>
  <c r="N1107" i="1" a="1"/>
  <c r="N1107" i="1" s="1"/>
  <c r="A1518" i="1"/>
  <c r="N1517" i="1" a="1"/>
  <c r="N1517" i="1" s="1"/>
  <c r="M1517" i="1" a="1"/>
  <c r="M1517" i="1" s="1"/>
  <c r="A395" i="1"/>
  <c r="I394" i="1" a="1"/>
  <c r="I394" i="1" s="1"/>
  <c r="H394" i="1"/>
  <c r="K1107" i="1" a="1"/>
  <c r="K1107" i="1" s="1"/>
  <c r="M1107" i="1" a="1"/>
  <c r="M1107" i="1" s="1"/>
  <c r="B1108" i="1"/>
  <c r="L1107" i="1" a="1"/>
  <c r="L1107" i="1" s="1"/>
  <c r="J819" i="1" a="1"/>
  <c r="J819" i="1" s="1"/>
  <c r="H819" i="1"/>
  <c r="I819" i="1" a="1"/>
  <c r="I819" i="1" s="1"/>
  <c r="O1108" i="1" l="1" a="1"/>
  <c r="O1108" i="1" s="1"/>
  <c r="N1108" i="1" a="1"/>
  <c r="N1108" i="1" s="1"/>
  <c r="N1518" i="1" a="1"/>
  <c r="N1518" i="1" s="1"/>
  <c r="B1519" i="1"/>
  <c r="O1519" i="1" s="1" a="1"/>
  <c r="O1519" i="1" s="1"/>
  <c r="M1518" i="1" a="1"/>
  <c r="M1518" i="1" s="1"/>
  <c r="A1519" i="1"/>
  <c r="A396" i="1"/>
  <c r="I395" i="1" a="1"/>
  <c r="I395" i="1" s="1"/>
  <c r="H395" i="1"/>
  <c r="B1109" i="1"/>
  <c r="L1108" i="1" a="1"/>
  <c r="L1108" i="1" s="1"/>
  <c r="M1108" i="1" a="1"/>
  <c r="M1108" i="1" s="1"/>
  <c r="K1108" i="1" a="1"/>
  <c r="K1108" i="1" s="1"/>
  <c r="J820" i="1" a="1"/>
  <c r="J820" i="1" s="1"/>
  <c r="H820" i="1"/>
  <c r="I820" i="1" a="1"/>
  <c r="I820" i="1" s="1"/>
  <c r="O1109" i="1" l="1" a="1"/>
  <c r="O1109" i="1" s="1"/>
  <c r="N1109" i="1" a="1"/>
  <c r="N1109" i="1" s="1"/>
  <c r="M1519" i="1" a="1"/>
  <c r="M1519" i="1" s="1"/>
  <c r="N1519" i="1" a="1"/>
  <c r="N1519" i="1" s="1"/>
  <c r="A1520" i="1"/>
  <c r="A397" i="1"/>
  <c r="H396" i="1"/>
  <c r="I396" i="1" a="1"/>
  <c r="I396" i="1" s="1"/>
  <c r="B1110" i="1"/>
  <c r="M1109" i="1" a="1"/>
  <c r="M1109" i="1" s="1"/>
  <c r="L1109" i="1" a="1"/>
  <c r="L1109" i="1" s="1"/>
  <c r="K1109" i="1" a="1"/>
  <c r="K1109" i="1" s="1"/>
  <c r="J821" i="1" a="1"/>
  <c r="J821" i="1" s="1"/>
  <c r="C822" i="1"/>
  <c r="H821" i="1"/>
  <c r="I821" i="1" a="1"/>
  <c r="I821" i="1" s="1"/>
  <c r="O1110" i="1" l="1" a="1"/>
  <c r="O1110" i="1" s="1"/>
  <c r="N1110" i="1" a="1"/>
  <c r="N1110" i="1" s="1"/>
  <c r="M1520" i="1" a="1"/>
  <c r="M1520" i="1" s="1"/>
  <c r="N1520" i="1" a="1"/>
  <c r="N1520" i="1" s="1"/>
  <c r="A1521" i="1"/>
  <c r="A398" i="1"/>
  <c r="H397" i="1"/>
  <c r="I397" i="1" a="1"/>
  <c r="I397" i="1" s="1"/>
  <c r="B1111" i="1"/>
  <c r="M1110" i="1" a="1"/>
  <c r="M1110" i="1" s="1"/>
  <c r="L1110" i="1" a="1"/>
  <c r="L1110" i="1" s="1"/>
  <c r="K1110" i="1" a="1"/>
  <c r="K1110" i="1" s="1"/>
  <c r="J822" i="1" a="1"/>
  <c r="J822" i="1" s="1"/>
  <c r="K822" i="1" a="1"/>
  <c r="K822" i="1" s="1"/>
  <c r="H822" i="1"/>
  <c r="O1111" i="1" l="1" a="1"/>
  <c r="O1111" i="1" s="1"/>
  <c r="N1111" i="1" a="1"/>
  <c r="N1111" i="1" s="1"/>
  <c r="M1521" i="1" a="1"/>
  <c r="M1521" i="1" s="1"/>
  <c r="N1521" i="1" a="1"/>
  <c r="N1521" i="1" s="1"/>
  <c r="B1522" i="1"/>
  <c r="O1522" i="1" s="1" a="1"/>
  <c r="O1522" i="1" s="1"/>
  <c r="A1522" i="1"/>
  <c r="A399" i="1"/>
  <c r="H398" i="1"/>
  <c r="I398" i="1" a="1"/>
  <c r="I398" i="1" s="1"/>
  <c r="M1111" i="1" a="1"/>
  <c r="M1111" i="1" s="1"/>
  <c r="K1111" i="1" a="1"/>
  <c r="K1111" i="1" s="1"/>
  <c r="B1112" i="1"/>
  <c r="L1111" i="1" a="1"/>
  <c r="L1111" i="1" s="1"/>
  <c r="J823" i="1" a="1"/>
  <c r="J823" i="1" s="1"/>
  <c r="K823" i="1" a="1"/>
  <c r="K823" i="1" s="1"/>
  <c r="H823" i="1"/>
  <c r="O1112" i="1" l="1" a="1"/>
  <c r="O1112" i="1" s="1"/>
  <c r="N1112" i="1" a="1"/>
  <c r="N1112" i="1" s="1"/>
  <c r="A1523" i="1"/>
  <c r="B1523" i="1"/>
  <c r="O1523" i="1" s="1" a="1"/>
  <c r="O1523" i="1" s="1"/>
  <c r="M1522" i="1" a="1"/>
  <c r="M1522" i="1" s="1"/>
  <c r="N1522" i="1" a="1"/>
  <c r="N1522" i="1" s="1"/>
  <c r="A400" i="1"/>
  <c r="I399" i="1" a="1"/>
  <c r="I399" i="1" s="1"/>
  <c r="H399" i="1"/>
  <c r="L1112" i="1" a="1"/>
  <c r="L1112" i="1" s="1"/>
  <c r="K1112" i="1" a="1"/>
  <c r="K1112" i="1" s="1"/>
  <c r="M1112" i="1" a="1"/>
  <c r="M1112" i="1" s="1"/>
  <c r="B1113" i="1"/>
  <c r="J824" i="1" a="1"/>
  <c r="J824" i="1" s="1"/>
  <c r="C825" i="1"/>
  <c r="H824" i="1"/>
  <c r="I824" i="1" a="1"/>
  <c r="I824" i="1" s="1"/>
  <c r="O1113" i="1" l="1" a="1"/>
  <c r="O1113" i="1" s="1"/>
  <c r="N1113" i="1" a="1"/>
  <c r="N1113" i="1" s="1"/>
  <c r="N1523" i="1" a="1"/>
  <c r="N1523" i="1" s="1"/>
  <c r="M1523" i="1" a="1"/>
  <c r="M1523" i="1" s="1"/>
  <c r="B1524" i="1"/>
  <c r="O1524" i="1" s="1" a="1"/>
  <c r="O1524" i="1" s="1"/>
  <c r="A1524" i="1"/>
  <c r="A401" i="1"/>
  <c r="H400" i="1"/>
  <c r="I400" i="1" a="1"/>
  <c r="I400" i="1" s="1"/>
  <c r="L1113" i="1" a="1"/>
  <c r="L1113" i="1" s="1"/>
  <c r="B1114" i="1"/>
  <c r="M1113" i="1" a="1"/>
  <c r="M1113" i="1" s="1"/>
  <c r="K1113" i="1" a="1"/>
  <c r="K1113" i="1" s="1"/>
  <c r="K825" i="1" a="1"/>
  <c r="K825" i="1" s="1"/>
  <c r="H825" i="1"/>
  <c r="I825" i="1" a="1"/>
  <c r="I825" i="1" s="1"/>
  <c r="O1114" i="1" l="1" a="1"/>
  <c r="O1114" i="1" s="1"/>
  <c r="N1114" i="1" a="1"/>
  <c r="N1114" i="1" s="1"/>
  <c r="M1524" i="1" a="1"/>
  <c r="M1524" i="1" s="1"/>
  <c r="B1525" i="1"/>
  <c r="O1525" i="1" s="1" a="1"/>
  <c r="O1525" i="1" s="1"/>
  <c r="N1524" i="1" a="1"/>
  <c r="N1524" i="1" s="1"/>
  <c r="A1525" i="1"/>
  <c r="A402" i="1"/>
  <c r="H401" i="1"/>
  <c r="I401" i="1" a="1"/>
  <c r="I401" i="1" s="1"/>
  <c r="L1114" i="1" a="1"/>
  <c r="L1114" i="1" s="1"/>
  <c r="B1115" i="1"/>
  <c r="M1114" i="1" a="1"/>
  <c r="M1114" i="1" s="1"/>
  <c r="K1114" i="1" a="1"/>
  <c r="K1114" i="1" s="1"/>
  <c r="K826" i="1" a="1"/>
  <c r="K826" i="1" s="1"/>
  <c r="H826" i="1"/>
  <c r="I826" i="1" a="1"/>
  <c r="I826" i="1" s="1"/>
  <c r="O1115" i="1" l="1" a="1"/>
  <c r="O1115" i="1" s="1"/>
  <c r="N1115" i="1" a="1"/>
  <c r="N1115" i="1" s="1"/>
  <c r="M1525" i="1" a="1"/>
  <c r="M1525" i="1" s="1"/>
  <c r="N1525" i="1" a="1"/>
  <c r="N1525" i="1" s="1"/>
  <c r="A1526" i="1"/>
  <c r="A403" i="1"/>
  <c r="I402" i="1" a="1"/>
  <c r="I402" i="1" s="1"/>
  <c r="H402" i="1"/>
  <c r="K1115" i="1" a="1"/>
  <c r="K1115" i="1" s="1"/>
  <c r="L1115" i="1" a="1"/>
  <c r="L1115" i="1" s="1"/>
  <c r="B1116" i="1"/>
  <c r="M1115" i="1" a="1"/>
  <c r="M1115" i="1" s="1"/>
  <c r="K827" i="1" a="1"/>
  <c r="K827" i="1" s="1"/>
  <c r="C828" i="1"/>
  <c r="H827" i="1"/>
  <c r="I827" i="1" a="1"/>
  <c r="I827" i="1" s="1"/>
  <c r="O1116" i="1" l="1" a="1"/>
  <c r="O1116" i="1" s="1"/>
  <c r="N1116" i="1" a="1"/>
  <c r="N1116" i="1" s="1"/>
  <c r="A1527" i="1"/>
  <c r="N1526" i="1" a="1"/>
  <c r="N1526" i="1" s="1"/>
  <c r="M1526" i="1" a="1"/>
  <c r="M1526" i="1" s="1"/>
  <c r="A404" i="1"/>
  <c r="H403" i="1"/>
  <c r="I403" i="1" a="1"/>
  <c r="I403" i="1" s="1"/>
  <c r="M1116" i="1" a="1"/>
  <c r="M1116" i="1" s="1"/>
  <c r="L1116" i="1" a="1"/>
  <c r="L1116" i="1" s="1"/>
  <c r="B1117" i="1"/>
  <c r="K1116" i="1" a="1"/>
  <c r="K1116" i="1" s="1"/>
  <c r="J828" i="1" a="1"/>
  <c r="J828" i="1" s="1"/>
  <c r="C829" i="1"/>
  <c r="H828" i="1"/>
  <c r="I828" i="1" a="1"/>
  <c r="I828" i="1" s="1"/>
  <c r="O1117" i="1" l="1" a="1"/>
  <c r="O1117" i="1" s="1"/>
  <c r="N1117" i="1" a="1"/>
  <c r="N1117" i="1" s="1"/>
  <c r="B1528" i="1"/>
  <c r="O1528" i="1" s="1" a="1"/>
  <c r="O1528" i="1" s="1"/>
  <c r="N1527" i="1" a="1"/>
  <c r="N1527" i="1" s="1"/>
  <c r="M1527" i="1" a="1"/>
  <c r="M1527" i="1" s="1"/>
  <c r="A1528" i="1"/>
  <c r="A405" i="1"/>
  <c r="H404" i="1"/>
  <c r="I404" i="1" a="1"/>
  <c r="I404" i="1" s="1"/>
  <c r="L1117" i="1" a="1"/>
  <c r="L1117" i="1" s="1"/>
  <c r="M1117" i="1" a="1"/>
  <c r="M1117" i="1" s="1"/>
  <c r="B1118" i="1"/>
  <c r="K1117" i="1" a="1"/>
  <c r="K1117" i="1" s="1"/>
  <c r="K829" i="1" a="1"/>
  <c r="K829" i="1" s="1"/>
  <c r="H829" i="1"/>
  <c r="I829" i="1" a="1"/>
  <c r="I829" i="1" s="1"/>
  <c r="O1118" i="1" l="1" a="1"/>
  <c r="O1118" i="1" s="1"/>
  <c r="N1118" i="1" a="1"/>
  <c r="N1118" i="1" s="1"/>
  <c r="N1528" i="1" a="1"/>
  <c r="N1528" i="1" s="1"/>
  <c r="M1528" i="1" a="1"/>
  <c r="M1528" i="1" s="1"/>
  <c r="A1529" i="1"/>
  <c r="A406" i="1"/>
  <c r="I405" i="1" a="1"/>
  <c r="I405" i="1" s="1"/>
  <c r="H405" i="1"/>
  <c r="M1118" i="1" a="1"/>
  <c r="M1118" i="1" s="1"/>
  <c r="L1118" i="1" a="1"/>
  <c r="L1118" i="1" s="1"/>
  <c r="K1118" i="1" a="1"/>
  <c r="K1118" i="1" s="1"/>
  <c r="J830" i="1" a="1"/>
  <c r="J830" i="1" s="1"/>
  <c r="H830" i="1"/>
  <c r="I830" i="1" a="1"/>
  <c r="I830" i="1" s="1"/>
  <c r="A1530" i="1" l="1"/>
  <c r="M1529" i="1" a="1"/>
  <c r="M1529" i="1" s="1"/>
  <c r="N1529" i="1" a="1"/>
  <c r="N1529" i="1" s="1"/>
  <c r="A407" i="1"/>
  <c r="I406" i="1" a="1"/>
  <c r="I406" i="1" s="1"/>
  <c r="H406" i="1"/>
  <c r="L1119" i="1" a="1"/>
  <c r="L1119" i="1" s="1"/>
  <c r="M1119" i="1" a="1"/>
  <c r="M1119" i="1" s="1"/>
  <c r="N1120" i="1" a="1"/>
  <c r="N1120" i="1" s="1"/>
  <c r="K831" i="1" a="1"/>
  <c r="K831" i="1" s="1"/>
  <c r="H831" i="1"/>
  <c r="I831" i="1" a="1"/>
  <c r="I831" i="1" s="1"/>
  <c r="N1530" i="1" l="1" a="1"/>
  <c r="N1530" i="1" s="1"/>
  <c r="M1530" i="1" a="1"/>
  <c r="M1530" i="1" s="1"/>
  <c r="A1531" i="1"/>
  <c r="A408" i="1"/>
  <c r="H407" i="1"/>
  <c r="I407" i="1" a="1"/>
  <c r="I407" i="1" s="1"/>
  <c r="L1120" i="1" a="1"/>
  <c r="L1120" i="1" s="1"/>
  <c r="M1120" i="1" a="1"/>
  <c r="M1120" i="1" s="1"/>
  <c r="B1121" i="1"/>
  <c r="K1120" i="1" a="1"/>
  <c r="K1120" i="1" s="1"/>
  <c r="J832" i="1" a="1"/>
  <c r="J832" i="1" s="1"/>
  <c r="C833" i="1"/>
  <c r="H832" i="1"/>
  <c r="I832" i="1" a="1"/>
  <c r="I832" i="1" s="1"/>
  <c r="N1121" i="1" l="1" a="1"/>
  <c r="N1121" i="1" s="1"/>
  <c r="O1121" i="1" a="1"/>
  <c r="O1121" i="1" s="1"/>
  <c r="A1532" i="1"/>
  <c r="N1531" i="1" a="1"/>
  <c r="N1531" i="1" s="1"/>
  <c r="B1532" i="1"/>
  <c r="O1532" i="1" s="1" a="1"/>
  <c r="O1532" i="1" s="1"/>
  <c r="M1531" i="1" a="1"/>
  <c r="M1531" i="1" s="1"/>
  <c r="A409" i="1"/>
  <c r="I408" i="1" a="1"/>
  <c r="I408" i="1" s="1"/>
  <c r="H408" i="1"/>
  <c r="L1121" i="1" a="1"/>
  <c r="L1121" i="1" s="1"/>
  <c r="K1121" i="1" a="1"/>
  <c r="K1121" i="1" s="1"/>
  <c r="M1121" i="1" a="1"/>
  <c r="M1121" i="1" s="1"/>
  <c r="B1122" i="1"/>
  <c r="K833" i="1" a="1"/>
  <c r="K833" i="1" s="1"/>
  <c r="H833" i="1"/>
  <c r="I833" i="1" a="1"/>
  <c r="I833" i="1" s="1"/>
  <c r="N1122" i="1" l="1" a="1"/>
  <c r="N1122" i="1" s="1"/>
  <c r="O1122" i="1" a="1"/>
  <c r="O1122" i="1" s="1"/>
  <c r="M1532" i="1" a="1"/>
  <c r="M1532" i="1" s="1"/>
  <c r="N1532" i="1" a="1"/>
  <c r="N1532" i="1" s="1"/>
  <c r="A1533" i="1"/>
  <c r="A410" i="1"/>
  <c r="H409" i="1"/>
  <c r="I409" i="1" a="1"/>
  <c r="I409" i="1" s="1"/>
  <c r="N1123" i="1" a="1"/>
  <c r="N1123" i="1" s="1"/>
  <c r="L1122" i="1" a="1"/>
  <c r="L1122" i="1" s="1"/>
  <c r="M1122" i="1" a="1"/>
  <c r="M1122" i="1" s="1"/>
  <c r="K1122" i="1" a="1"/>
  <c r="K1122" i="1" s="1"/>
  <c r="K834" i="1" a="1"/>
  <c r="K834" i="1" s="1"/>
  <c r="H834" i="1"/>
  <c r="I834" i="1" a="1"/>
  <c r="I834" i="1" s="1"/>
  <c r="M1533" i="1" l="1" a="1"/>
  <c r="M1533" i="1" s="1"/>
  <c r="N1533" i="1" a="1"/>
  <c r="N1533" i="1" s="1"/>
  <c r="A1534" i="1"/>
  <c r="A411" i="1"/>
  <c r="H410" i="1"/>
  <c r="I410" i="1" a="1"/>
  <c r="I410" i="1" s="1"/>
  <c r="B1124" i="1"/>
  <c r="L1123" i="1" a="1"/>
  <c r="L1123" i="1" s="1"/>
  <c r="M1123" i="1" a="1"/>
  <c r="M1123" i="1" s="1"/>
  <c r="J835" i="1" a="1"/>
  <c r="J835" i="1" s="1"/>
  <c r="H835" i="1"/>
  <c r="I835" i="1" a="1"/>
  <c r="I835" i="1" s="1"/>
  <c r="N1124" i="1" l="1" a="1"/>
  <c r="N1124" i="1" s="1"/>
  <c r="O1124" i="1" a="1"/>
  <c r="O1124" i="1" s="1"/>
  <c r="A1535" i="1"/>
  <c r="N1534" i="1" a="1"/>
  <c r="N1534" i="1" s="1"/>
  <c r="M1534" i="1" a="1"/>
  <c r="M1534" i="1" s="1"/>
  <c r="A412" i="1"/>
  <c r="I411" i="1" a="1"/>
  <c r="I411" i="1" s="1"/>
  <c r="H411" i="1"/>
  <c r="B1125" i="1"/>
  <c r="M1124" i="1" a="1"/>
  <c r="M1124" i="1" s="1"/>
  <c r="L1124" i="1" a="1"/>
  <c r="L1124" i="1" s="1"/>
  <c r="K836" i="1" a="1"/>
  <c r="K836" i="1" s="1"/>
  <c r="H836" i="1"/>
  <c r="I836" i="1" a="1"/>
  <c r="I836" i="1" s="1"/>
  <c r="N1125" i="1" l="1" a="1"/>
  <c r="N1125" i="1" s="1"/>
  <c r="O1125" i="1" a="1"/>
  <c r="O1125" i="1" s="1"/>
  <c r="A1536" i="1"/>
  <c r="N1535" i="1" a="1"/>
  <c r="N1535" i="1" s="1"/>
  <c r="M1535" i="1" a="1"/>
  <c r="M1535" i="1" s="1"/>
  <c r="B1536" i="1"/>
  <c r="O1536" i="1" s="1" a="1"/>
  <c r="O1536" i="1" s="1"/>
  <c r="A413" i="1"/>
  <c r="H412" i="1"/>
  <c r="I412" i="1" a="1"/>
  <c r="I412" i="1" s="1"/>
  <c r="B1126" i="1"/>
  <c r="L1125" i="1" a="1"/>
  <c r="L1125" i="1" s="1"/>
  <c r="M1125" i="1" a="1"/>
  <c r="M1125" i="1" s="1"/>
  <c r="J837" i="1" a="1"/>
  <c r="J837" i="1" s="1"/>
  <c r="H837" i="1"/>
  <c r="I837" i="1" a="1"/>
  <c r="I837" i="1" s="1"/>
  <c r="N1126" i="1" l="1" a="1"/>
  <c r="N1126" i="1" s="1"/>
  <c r="O1126" i="1" a="1"/>
  <c r="O1126" i="1" s="1"/>
  <c r="M1536" i="1" a="1"/>
  <c r="M1536" i="1" s="1"/>
  <c r="N1536" i="1" a="1"/>
  <c r="N1536" i="1" s="1"/>
  <c r="A1537" i="1"/>
  <c r="A414" i="1"/>
  <c r="H413" i="1"/>
  <c r="I413" i="1" a="1"/>
  <c r="I413" i="1" s="1"/>
  <c r="L1126" i="1" a="1"/>
  <c r="L1126" i="1" s="1"/>
  <c r="M1126" i="1" a="1"/>
  <c r="M1126" i="1" s="1"/>
  <c r="B1127" i="1"/>
  <c r="J838" i="1" a="1"/>
  <c r="J838" i="1" s="1"/>
  <c r="C839" i="1"/>
  <c r="H838" i="1"/>
  <c r="I838" i="1" a="1"/>
  <c r="I838" i="1" s="1"/>
  <c r="N1127" i="1" l="1" a="1"/>
  <c r="N1127" i="1" s="1"/>
  <c r="O1127" i="1" a="1"/>
  <c r="O1127" i="1" s="1"/>
  <c r="A1538" i="1"/>
  <c r="M1537" i="1" a="1"/>
  <c r="M1537" i="1" s="1"/>
  <c r="N1537" i="1" a="1"/>
  <c r="N1537" i="1" s="1"/>
  <c r="A415" i="1"/>
  <c r="I414" i="1" a="1"/>
  <c r="I414" i="1" s="1"/>
  <c r="H414" i="1"/>
  <c r="L1127" i="1" a="1"/>
  <c r="L1127" i="1" s="1"/>
  <c r="M1127" i="1" a="1"/>
  <c r="M1127" i="1" s="1"/>
  <c r="N1128" i="1" a="1"/>
  <c r="N1128" i="1" s="1"/>
  <c r="K839" i="1" a="1"/>
  <c r="K839" i="1" s="1"/>
  <c r="C840" i="1"/>
  <c r="H839" i="1"/>
  <c r="I839" i="1" a="1"/>
  <c r="I839" i="1" s="1"/>
  <c r="M1538" i="1" l="1" a="1"/>
  <c r="M1538" i="1" s="1"/>
  <c r="N1538" i="1" a="1"/>
  <c r="N1538" i="1" s="1"/>
  <c r="A1539" i="1"/>
  <c r="A416" i="1"/>
  <c r="H415" i="1"/>
  <c r="I415" i="1" a="1"/>
  <c r="I415" i="1" s="1"/>
  <c r="J570" i="1" a="1"/>
  <c r="J570" i="1" s="1"/>
  <c r="J533" i="1" a="1"/>
  <c r="J533" i="1" s="1"/>
  <c r="J432" i="1" a="1"/>
  <c r="J432" i="1" s="1"/>
  <c r="J616" i="1" a="1"/>
  <c r="J616" i="1" s="1"/>
  <c r="I718" i="1" a="1"/>
  <c r="I718" i="1" s="1"/>
  <c r="J651" i="1" a="1"/>
  <c r="J651" i="1" s="1"/>
  <c r="I746" i="1" a="1"/>
  <c r="I746" i="1" s="1"/>
  <c r="J826" i="1" a="1"/>
  <c r="J826" i="1" s="1"/>
  <c r="I423" i="1" a="1"/>
  <c r="I423" i="1" s="1"/>
  <c r="J633" i="1" a="1"/>
  <c r="J633" i="1" s="1"/>
  <c r="I417" i="1" a="1"/>
  <c r="I417" i="1" s="1"/>
  <c r="J601" i="1" a="1"/>
  <c r="J601" i="1" s="1"/>
  <c r="K562" i="1" a="1"/>
  <c r="K562" i="1" s="1"/>
  <c r="K595" i="1" a="1"/>
  <c r="K595" i="1" s="1"/>
  <c r="I538" i="1" a="1"/>
  <c r="I538" i="1" s="1"/>
  <c r="K769" i="1" a="1"/>
  <c r="K769" i="1" s="1"/>
  <c r="I706" i="1" a="1"/>
  <c r="I706" i="1" s="1"/>
  <c r="I647" i="1" a="1"/>
  <c r="I647" i="1" s="1"/>
  <c r="I726" i="1" a="1"/>
  <c r="I726" i="1" s="1"/>
  <c r="J772" i="1" a="1"/>
  <c r="J772" i="1" s="1"/>
  <c r="J676" i="1" a="1"/>
  <c r="J676" i="1" s="1"/>
  <c r="J528" i="1" a="1"/>
  <c r="J528" i="1" s="1"/>
  <c r="I521" i="1" a="1"/>
  <c r="I521" i="1" s="1"/>
  <c r="K812" i="1" a="1"/>
  <c r="K812" i="1" s="1"/>
  <c r="I729" i="1" a="1"/>
  <c r="I729" i="1" s="1"/>
  <c r="I790" i="1" a="1"/>
  <c r="I790" i="1" s="1"/>
  <c r="J457" i="1" a="1"/>
  <c r="J457" i="1" s="1"/>
  <c r="I712" i="1" a="1"/>
  <c r="I712" i="1" s="1"/>
  <c r="K750" i="1" a="1"/>
  <c r="K750" i="1" s="1"/>
  <c r="I674" i="1" a="1"/>
  <c r="I674" i="1" s="1"/>
  <c r="J805" i="1" a="1"/>
  <c r="J805" i="1" s="1"/>
  <c r="I579" i="1" a="1"/>
  <c r="I579" i="1" s="1"/>
  <c r="I733" i="1" a="1"/>
  <c r="I733" i="1" s="1"/>
  <c r="I694" i="1" a="1"/>
  <c r="I694" i="1" s="1"/>
  <c r="J679" i="1" a="1"/>
  <c r="J679" i="1" s="1"/>
  <c r="I731" i="1" a="1"/>
  <c r="I731" i="1" s="1"/>
  <c r="I472" i="1" a="1"/>
  <c r="I472" i="1" s="1"/>
  <c r="I741" i="1" a="1"/>
  <c r="I741" i="1" s="1"/>
  <c r="I419" i="1" a="1"/>
  <c r="I419" i="1" s="1"/>
  <c r="I715" i="1" a="1"/>
  <c r="I715" i="1" s="1"/>
  <c r="J552" i="1" a="1"/>
  <c r="J552" i="1" s="1"/>
  <c r="I435" i="1" a="1"/>
  <c r="I435" i="1" s="1"/>
  <c r="K487" i="1" a="1"/>
  <c r="K487" i="1" s="1"/>
  <c r="K499" i="1" a="1"/>
  <c r="K499" i="1" s="1"/>
  <c r="J702" i="1" a="1"/>
  <c r="J702" i="1" s="1"/>
  <c r="J788" i="1" a="1"/>
  <c r="J788" i="1" s="1"/>
  <c r="K820" i="1" a="1"/>
  <c r="K820" i="1" s="1"/>
  <c r="J564" i="1" a="1"/>
  <c r="J564" i="1" s="1"/>
  <c r="L477" i="1" a="1"/>
  <c r="L477" i="1" s="1"/>
  <c r="I717" i="1" a="1"/>
  <c r="I717" i="1" s="1"/>
  <c r="J632" i="1" a="1"/>
  <c r="J632" i="1" s="1"/>
  <c r="I737" i="1" a="1"/>
  <c r="I737" i="1" s="1"/>
  <c r="K445" i="1" a="1"/>
  <c r="K445" i="1" s="1"/>
  <c r="I693" i="1" a="1"/>
  <c r="I693" i="1" s="1"/>
  <c r="K441" i="1" a="1"/>
  <c r="K441" i="1" s="1"/>
  <c r="J834" i="1" a="1"/>
  <c r="J834" i="1" s="1"/>
  <c r="K824" i="1" a="1"/>
  <c r="K824" i="1" s="1"/>
  <c r="K571" i="1" a="1"/>
  <c r="K571" i="1" s="1"/>
  <c r="I488" i="1" a="1"/>
  <c r="I488" i="1" s="1"/>
  <c r="J796" i="1" a="1"/>
  <c r="J796" i="1" s="1"/>
  <c r="K516" i="1" a="1"/>
  <c r="K516" i="1" s="1"/>
  <c r="K569" i="1" a="1"/>
  <c r="K569" i="1" s="1"/>
  <c r="K683" i="1" a="1"/>
  <c r="K683" i="1" s="1"/>
  <c r="I720" i="1" a="1"/>
  <c r="I720" i="1" s="1"/>
  <c r="K574" i="1" a="1"/>
  <c r="K574" i="1" s="1"/>
  <c r="J453" i="1" a="1"/>
  <c r="J453" i="1" s="1"/>
  <c r="J553" i="1" a="1"/>
  <c r="J553" i="1" s="1"/>
  <c r="J506" i="1" a="1"/>
  <c r="J506" i="1" s="1"/>
  <c r="J556" i="1" a="1"/>
  <c r="J556" i="1" s="1"/>
  <c r="J672" i="1" a="1"/>
  <c r="J672" i="1" s="1"/>
  <c r="K838" i="1" a="1"/>
  <c r="K838" i="1" s="1"/>
  <c r="J754" i="1" a="1"/>
  <c r="J754" i="1" s="1"/>
  <c r="I655" i="1" a="1"/>
  <c r="I655" i="1" s="1"/>
  <c r="J798" i="1" a="1"/>
  <c r="J798" i="1" s="1"/>
  <c r="K638" i="1" a="1"/>
  <c r="K638" i="1" s="1"/>
  <c r="K692" i="1" a="1"/>
  <c r="K692" i="1" s="1"/>
  <c r="J689" i="1" a="1"/>
  <c r="J689" i="1" s="1"/>
  <c r="J451" i="1" a="1"/>
  <c r="J451" i="1" s="1"/>
  <c r="K459" i="1" a="1"/>
  <c r="K459" i="1" s="1"/>
  <c r="K775" i="1" a="1"/>
  <c r="K775" i="1" s="1"/>
  <c r="J547" i="1" a="1"/>
  <c r="J547" i="1" s="1"/>
  <c r="J621" i="1" a="1"/>
  <c r="J621" i="1" s="1"/>
  <c r="K701" i="1" a="1"/>
  <c r="K701" i="1" s="1"/>
  <c r="J766" i="1" a="1"/>
  <c r="J766" i="1" s="1"/>
  <c r="K563" i="1" a="1"/>
  <c r="K563" i="1" s="1"/>
  <c r="J770" i="1" a="1"/>
  <c r="J770" i="1" s="1"/>
  <c r="L478" i="1" a="1"/>
  <c r="L478" i="1" s="1"/>
  <c r="K559" i="1" a="1"/>
  <c r="K559" i="1" s="1"/>
  <c r="I792" i="1" a="1"/>
  <c r="I792" i="1" s="1"/>
  <c r="K642" i="1" a="1"/>
  <c r="K642" i="1" s="1"/>
  <c r="K510" i="1" a="1"/>
  <c r="K510" i="1" s="1"/>
  <c r="K626" i="1" a="1"/>
  <c r="K626" i="1" s="1"/>
  <c r="K777" i="1" a="1"/>
  <c r="K777" i="1" s="1"/>
  <c r="J619" i="1" a="1"/>
  <c r="J619" i="1" s="1"/>
  <c r="K704" i="1" a="1"/>
  <c r="K704" i="1" s="1"/>
  <c r="K452" i="1" a="1"/>
  <c r="K452" i="1" s="1"/>
  <c r="I607" i="1" a="1"/>
  <c r="I607" i="1" s="1"/>
  <c r="J455" i="1" a="1"/>
  <c r="J455" i="1" s="1"/>
  <c r="K583" i="1" a="1"/>
  <c r="K583" i="1" s="1"/>
  <c r="J561" i="1" a="1"/>
  <c r="J561" i="1" s="1"/>
  <c r="K530" i="1" a="1"/>
  <c r="K530" i="1" s="1"/>
  <c r="J742" i="1" a="1"/>
  <c r="J742" i="1" s="1"/>
  <c r="K795" i="1" a="1"/>
  <c r="K795" i="1" s="1"/>
  <c r="K832" i="1" a="1"/>
  <c r="K832" i="1" s="1"/>
  <c r="I462" i="1" a="1"/>
  <c r="I462" i="1" s="1"/>
  <c r="I578" i="1" a="1"/>
  <c r="I578" i="1" s="1"/>
  <c r="K640" i="1" a="1"/>
  <c r="K640" i="1" s="1"/>
  <c r="K617" i="1" a="1"/>
  <c r="K617" i="1" s="1"/>
  <c r="I654" i="1" a="1"/>
  <c r="I654" i="1" s="1"/>
  <c r="K639" i="1" a="1"/>
  <c r="K639" i="1" s="1"/>
  <c r="I709" i="1" a="1"/>
  <c r="I709" i="1" s="1"/>
  <c r="J534" i="1" a="1"/>
  <c r="J534" i="1" s="1"/>
  <c r="I747" i="1" a="1"/>
  <c r="I747" i="1" s="1"/>
  <c r="J800" i="1" a="1"/>
  <c r="J800" i="1" s="1"/>
  <c r="J495" i="1" a="1"/>
  <c r="J495" i="1" s="1"/>
  <c r="I725" i="1" a="1"/>
  <c r="I725" i="1" s="1"/>
  <c r="I439" i="1" a="1"/>
  <c r="I439" i="1" s="1"/>
  <c r="I420" i="1" a="1"/>
  <c r="I420" i="1" s="1"/>
  <c r="K442" i="1" a="1"/>
  <c r="K442" i="1" s="1"/>
  <c r="K629" i="1" a="1"/>
  <c r="K629" i="1" s="1"/>
  <c r="J756" i="1" a="1"/>
  <c r="J756" i="1" s="1"/>
  <c r="J685" i="1" a="1"/>
  <c r="J685" i="1" s="1"/>
  <c r="J659" i="1" a="1"/>
  <c r="J659" i="1" s="1"/>
  <c r="L630" i="1" a="1"/>
  <c r="L630" i="1" s="1"/>
  <c r="I437" i="1" a="1"/>
  <c r="I437" i="1" s="1"/>
  <c r="J807" i="1" a="1"/>
  <c r="J807" i="1" s="1"/>
  <c r="J558" i="1" a="1"/>
  <c r="J558" i="1" s="1"/>
  <c r="K572" i="1" a="1"/>
  <c r="K572" i="1" s="1"/>
  <c r="I624" i="1" a="1"/>
  <c r="I624" i="1" s="1"/>
  <c r="I695" i="1" a="1"/>
  <c r="I695" i="1" s="1"/>
  <c r="I735" i="1" a="1"/>
  <c r="I735" i="1" s="1"/>
  <c r="J688" i="1" a="1"/>
  <c r="J688" i="1" s="1"/>
  <c r="J565" i="1" a="1"/>
  <c r="J565" i="1" s="1"/>
  <c r="K603" i="1" a="1"/>
  <c r="K603" i="1" s="1"/>
  <c r="K814" i="1" a="1"/>
  <c r="K814" i="1" s="1"/>
  <c r="J745" i="1" a="1"/>
  <c r="J745" i="1" s="1"/>
  <c r="I732" i="1" a="1"/>
  <c r="I732" i="1" s="1"/>
  <c r="J480" i="1" a="1"/>
  <c r="J480" i="1" s="1"/>
  <c r="K491" i="1" a="1"/>
  <c r="K491" i="1" s="1"/>
  <c r="J660" i="1" a="1"/>
  <c r="J660" i="1" s="1"/>
  <c r="I740" i="1" a="1"/>
  <c r="I740" i="1" s="1"/>
  <c r="I418" i="1" a="1"/>
  <c r="I418" i="1" s="1"/>
  <c r="J614" i="1" a="1"/>
  <c r="J614" i="1" s="1"/>
  <c r="K631" i="1" a="1"/>
  <c r="K631" i="1" s="1"/>
  <c r="J590" i="1" a="1"/>
  <c r="J590" i="1" s="1"/>
  <c r="J484" i="1" a="1"/>
  <c r="J484" i="1" s="1"/>
  <c r="J782" i="1" a="1"/>
  <c r="J782" i="1" s="1"/>
  <c r="J696" i="1" a="1"/>
  <c r="J696" i="1" s="1"/>
  <c r="K501" i="1" a="1"/>
  <c r="K501" i="1" s="1"/>
  <c r="K508" i="1" a="1"/>
  <c r="K508" i="1" s="1"/>
  <c r="J743" i="1" a="1"/>
  <c r="J743" i="1" s="1"/>
  <c r="J598" i="1" a="1"/>
  <c r="J598" i="1" s="1"/>
  <c r="K816" i="1" a="1"/>
  <c r="K816" i="1" s="1"/>
  <c r="J794" i="1" a="1"/>
  <c r="J794" i="1" s="1"/>
  <c r="K681" i="1" a="1"/>
  <c r="K681" i="1" s="1"/>
  <c r="K700" i="1" a="1"/>
  <c r="K700" i="1" s="1"/>
  <c r="I482" i="1" a="1"/>
  <c r="I482" i="1" s="1"/>
  <c r="J785" i="1" a="1"/>
  <c r="J785" i="1" s="1"/>
  <c r="L450" i="1" a="1"/>
  <c r="L450" i="1" s="1"/>
  <c r="J557" i="1" a="1"/>
  <c r="J557" i="1" s="1"/>
  <c r="I520" i="1" a="1"/>
  <c r="I520" i="1" s="1"/>
  <c r="L778" i="1" a="1"/>
  <c r="L778" i="1" s="1"/>
  <c r="K828" i="1" a="1"/>
  <c r="K828" i="1" s="1"/>
  <c r="I789" i="1" a="1"/>
  <c r="I789" i="1" s="1"/>
  <c r="K527" i="1" a="1"/>
  <c r="K527" i="1" s="1"/>
  <c r="I428" i="1" a="1"/>
  <c r="I428" i="1" s="1"/>
  <c r="J662" i="1" a="1"/>
  <c r="J662" i="1" s="1"/>
  <c r="K806" i="1" a="1"/>
  <c r="K806" i="1" s="1"/>
  <c r="I461" i="1" a="1"/>
  <c r="I461" i="1" s="1"/>
  <c r="I697" i="1" a="1"/>
  <c r="I697" i="1" s="1"/>
  <c r="K797" i="1" a="1"/>
  <c r="K797" i="1" s="1"/>
  <c r="L446" i="1" a="1"/>
  <c r="L446" i="1" s="1"/>
  <c r="K810" i="1" a="1"/>
  <c r="K810" i="1" s="1"/>
  <c r="J597" i="1" a="1"/>
  <c r="J597" i="1" s="1"/>
  <c r="J582" i="1" a="1"/>
  <c r="J582" i="1" s="1"/>
  <c r="J529" i="1" a="1"/>
  <c r="J529" i="1" s="1"/>
  <c r="K515" i="1" a="1"/>
  <c r="K515" i="1" s="1"/>
  <c r="K658" i="1" a="1"/>
  <c r="K658" i="1" s="1"/>
  <c r="K771" i="1" a="1"/>
  <c r="K771" i="1" s="1"/>
  <c r="J469" i="1" a="1"/>
  <c r="J469" i="1" s="1"/>
  <c r="J738" i="1" a="1"/>
  <c r="J738" i="1" s="1"/>
  <c r="J671" i="1" a="1"/>
  <c r="J671" i="1" s="1"/>
  <c r="K802" i="1" a="1"/>
  <c r="K802" i="1" s="1"/>
  <c r="J783" i="1" a="1"/>
  <c r="J783" i="1" s="1"/>
  <c r="J641" i="1" a="1"/>
  <c r="J641" i="1" s="1"/>
  <c r="I822" i="1" a="1"/>
  <c r="I822" i="1" s="1"/>
  <c r="J551" i="1" a="1"/>
  <c r="J551" i="1" s="1"/>
  <c r="I713" i="1" a="1"/>
  <c r="I713" i="1" s="1"/>
  <c r="I537" i="1" a="1"/>
  <c r="I537" i="1" s="1"/>
  <c r="J575" i="1" a="1"/>
  <c r="J575" i="1" s="1"/>
  <c r="I711" i="1" a="1"/>
  <c r="I711" i="1" s="1"/>
  <c r="J546" i="1" a="1"/>
  <c r="J546" i="1" s="1"/>
  <c r="I522" i="1" a="1"/>
  <c r="I522" i="1" s="1"/>
  <c r="I728" i="1" a="1"/>
  <c r="I728" i="1" s="1"/>
  <c r="J518" i="1" a="1"/>
  <c r="J518" i="1" s="1"/>
  <c r="J669" i="1" a="1"/>
  <c r="J669" i="1" s="1"/>
  <c r="J649" i="1" a="1"/>
  <c r="J649" i="1" s="1"/>
  <c r="J773" i="1" a="1"/>
  <c r="J773" i="1" s="1"/>
  <c r="J613" i="1" a="1"/>
  <c r="J613" i="1" s="1"/>
  <c r="J526" i="1" a="1"/>
  <c r="J526" i="1" s="1"/>
  <c r="J594" i="1" a="1"/>
  <c r="J594" i="1" s="1"/>
  <c r="K686" i="1" a="1"/>
  <c r="K686" i="1" s="1"/>
  <c r="J577" i="1" a="1"/>
  <c r="J577" i="1" s="1"/>
  <c r="J690" i="1" a="1"/>
  <c r="J690" i="1" s="1"/>
  <c r="K786" i="1" a="1"/>
  <c r="K786" i="1" s="1"/>
  <c r="K489" i="1" a="1"/>
  <c r="K489" i="1" s="1"/>
  <c r="J653" i="1" a="1"/>
  <c r="J653" i="1" s="1"/>
  <c r="I421" i="1" a="1"/>
  <c r="I421" i="1" s="1"/>
  <c r="J620" i="1" a="1"/>
  <c r="J620" i="1" s="1"/>
  <c r="I479" i="1" a="1"/>
  <c r="I479" i="1" s="1"/>
  <c r="I818" i="1" a="1"/>
  <c r="I818" i="1" s="1"/>
  <c r="K757" i="1" a="1"/>
  <c r="K757" i="1" s="1"/>
  <c r="K560" i="1" a="1"/>
  <c r="K560" i="1" s="1"/>
  <c r="I468" i="1" a="1"/>
  <c r="I468" i="1" s="1"/>
  <c r="K609" i="1" a="1"/>
  <c r="K609" i="1" s="1"/>
  <c r="L471" i="1" a="1"/>
  <c r="L471" i="1" s="1"/>
  <c r="J779" i="1" a="1"/>
  <c r="J779" i="1" s="1"/>
  <c r="K762" i="1" a="1"/>
  <c r="K762" i="1" s="1"/>
  <c r="I539" i="1" a="1"/>
  <c r="I539" i="1" s="1"/>
  <c r="L622" i="1" a="1"/>
  <c r="L622" i="1" s="1"/>
  <c r="J548" i="1" a="1"/>
  <c r="J548" i="1" s="1"/>
  <c r="J494" i="1" a="1"/>
  <c r="J494" i="1" s="1"/>
  <c r="K605" i="1" a="1"/>
  <c r="K605" i="1" s="1"/>
  <c r="I736" i="1" a="1"/>
  <c r="I736" i="1" s="1"/>
  <c r="K637" i="1" a="1"/>
  <c r="K637" i="1" s="1"/>
  <c r="K656" i="1" a="1"/>
  <c r="K656" i="1" s="1"/>
  <c r="J811" i="1" a="1"/>
  <c r="J811" i="1" s="1"/>
  <c r="J507" i="1" a="1"/>
  <c r="J507" i="1" s="1"/>
  <c r="K596" i="1" a="1"/>
  <c r="K596" i="1" s="1"/>
  <c r="J801" i="1" a="1"/>
  <c r="J801" i="1" s="1"/>
  <c r="L523" i="1" a="1"/>
  <c r="L523" i="1" s="1"/>
  <c r="K799" i="1" a="1"/>
  <c r="K799" i="1" s="1"/>
  <c r="I666" i="1" a="1"/>
  <c r="I666" i="1" s="1"/>
  <c r="J650" i="1" a="1"/>
  <c r="J650" i="1" s="1"/>
  <c r="J776" i="1" a="1"/>
  <c r="J776" i="1" s="1"/>
  <c r="J684" i="1" a="1"/>
  <c r="J684" i="1" s="1"/>
  <c r="K486" i="1" a="1"/>
  <c r="K486" i="1" s="1"/>
  <c r="L470" i="1" a="1"/>
  <c r="L470" i="1" s="1"/>
  <c r="K496" i="1" a="1"/>
  <c r="K496" i="1" s="1"/>
  <c r="I710" i="1" a="1"/>
  <c r="I710" i="1" s="1"/>
  <c r="J813" i="1" a="1"/>
  <c r="J813" i="1" s="1"/>
  <c r="I473" i="1" a="1"/>
  <c r="I473" i="1" s="1"/>
  <c r="J454" i="1" a="1"/>
  <c r="J454" i="1" s="1"/>
  <c r="K449" i="1" a="1"/>
  <c r="K449" i="1" s="1"/>
  <c r="J764" i="1" a="1"/>
  <c r="J764" i="1" s="1"/>
  <c r="J808" i="1" a="1"/>
  <c r="J808" i="1" s="1"/>
  <c r="J767" i="1" a="1"/>
  <c r="J767" i="1" s="1"/>
  <c r="I606" i="1" a="1"/>
  <c r="I606" i="1" s="1"/>
  <c r="I719" i="1" a="1"/>
  <c r="I719" i="1" s="1"/>
  <c r="K447" i="1" a="1"/>
  <c r="K447" i="1" s="1"/>
  <c r="I463" i="1" a="1"/>
  <c r="I463" i="1" s="1"/>
  <c r="I426" i="1" a="1"/>
  <c r="I426" i="1" s="1"/>
  <c r="J513" i="1" a="1"/>
  <c r="J513" i="1" s="1"/>
  <c r="I460" i="1" a="1"/>
  <c r="I460" i="1" s="1"/>
  <c r="J485" i="1" a="1"/>
  <c r="J485" i="1" s="1"/>
  <c r="J540" i="1" a="1"/>
  <c r="J540" i="1" s="1"/>
  <c r="K519" i="1" a="1"/>
  <c r="K519" i="1" s="1"/>
  <c r="K589" i="1" a="1"/>
  <c r="K589" i="1" s="1"/>
  <c r="K791" i="1" a="1"/>
  <c r="K791" i="1" s="1"/>
  <c r="J612" i="1" a="1"/>
  <c r="J612" i="1" s="1"/>
  <c r="I645" i="1" a="1"/>
  <c r="I645" i="1" s="1"/>
  <c r="I727" i="1" a="1"/>
  <c r="I727" i="1" s="1"/>
  <c r="K699" i="1" a="1"/>
  <c r="K699" i="1" s="1"/>
  <c r="K781" i="1" a="1"/>
  <c r="K781" i="1" s="1"/>
  <c r="I730" i="1" a="1"/>
  <c r="I730" i="1" s="1"/>
  <c r="K698" i="1" a="1"/>
  <c r="K698" i="1" s="1"/>
  <c r="J804" i="1" a="1"/>
  <c r="J804" i="1" s="1"/>
  <c r="J493" i="1" a="1"/>
  <c r="J493" i="1" s="1"/>
  <c r="J768" i="1" a="1"/>
  <c r="J768" i="1" s="1"/>
  <c r="J483" i="1" a="1"/>
  <c r="J483" i="1" s="1"/>
  <c r="J836" i="1" a="1"/>
  <c r="J836" i="1" s="1"/>
  <c r="J815" i="1" a="1"/>
  <c r="J815" i="1" s="1"/>
  <c r="J444" i="1" a="1"/>
  <c r="J444" i="1" s="1"/>
  <c r="J665" i="1" a="1"/>
  <c r="J665" i="1" s="1"/>
  <c r="L554" i="1" a="1"/>
  <c r="L554" i="1" s="1"/>
  <c r="K803" i="1" a="1"/>
  <c r="K803" i="1" s="1"/>
  <c r="I474" i="1" a="1"/>
  <c r="I474" i="1" s="1"/>
  <c r="K687" i="1" a="1"/>
  <c r="K687" i="1" s="1"/>
  <c r="J758" i="1" a="1"/>
  <c r="J758" i="1" s="1"/>
  <c r="K504" i="1" a="1"/>
  <c r="K504" i="1" s="1"/>
  <c r="J541" i="1" a="1"/>
  <c r="J541" i="1" s="1"/>
  <c r="J502" i="1" a="1"/>
  <c r="J502" i="1" s="1"/>
  <c r="K600" i="1" a="1"/>
  <c r="K600" i="1" s="1"/>
  <c r="K509" i="1" a="1"/>
  <c r="K509" i="1" s="1"/>
  <c r="J774" i="1" a="1"/>
  <c r="J774" i="1" s="1"/>
  <c r="J680" i="1" a="1"/>
  <c r="J680" i="1" s="1"/>
  <c r="J761" i="1" a="1"/>
  <c r="J761" i="1" s="1"/>
  <c r="I716" i="1" a="1"/>
  <c r="I716" i="1" s="1"/>
  <c r="J628" i="1" a="1"/>
  <c r="J628" i="1" s="1"/>
  <c r="J608" i="1" a="1"/>
  <c r="J608" i="1" s="1"/>
  <c r="K751" i="1" a="1"/>
  <c r="K751" i="1" s="1"/>
  <c r="I430" i="1" a="1"/>
  <c r="I430" i="1" s="1"/>
  <c r="K584" i="1" a="1"/>
  <c r="K584" i="1" s="1"/>
  <c r="J511" i="1" a="1"/>
  <c r="J511" i="1" s="1"/>
  <c r="K664" i="1" a="1"/>
  <c r="K664" i="1" s="1"/>
  <c r="K752" i="1" a="1"/>
  <c r="K752" i="1" s="1"/>
  <c r="J652" i="1" a="1"/>
  <c r="J652" i="1" s="1"/>
  <c r="J517" i="1" a="1"/>
  <c r="J517" i="1" s="1"/>
  <c r="I705" i="1" a="1"/>
  <c r="I705" i="1" s="1"/>
  <c r="I644" i="1" a="1"/>
  <c r="I644" i="1" s="1"/>
  <c r="I708" i="1" a="1"/>
  <c r="I708" i="1" s="1"/>
  <c r="J784" i="1" a="1"/>
  <c r="J784" i="1" s="1"/>
  <c r="K500" i="1" a="1"/>
  <c r="K500" i="1" s="1"/>
  <c r="M1128" i="1" a="1"/>
  <c r="M1128" i="1" s="1"/>
  <c r="N1129" i="1" a="1"/>
  <c r="N1129" i="1" s="1"/>
  <c r="J840" i="1" a="1"/>
  <c r="J840" i="1" s="1"/>
  <c r="K840" i="1" a="1"/>
  <c r="K840" i="1" s="1"/>
  <c r="C841" i="1"/>
  <c r="H840" i="1"/>
  <c r="I840" i="1" a="1"/>
  <c r="I840" i="1" s="1"/>
  <c r="K830" i="1" l="1" a="1"/>
  <c r="K830" i="1" s="1"/>
  <c r="K748" i="1" a="1"/>
  <c r="K748" i="1" s="1"/>
  <c r="J532" i="1" a="1"/>
  <c r="J532" i="1" s="1"/>
  <c r="A1540" i="1"/>
  <c r="N1539" i="1" a="1"/>
  <c r="N1539" i="1" s="1"/>
  <c r="M1539" i="1" a="1"/>
  <c r="M1539" i="1" s="1"/>
  <c r="H416" i="1"/>
  <c r="I416" i="1" a="1"/>
  <c r="I416" i="1" s="1"/>
  <c r="H417" i="1"/>
  <c r="J793" i="1" a="1"/>
  <c r="J793" i="1" s="1"/>
  <c r="K568" i="1" a="1"/>
  <c r="K568" i="1" s="1"/>
  <c r="K497" i="1" a="1"/>
  <c r="K497" i="1" s="1"/>
  <c r="J443" i="1" a="1"/>
  <c r="J443" i="1" s="1"/>
  <c r="K492" i="1" a="1"/>
  <c r="K492" i="1" s="1"/>
  <c r="I436" i="1" a="1"/>
  <c r="I436" i="1" s="1"/>
  <c r="J627" i="1" a="1"/>
  <c r="J627" i="1" s="1"/>
  <c r="J635" i="1" a="1"/>
  <c r="J635" i="1" s="1"/>
  <c r="J829" i="1" a="1"/>
  <c r="J829" i="1" s="1"/>
  <c r="K759" i="1" a="1"/>
  <c r="K759" i="1" s="1"/>
  <c r="I536" i="1" a="1"/>
  <c r="I536" i="1" s="1"/>
  <c r="L707" i="1" a="1"/>
  <c r="L707" i="1" s="1"/>
  <c r="J833" i="1" a="1"/>
  <c r="J833" i="1" s="1"/>
  <c r="K682" i="1" a="1"/>
  <c r="K682" i="1" s="1"/>
  <c r="J625" i="1" a="1"/>
  <c r="J625" i="1" s="1"/>
  <c r="J636" i="1" a="1"/>
  <c r="J636" i="1" s="1"/>
  <c r="J586" i="1" a="1"/>
  <c r="J586" i="1" s="1"/>
  <c r="K587" i="1" a="1"/>
  <c r="K587" i="1" s="1"/>
  <c r="J481" i="1" a="1"/>
  <c r="J481" i="1" s="1"/>
  <c r="K466" i="1" a="1"/>
  <c r="K466" i="1" s="1"/>
  <c r="J524" i="1" a="1"/>
  <c r="J524" i="1" s="1"/>
  <c r="J543" i="1" a="1"/>
  <c r="J543" i="1" s="1"/>
  <c r="K646" i="1" a="1"/>
  <c r="K646" i="1" s="1"/>
  <c r="K691" i="1" a="1"/>
  <c r="K691" i="1" s="1"/>
  <c r="I433" i="1" a="1"/>
  <c r="I433" i="1" s="1"/>
  <c r="J542" i="1" a="1"/>
  <c r="J542" i="1" s="1"/>
  <c r="K835" i="1" a="1"/>
  <c r="K835" i="1" s="1"/>
  <c r="J588" i="1" a="1"/>
  <c r="J588" i="1" s="1"/>
  <c r="I427" i="1" a="1"/>
  <c r="I427" i="1" s="1"/>
  <c r="J839" i="1" a="1"/>
  <c r="J839" i="1" s="1"/>
  <c r="J753" i="1" a="1"/>
  <c r="J753" i="1" s="1"/>
  <c r="I723" i="1" a="1"/>
  <c r="I723" i="1" s="1"/>
  <c r="J615" i="1" a="1"/>
  <c r="J615" i="1" s="1"/>
  <c r="J831" i="1" a="1"/>
  <c r="J831" i="1" s="1"/>
  <c r="J545" i="1" a="1"/>
  <c r="J545" i="1" s="1"/>
  <c r="K581" i="1" a="1"/>
  <c r="K581" i="1" s="1"/>
  <c r="K787" i="1" a="1"/>
  <c r="K787" i="1" s="1"/>
  <c r="I476" i="1" a="1"/>
  <c r="I476" i="1" s="1"/>
  <c r="I722" i="1" a="1"/>
  <c r="I722" i="1" s="1"/>
  <c r="J550" i="1" a="1"/>
  <c r="J550" i="1" s="1"/>
  <c r="I599" i="1" a="1"/>
  <c r="I599" i="1" s="1"/>
  <c r="J825" i="1" a="1"/>
  <c r="J825" i="1" s="1"/>
  <c r="J593" i="1" a="1"/>
  <c r="J593" i="1" s="1"/>
  <c r="J566" i="1" a="1"/>
  <c r="J566" i="1" s="1"/>
  <c r="J760" i="1" a="1"/>
  <c r="J760" i="1" s="1"/>
  <c r="J431" i="1" a="1"/>
  <c r="J431" i="1" s="1"/>
  <c r="J490" i="1" a="1"/>
  <c r="J490" i="1" s="1"/>
  <c r="L780" i="1" a="1"/>
  <c r="L780" i="1" s="1"/>
  <c r="K535" i="1" a="1"/>
  <c r="K535" i="1" s="1"/>
  <c r="J634" i="1" a="1"/>
  <c r="J634" i="1" s="1"/>
  <c r="K567" i="1" a="1"/>
  <c r="K567" i="1" s="1"/>
  <c r="K434" i="1" a="1"/>
  <c r="K434" i="1" s="1"/>
  <c r="I464" i="1" a="1"/>
  <c r="I464" i="1" s="1"/>
  <c r="K670" i="1" a="1"/>
  <c r="K670" i="1" s="1"/>
  <c r="J618" i="1" a="1"/>
  <c r="J618" i="1" s="1"/>
  <c r="J657" i="1" a="1"/>
  <c r="J657" i="1" s="1"/>
  <c r="I667" i="1" a="1"/>
  <c r="I667" i="1" s="1"/>
  <c r="J576" i="1" a="1"/>
  <c r="J576" i="1" s="1"/>
  <c r="J678" i="1" a="1"/>
  <c r="J678" i="1" s="1"/>
  <c r="I422" i="1" a="1"/>
  <c r="I422" i="1" s="1"/>
  <c r="J503" i="1" a="1"/>
  <c r="J503" i="1" s="1"/>
  <c r="K755" i="1" a="1"/>
  <c r="K755" i="1" s="1"/>
  <c r="K592" i="1" a="1"/>
  <c r="K592" i="1" s="1"/>
  <c r="J611" i="1" a="1"/>
  <c r="J611" i="1" s="1"/>
  <c r="I425" i="1" a="1"/>
  <c r="I425" i="1" s="1"/>
  <c r="K498" i="1" a="1"/>
  <c r="K498" i="1" s="1"/>
  <c r="K819" i="1" a="1"/>
  <c r="K819" i="1" s="1"/>
  <c r="J765" i="1" a="1"/>
  <c r="J765" i="1" s="1"/>
  <c r="I817" i="1" a="1"/>
  <c r="I817" i="1" s="1"/>
  <c r="K821" i="1" a="1"/>
  <c r="K821" i="1" s="1"/>
  <c r="J739" i="1" a="1"/>
  <c r="J739" i="1" s="1"/>
  <c r="I429" i="1" a="1"/>
  <c r="I429" i="1" s="1"/>
  <c r="J591" i="1" a="1"/>
  <c r="J591" i="1" s="1"/>
  <c r="I734" i="1" a="1"/>
  <c r="I734" i="1" s="1"/>
  <c r="J549" i="1" a="1"/>
  <c r="J549" i="1" s="1"/>
  <c r="J703" i="1" a="1"/>
  <c r="J703" i="1" s="1"/>
  <c r="I438" i="1" a="1"/>
  <c r="I438" i="1" s="1"/>
  <c r="J610" i="1" a="1"/>
  <c r="J610" i="1" s="1"/>
  <c r="I675" i="1" a="1"/>
  <c r="I675" i="1" s="1"/>
  <c r="J458" i="1" a="1"/>
  <c r="J458" i="1" s="1"/>
  <c r="K544" i="1" a="1"/>
  <c r="K544" i="1" s="1"/>
  <c r="K555" i="1" a="1"/>
  <c r="K555" i="1" s="1"/>
  <c r="J663" i="1" a="1"/>
  <c r="J663" i="1" s="1"/>
  <c r="I668" i="1" a="1"/>
  <c r="I668" i="1" s="1"/>
  <c r="K525" i="1" a="1"/>
  <c r="K525" i="1" s="1"/>
  <c r="I724" i="1" a="1"/>
  <c r="I724" i="1" s="1"/>
  <c r="K602" i="1" a="1"/>
  <c r="K602" i="1" s="1"/>
  <c r="K505" i="1" a="1"/>
  <c r="K505" i="1" s="1"/>
  <c r="I714" i="1" a="1"/>
  <c r="I714" i="1" s="1"/>
  <c r="J623" i="1" a="1"/>
  <c r="J623" i="1" s="1"/>
  <c r="K661" i="1" a="1"/>
  <c r="K661" i="1" s="1"/>
  <c r="I465" i="1" a="1"/>
  <c r="I465" i="1" s="1"/>
  <c r="J448" i="1" a="1"/>
  <c r="J448" i="1" s="1"/>
  <c r="K837" i="1" a="1"/>
  <c r="K837" i="1" s="1"/>
  <c r="I721" i="1" a="1"/>
  <c r="I721" i="1" s="1"/>
  <c r="J763" i="1" a="1"/>
  <c r="J763" i="1" s="1"/>
  <c r="J512" i="1" a="1"/>
  <c r="J512" i="1" s="1"/>
  <c r="I467" i="1" a="1"/>
  <c r="I467" i="1" s="1"/>
  <c r="K580" i="1" a="1"/>
  <c r="K580" i="1" s="1"/>
  <c r="J673" i="1" a="1"/>
  <c r="J673" i="1" s="1"/>
  <c r="I648" i="1" a="1"/>
  <c r="I648" i="1" s="1"/>
  <c r="J827" i="1" a="1"/>
  <c r="J827" i="1" s="1"/>
  <c r="J604" i="1" a="1"/>
  <c r="J604" i="1" s="1"/>
  <c r="K749" i="1" a="1"/>
  <c r="K749" i="1" s="1"/>
  <c r="K809" i="1" a="1"/>
  <c r="K809" i="1" s="1"/>
  <c r="I424" i="1" a="1"/>
  <c r="I424" i="1" s="1"/>
  <c r="K440" i="1" a="1"/>
  <c r="K440" i="1" s="1"/>
  <c r="J456" i="1" a="1"/>
  <c r="J456" i="1" s="1"/>
  <c r="J514" i="1" a="1"/>
  <c r="J514" i="1" s="1"/>
  <c r="J531" i="1" a="1"/>
  <c r="J531" i="1" s="1"/>
  <c r="K677" i="1" a="1"/>
  <c r="K677" i="1" s="1"/>
  <c r="J573" i="1" a="1"/>
  <c r="J573" i="1" s="1"/>
  <c r="J585" i="1" a="1"/>
  <c r="J585" i="1" s="1"/>
  <c r="J744" i="1" a="1"/>
  <c r="J744" i="1" s="1"/>
  <c r="I475" i="1" a="1"/>
  <c r="I475" i="1" s="1"/>
  <c r="J643" i="1" a="1"/>
  <c r="J643" i="1" s="1"/>
  <c r="I823" i="1" a="1"/>
  <c r="I823" i="1" s="1"/>
  <c r="M1129" i="1" a="1"/>
  <c r="M1129" i="1" s="1"/>
  <c r="L1129" i="1" a="1"/>
  <c r="L1129" i="1" s="1"/>
  <c r="N1130" i="1" a="1"/>
  <c r="N1130" i="1" s="1"/>
  <c r="J841" i="1" a="1"/>
  <c r="J841" i="1" s="1"/>
  <c r="K841" i="1" a="1"/>
  <c r="K841" i="1" s="1"/>
  <c r="H841" i="1"/>
  <c r="I841" i="1" a="1"/>
  <c r="I841" i="1" s="1"/>
  <c r="A1541" i="1" l="1"/>
  <c r="M1540" i="1" a="1"/>
  <c r="M1540" i="1" s="1"/>
  <c r="B1541" i="1"/>
  <c r="O1541" i="1" s="1" a="1"/>
  <c r="O1541" i="1" s="1"/>
  <c r="N1540" i="1" a="1"/>
  <c r="N1540" i="1" s="1"/>
  <c r="B1131" i="1"/>
  <c r="O1131" i="1" s="1" a="1"/>
  <c r="O1131" i="1" s="1"/>
  <c r="M1130" i="1" a="1"/>
  <c r="M1130" i="1" s="1"/>
  <c r="L1130" i="1" a="1"/>
  <c r="L1130" i="1" s="1"/>
  <c r="J842" i="1" a="1"/>
  <c r="J842" i="1" s="1"/>
  <c r="K842" i="1" a="1"/>
  <c r="K842" i="1" s="1"/>
  <c r="H842" i="1"/>
  <c r="I842" i="1" a="1"/>
  <c r="I842" i="1" s="1"/>
  <c r="B1542" i="1" l="1"/>
  <c r="O1542" i="1" s="1" a="1"/>
  <c r="O1542" i="1" s="1"/>
  <c r="N1541" i="1" a="1"/>
  <c r="N1541" i="1" s="1"/>
  <c r="M1541" i="1" a="1"/>
  <c r="M1541" i="1" s="1"/>
  <c r="A1542" i="1"/>
  <c r="N1131" i="1" a="1"/>
  <c r="N1131" i="1" s="1"/>
  <c r="B1132" i="1"/>
  <c r="O1132" i="1" s="1" a="1"/>
  <c r="O1132" i="1" s="1"/>
  <c r="M1131" i="1" a="1"/>
  <c r="M1131" i="1" s="1"/>
  <c r="L1131" i="1" a="1"/>
  <c r="L1131" i="1" s="1"/>
  <c r="J843" i="1" a="1"/>
  <c r="J843" i="1" s="1"/>
  <c r="K843" i="1" a="1"/>
  <c r="K843" i="1" s="1"/>
  <c r="H843" i="1"/>
  <c r="I843" i="1" a="1"/>
  <c r="I843" i="1" s="1"/>
  <c r="A1543" i="1" l="1"/>
  <c r="N1542" i="1" a="1"/>
  <c r="N1542" i="1" s="1"/>
  <c r="B1543" i="1"/>
  <c r="O1543" i="1" s="1" a="1"/>
  <c r="O1543" i="1" s="1"/>
  <c r="M1542" i="1" a="1"/>
  <c r="M1542" i="1" s="1"/>
  <c r="N1132" i="1" a="1"/>
  <c r="N1132" i="1" s="1"/>
  <c r="L1132" i="1" a="1"/>
  <c r="L1132" i="1" s="1"/>
  <c r="M1132" i="1" a="1"/>
  <c r="M1132" i="1" s="1"/>
  <c r="B1133" i="1"/>
  <c r="O1133" i="1" s="1" a="1"/>
  <c r="O1133" i="1" s="1"/>
  <c r="J844" i="1" a="1"/>
  <c r="J844" i="1" s="1"/>
  <c r="K844" i="1" a="1"/>
  <c r="K844" i="1" s="1"/>
  <c r="H844" i="1"/>
  <c r="I844" i="1" a="1"/>
  <c r="I844" i="1" s="1"/>
  <c r="M1543" i="1" l="1" a="1"/>
  <c r="M1543" i="1" s="1"/>
  <c r="N1543" i="1" a="1"/>
  <c r="N1543" i="1" s="1"/>
  <c r="A1544" i="1"/>
  <c r="N1133" i="1" a="1"/>
  <c r="N1133" i="1" s="1"/>
  <c r="B1134" i="1"/>
  <c r="O1134" i="1" s="1" a="1"/>
  <c r="O1134" i="1" s="1"/>
  <c r="M1133" i="1" a="1"/>
  <c r="M1133" i="1" s="1"/>
  <c r="L1133" i="1" a="1"/>
  <c r="L1133" i="1" s="1"/>
  <c r="J845" i="1" a="1"/>
  <c r="J845" i="1" s="1"/>
  <c r="K845" i="1" a="1"/>
  <c r="K845" i="1" s="1"/>
  <c r="C846" i="1"/>
  <c r="H845" i="1"/>
  <c r="I845" i="1" a="1"/>
  <c r="I845" i="1" s="1"/>
  <c r="N1544" i="1" l="1" a="1"/>
  <c r="N1544" i="1" s="1"/>
  <c r="M1544" i="1" a="1"/>
  <c r="M1544" i="1" s="1"/>
  <c r="A1545" i="1"/>
  <c r="N1134" i="1" a="1"/>
  <c r="N1134" i="1" s="1"/>
  <c r="B1135" i="1"/>
  <c r="O1135" i="1" s="1" a="1"/>
  <c r="O1135" i="1" s="1"/>
  <c r="L1134" i="1" a="1"/>
  <c r="L1134" i="1" s="1"/>
  <c r="M1134" i="1" a="1"/>
  <c r="M1134" i="1" s="1"/>
  <c r="J846" i="1" a="1"/>
  <c r="J846" i="1" s="1"/>
  <c r="K846" i="1" a="1"/>
  <c r="K846" i="1" s="1"/>
  <c r="H846" i="1"/>
  <c r="I846" i="1" a="1"/>
  <c r="I846" i="1" s="1"/>
  <c r="M1545" i="1" l="1" a="1"/>
  <c r="M1545" i="1" s="1"/>
  <c r="N1545" i="1" a="1"/>
  <c r="N1545" i="1" s="1"/>
  <c r="A1546" i="1"/>
  <c r="N1135" i="1" a="1"/>
  <c r="N1135" i="1" s="1"/>
  <c r="L1135" i="1" a="1"/>
  <c r="L1135" i="1" s="1"/>
  <c r="M1135" i="1" a="1"/>
  <c r="M1135" i="1" s="1"/>
  <c r="B1136" i="1"/>
  <c r="O1136" i="1" s="1" a="1"/>
  <c r="O1136" i="1" s="1"/>
  <c r="J847" i="1" a="1"/>
  <c r="J847" i="1" s="1"/>
  <c r="K847" i="1" a="1"/>
  <c r="K847" i="1" s="1"/>
  <c r="H847" i="1"/>
  <c r="I847" i="1" a="1"/>
  <c r="I847" i="1" s="1"/>
  <c r="A1547" i="1" l="1"/>
  <c r="N1546" i="1" a="1"/>
  <c r="N1546" i="1" s="1"/>
  <c r="M1546" i="1" a="1"/>
  <c r="M1546" i="1" s="1"/>
  <c r="N1136" i="1" a="1"/>
  <c r="N1136" i="1" s="1"/>
  <c r="L1136" i="1" a="1"/>
  <c r="L1136" i="1" s="1"/>
  <c r="B1137" i="1"/>
  <c r="O1137" i="1" s="1" a="1"/>
  <c r="O1137" i="1" s="1"/>
  <c r="M1136" i="1" a="1"/>
  <c r="M1136" i="1" s="1"/>
  <c r="J848" i="1" a="1"/>
  <c r="J848" i="1" s="1"/>
  <c r="K848" i="1" a="1"/>
  <c r="K848" i="1" s="1"/>
  <c r="H848" i="1"/>
  <c r="I848" i="1" a="1"/>
  <c r="I848" i="1" s="1"/>
  <c r="A1548" i="1" l="1"/>
  <c r="N1547" i="1" a="1"/>
  <c r="N1547" i="1" s="1"/>
  <c r="M1547" i="1" a="1"/>
  <c r="M1547" i="1" s="1"/>
  <c r="N1137" i="1" a="1"/>
  <c r="N1137" i="1" s="1"/>
  <c r="B1138" i="1"/>
  <c r="O1138" i="1" s="1" a="1"/>
  <c r="O1138" i="1" s="1"/>
  <c r="L1137" i="1" a="1"/>
  <c r="L1137" i="1" s="1"/>
  <c r="M1137" i="1" a="1"/>
  <c r="M1137" i="1" s="1"/>
  <c r="J849" i="1" a="1"/>
  <c r="J849" i="1" s="1"/>
  <c r="K849" i="1" a="1"/>
  <c r="K849" i="1" s="1"/>
  <c r="H849" i="1"/>
  <c r="I849" i="1" a="1"/>
  <c r="I849" i="1" s="1"/>
  <c r="M1548" i="1" l="1" a="1"/>
  <c r="M1548" i="1" s="1"/>
  <c r="N1548" i="1" a="1"/>
  <c r="N1548" i="1" s="1"/>
  <c r="B1549" i="1"/>
  <c r="O1549" i="1" s="1" a="1"/>
  <c r="O1549" i="1" s="1"/>
  <c r="A1549" i="1"/>
  <c r="N1138" i="1" a="1"/>
  <c r="N1138" i="1" s="1"/>
  <c r="B1139" i="1"/>
  <c r="M1138" i="1" a="1"/>
  <c r="M1138" i="1" s="1"/>
  <c r="L1138" i="1" a="1"/>
  <c r="L1138" i="1" s="1"/>
  <c r="J850" i="1" a="1"/>
  <c r="J850" i="1" s="1"/>
  <c r="K850" i="1" a="1"/>
  <c r="K850" i="1" s="1"/>
  <c r="H850" i="1"/>
  <c r="I850" i="1" a="1"/>
  <c r="I850" i="1" s="1"/>
  <c r="N1139" i="1" l="1" a="1"/>
  <c r="N1139" i="1" s="1"/>
  <c r="O1139" i="1" a="1"/>
  <c r="O1139" i="1" s="1"/>
  <c r="B1550" i="1"/>
  <c r="O1550" i="1" s="1" a="1"/>
  <c r="O1550" i="1" s="1"/>
  <c r="N1549" i="1" a="1"/>
  <c r="N1549" i="1" s="1"/>
  <c r="M1549" i="1" a="1"/>
  <c r="M1549" i="1" s="1"/>
  <c r="A1550" i="1"/>
  <c r="B1140" i="1"/>
  <c r="L1139" i="1" a="1"/>
  <c r="L1139" i="1" s="1"/>
  <c r="M1139" i="1" a="1"/>
  <c r="M1139" i="1" s="1"/>
  <c r="J851" i="1" a="1"/>
  <c r="J851" i="1" s="1"/>
  <c r="K851" i="1" a="1"/>
  <c r="K851" i="1" s="1"/>
  <c r="H851" i="1"/>
  <c r="I851" i="1" a="1"/>
  <c r="I851" i="1" s="1"/>
  <c r="N1140" i="1" l="1" a="1"/>
  <c r="N1140" i="1" s="1"/>
  <c r="O1140" i="1" a="1"/>
  <c r="O1140" i="1" s="1"/>
  <c r="A1551" i="1"/>
  <c r="N1550" i="1" a="1"/>
  <c r="N1550" i="1" s="1"/>
  <c r="M1550" i="1" a="1"/>
  <c r="M1550" i="1" s="1"/>
  <c r="B1141" i="1"/>
  <c r="L1140" i="1" a="1"/>
  <c r="L1140" i="1" s="1"/>
  <c r="M1140" i="1" a="1"/>
  <c r="M1140" i="1" s="1"/>
  <c r="J852" i="1" a="1"/>
  <c r="J852" i="1" s="1"/>
  <c r="K852" i="1" a="1"/>
  <c r="K852" i="1" s="1"/>
  <c r="C853" i="1"/>
  <c r="H852" i="1"/>
  <c r="I852" i="1" a="1"/>
  <c r="I852" i="1" s="1"/>
  <c r="N1141" i="1" l="1" a="1"/>
  <c r="N1141" i="1" s="1"/>
  <c r="O1141" i="1" a="1"/>
  <c r="O1141" i="1" s="1"/>
  <c r="M1551" i="1" a="1"/>
  <c r="M1551" i="1" s="1"/>
  <c r="N1551" i="1" a="1"/>
  <c r="N1551" i="1" s="1"/>
  <c r="B1552" i="1"/>
  <c r="O1552" i="1" s="1" a="1"/>
  <c r="O1552" i="1" s="1"/>
  <c r="A1552" i="1"/>
  <c r="L1141" i="1" a="1"/>
  <c r="L1141" i="1" s="1"/>
  <c r="M1141" i="1" a="1"/>
  <c r="M1141" i="1" s="1"/>
  <c r="B1142" i="1"/>
  <c r="J853" i="1" a="1"/>
  <c r="J853" i="1" s="1"/>
  <c r="K853" i="1" a="1"/>
  <c r="K853" i="1" s="1"/>
  <c r="C854" i="1"/>
  <c r="H853" i="1"/>
  <c r="I853" i="1" a="1"/>
  <c r="I853" i="1" s="1"/>
  <c r="N1142" i="1" l="1" a="1"/>
  <c r="N1142" i="1" s="1"/>
  <c r="O1142" i="1" a="1"/>
  <c r="O1142" i="1" s="1"/>
  <c r="M1552" i="1" a="1"/>
  <c r="M1552" i="1" s="1"/>
  <c r="N1552" i="1" a="1"/>
  <c r="N1552" i="1" s="1"/>
  <c r="A1553" i="1"/>
  <c r="M1142" i="1" a="1"/>
  <c r="M1142" i="1" s="1"/>
  <c r="L1142" i="1" a="1"/>
  <c r="L1142" i="1" s="1"/>
  <c r="B1143" i="1"/>
  <c r="J854" i="1" a="1"/>
  <c r="J854" i="1" s="1"/>
  <c r="K854" i="1" a="1"/>
  <c r="K854" i="1" s="1"/>
  <c r="H854" i="1"/>
  <c r="I854" i="1" a="1"/>
  <c r="I854" i="1" s="1"/>
  <c r="N1143" i="1" l="1" a="1"/>
  <c r="N1143" i="1" s="1"/>
  <c r="O1143" i="1" a="1"/>
  <c r="O1143" i="1" s="1"/>
  <c r="M1553" i="1" a="1"/>
  <c r="M1553" i="1" s="1"/>
  <c r="N1553" i="1" a="1"/>
  <c r="N1553" i="1" s="1"/>
  <c r="B1554" i="1"/>
  <c r="O1554" i="1" s="1" a="1"/>
  <c r="O1554" i="1" s="1"/>
  <c r="A1554" i="1"/>
  <c r="L1143" i="1" a="1"/>
  <c r="L1143" i="1" s="1"/>
  <c r="B1144" i="1"/>
  <c r="M1143" i="1" a="1"/>
  <c r="M1143" i="1" s="1"/>
  <c r="J855" i="1" a="1"/>
  <c r="J855" i="1" s="1"/>
  <c r="K855" i="1" a="1"/>
  <c r="K855" i="1" s="1"/>
  <c r="H855" i="1"/>
  <c r="I855" i="1" a="1"/>
  <c r="I855" i="1" s="1"/>
  <c r="N1144" i="1" l="1" a="1"/>
  <c r="N1144" i="1" s="1"/>
  <c r="O1144" i="1" a="1"/>
  <c r="O1144" i="1" s="1"/>
  <c r="A1555" i="1"/>
  <c r="B1555" i="1"/>
  <c r="O1555" i="1" s="1" a="1"/>
  <c r="O1555" i="1" s="1"/>
  <c r="M1554" i="1" a="1"/>
  <c r="M1554" i="1" s="1"/>
  <c r="N1554" i="1" a="1"/>
  <c r="N1554" i="1" s="1"/>
  <c r="M1144" i="1" a="1"/>
  <c r="M1144" i="1" s="1"/>
  <c r="B1145" i="1"/>
  <c r="L1144" i="1" a="1"/>
  <c r="L1144" i="1" s="1"/>
  <c r="J856" i="1" a="1"/>
  <c r="J856" i="1" s="1"/>
  <c r="K856" i="1" a="1"/>
  <c r="K856" i="1" s="1"/>
  <c r="H856" i="1"/>
  <c r="I856" i="1" a="1"/>
  <c r="I856" i="1" s="1"/>
  <c r="N1145" i="1" l="1" a="1"/>
  <c r="N1145" i="1" s="1"/>
  <c r="O1145" i="1" a="1"/>
  <c r="O1145" i="1" s="1"/>
  <c r="A1556" i="1"/>
  <c r="N1555" i="1" a="1"/>
  <c r="N1555" i="1" s="1"/>
  <c r="M1555" i="1" a="1"/>
  <c r="M1555" i="1" s="1"/>
  <c r="M1145" i="1" a="1"/>
  <c r="M1145" i="1" s="1"/>
  <c r="L1145" i="1" a="1"/>
  <c r="L1145" i="1" s="1"/>
  <c r="J857" i="1" a="1"/>
  <c r="J857" i="1" s="1"/>
  <c r="K857" i="1" a="1"/>
  <c r="K857" i="1" s="1"/>
  <c r="H857" i="1"/>
  <c r="I857" i="1" a="1"/>
  <c r="I857" i="1" s="1"/>
  <c r="M1556" i="1" l="1" a="1"/>
  <c r="M1556" i="1" s="1"/>
  <c r="N1556" i="1" a="1"/>
  <c r="N1556" i="1" s="1"/>
  <c r="A1557" i="1"/>
  <c r="J858" i="1" a="1"/>
  <c r="J858" i="1" s="1"/>
  <c r="K858" i="1" a="1"/>
  <c r="K858" i="1" s="1"/>
  <c r="C859" i="1"/>
  <c r="H858" i="1"/>
  <c r="I858" i="1" a="1"/>
  <c r="I858" i="1" s="1"/>
  <c r="A1558" i="1" l="1"/>
  <c r="M1557" i="1" a="1"/>
  <c r="M1557" i="1" s="1"/>
  <c r="N1557" i="1" a="1"/>
  <c r="N1557" i="1" s="1"/>
  <c r="J859" i="1" a="1"/>
  <c r="J859" i="1" s="1"/>
  <c r="K859" i="1" a="1"/>
  <c r="K859" i="1" s="1"/>
  <c r="H859" i="1"/>
  <c r="I859" i="1" a="1"/>
  <c r="I859" i="1" s="1"/>
  <c r="N1558" i="1" l="1" a="1"/>
  <c r="N1558" i="1" s="1"/>
  <c r="M1558" i="1" a="1"/>
  <c r="M1558" i="1" s="1"/>
  <c r="A1559" i="1"/>
  <c r="J860" i="1" a="1"/>
  <c r="J860" i="1" s="1"/>
  <c r="K860" i="1" a="1"/>
  <c r="K860" i="1" s="1"/>
  <c r="C861" i="1"/>
  <c r="H860" i="1"/>
  <c r="I860" i="1" a="1"/>
  <c r="I860" i="1" s="1"/>
  <c r="N1559" i="1" l="1" a="1"/>
  <c r="N1559" i="1" s="1"/>
  <c r="M1559" i="1" a="1"/>
  <c r="M1559" i="1" s="1"/>
  <c r="A1560" i="1"/>
  <c r="J861" i="1" a="1"/>
  <c r="J861" i="1" s="1"/>
  <c r="K861" i="1" a="1"/>
  <c r="K861" i="1" s="1"/>
  <c r="C862" i="1"/>
  <c r="H861" i="1"/>
  <c r="I861" i="1" a="1"/>
  <c r="I861" i="1" s="1"/>
  <c r="M1560" i="1" l="1" a="1"/>
  <c r="M1560" i="1" s="1"/>
  <c r="N1560" i="1" a="1"/>
  <c r="N1560" i="1" s="1"/>
  <c r="A1561" i="1"/>
  <c r="J862" i="1" a="1"/>
  <c r="J862" i="1" s="1"/>
  <c r="K862" i="1" a="1"/>
  <c r="K862" i="1" s="1"/>
  <c r="H862" i="1"/>
  <c r="I862" i="1" a="1"/>
  <c r="I862" i="1" s="1"/>
  <c r="M1561" i="1" l="1" a="1"/>
  <c r="M1561" i="1" s="1"/>
  <c r="N1561" i="1" a="1"/>
  <c r="N1561" i="1" s="1"/>
  <c r="A1562" i="1"/>
  <c r="J863" i="1" a="1"/>
  <c r="J863" i="1" s="1"/>
  <c r="K863" i="1" a="1"/>
  <c r="K863" i="1" s="1"/>
  <c r="C864" i="1"/>
  <c r="H863" i="1"/>
  <c r="I863" i="1" a="1"/>
  <c r="I863" i="1" s="1"/>
  <c r="M1562" i="1" l="1" a="1"/>
  <c r="M1562" i="1" s="1"/>
  <c r="N1562" i="1" a="1"/>
  <c r="N1562" i="1" s="1"/>
  <c r="A1563" i="1"/>
  <c r="J864" i="1" a="1"/>
  <c r="J864" i="1" s="1"/>
  <c r="K864" i="1" a="1"/>
  <c r="K864" i="1" s="1"/>
  <c r="H864" i="1"/>
  <c r="I864" i="1" a="1"/>
  <c r="I864" i="1" s="1"/>
  <c r="A1564" i="1" l="1"/>
  <c r="N1563" i="1" a="1"/>
  <c r="N1563" i="1" s="1"/>
  <c r="M1563" i="1" a="1"/>
  <c r="M1563" i="1" s="1"/>
  <c r="B1564" i="1"/>
  <c r="J865" i="1" a="1"/>
  <c r="J865" i="1" s="1"/>
  <c r="K865" i="1" a="1"/>
  <c r="K865" i="1" s="1"/>
  <c r="H865" i="1"/>
  <c r="I865" i="1" a="1"/>
  <c r="I865" i="1" s="1"/>
  <c r="O1564" i="1" l="1" a="1"/>
  <c r="O1564" i="1" s="1"/>
  <c r="A1565" i="1"/>
  <c r="M1564" i="1" a="1"/>
  <c r="M1564" i="1" s="1"/>
  <c r="N1564" i="1" a="1"/>
  <c r="N1564" i="1" s="1"/>
  <c r="B1565" i="1"/>
  <c r="J866" i="1" a="1"/>
  <c r="J866" i="1" s="1"/>
  <c r="K866" i="1" a="1"/>
  <c r="K866" i="1" s="1"/>
  <c r="C867" i="1"/>
  <c r="H866" i="1"/>
  <c r="I866" i="1" a="1"/>
  <c r="I866" i="1" s="1"/>
  <c r="O1565" i="1" l="1" a="1"/>
  <c r="O1565" i="1" s="1"/>
  <c r="N1565" i="1" a="1"/>
  <c r="N1565" i="1" s="1"/>
  <c r="M1565" i="1" a="1"/>
  <c r="M1565" i="1" s="1"/>
  <c r="B1566" i="1"/>
  <c r="A1566" i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L869" i="1" a="1"/>
  <c r="L869" i="1" s="1"/>
  <c r="L870" i="1" a="1"/>
  <c r="L870" i="1" s="1"/>
  <c r="J867" i="1" a="1"/>
  <c r="J867" i="1" s="1"/>
  <c r="K867" i="1" a="1"/>
  <c r="K867" i="1" s="1"/>
  <c r="H867" i="1"/>
  <c r="I867" i="1" a="1"/>
  <c r="I867" i="1" s="1"/>
  <c r="O1566" i="1" l="1" a="1"/>
  <c r="O1566" i="1" s="1"/>
  <c r="E59" i="2"/>
  <c r="E69" i="2"/>
  <c r="D54" i="2"/>
  <c r="D59" i="2"/>
  <c r="C70" i="2"/>
  <c r="E17" i="3" s="1"/>
  <c r="C64" i="2"/>
  <c r="E16" i="3" s="1"/>
  <c r="E55" i="2"/>
  <c r="D55" i="2"/>
  <c r="D64" i="2"/>
  <c r="C55" i="2"/>
  <c r="E14" i="3" s="1"/>
  <c r="D44" i="2"/>
  <c r="E49" i="2"/>
  <c r="D70" i="2"/>
  <c r="G70" i="2" s="1"/>
  <c r="E70" i="2"/>
  <c r="D35" i="2"/>
  <c r="E30" i="2"/>
  <c r="C33" i="2"/>
  <c r="D31" i="2"/>
  <c r="D36" i="2"/>
  <c r="E31" i="2"/>
  <c r="C36" i="2"/>
  <c r="D10" i="3" s="1"/>
  <c r="D37" i="2"/>
  <c r="C37" i="2"/>
  <c r="G10" i="3" s="1"/>
  <c r="C32" i="2"/>
  <c r="G9" i="3" s="1"/>
  <c r="C30" i="2"/>
  <c r="D9" i="3" s="1"/>
  <c r="D29" i="2"/>
  <c r="B1567" i="1"/>
  <c r="E36" i="2" s="1"/>
  <c r="N1566" i="1" a="1"/>
  <c r="N1566" i="1" s="1"/>
  <c r="M1566" i="1" a="1"/>
  <c r="M1566" i="1" s="1"/>
  <c r="J868" i="1" a="1"/>
  <c r="J868" i="1" s="1"/>
  <c r="K868" i="1" a="1"/>
  <c r="K868" i="1" s="1"/>
  <c r="H868" i="1"/>
  <c r="I868" i="1" a="1"/>
  <c r="I868" i="1" s="1"/>
  <c r="E54" i="2" l="1"/>
  <c r="D30" i="2"/>
  <c r="F30" i="2" s="1"/>
  <c r="E34" i="2"/>
  <c r="E44" i="2"/>
  <c r="D48" i="2"/>
  <c r="C43" i="2"/>
  <c r="D32" i="2"/>
  <c r="G32" i="2" s="1"/>
  <c r="C31" i="2"/>
  <c r="I9" i="3" s="1"/>
  <c r="E63" i="2"/>
  <c r="F63" i="2" s="1"/>
  <c r="D28" i="2"/>
  <c r="E28" i="2"/>
  <c r="D49" i="2"/>
  <c r="G49" i="2" s="1"/>
  <c r="C49" i="2"/>
  <c r="E13" i="3" s="1"/>
  <c r="D69" i="2"/>
  <c r="G69" i="2" s="1"/>
  <c r="C69" i="2"/>
  <c r="E29" i="2"/>
  <c r="E35" i="2"/>
  <c r="F35" i="2" s="1"/>
  <c r="E64" i="2"/>
  <c r="C54" i="2"/>
  <c r="G54" i="2" s="1"/>
  <c r="E48" i="2"/>
  <c r="D34" i="2"/>
  <c r="F34" i="2" s="1"/>
  <c r="E32" i="2"/>
  <c r="F32" i="2" s="1"/>
  <c r="E37" i="2"/>
  <c r="C44" i="2"/>
  <c r="E12" i="3" s="1"/>
  <c r="D63" i="2"/>
  <c r="C59" i="2"/>
  <c r="C63" i="2"/>
  <c r="C29" i="2"/>
  <c r="F9" i="3" s="1"/>
  <c r="C35" i="2"/>
  <c r="F10" i="3" s="1"/>
  <c r="D43" i="2"/>
  <c r="G43" i="2" s="1"/>
  <c r="E43" i="2"/>
  <c r="C48" i="2"/>
  <c r="C13" i="3" s="1"/>
  <c r="C34" i="2"/>
  <c r="E10" i="3" s="1"/>
  <c r="E33" i="2"/>
  <c r="G59" i="2"/>
  <c r="C28" i="2"/>
  <c r="E9" i="3" s="1"/>
  <c r="D33" i="2"/>
  <c r="F33" i="2" s="1"/>
  <c r="H30" i="2"/>
  <c r="H70" i="2"/>
  <c r="I70" i="2" s="1"/>
  <c r="F70" i="2"/>
  <c r="G55" i="2"/>
  <c r="G36" i="2"/>
  <c r="H49" i="2"/>
  <c r="I49" i="2" s="1"/>
  <c r="F49" i="2"/>
  <c r="H55" i="2"/>
  <c r="F55" i="2"/>
  <c r="C14" i="3"/>
  <c r="C17" i="3"/>
  <c r="F28" i="2"/>
  <c r="H31" i="2"/>
  <c r="F31" i="2"/>
  <c r="H64" i="2"/>
  <c r="F64" i="2"/>
  <c r="G31" i="2"/>
  <c r="F48" i="2"/>
  <c r="F29" i="2"/>
  <c r="H29" i="2"/>
  <c r="H63" i="2"/>
  <c r="B10" i="3"/>
  <c r="C10" i="3"/>
  <c r="C15" i="3"/>
  <c r="G34" i="2"/>
  <c r="H43" i="2"/>
  <c r="I43" i="2" s="1"/>
  <c r="F43" i="2"/>
  <c r="C16" i="3"/>
  <c r="F44" i="2"/>
  <c r="H59" i="2"/>
  <c r="I59" i="2" s="1"/>
  <c r="F59" i="2"/>
  <c r="H33" i="2"/>
  <c r="G37" i="2"/>
  <c r="H37" i="2"/>
  <c r="F37" i="2"/>
  <c r="G64" i="2"/>
  <c r="H54" i="2"/>
  <c r="F54" i="2"/>
  <c r="G33" i="2"/>
  <c r="H36" i="2"/>
  <c r="I36" i="2" s="1"/>
  <c r="H69" i="2"/>
  <c r="I69" i="2" s="1"/>
  <c r="F69" i="2"/>
  <c r="C12" i="3"/>
  <c r="G30" i="2"/>
  <c r="F36" i="2"/>
  <c r="B1568" i="1"/>
  <c r="O1567" i="1" a="1"/>
  <c r="O1567" i="1" s="1"/>
  <c r="C27" i="2"/>
  <c r="D27" i="2"/>
  <c r="E27" i="2"/>
  <c r="M1567" i="1" a="1"/>
  <c r="M1567" i="1" s="1"/>
  <c r="N1567" i="1" a="1"/>
  <c r="N1567" i="1" s="1"/>
  <c r="C2" i="2"/>
  <c r="E22" i="2"/>
  <c r="E12" i="2"/>
  <c r="E4" i="2"/>
  <c r="C18" i="2"/>
  <c r="E15" i="2"/>
  <c r="C4" i="2"/>
  <c r="C15" i="2"/>
  <c r="E18" i="2"/>
  <c r="D2" i="2"/>
  <c r="D22" i="2"/>
  <c r="D12" i="2"/>
  <c r="E8" i="2"/>
  <c r="C22" i="2"/>
  <c r="C12" i="2"/>
  <c r="E2" i="2"/>
  <c r="D8" i="2"/>
  <c r="D4" i="2"/>
  <c r="C23" i="2"/>
  <c r="E8" i="3" s="1"/>
  <c r="D23" i="2"/>
  <c r="D18" i="2"/>
  <c r="E23" i="2"/>
  <c r="D15" i="2"/>
  <c r="C8" i="2"/>
  <c r="E24" i="2"/>
  <c r="E9" i="2"/>
  <c r="D11" i="2"/>
  <c r="D14" i="2"/>
  <c r="D3" i="2"/>
  <c r="D20" i="2"/>
  <c r="D7" i="2"/>
  <c r="E14" i="2"/>
  <c r="E25" i="2"/>
  <c r="E5" i="2"/>
  <c r="E21" i="2"/>
  <c r="C20" i="2"/>
  <c r="F7" i="3" s="1"/>
  <c r="D24" i="2"/>
  <c r="C21" i="2"/>
  <c r="D7" i="3" s="1"/>
  <c r="E16" i="2"/>
  <c r="D9" i="2"/>
  <c r="C19" i="2"/>
  <c r="E7" i="3" s="1"/>
  <c r="D25" i="2"/>
  <c r="D6" i="2"/>
  <c r="C25" i="2"/>
  <c r="D8" i="3" s="1"/>
  <c r="E11" i="2"/>
  <c r="C11" i="2"/>
  <c r="F4" i="3" s="1"/>
  <c r="E3" i="2"/>
  <c r="E17" i="2"/>
  <c r="C9" i="2"/>
  <c r="D4" i="3" s="1"/>
  <c r="C16" i="2"/>
  <c r="D6" i="3" s="1"/>
  <c r="E26" i="2"/>
  <c r="D19" i="2"/>
  <c r="C3" i="2"/>
  <c r="D2" i="3" s="1"/>
  <c r="C26" i="2"/>
  <c r="I8" i="3" s="1"/>
  <c r="C24" i="2"/>
  <c r="F8" i="3" s="1"/>
  <c r="E10" i="2"/>
  <c r="E13" i="2"/>
  <c r="D5" i="2"/>
  <c r="C14" i="2"/>
  <c r="D5" i="3" s="1"/>
  <c r="E20" i="2"/>
  <c r="C7" i="2"/>
  <c r="E3" i="3" s="1"/>
  <c r="D21" i="2"/>
  <c r="C10" i="2"/>
  <c r="E4" i="3" s="1"/>
  <c r="C5" i="2"/>
  <c r="D3" i="3" s="1"/>
  <c r="E19" i="2"/>
  <c r="D17" i="2"/>
  <c r="C6" i="2"/>
  <c r="D26" i="2"/>
  <c r="E7" i="2"/>
  <c r="D13" i="2"/>
  <c r="E6" i="2"/>
  <c r="D10" i="2"/>
  <c r="D16" i="2"/>
  <c r="C13" i="2"/>
  <c r="E5" i="3" s="1"/>
  <c r="C17" i="2"/>
  <c r="E6" i="3" s="1"/>
  <c r="J869" i="1" a="1"/>
  <c r="J869" i="1" s="1"/>
  <c r="K869" i="1" a="1"/>
  <c r="K869" i="1" s="1"/>
  <c r="H869" i="1"/>
  <c r="I869" i="1" a="1"/>
  <c r="I869" i="1" s="1"/>
  <c r="H44" i="2" l="1"/>
  <c r="I37" i="2"/>
  <c r="G48" i="2"/>
  <c r="H48" i="2"/>
  <c r="H28" i="2"/>
  <c r="I28" i="2" s="1"/>
  <c r="G44" i="2"/>
  <c r="G63" i="2"/>
  <c r="I63" i="2" s="1"/>
  <c r="G28" i="2"/>
  <c r="H32" i="2"/>
  <c r="I32" i="2" s="1"/>
  <c r="H35" i="2"/>
  <c r="I35" i="2" s="1"/>
  <c r="G29" i="2"/>
  <c r="I29" i="2" s="1"/>
  <c r="H34" i="2"/>
  <c r="I54" i="2"/>
  <c r="I64" i="2"/>
  <c r="G35" i="2"/>
  <c r="C39" i="2"/>
  <c r="E11" i="3" s="1"/>
  <c r="C38" i="2"/>
  <c r="I33" i="2"/>
  <c r="I34" i="2"/>
  <c r="D39" i="2"/>
  <c r="I31" i="2"/>
  <c r="I55" i="2"/>
  <c r="I30" i="2"/>
  <c r="K1568" i="1" a="1"/>
  <c r="K1568" i="1" s="1"/>
  <c r="O1568" i="1" a="1"/>
  <c r="O1568" i="1" s="1"/>
  <c r="N1568" i="1" a="1"/>
  <c r="N1568" i="1" s="1"/>
  <c r="M1568" i="1" a="1"/>
  <c r="M1568" i="1" s="1"/>
  <c r="B1569" i="1"/>
  <c r="J1568" i="1" a="1"/>
  <c r="J1568" i="1" s="1"/>
  <c r="L1568" i="1" a="1"/>
  <c r="L1568" i="1" s="1"/>
  <c r="B2" i="3"/>
  <c r="C2" i="3"/>
  <c r="C4" i="3"/>
  <c r="B4" i="3"/>
  <c r="B6" i="3"/>
  <c r="C6" i="3"/>
  <c r="B5" i="3"/>
  <c r="C5" i="3"/>
  <c r="C3" i="3"/>
  <c r="B3" i="3"/>
  <c r="B8" i="3"/>
  <c r="C8" i="3"/>
  <c r="B7" i="3"/>
  <c r="C7" i="3"/>
  <c r="C9" i="3"/>
  <c r="B9" i="3"/>
  <c r="G27" i="2"/>
  <c r="F27" i="2"/>
  <c r="H27" i="2"/>
  <c r="G15" i="2"/>
  <c r="G18" i="2"/>
  <c r="G2" i="2"/>
  <c r="G21" i="2"/>
  <c r="G16" i="2"/>
  <c r="G26" i="2"/>
  <c r="G19" i="2"/>
  <c r="G10" i="2"/>
  <c r="G11" i="2"/>
  <c r="G23" i="2"/>
  <c r="G8" i="2"/>
  <c r="G13" i="2"/>
  <c r="H22" i="2"/>
  <c r="H20" i="2"/>
  <c r="F20" i="2"/>
  <c r="G17" i="2"/>
  <c r="G5" i="2"/>
  <c r="G25" i="2"/>
  <c r="H5" i="2"/>
  <c r="F5" i="2"/>
  <c r="H9" i="2"/>
  <c r="F9" i="2"/>
  <c r="F4" i="2"/>
  <c r="G4" i="2"/>
  <c r="H26" i="2"/>
  <c r="F26" i="2"/>
  <c r="F19" i="2"/>
  <c r="H19" i="2"/>
  <c r="H25" i="2"/>
  <c r="F25" i="2"/>
  <c r="F24" i="2"/>
  <c r="H24" i="2"/>
  <c r="F18" i="2"/>
  <c r="H18" i="2"/>
  <c r="H10" i="2"/>
  <c r="F10" i="2"/>
  <c r="F17" i="2"/>
  <c r="H17" i="2"/>
  <c r="G9" i="2"/>
  <c r="F14" i="2"/>
  <c r="H14" i="2"/>
  <c r="F2" i="2"/>
  <c r="H2" i="2"/>
  <c r="F22" i="2"/>
  <c r="G22" i="2"/>
  <c r="H13" i="2"/>
  <c r="F13" i="2"/>
  <c r="F6" i="2"/>
  <c r="H6" i="2"/>
  <c r="H3" i="2"/>
  <c r="F3" i="2"/>
  <c r="F16" i="2"/>
  <c r="H16" i="2"/>
  <c r="G7" i="2"/>
  <c r="G12" i="2"/>
  <c r="H4" i="2"/>
  <c r="F21" i="2"/>
  <c r="H21" i="2"/>
  <c r="G20" i="2"/>
  <c r="H23" i="2"/>
  <c r="F23" i="2"/>
  <c r="H15" i="2"/>
  <c r="F15" i="2"/>
  <c r="G6" i="2"/>
  <c r="H7" i="2"/>
  <c r="F7" i="2"/>
  <c r="F11" i="2"/>
  <c r="H11" i="2"/>
  <c r="G24" i="2"/>
  <c r="G3" i="2"/>
  <c r="H8" i="2"/>
  <c r="F8" i="2"/>
  <c r="G14" i="2"/>
  <c r="F12" i="2"/>
  <c r="H12" i="2"/>
  <c r="J870" i="1" a="1"/>
  <c r="J870" i="1" s="1"/>
  <c r="K870" i="1" a="1"/>
  <c r="K870" i="1" s="1"/>
  <c r="C871" i="1"/>
  <c r="H870" i="1"/>
  <c r="I870" i="1" a="1"/>
  <c r="I870" i="1" s="1"/>
  <c r="G39" i="2" l="1"/>
  <c r="I48" i="2"/>
  <c r="I44" i="2"/>
  <c r="L871" i="1" a="1"/>
  <c r="L871" i="1" s="1"/>
  <c r="D68" i="2"/>
  <c r="D51" i="2"/>
  <c r="E61" i="2"/>
  <c r="C68" i="2"/>
  <c r="H16" i="3" s="1"/>
  <c r="D50" i="2"/>
  <c r="C60" i="2"/>
  <c r="C45" i="2"/>
  <c r="E68" i="2"/>
  <c r="E60" i="2"/>
  <c r="C71" i="2"/>
  <c r="D60" i="2"/>
  <c r="G60" i="2" s="1"/>
  <c r="E71" i="2"/>
  <c r="C61" i="2"/>
  <c r="H15" i="3" s="1"/>
  <c r="E65" i="2"/>
  <c r="D56" i="2"/>
  <c r="E67" i="2"/>
  <c r="E40" i="2"/>
  <c r="C65" i="2"/>
  <c r="D65" i="2"/>
  <c r="D52" i="2"/>
  <c r="D61" i="2"/>
  <c r="G61" i="2" s="1"/>
  <c r="E51" i="2"/>
  <c r="D41" i="2"/>
  <c r="E58" i="2"/>
  <c r="D62" i="2"/>
  <c r="E46" i="2"/>
  <c r="C62" i="2"/>
  <c r="G15" i="3" s="1"/>
  <c r="E73" i="2"/>
  <c r="D46" i="2"/>
  <c r="G46" i="2" s="1"/>
  <c r="C51" i="2"/>
  <c r="G13" i="3" s="1"/>
  <c r="C46" i="2"/>
  <c r="G12" i="3" s="1"/>
  <c r="E62" i="2"/>
  <c r="D58" i="2"/>
  <c r="E52" i="2"/>
  <c r="D40" i="2"/>
  <c r="C67" i="2"/>
  <c r="G16" i="3" s="1"/>
  <c r="E41" i="2"/>
  <c r="D67" i="2"/>
  <c r="C41" i="2"/>
  <c r="G11" i="3" s="1"/>
  <c r="C52" i="2"/>
  <c r="H13" i="3" s="1"/>
  <c r="C40" i="2"/>
  <c r="F11" i="3" s="1"/>
  <c r="E45" i="2"/>
  <c r="D45" i="2"/>
  <c r="G45" i="2" s="1"/>
  <c r="E56" i="2"/>
  <c r="C56" i="2"/>
  <c r="C50" i="2"/>
  <c r="E50" i="2"/>
  <c r="C73" i="2"/>
  <c r="H17" i="3" s="1"/>
  <c r="C58" i="2"/>
  <c r="H14" i="3" s="1"/>
  <c r="D73" i="2"/>
  <c r="D71" i="2"/>
  <c r="G71" i="2" s="1"/>
  <c r="E42" i="2"/>
  <c r="C57" i="2"/>
  <c r="D14" i="3" s="1"/>
  <c r="D42" i="2"/>
  <c r="E72" i="2"/>
  <c r="D47" i="2"/>
  <c r="C47" i="2"/>
  <c r="D12" i="3" s="1"/>
  <c r="D53" i="2"/>
  <c r="D72" i="2"/>
  <c r="D57" i="2"/>
  <c r="G57" i="2" s="1"/>
  <c r="C53" i="2"/>
  <c r="D13" i="3" s="1"/>
  <c r="C72" i="2"/>
  <c r="D17" i="3" s="1"/>
  <c r="E66" i="2"/>
  <c r="C42" i="2"/>
  <c r="D11" i="3" s="1"/>
  <c r="E57" i="2"/>
  <c r="E47" i="2"/>
  <c r="E53" i="2"/>
  <c r="C66" i="2"/>
  <c r="D16" i="3" s="1"/>
  <c r="D66" i="2"/>
  <c r="E38" i="2"/>
  <c r="D38" i="2"/>
  <c r="G38" i="2" s="1"/>
  <c r="E39" i="2"/>
  <c r="C11" i="3"/>
  <c r="L1569" i="1" a="1"/>
  <c r="L1569" i="1" s="1"/>
  <c r="O1569" i="1" a="1"/>
  <c r="O1569" i="1" s="1"/>
  <c r="J1569" i="1" a="1"/>
  <c r="J1569" i="1" s="1"/>
  <c r="K1569" i="1" a="1"/>
  <c r="K1569" i="1" s="1"/>
  <c r="N1569" i="1" a="1"/>
  <c r="N1569" i="1" s="1"/>
  <c r="M1569" i="1" a="1"/>
  <c r="M1569" i="1" s="1"/>
  <c r="I27" i="2"/>
  <c r="I2" i="2"/>
  <c r="I18" i="2"/>
  <c r="I15" i="2"/>
  <c r="I21" i="2"/>
  <c r="I16" i="2"/>
  <c r="I10" i="2"/>
  <c r="I5" i="2"/>
  <c r="I11" i="2"/>
  <c r="I19" i="2"/>
  <c r="I26" i="2"/>
  <c r="I25" i="2"/>
  <c r="I23" i="2"/>
  <c r="I8" i="2"/>
  <c r="I13" i="2"/>
  <c r="I9" i="2"/>
  <c r="I12" i="2"/>
  <c r="I3" i="2"/>
  <c r="I7" i="2"/>
  <c r="I6" i="2"/>
  <c r="I22" i="2"/>
  <c r="I4" i="2"/>
  <c r="I14" i="2"/>
  <c r="I24" i="2"/>
  <c r="I17" i="2"/>
  <c r="I20" i="2"/>
  <c r="J871" i="1" a="1"/>
  <c r="J871" i="1" s="1"/>
  <c r="K871" i="1" a="1"/>
  <c r="K871" i="1" s="1"/>
  <c r="L872" i="1" a="1"/>
  <c r="L872" i="1" s="1"/>
  <c r="H871" i="1"/>
  <c r="I871" i="1" a="1"/>
  <c r="I871" i="1" s="1"/>
  <c r="G72" i="2" l="1"/>
  <c r="G40" i="2"/>
  <c r="G65" i="2"/>
  <c r="G53" i="2"/>
  <c r="G47" i="2"/>
  <c r="H53" i="2"/>
  <c r="I53" i="2" s="1"/>
  <c r="F53" i="2"/>
  <c r="F61" i="2"/>
  <c r="H61" i="2"/>
  <c r="I61" i="2" s="1"/>
  <c r="B11" i="3"/>
  <c r="F47" i="2"/>
  <c r="H47" i="2"/>
  <c r="G73" i="2"/>
  <c r="F45" i="2"/>
  <c r="H45" i="2"/>
  <c r="I45" i="2" s="1"/>
  <c r="H52" i="2"/>
  <c r="F52" i="2"/>
  <c r="H46" i="2"/>
  <c r="I46" i="2" s="1"/>
  <c r="F46" i="2"/>
  <c r="F16" i="3"/>
  <c r="B16" i="3"/>
  <c r="F17" i="3"/>
  <c r="B17" i="3"/>
  <c r="G51" i="2"/>
  <c r="F57" i="2"/>
  <c r="H57" i="2"/>
  <c r="I57" i="2" s="1"/>
  <c r="G58" i="2"/>
  <c r="G62" i="2"/>
  <c r="H40" i="2"/>
  <c r="I40" i="2" s="1"/>
  <c r="F40" i="2"/>
  <c r="F60" i="2"/>
  <c r="H60" i="2"/>
  <c r="I60" i="2" s="1"/>
  <c r="G68" i="2"/>
  <c r="F62" i="2"/>
  <c r="H62" i="2"/>
  <c r="F58" i="2"/>
  <c r="H58" i="2"/>
  <c r="I58" i="2" s="1"/>
  <c r="H67" i="2"/>
  <c r="I67" i="2" s="1"/>
  <c r="F67" i="2"/>
  <c r="H68" i="2"/>
  <c r="I68" i="2" s="1"/>
  <c r="F68" i="2"/>
  <c r="H66" i="2"/>
  <c r="F66" i="2"/>
  <c r="F72" i="2"/>
  <c r="H72" i="2"/>
  <c r="I72" i="2" s="1"/>
  <c r="F50" i="2"/>
  <c r="H50" i="2"/>
  <c r="G41" i="2"/>
  <c r="G56" i="2"/>
  <c r="F12" i="3"/>
  <c r="B12" i="3"/>
  <c r="F39" i="2"/>
  <c r="H39" i="2"/>
  <c r="I39" i="2" s="1"/>
  <c r="H51" i="2"/>
  <c r="F51" i="2"/>
  <c r="F65" i="2"/>
  <c r="H65" i="2"/>
  <c r="F15" i="3"/>
  <c r="B15" i="3"/>
  <c r="F38" i="2"/>
  <c r="H38" i="2"/>
  <c r="I38" i="2" s="1"/>
  <c r="G42" i="2"/>
  <c r="F13" i="3"/>
  <c r="B13" i="3"/>
  <c r="G67" i="2"/>
  <c r="G66" i="2"/>
  <c r="F14" i="3"/>
  <c r="B14" i="3"/>
  <c r="F41" i="2"/>
  <c r="H41" i="2"/>
  <c r="G50" i="2"/>
  <c r="F42" i="2"/>
  <c r="H42" i="2"/>
  <c r="F56" i="2"/>
  <c r="H56" i="2"/>
  <c r="I56" i="2" s="1"/>
  <c r="F73" i="2"/>
  <c r="H73" i="2"/>
  <c r="I73" i="2" s="1"/>
  <c r="G52" i="2"/>
  <c r="F71" i="2"/>
  <c r="H71" i="2"/>
  <c r="I71" i="2" s="1"/>
  <c r="J872" i="1" a="1"/>
  <c r="J872" i="1" s="1"/>
  <c r="K872" i="1" a="1"/>
  <c r="K872" i="1" s="1"/>
  <c r="C873" i="1"/>
  <c r="H872" i="1"/>
  <c r="I872" i="1" a="1"/>
  <c r="I872" i="1" s="1"/>
  <c r="I41" i="2" l="1"/>
  <c r="I51" i="2"/>
  <c r="I47" i="2"/>
  <c r="I65" i="2"/>
  <c r="I42" i="2"/>
  <c r="L873" i="1" a="1"/>
  <c r="L873" i="1" s="1"/>
  <c r="I66" i="2"/>
  <c r="I52" i="2"/>
  <c r="I62" i="2"/>
  <c r="I50" i="2"/>
  <c r="J873" i="1" a="1"/>
  <c r="J873" i="1" s="1"/>
  <c r="K873" i="1" a="1"/>
  <c r="K873" i="1" s="1"/>
  <c r="C874" i="1"/>
  <c r="L874" i="1" s="1" a="1"/>
  <c r="L874" i="1" s="1"/>
  <c r="H873" i="1"/>
  <c r="I873" i="1" a="1"/>
  <c r="I873" i="1" s="1"/>
  <c r="J874" i="1" l="1" a="1"/>
  <c r="J874" i="1" s="1"/>
  <c r="K874" i="1" a="1"/>
  <c r="K874" i="1" s="1"/>
  <c r="L875" i="1" a="1"/>
  <c r="L875" i="1" s="1"/>
  <c r="H874" i="1"/>
  <c r="I874" i="1" a="1"/>
  <c r="I874" i="1" s="1"/>
  <c r="J875" i="1" l="1" a="1"/>
  <c r="J875" i="1" s="1"/>
  <c r="K875" i="1" a="1"/>
  <c r="K875" i="1" s="1"/>
  <c r="C876" i="1"/>
  <c r="H875" i="1"/>
  <c r="I875" i="1" a="1"/>
  <c r="I875" i="1" s="1"/>
  <c r="L876" i="1" l="1" a="1"/>
  <c r="L876" i="1" s="1"/>
  <c r="J876" i="1" a="1"/>
  <c r="J876" i="1" s="1"/>
  <c r="K876" i="1" a="1"/>
  <c r="K876" i="1" s="1"/>
  <c r="C877" i="1"/>
  <c r="L877" i="1" s="1" a="1"/>
  <c r="L877" i="1" s="1"/>
  <c r="H876" i="1"/>
  <c r="I876" i="1" a="1"/>
  <c r="I876" i="1" s="1"/>
  <c r="J877" i="1" l="1" a="1"/>
  <c r="J877" i="1" s="1"/>
  <c r="K877" i="1" a="1"/>
  <c r="K877" i="1" s="1"/>
  <c r="L878" i="1" a="1"/>
  <c r="L878" i="1" s="1"/>
  <c r="H877" i="1"/>
  <c r="I877" i="1" a="1"/>
  <c r="I877" i="1" s="1"/>
  <c r="J878" i="1" l="1" a="1"/>
  <c r="J878" i="1" s="1"/>
  <c r="K878" i="1" a="1"/>
  <c r="K878" i="1" s="1"/>
  <c r="L879" i="1" a="1"/>
  <c r="L879" i="1" s="1"/>
  <c r="H878" i="1"/>
  <c r="I878" i="1" a="1"/>
  <c r="I878" i="1" s="1"/>
  <c r="J879" i="1" l="1" a="1"/>
  <c r="J879" i="1" s="1"/>
  <c r="K879" i="1" a="1"/>
  <c r="K879" i="1" s="1"/>
  <c r="C880" i="1"/>
  <c r="H879" i="1"/>
  <c r="I879" i="1" a="1"/>
  <c r="I879" i="1" s="1"/>
  <c r="L880" i="1" l="1" a="1"/>
  <c r="L880" i="1" s="1"/>
  <c r="J880" i="1" a="1"/>
  <c r="J880" i="1" s="1"/>
  <c r="K880" i="1" a="1"/>
  <c r="K880" i="1" s="1"/>
  <c r="L881" i="1" a="1"/>
  <c r="L881" i="1" s="1"/>
  <c r="H880" i="1"/>
  <c r="I880" i="1" a="1"/>
  <c r="I880" i="1" s="1"/>
  <c r="J881" i="1" l="1" a="1"/>
  <c r="J881" i="1" s="1"/>
  <c r="K881" i="1" a="1"/>
  <c r="K881" i="1" s="1"/>
  <c r="L882" i="1" a="1"/>
  <c r="L882" i="1" s="1"/>
  <c r="H881" i="1"/>
  <c r="I881" i="1" a="1"/>
  <c r="I881" i="1" s="1"/>
  <c r="J882" i="1" l="1" a="1"/>
  <c r="J882" i="1" s="1"/>
  <c r="K882" i="1" a="1"/>
  <c r="K882" i="1" s="1"/>
  <c r="C883" i="1"/>
  <c r="H882" i="1"/>
  <c r="I882" i="1" a="1"/>
  <c r="I882" i="1" s="1"/>
  <c r="L883" i="1" l="1" a="1"/>
  <c r="L883" i="1" s="1"/>
  <c r="J883" i="1" a="1"/>
  <c r="J883" i="1" s="1"/>
  <c r="K883" i="1" a="1"/>
  <c r="K883" i="1" s="1"/>
  <c r="L884" i="1" a="1"/>
  <c r="L884" i="1" s="1"/>
  <c r="H883" i="1"/>
  <c r="I883" i="1" a="1"/>
  <c r="I883" i="1" s="1"/>
  <c r="J884" i="1" l="1" a="1"/>
  <c r="J884" i="1" s="1"/>
  <c r="K884" i="1" a="1"/>
  <c r="K884" i="1" s="1"/>
  <c r="C885" i="1"/>
  <c r="H884" i="1"/>
  <c r="I884" i="1" a="1"/>
  <c r="I884" i="1" s="1"/>
  <c r="L885" i="1" l="1" a="1"/>
  <c r="L885" i="1" s="1"/>
  <c r="J885" i="1" a="1"/>
  <c r="J885" i="1" s="1"/>
  <c r="K885" i="1" a="1"/>
  <c r="K885" i="1" s="1"/>
  <c r="L886" i="1" a="1"/>
  <c r="L886" i="1" s="1"/>
  <c r="H885" i="1"/>
  <c r="I885" i="1" a="1"/>
  <c r="I885" i="1" s="1"/>
  <c r="J886" i="1" l="1" a="1"/>
  <c r="J886" i="1" s="1"/>
  <c r="K886" i="1" a="1"/>
  <c r="K886" i="1" s="1"/>
  <c r="C887" i="1"/>
  <c r="H886" i="1"/>
  <c r="I886" i="1" a="1"/>
  <c r="I886" i="1" s="1"/>
  <c r="L887" i="1" l="1" a="1"/>
  <c r="L887" i="1" s="1"/>
  <c r="J887" i="1" a="1"/>
  <c r="J887" i="1" s="1"/>
  <c r="K887" i="1" a="1"/>
  <c r="K887" i="1" s="1"/>
  <c r="C888" i="1"/>
  <c r="L888" i="1" s="1" a="1"/>
  <c r="L888" i="1" s="1"/>
  <c r="H887" i="1"/>
  <c r="I887" i="1" a="1"/>
  <c r="I887" i="1" s="1"/>
  <c r="J888" i="1" l="1" a="1"/>
  <c r="J888" i="1" s="1"/>
  <c r="K888" i="1" a="1"/>
  <c r="K888" i="1" s="1"/>
  <c r="L889" i="1" a="1"/>
  <c r="L889" i="1" s="1"/>
  <c r="H888" i="1"/>
  <c r="I888" i="1" a="1"/>
  <c r="I888" i="1" s="1"/>
  <c r="J889" i="1" l="1" a="1"/>
  <c r="J889" i="1" s="1"/>
  <c r="K889" i="1" a="1"/>
  <c r="K889" i="1" s="1"/>
  <c r="L890" i="1" a="1"/>
  <c r="L890" i="1" s="1"/>
  <c r="H889" i="1"/>
  <c r="I889" i="1" a="1"/>
  <c r="I889" i="1" s="1"/>
  <c r="J890" i="1" l="1" a="1"/>
  <c r="J890" i="1" s="1"/>
  <c r="K890" i="1" a="1"/>
  <c r="K890" i="1" s="1"/>
  <c r="C891" i="1"/>
  <c r="H890" i="1"/>
  <c r="I890" i="1" a="1"/>
  <c r="I890" i="1" s="1"/>
  <c r="L891" i="1" l="1" a="1"/>
  <c r="L891" i="1" s="1"/>
  <c r="J891" i="1" a="1"/>
  <c r="J891" i="1" s="1"/>
  <c r="K891" i="1" a="1"/>
  <c r="K891" i="1" s="1"/>
  <c r="C892" i="1"/>
  <c r="L892" i="1" s="1" a="1"/>
  <c r="L892" i="1" s="1"/>
  <c r="H891" i="1"/>
  <c r="I891" i="1" a="1"/>
  <c r="I891" i="1" s="1"/>
  <c r="J892" i="1" l="1" a="1"/>
  <c r="J892" i="1" s="1"/>
  <c r="K892" i="1" a="1"/>
  <c r="K892" i="1" s="1"/>
  <c r="C893" i="1"/>
  <c r="H892" i="1"/>
  <c r="I892" i="1" a="1"/>
  <c r="I892" i="1" s="1"/>
  <c r="L893" i="1" l="1" a="1"/>
  <c r="L893" i="1" s="1"/>
  <c r="J893" i="1" a="1"/>
  <c r="J893" i="1" s="1"/>
  <c r="K893" i="1" a="1"/>
  <c r="K893" i="1" s="1"/>
  <c r="L894" i="1" a="1"/>
  <c r="L894" i="1" s="1"/>
  <c r="H893" i="1"/>
  <c r="I893" i="1" a="1"/>
  <c r="I893" i="1" s="1"/>
  <c r="J894" i="1" l="1" a="1"/>
  <c r="J894" i="1" s="1"/>
  <c r="K894" i="1" a="1"/>
  <c r="K894" i="1" s="1"/>
  <c r="C895" i="1"/>
  <c r="H894" i="1"/>
  <c r="I894" i="1" a="1"/>
  <c r="I894" i="1" s="1"/>
  <c r="L895" i="1" l="1" a="1"/>
  <c r="L895" i="1" s="1"/>
  <c r="J895" i="1" a="1"/>
  <c r="J895" i="1" s="1"/>
  <c r="K895" i="1" a="1"/>
  <c r="K895" i="1" s="1"/>
  <c r="L896" i="1" a="1"/>
  <c r="L896" i="1" s="1"/>
  <c r="H895" i="1"/>
  <c r="I895" i="1" a="1"/>
  <c r="I895" i="1" s="1"/>
  <c r="J896" i="1" l="1" a="1"/>
  <c r="J896" i="1" s="1"/>
  <c r="K896" i="1" a="1"/>
  <c r="K896" i="1" s="1"/>
  <c r="C897" i="1"/>
  <c r="H896" i="1"/>
  <c r="I896" i="1" a="1"/>
  <c r="I896" i="1" s="1"/>
  <c r="L897" i="1" l="1" a="1"/>
  <c r="L897" i="1" s="1"/>
  <c r="J897" i="1" a="1"/>
  <c r="J897" i="1" s="1"/>
  <c r="K897" i="1" a="1"/>
  <c r="K897" i="1" s="1"/>
  <c r="C898" i="1"/>
  <c r="H897" i="1"/>
  <c r="I897" i="1" a="1"/>
  <c r="I897" i="1" s="1"/>
  <c r="L898" i="1" l="1" a="1"/>
  <c r="L898" i="1" s="1"/>
  <c r="N898" i="1" a="1"/>
  <c r="N898" i="1" s="1"/>
  <c r="J898" i="1" a="1"/>
  <c r="J898" i="1" s="1"/>
  <c r="K898" i="1" a="1"/>
  <c r="K898" i="1" s="1"/>
  <c r="C899" i="1"/>
  <c r="H898" i="1"/>
  <c r="I898" i="1" a="1"/>
  <c r="I898" i="1" s="1"/>
  <c r="L899" i="1" l="1" a="1"/>
  <c r="L899" i="1" s="1"/>
  <c r="J899" i="1" a="1"/>
  <c r="J899" i="1" s="1"/>
  <c r="K899" i="1" a="1"/>
  <c r="K899" i="1" s="1"/>
  <c r="L900" i="1" a="1"/>
  <c r="L900" i="1" s="1"/>
  <c r="H899" i="1"/>
  <c r="I899" i="1" a="1"/>
  <c r="I899" i="1" s="1"/>
  <c r="J900" i="1" l="1" a="1"/>
  <c r="J900" i="1" s="1"/>
  <c r="K900" i="1" a="1"/>
  <c r="K900" i="1" s="1"/>
  <c r="C901" i="1"/>
  <c r="H900" i="1"/>
  <c r="I900" i="1" a="1"/>
  <c r="I900" i="1" s="1"/>
  <c r="L901" i="1" l="1" a="1"/>
  <c r="L901" i="1" s="1"/>
  <c r="J901" i="1" a="1"/>
  <c r="J901" i="1" s="1"/>
  <c r="K901" i="1" a="1"/>
  <c r="K901" i="1" s="1"/>
  <c r="L902" i="1" a="1"/>
  <c r="L902" i="1" s="1"/>
  <c r="H901" i="1"/>
  <c r="I901" i="1" a="1"/>
  <c r="I901" i="1" s="1"/>
  <c r="J902" i="1" l="1" a="1"/>
  <c r="J902" i="1" s="1"/>
  <c r="K902" i="1" a="1"/>
  <c r="K902" i="1" s="1"/>
  <c r="C903" i="1"/>
  <c r="H902" i="1"/>
  <c r="I902" i="1" a="1"/>
  <c r="I902" i="1" s="1"/>
  <c r="L903" i="1" l="1" a="1"/>
  <c r="L903" i="1" s="1"/>
  <c r="J903" i="1" a="1"/>
  <c r="J903" i="1" s="1"/>
  <c r="K903" i="1" a="1"/>
  <c r="K903" i="1" s="1"/>
  <c r="C904" i="1"/>
  <c r="L904" i="1" s="1" a="1"/>
  <c r="L904" i="1" s="1"/>
  <c r="H903" i="1"/>
  <c r="I903" i="1" a="1"/>
  <c r="I903" i="1" s="1"/>
  <c r="J904" i="1" l="1" a="1"/>
  <c r="J904" i="1" s="1"/>
  <c r="K904" i="1" a="1"/>
  <c r="K904" i="1" s="1"/>
  <c r="C905" i="1"/>
  <c r="H904" i="1"/>
  <c r="I904" i="1" a="1"/>
  <c r="I904" i="1" s="1"/>
  <c r="L905" i="1" l="1" a="1"/>
  <c r="L905" i="1" s="1"/>
  <c r="J905" i="1" a="1"/>
  <c r="J905" i="1" s="1"/>
  <c r="K905" i="1" a="1"/>
  <c r="K905" i="1" s="1"/>
  <c r="C906" i="1"/>
  <c r="H905" i="1"/>
  <c r="I905" i="1" a="1"/>
  <c r="I905" i="1" s="1"/>
  <c r="L906" i="1" l="1" a="1"/>
  <c r="L906" i="1" s="1"/>
  <c r="J906" i="1" a="1"/>
  <c r="J906" i="1" s="1"/>
  <c r="K906" i="1" a="1"/>
  <c r="K906" i="1" s="1"/>
  <c r="C907" i="1"/>
  <c r="H906" i="1"/>
  <c r="I906" i="1" a="1"/>
  <c r="I906" i="1" s="1"/>
  <c r="L907" i="1" l="1" a="1"/>
  <c r="L907" i="1" s="1"/>
  <c r="J907" i="1" a="1"/>
  <c r="J907" i="1" s="1"/>
  <c r="K907" i="1" a="1"/>
  <c r="K907" i="1" s="1"/>
  <c r="L908" i="1" a="1"/>
  <c r="L908" i="1" s="1"/>
  <c r="H907" i="1"/>
  <c r="I907" i="1" a="1"/>
  <c r="I907" i="1" s="1"/>
  <c r="J908" i="1" l="1" a="1"/>
  <c r="J908" i="1" s="1"/>
  <c r="K908" i="1" a="1"/>
  <c r="K908" i="1" s="1"/>
  <c r="C909" i="1"/>
  <c r="H908" i="1"/>
  <c r="I908" i="1" a="1"/>
  <c r="I908" i="1" s="1"/>
  <c r="L909" i="1" l="1" a="1"/>
  <c r="L909" i="1" s="1"/>
  <c r="J909" i="1" a="1"/>
  <c r="J909" i="1" s="1"/>
  <c r="K909" i="1" a="1"/>
  <c r="K909" i="1" s="1"/>
  <c r="C910" i="1"/>
  <c r="L910" i="1" s="1" a="1"/>
  <c r="L910" i="1" s="1"/>
  <c r="H909" i="1"/>
  <c r="I909" i="1" a="1"/>
  <c r="I909" i="1" s="1"/>
  <c r="J910" i="1" l="1" a="1"/>
  <c r="J910" i="1" s="1"/>
  <c r="K910" i="1" a="1"/>
  <c r="K910" i="1" s="1"/>
  <c r="C911" i="1"/>
  <c r="H910" i="1"/>
  <c r="I910" i="1" a="1"/>
  <c r="I910" i="1" s="1"/>
  <c r="L911" i="1" l="1" a="1"/>
  <c r="L911" i="1" s="1"/>
  <c r="J911" i="1" a="1"/>
  <c r="J911" i="1" s="1"/>
  <c r="K911" i="1" a="1"/>
  <c r="K911" i="1" s="1"/>
  <c r="C912" i="1"/>
  <c r="H911" i="1"/>
  <c r="I911" i="1" a="1"/>
  <c r="I911" i="1" s="1"/>
  <c r="L912" i="1" l="1" a="1"/>
  <c r="L912" i="1" s="1"/>
  <c r="J912" i="1" a="1"/>
  <c r="J912" i="1" s="1"/>
  <c r="K912" i="1" a="1"/>
  <c r="K912" i="1" s="1"/>
  <c r="C913" i="1"/>
  <c r="H912" i="1"/>
  <c r="I912" i="1" a="1"/>
  <c r="I912" i="1" s="1"/>
  <c r="L913" i="1" l="1" a="1"/>
  <c r="L913" i="1" s="1"/>
  <c r="J913" i="1" a="1"/>
  <c r="J913" i="1" s="1"/>
  <c r="K913" i="1" a="1"/>
  <c r="K913" i="1" s="1"/>
  <c r="L914" i="1" a="1"/>
  <c r="L914" i="1" s="1"/>
  <c r="H913" i="1"/>
  <c r="I913" i="1" a="1"/>
  <c r="I913" i="1" s="1"/>
  <c r="J914" i="1" l="1" a="1"/>
  <c r="J914" i="1" s="1"/>
  <c r="K914" i="1" a="1"/>
  <c r="K914" i="1" s="1"/>
  <c r="L915" i="1" a="1"/>
  <c r="L915" i="1" s="1"/>
  <c r="H914" i="1"/>
  <c r="I914" i="1" a="1"/>
  <c r="I914" i="1" s="1"/>
  <c r="J915" i="1" l="1" a="1"/>
  <c r="J915" i="1" s="1"/>
  <c r="K915" i="1" a="1"/>
  <c r="K915" i="1" s="1"/>
  <c r="C916" i="1"/>
  <c r="H915" i="1"/>
  <c r="I915" i="1" a="1"/>
  <c r="I915" i="1" s="1"/>
  <c r="L916" i="1" l="1" a="1"/>
  <c r="L916" i="1" s="1"/>
  <c r="J916" i="1" a="1"/>
  <c r="J916" i="1" s="1"/>
  <c r="K916" i="1" a="1"/>
  <c r="K916" i="1" s="1"/>
  <c r="C917" i="1"/>
  <c r="L917" i="1" s="1" a="1"/>
  <c r="L917" i="1" s="1"/>
  <c r="H916" i="1"/>
  <c r="I916" i="1" a="1"/>
  <c r="I916" i="1" s="1"/>
  <c r="J917" i="1" l="1" a="1"/>
  <c r="J917" i="1" s="1"/>
  <c r="K917" i="1" a="1"/>
  <c r="K917" i="1" s="1"/>
  <c r="C918" i="1"/>
  <c r="H917" i="1"/>
  <c r="I917" i="1" a="1"/>
  <c r="I917" i="1" s="1"/>
  <c r="L918" i="1" l="1" a="1"/>
  <c r="L918" i="1" s="1"/>
  <c r="J918" i="1" a="1"/>
  <c r="J918" i="1" s="1"/>
  <c r="K918" i="1" a="1"/>
  <c r="K918" i="1" s="1"/>
  <c r="L919" i="1" a="1"/>
  <c r="L919" i="1" s="1"/>
  <c r="H918" i="1"/>
  <c r="I918" i="1" a="1"/>
  <c r="I918" i="1" s="1"/>
  <c r="J919" i="1" l="1" a="1"/>
  <c r="J919" i="1" s="1"/>
  <c r="K919" i="1" a="1"/>
  <c r="K919" i="1" s="1"/>
  <c r="C920" i="1"/>
  <c r="H919" i="1"/>
  <c r="I919" i="1" a="1"/>
  <c r="I919" i="1" s="1"/>
  <c r="L920" i="1" l="1" a="1"/>
  <c r="L920" i="1" s="1"/>
  <c r="J920" i="1" a="1"/>
  <c r="J920" i="1" s="1"/>
  <c r="K920" i="1" a="1"/>
  <c r="K920" i="1" s="1"/>
  <c r="C921" i="1"/>
  <c r="L921" i="1" s="1" a="1"/>
  <c r="L921" i="1" s="1"/>
  <c r="H920" i="1"/>
  <c r="I920" i="1" a="1"/>
  <c r="I920" i="1" s="1"/>
  <c r="J921" i="1" l="1" a="1"/>
  <c r="J921" i="1" s="1"/>
  <c r="K921" i="1" a="1"/>
  <c r="K921" i="1" s="1"/>
  <c r="L922" i="1" a="1"/>
  <c r="L922" i="1" s="1"/>
  <c r="H921" i="1"/>
  <c r="I921" i="1" a="1"/>
  <c r="I921" i="1" s="1"/>
  <c r="J922" i="1" l="1" a="1"/>
  <c r="J922" i="1" s="1"/>
  <c r="K922" i="1" a="1"/>
  <c r="K922" i="1" s="1"/>
  <c r="C923" i="1"/>
  <c r="H922" i="1"/>
  <c r="I922" i="1" a="1"/>
  <c r="I922" i="1" s="1"/>
  <c r="L923" i="1" l="1" a="1"/>
  <c r="L923" i="1" s="1"/>
  <c r="J923" i="1" a="1"/>
  <c r="J923" i="1" s="1"/>
  <c r="K923" i="1" a="1"/>
  <c r="K923" i="1" s="1"/>
  <c r="C924" i="1"/>
  <c r="L924" i="1" s="1" a="1"/>
  <c r="L924" i="1" s="1"/>
  <c r="H923" i="1"/>
  <c r="I923" i="1" a="1"/>
  <c r="I923" i="1" s="1"/>
  <c r="J924" i="1" l="1" a="1"/>
  <c r="J924" i="1" s="1"/>
  <c r="K924" i="1" a="1"/>
  <c r="K924" i="1" s="1"/>
  <c r="C925" i="1"/>
  <c r="H924" i="1"/>
  <c r="I924" i="1" a="1"/>
  <c r="I924" i="1" s="1"/>
  <c r="L925" i="1" l="1" a="1"/>
  <c r="L925" i="1" s="1"/>
  <c r="J925" i="1" a="1"/>
  <c r="J925" i="1" s="1"/>
  <c r="K925" i="1" a="1"/>
  <c r="K925" i="1" s="1"/>
  <c r="C926" i="1"/>
  <c r="H925" i="1"/>
  <c r="I925" i="1" a="1"/>
  <c r="I925" i="1" s="1"/>
  <c r="L926" i="1" l="1" a="1"/>
  <c r="L926" i="1" s="1"/>
  <c r="J926" i="1" a="1"/>
  <c r="J926" i="1" s="1"/>
  <c r="K926" i="1" a="1"/>
  <c r="K926" i="1" s="1"/>
  <c r="L927" i="1" a="1"/>
  <c r="L927" i="1" s="1"/>
  <c r="H926" i="1"/>
  <c r="I926" i="1" a="1"/>
  <c r="I926" i="1" s="1"/>
  <c r="J927" i="1" l="1" a="1"/>
  <c r="J927" i="1" s="1"/>
  <c r="K927" i="1" a="1"/>
  <c r="K927" i="1" s="1"/>
  <c r="C928" i="1"/>
  <c r="H927" i="1"/>
  <c r="I927" i="1" a="1"/>
  <c r="I927" i="1" s="1"/>
  <c r="L928" i="1" l="1" a="1"/>
  <c r="L928" i="1" s="1"/>
  <c r="J928" i="1" a="1"/>
  <c r="J928" i="1" s="1"/>
  <c r="K928" i="1" a="1"/>
  <c r="K928" i="1" s="1"/>
  <c r="L929" i="1" a="1"/>
  <c r="L929" i="1" s="1"/>
  <c r="H928" i="1"/>
  <c r="I928" i="1" a="1"/>
  <c r="I928" i="1" s="1"/>
  <c r="J929" i="1" l="1" a="1"/>
  <c r="J929" i="1" s="1"/>
  <c r="K929" i="1" a="1"/>
  <c r="K929" i="1" s="1"/>
  <c r="C930" i="1"/>
  <c r="H929" i="1"/>
  <c r="I929" i="1" a="1"/>
  <c r="I929" i="1" s="1"/>
  <c r="L930" i="1" l="1" a="1"/>
  <c r="L930" i="1" s="1"/>
  <c r="J930" i="1" a="1"/>
  <c r="J930" i="1" s="1"/>
  <c r="K930" i="1" a="1"/>
  <c r="K930" i="1" s="1"/>
  <c r="C931" i="1"/>
  <c r="L931" i="1" s="1" a="1"/>
  <c r="L931" i="1" s="1"/>
  <c r="H930" i="1"/>
  <c r="I930" i="1" a="1"/>
  <c r="I930" i="1" s="1"/>
  <c r="J931" i="1" l="1" a="1"/>
  <c r="J931" i="1" s="1"/>
  <c r="K931" i="1" a="1"/>
  <c r="K931" i="1" s="1"/>
  <c r="L932" i="1" a="1"/>
  <c r="L932" i="1" s="1"/>
  <c r="H931" i="1"/>
  <c r="I931" i="1" a="1"/>
  <c r="I931" i="1" s="1"/>
  <c r="J932" i="1" l="1" a="1"/>
  <c r="J932" i="1" s="1"/>
  <c r="K932" i="1" a="1"/>
  <c r="K932" i="1" s="1"/>
  <c r="L933" i="1" a="1"/>
  <c r="L933" i="1" s="1"/>
  <c r="H932" i="1"/>
  <c r="I932" i="1" a="1"/>
  <c r="I932" i="1" s="1"/>
  <c r="J933" i="1" l="1" a="1"/>
  <c r="J933" i="1" s="1"/>
  <c r="K933" i="1" a="1"/>
  <c r="K933" i="1" s="1"/>
  <c r="C934" i="1"/>
  <c r="H933" i="1"/>
  <c r="I933" i="1" a="1"/>
  <c r="I933" i="1" s="1"/>
  <c r="L934" i="1" l="1" a="1"/>
  <c r="L934" i="1" s="1"/>
  <c r="J934" i="1" a="1"/>
  <c r="J934" i="1" s="1"/>
  <c r="K934" i="1" a="1"/>
  <c r="K934" i="1" s="1"/>
  <c r="L935" i="1" a="1"/>
  <c r="L935" i="1" s="1"/>
  <c r="H934" i="1"/>
  <c r="I934" i="1" a="1"/>
  <c r="I934" i="1" s="1"/>
  <c r="J935" i="1" l="1" a="1"/>
  <c r="J935" i="1" s="1"/>
  <c r="K935" i="1" a="1"/>
  <c r="K935" i="1" s="1"/>
  <c r="C936" i="1"/>
  <c r="H935" i="1"/>
  <c r="I935" i="1" a="1"/>
  <c r="I935" i="1" s="1"/>
  <c r="L936" i="1" l="1" a="1"/>
  <c r="L936" i="1" s="1"/>
  <c r="J936" i="1" a="1"/>
  <c r="J936" i="1" s="1"/>
  <c r="K936" i="1" a="1"/>
  <c r="K936" i="1" s="1"/>
  <c r="L937" i="1" a="1"/>
  <c r="L937" i="1" s="1"/>
  <c r="H936" i="1"/>
  <c r="I936" i="1" a="1"/>
  <c r="I936" i="1" s="1"/>
  <c r="J937" i="1" l="1" a="1"/>
  <c r="J937" i="1" s="1"/>
  <c r="K937" i="1" a="1"/>
  <c r="K937" i="1" s="1"/>
  <c r="L938" i="1" a="1"/>
  <c r="L938" i="1" s="1"/>
  <c r="H937" i="1"/>
  <c r="I937" i="1" a="1"/>
  <c r="I937" i="1" s="1"/>
  <c r="J938" i="1" l="1" a="1"/>
  <c r="J938" i="1" s="1"/>
  <c r="K938" i="1" a="1"/>
  <c r="K938" i="1" s="1"/>
  <c r="L939" i="1" a="1"/>
  <c r="L939" i="1" s="1"/>
  <c r="H938" i="1"/>
  <c r="I938" i="1" a="1"/>
  <c r="I938" i="1" s="1"/>
  <c r="J939" i="1" l="1" a="1"/>
  <c r="J939" i="1" s="1"/>
  <c r="K939" i="1" a="1"/>
  <c r="K939" i="1" s="1"/>
  <c r="C940" i="1"/>
  <c r="H939" i="1"/>
  <c r="I939" i="1" a="1"/>
  <c r="I939" i="1" s="1"/>
  <c r="L940" i="1" l="1" a="1"/>
  <c r="L940" i="1" s="1"/>
  <c r="J940" i="1" a="1"/>
  <c r="J940" i="1" s="1"/>
  <c r="K940" i="1" a="1"/>
  <c r="K940" i="1" s="1"/>
  <c r="L941" i="1" a="1"/>
  <c r="L941" i="1" s="1"/>
  <c r="H940" i="1"/>
  <c r="I940" i="1" a="1"/>
  <c r="I940" i="1" s="1"/>
  <c r="J941" i="1" l="1" a="1"/>
  <c r="J941" i="1" s="1"/>
  <c r="K941" i="1" a="1"/>
  <c r="K941" i="1" s="1"/>
  <c r="L942" i="1" a="1"/>
  <c r="L942" i="1" s="1"/>
  <c r="H941" i="1"/>
  <c r="I941" i="1" a="1"/>
  <c r="I941" i="1" s="1"/>
  <c r="J942" i="1" l="1" a="1"/>
  <c r="J942" i="1" s="1"/>
  <c r="K942" i="1" a="1"/>
  <c r="K942" i="1" s="1"/>
  <c r="C943" i="1"/>
  <c r="H942" i="1"/>
  <c r="I942" i="1" a="1"/>
  <c r="I942" i="1" s="1"/>
  <c r="L943" i="1" l="1" a="1"/>
  <c r="L943" i="1" s="1"/>
  <c r="J943" i="1" a="1"/>
  <c r="J943" i="1" s="1"/>
  <c r="K943" i="1" a="1"/>
  <c r="K943" i="1" s="1"/>
  <c r="L944" i="1" a="1"/>
  <c r="L944" i="1" s="1"/>
  <c r="H943" i="1"/>
  <c r="I943" i="1" a="1"/>
  <c r="I943" i="1" s="1"/>
  <c r="J944" i="1" l="1" a="1"/>
  <c r="J944" i="1" s="1"/>
  <c r="K944" i="1" a="1"/>
  <c r="K944" i="1" s="1"/>
  <c r="L945" i="1" a="1"/>
  <c r="L945" i="1" s="1"/>
  <c r="H944" i="1"/>
  <c r="I944" i="1" a="1"/>
  <c r="I944" i="1" s="1"/>
  <c r="J945" i="1" l="1" a="1"/>
  <c r="J945" i="1" s="1"/>
  <c r="K945" i="1" a="1"/>
  <c r="K945" i="1" s="1"/>
  <c r="L946" i="1" a="1"/>
  <c r="L946" i="1" s="1"/>
  <c r="H945" i="1"/>
  <c r="I945" i="1" a="1"/>
  <c r="I945" i="1" s="1"/>
  <c r="J946" i="1" l="1" a="1"/>
  <c r="J946" i="1" s="1"/>
  <c r="K946" i="1" a="1"/>
  <c r="K946" i="1" s="1"/>
  <c r="L947" i="1" a="1"/>
  <c r="L947" i="1" s="1"/>
  <c r="H946" i="1"/>
  <c r="I946" i="1" a="1"/>
  <c r="I946" i="1" s="1"/>
  <c r="J947" i="1" l="1" a="1"/>
  <c r="J947" i="1" s="1"/>
  <c r="K947" i="1" a="1"/>
  <c r="K947" i="1" s="1"/>
  <c r="L948" i="1" a="1"/>
  <c r="L948" i="1" s="1"/>
  <c r="H947" i="1"/>
  <c r="I947" i="1" a="1"/>
  <c r="I947" i="1" s="1"/>
  <c r="J948" i="1" l="1" a="1"/>
  <c r="J948" i="1" s="1"/>
  <c r="K948" i="1" a="1"/>
  <c r="K948" i="1" s="1"/>
  <c r="L949" i="1" a="1"/>
  <c r="L949" i="1" s="1"/>
  <c r="H948" i="1"/>
  <c r="I948" i="1" a="1"/>
  <c r="I948" i="1" s="1"/>
  <c r="J949" i="1" l="1" a="1"/>
  <c r="J949" i="1" s="1"/>
  <c r="K949" i="1" a="1"/>
  <c r="K949" i="1" s="1"/>
  <c r="L950" i="1" a="1"/>
  <c r="L950" i="1" s="1"/>
  <c r="H949" i="1"/>
  <c r="I949" i="1" a="1"/>
  <c r="I949" i="1" s="1"/>
  <c r="J950" i="1" l="1" a="1"/>
  <c r="J950" i="1" s="1"/>
  <c r="K950" i="1" a="1"/>
  <c r="K950" i="1" s="1"/>
  <c r="L951" i="1" a="1"/>
  <c r="L951" i="1" s="1"/>
  <c r="H950" i="1"/>
  <c r="I950" i="1" a="1"/>
  <c r="I950" i="1" s="1"/>
  <c r="J951" i="1" l="1" a="1"/>
  <c r="J951" i="1" s="1"/>
  <c r="K951" i="1" a="1"/>
  <c r="K951" i="1" s="1"/>
  <c r="L952" i="1" a="1"/>
  <c r="L952" i="1" s="1"/>
  <c r="H951" i="1"/>
  <c r="I951" i="1" a="1"/>
  <c r="I951" i="1" s="1"/>
  <c r="J952" i="1" l="1" a="1"/>
  <c r="J952" i="1" s="1"/>
  <c r="K952" i="1" a="1"/>
  <c r="K952" i="1" s="1"/>
  <c r="C953" i="1"/>
  <c r="H952" i="1"/>
  <c r="I952" i="1" a="1"/>
  <c r="I952" i="1" s="1"/>
  <c r="L953" i="1" l="1" a="1"/>
  <c r="L953" i="1" s="1"/>
  <c r="J953" i="1" a="1"/>
  <c r="J953" i="1" s="1"/>
  <c r="K953" i="1" a="1"/>
  <c r="K953" i="1" s="1"/>
  <c r="L954" i="1" a="1"/>
  <c r="L954" i="1" s="1"/>
  <c r="H953" i="1"/>
  <c r="I953" i="1" a="1"/>
  <c r="I953" i="1" s="1"/>
  <c r="J954" i="1" l="1" a="1"/>
  <c r="J954" i="1" s="1"/>
  <c r="K954" i="1" a="1"/>
  <c r="K954" i="1" s="1"/>
  <c r="L955" i="1" a="1"/>
  <c r="L955" i="1" s="1"/>
  <c r="H954" i="1"/>
  <c r="I954" i="1" a="1"/>
  <c r="I954" i="1" s="1"/>
  <c r="J955" i="1" l="1" a="1"/>
  <c r="J955" i="1" s="1"/>
  <c r="K955" i="1" a="1"/>
  <c r="K955" i="1" s="1"/>
  <c r="C956" i="1"/>
  <c r="H955" i="1"/>
  <c r="I955" i="1" a="1"/>
  <c r="I955" i="1" s="1"/>
  <c r="L956" i="1" l="1" a="1"/>
  <c r="L956" i="1" s="1"/>
  <c r="J956" i="1" a="1"/>
  <c r="J956" i="1" s="1"/>
  <c r="K956" i="1" a="1"/>
  <c r="K956" i="1" s="1"/>
  <c r="L957" i="1" a="1"/>
  <c r="L957" i="1" s="1"/>
  <c r="H956" i="1"/>
  <c r="I956" i="1" a="1"/>
  <c r="I956" i="1" s="1"/>
  <c r="J957" i="1" l="1" a="1"/>
  <c r="J957" i="1" s="1"/>
  <c r="K957" i="1" a="1"/>
  <c r="K957" i="1" s="1"/>
  <c r="L958" i="1" a="1"/>
  <c r="L958" i="1" s="1"/>
  <c r="H957" i="1"/>
  <c r="I957" i="1" a="1"/>
  <c r="I957" i="1" s="1"/>
  <c r="J958" i="1" l="1" a="1"/>
  <c r="J958" i="1" s="1"/>
  <c r="K958" i="1" a="1"/>
  <c r="K958" i="1" s="1"/>
  <c r="L959" i="1" a="1"/>
  <c r="L959" i="1" s="1"/>
  <c r="H958" i="1"/>
  <c r="I958" i="1" a="1"/>
  <c r="I958" i="1" s="1"/>
  <c r="J959" i="1" l="1" a="1"/>
  <c r="J959" i="1" s="1"/>
  <c r="K959" i="1" a="1"/>
  <c r="K959" i="1" s="1"/>
  <c r="L960" i="1" a="1"/>
  <c r="L960" i="1" s="1"/>
  <c r="H959" i="1"/>
  <c r="I959" i="1" a="1"/>
  <c r="I959" i="1" s="1"/>
  <c r="J960" i="1" l="1" a="1"/>
  <c r="J960" i="1" s="1"/>
  <c r="K960" i="1" a="1"/>
  <c r="K960" i="1" s="1"/>
  <c r="L961" i="1" a="1"/>
  <c r="L961" i="1" s="1"/>
  <c r="H960" i="1"/>
  <c r="I960" i="1" a="1"/>
  <c r="I960" i="1" s="1"/>
  <c r="J961" i="1" l="1" a="1"/>
  <c r="J961" i="1" s="1"/>
  <c r="K961" i="1" a="1"/>
  <c r="K961" i="1" s="1"/>
  <c r="L962" i="1" a="1"/>
  <c r="L962" i="1" s="1"/>
  <c r="H961" i="1"/>
  <c r="I961" i="1" a="1"/>
  <c r="I961" i="1" s="1"/>
  <c r="J962" i="1" l="1" a="1"/>
  <c r="J962" i="1" s="1"/>
  <c r="K962" i="1" a="1"/>
  <c r="K962" i="1" s="1"/>
  <c r="L963" i="1" a="1"/>
  <c r="L963" i="1" s="1"/>
  <c r="H962" i="1"/>
  <c r="I962" i="1" a="1"/>
  <c r="I962" i="1" s="1"/>
  <c r="J963" i="1" l="1" a="1"/>
  <c r="J963" i="1" s="1"/>
  <c r="K963" i="1" a="1"/>
  <c r="K963" i="1" s="1"/>
  <c r="L964" i="1" a="1"/>
  <c r="L964" i="1" s="1"/>
  <c r="H963" i="1"/>
  <c r="I963" i="1" a="1"/>
  <c r="I963" i="1" s="1"/>
  <c r="J964" i="1" l="1" a="1"/>
  <c r="J964" i="1" s="1"/>
  <c r="K964" i="1" a="1"/>
  <c r="K964" i="1" s="1"/>
  <c r="L965" i="1" a="1"/>
  <c r="L965" i="1" s="1"/>
  <c r="H964" i="1"/>
  <c r="I964" i="1" a="1"/>
  <c r="I964" i="1" s="1"/>
  <c r="J965" i="1" l="1" a="1"/>
  <c r="J965" i="1" s="1"/>
  <c r="K965" i="1" a="1"/>
  <c r="K965" i="1" s="1"/>
  <c r="L966" i="1" a="1"/>
  <c r="L966" i="1" s="1"/>
  <c r="H965" i="1"/>
  <c r="I965" i="1" a="1"/>
  <c r="I965" i="1" s="1"/>
  <c r="J966" i="1" l="1" a="1"/>
  <c r="J966" i="1" s="1"/>
  <c r="K966" i="1" a="1"/>
  <c r="K966" i="1" s="1"/>
  <c r="L967" i="1" a="1"/>
  <c r="L967" i="1" s="1"/>
  <c r="H966" i="1"/>
  <c r="I966" i="1" a="1"/>
  <c r="I966" i="1" s="1"/>
  <c r="J967" i="1" l="1" a="1"/>
  <c r="J967" i="1" s="1"/>
  <c r="K967" i="1" a="1"/>
  <c r="K967" i="1" s="1"/>
  <c r="C968" i="1"/>
  <c r="H967" i="1"/>
  <c r="I967" i="1" a="1"/>
  <c r="I967" i="1" s="1"/>
  <c r="L968" i="1" l="1" a="1"/>
  <c r="L968" i="1" s="1"/>
  <c r="J968" i="1" a="1"/>
  <c r="J968" i="1" s="1"/>
  <c r="K968" i="1" a="1"/>
  <c r="K968" i="1" s="1"/>
  <c r="L969" i="1" a="1"/>
  <c r="L969" i="1" s="1"/>
  <c r="H968" i="1"/>
  <c r="I968" i="1" a="1"/>
  <c r="I968" i="1" s="1"/>
  <c r="J969" i="1" l="1" a="1"/>
  <c r="J969" i="1" s="1"/>
  <c r="K969" i="1" a="1"/>
  <c r="K969" i="1" s="1"/>
  <c r="L970" i="1" a="1"/>
  <c r="L970" i="1" s="1"/>
  <c r="H969" i="1"/>
  <c r="I969" i="1" a="1"/>
  <c r="I969" i="1" s="1"/>
  <c r="J970" i="1" l="1" a="1"/>
  <c r="J970" i="1" s="1"/>
  <c r="K970" i="1" a="1"/>
  <c r="K970" i="1" s="1"/>
  <c r="L971" i="1" a="1"/>
  <c r="L971" i="1" s="1"/>
  <c r="H970" i="1"/>
  <c r="I970" i="1" a="1"/>
  <c r="I970" i="1" s="1"/>
  <c r="J971" i="1" l="1" a="1"/>
  <c r="J971" i="1" s="1"/>
  <c r="K971" i="1" a="1"/>
  <c r="K971" i="1" s="1"/>
  <c r="C972" i="1"/>
  <c r="H971" i="1"/>
  <c r="I971" i="1" a="1"/>
  <c r="I971" i="1" s="1"/>
  <c r="L972" i="1" l="1" a="1"/>
  <c r="L972" i="1" s="1"/>
  <c r="J972" i="1" a="1"/>
  <c r="J972" i="1" s="1"/>
  <c r="K972" i="1" a="1"/>
  <c r="K972" i="1" s="1"/>
  <c r="L973" i="1" a="1"/>
  <c r="L973" i="1" s="1"/>
  <c r="H972" i="1"/>
  <c r="I972" i="1" a="1"/>
  <c r="I972" i="1" s="1"/>
  <c r="J973" i="1" l="1" a="1"/>
  <c r="J973" i="1" s="1"/>
  <c r="K973" i="1" a="1"/>
  <c r="K973" i="1" s="1"/>
  <c r="C974" i="1"/>
  <c r="H973" i="1"/>
  <c r="I973" i="1" a="1"/>
  <c r="I973" i="1" s="1"/>
  <c r="L974" i="1" l="1" a="1"/>
  <c r="L974" i="1" s="1"/>
  <c r="J974" i="1" a="1"/>
  <c r="J974" i="1" s="1"/>
  <c r="K974" i="1" a="1"/>
  <c r="K974" i="1" s="1"/>
  <c r="L975" i="1" a="1"/>
  <c r="L975" i="1" s="1"/>
  <c r="H974" i="1"/>
  <c r="I974" i="1" a="1"/>
  <c r="I974" i="1" s="1"/>
  <c r="J975" i="1" l="1" a="1"/>
  <c r="J975" i="1" s="1"/>
  <c r="K975" i="1" a="1"/>
  <c r="K975" i="1" s="1"/>
  <c r="C976" i="1"/>
  <c r="H975" i="1"/>
  <c r="I975" i="1" a="1"/>
  <c r="I975" i="1" s="1"/>
  <c r="L976" i="1" l="1" a="1"/>
  <c r="L976" i="1" s="1"/>
  <c r="J976" i="1" a="1"/>
  <c r="J976" i="1" s="1"/>
  <c r="K976" i="1" a="1"/>
  <c r="K976" i="1" s="1"/>
  <c r="L977" i="1" a="1"/>
  <c r="L977" i="1" s="1"/>
  <c r="H976" i="1"/>
  <c r="I976" i="1" a="1"/>
  <c r="I976" i="1" s="1"/>
  <c r="J977" i="1" l="1" a="1"/>
  <c r="J977" i="1" s="1"/>
  <c r="K977" i="1" a="1"/>
  <c r="K977" i="1" s="1"/>
  <c r="L978" i="1" a="1"/>
  <c r="L978" i="1" s="1"/>
  <c r="H977" i="1"/>
  <c r="I977" i="1" a="1"/>
  <c r="I977" i="1" s="1"/>
  <c r="J978" i="1" l="1" a="1"/>
  <c r="J978" i="1" s="1"/>
  <c r="K978" i="1" a="1"/>
  <c r="K978" i="1" s="1"/>
  <c r="L979" i="1" a="1"/>
  <c r="L979" i="1" s="1"/>
  <c r="H978" i="1"/>
  <c r="I978" i="1" a="1"/>
  <c r="I978" i="1" s="1"/>
  <c r="J979" i="1" l="1" a="1"/>
  <c r="J979" i="1" s="1"/>
  <c r="K979" i="1" a="1"/>
  <c r="K979" i="1" s="1"/>
  <c r="C980" i="1"/>
  <c r="H979" i="1"/>
  <c r="I979" i="1" a="1"/>
  <c r="I979" i="1" s="1"/>
  <c r="L980" i="1" l="1" a="1"/>
  <c r="L980" i="1" s="1"/>
  <c r="J980" i="1" a="1"/>
  <c r="J980" i="1" s="1"/>
  <c r="K980" i="1" a="1"/>
  <c r="K980" i="1" s="1"/>
  <c r="L981" i="1" a="1"/>
  <c r="L981" i="1" s="1"/>
  <c r="H980" i="1"/>
  <c r="I980" i="1" a="1"/>
  <c r="I980" i="1" s="1"/>
  <c r="J981" i="1" l="1" a="1"/>
  <c r="J981" i="1" s="1"/>
  <c r="K981" i="1" a="1"/>
  <c r="K981" i="1" s="1"/>
  <c r="L982" i="1" a="1"/>
  <c r="L982" i="1" s="1"/>
  <c r="H981" i="1"/>
  <c r="I981" i="1" a="1"/>
  <c r="I981" i="1" s="1"/>
  <c r="J982" i="1" l="1" a="1"/>
  <c r="J982" i="1" s="1"/>
  <c r="K982" i="1" a="1"/>
  <c r="K982" i="1" s="1"/>
  <c r="L983" i="1" a="1"/>
  <c r="L983" i="1" s="1"/>
  <c r="H982" i="1"/>
  <c r="I982" i="1" a="1"/>
  <c r="I982" i="1" s="1"/>
  <c r="J983" i="1" l="1" a="1"/>
  <c r="J983" i="1" s="1"/>
  <c r="K983" i="1" a="1"/>
  <c r="K983" i="1" s="1"/>
  <c r="C984" i="1"/>
  <c r="H983" i="1"/>
  <c r="I983" i="1" a="1"/>
  <c r="I983" i="1" s="1"/>
  <c r="L984" i="1" l="1" a="1"/>
  <c r="L984" i="1" s="1"/>
  <c r="J984" i="1" a="1"/>
  <c r="J984" i="1" s="1"/>
  <c r="K984" i="1" a="1"/>
  <c r="K984" i="1" s="1"/>
  <c r="C985" i="1"/>
  <c r="L985" i="1" s="1" a="1"/>
  <c r="L985" i="1" s="1"/>
  <c r="H984" i="1"/>
  <c r="I984" i="1" a="1"/>
  <c r="I984" i="1" s="1"/>
  <c r="J985" i="1" l="1" a="1"/>
  <c r="J985" i="1" s="1"/>
  <c r="K985" i="1" a="1"/>
  <c r="K985" i="1" s="1"/>
  <c r="C986" i="1"/>
  <c r="H985" i="1"/>
  <c r="I985" i="1" a="1"/>
  <c r="I985" i="1" s="1"/>
  <c r="L986" i="1" l="1" a="1"/>
  <c r="L986" i="1" s="1"/>
  <c r="J986" i="1" a="1"/>
  <c r="J986" i="1" s="1"/>
  <c r="K986" i="1" a="1"/>
  <c r="K986" i="1" s="1"/>
  <c r="L987" i="1" a="1"/>
  <c r="L987" i="1" s="1"/>
  <c r="H986" i="1"/>
  <c r="I986" i="1" a="1"/>
  <c r="I986" i="1" s="1"/>
  <c r="J987" i="1" l="1" a="1"/>
  <c r="J987" i="1" s="1"/>
  <c r="K987" i="1" a="1"/>
  <c r="K987" i="1" s="1"/>
  <c r="L988" i="1" a="1"/>
  <c r="L988" i="1" s="1"/>
  <c r="H987" i="1"/>
  <c r="I987" i="1" a="1"/>
  <c r="I987" i="1" s="1"/>
  <c r="J988" i="1" l="1" a="1"/>
  <c r="J988" i="1" s="1"/>
  <c r="K988" i="1" a="1"/>
  <c r="K988" i="1" s="1"/>
  <c r="C989" i="1"/>
  <c r="H988" i="1"/>
  <c r="I988" i="1" a="1"/>
  <c r="I988" i="1" s="1"/>
  <c r="L989" i="1" l="1" a="1"/>
  <c r="L989" i="1" s="1"/>
  <c r="J989" i="1" a="1"/>
  <c r="J989" i="1" s="1"/>
  <c r="K989" i="1" a="1"/>
  <c r="K989" i="1" s="1"/>
  <c r="L990" i="1" a="1"/>
  <c r="L990" i="1" s="1"/>
  <c r="H989" i="1"/>
  <c r="I989" i="1" a="1"/>
  <c r="I989" i="1" s="1"/>
  <c r="J990" i="1" l="1" a="1"/>
  <c r="J990" i="1" s="1"/>
  <c r="K990" i="1" a="1"/>
  <c r="K990" i="1" s="1"/>
  <c r="C991" i="1"/>
  <c r="H990" i="1"/>
  <c r="I990" i="1" a="1"/>
  <c r="I990" i="1" s="1"/>
  <c r="L991" i="1" l="1" a="1"/>
  <c r="L991" i="1" s="1"/>
  <c r="J991" i="1" a="1"/>
  <c r="J991" i="1" s="1"/>
  <c r="K991" i="1" a="1"/>
  <c r="K991" i="1" s="1"/>
  <c r="L992" i="1" a="1"/>
  <c r="L992" i="1" s="1"/>
  <c r="H991" i="1"/>
  <c r="I991" i="1" a="1"/>
  <c r="I991" i="1" s="1"/>
  <c r="J992" i="1" l="1" a="1"/>
  <c r="J992" i="1" s="1"/>
  <c r="K992" i="1" a="1"/>
  <c r="K992" i="1" s="1"/>
  <c r="L993" i="1" a="1"/>
  <c r="L993" i="1" s="1"/>
  <c r="H992" i="1"/>
  <c r="I992" i="1" a="1"/>
  <c r="I992" i="1" s="1"/>
  <c r="J993" i="1" l="1" a="1"/>
  <c r="J993" i="1" s="1"/>
  <c r="K993" i="1" a="1"/>
  <c r="K993" i="1" s="1"/>
  <c r="L994" i="1" a="1"/>
  <c r="L994" i="1" s="1"/>
  <c r="H993" i="1"/>
  <c r="I993" i="1" a="1"/>
  <c r="I993" i="1" s="1"/>
  <c r="J994" i="1" l="1" a="1"/>
  <c r="J994" i="1" s="1"/>
  <c r="K994" i="1" a="1"/>
  <c r="K994" i="1" s="1"/>
  <c r="C995" i="1"/>
  <c r="H994" i="1"/>
  <c r="I994" i="1" a="1"/>
  <c r="I994" i="1" s="1"/>
  <c r="L995" i="1" l="1" a="1"/>
  <c r="L995" i="1" s="1"/>
  <c r="J995" i="1" a="1"/>
  <c r="J995" i="1" s="1"/>
  <c r="K995" i="1" a="1"/>
  <c r="K995" i="1" s="1"/>
  <c r="C996" i="1"/>
  <c r="L996" i="1" s="1" a="1"/>
  <c r="L996" i="1" s="1"/>
  <c r="H995" i="1"/>
  <c r="I995" i="1" a="1"/>
  <c r="I995" i="1" s="1"/>
  <c r="J996" i="1" l="1" a="1"/>
  <c r="J996" i="1" s="1"/>
  <c r="K996" i="1" a="1"/>
  <c r="K996" i="1" s="1"/>
  <c r="C997" i="1"/>
  <c r="H996" i="1"/>
  <c r="I996" i="1" a="1"/>
  <c r="I996" i="1" s="1"/>
  <c r="L997" i="1" l="1" a="1"/>
  <c r="L997" i="1" s="1"/>
  <c r="J997" i="1" a="1"/>
  <c r="J997" i="1" s="1"/>
  <c r="K997" i="1" a="1"/>
  <c r="K997" i="1" s="1"/>
  <c r="L998" i="1" a="1"/>
  <c r="L998" i="1" s="1"/>
  <c r="H997" i="1"/>
  <c r="I997" i="1" a="1"/>
  <c r="I997" i="1" s="1"/>
  <c r="J998" i="1" l="1" a="1"/>
  <c r="J998" i="1" s="1"/>
  <c r="K998" i="1" a="1"/>
  <c r="K998" i="1" s="1"/>
  <c r="C999" i="1"/>
  <c r="H998" i="1"/>
  <c r="I998" i="1" a="1"/>
  <c r="I998" i="1" s="1"/>
  <c r="L999" i="1" l="1" a="1"/>
  <c r="L999" i="1" s="1"/>
  <c r="J999" i="1" a="1"/>
  <c r="J999" i="1" s="1"/>
  <c r="K999" i="1" a="1"/>
  <c r="K999" i="1" s="1"/>
  <c r="L1000" i="1" a="1"/>
  <c r="L1000" i="1" s="1"/>
  <c r="H999" i="1"/>
  <c r="I999" i="1" a="1"/>
  <c r="I999" i="1" s="1"/>
  <c r="J1000" i="1" l="1" a="1"/>
  <c r="J1000" i="1" s="1"/>
  <c r="K1000" i="1" a="1"/>
  <c r="K1000" i="1" s="1"/>
  <c r="L1001" i="1" a="1"/>
  <c r="L1001" i="1" s="1"/>
  <c r="H1000" i="1"/>
  <c r="I1000" i="1" a="1"/>
  <c r="I1000" i="1" s="1"/>
  <c r="J1001" i="1" l="1" a="1"/>
  <c r="J1001" i="1" s="1"/>
  <c r="K1001" i="1" a="1"/>
  <c r="K1001" i="1" s="1"/>
  <c r="L1002" i="1" a="1"/>
  <c r="L1002" i="1" s="1"/>
  <c r="H1001" i="1"/>
  <c r="I1001" i="1" a="1"/>
  <c r="I1001" i="1" s="1"/>
  <c r="J1002" i="1" l="1" a="1"/>
  <c r="J1002" i="1" s="1"/>
  <c r="K1002" i="1" a="1"/>
  <c r="K1002" i="1" s="1"/>
  <c r="L1003" i="1" a="1"/>
  <c r="L1003" i="1" s="1"/>
  <c r="H1002" i="1"/>
  <c r="I1002" i="1" a="1"/>
  <c r="I1002" i="1" s="1"/>
  <c r="J1003" i="1" l="1" a="1"/>
  <c r="J1003" i="1" s="1"/>
  <c r="K1003" i="1" a="1"/>
  <c r="K1003" i="1" s="1"/>
  <c r="C1004" i="1"/>
  <c r="H1003" i="1"/>
  <c r="I1003" i="1" a="1"/>
  <c r="I1003" i="1" s="1"/>
  <c r="L1004" i="1" l="1" a="1"/>
  <c r="L1004" i="1" s="1"/>
  <c r="J1004" i="1" a="1"/>
  <c r="J1004" i="1" s="1"/>
  <c r="K1004" i="1" a="1"/>
  <c r="K1004" i="1" s="1"/>
  <c r="L1005" i="1" a="1"/>
  <c r="L1005" i="1" s="1"/>
  <c r="H1004" i="1"/>
  <c r="I1004" i="1" a="1"/>
  <c r="I1004" i="1" s="1"/>
  <c r="J1005" i="1" l="1" a="1"/>
  <c r="J1005" i="1" s="1"/>
  <c r="K1005" i="1" a="1"/>
  <c r="K1005" i="1" s="1"/>
  <c r="L1006" i="1" a="1"/>
  <c r="L1006" i="1" s="1"/>
  <c r="H1005" i="1"/>
  <c r="I1005" i="1" a="1"/>
  <c r="I1005" i="1" s="1"/>
  <c r="J1006" i="1" l="1" a="1"/>
  <c r="J1006" i="1" s="1"/>
  <c r="K1006" i="1" a="1"/>
  <c r="K1006" i="1" s="1"/>
  <c r="C1007" i="1"/>
  <c r="H1006" i="1"/>
  <c r="I1006" i="1" a="1"/>
  <c r="I1006" i="1" s="1"/>
  <c r="L1007" i="1" l="1" a="1"/>
  <c r="L1007" i="1" s="1"/>
  <c r="J1007" i="1" a="1"/>
  <c r="J1007" i="1" s="1"/>
  <c r="K1007" i="1" a="1"/>
  <c r="K1007" i="1" s="1"/>
  <c r="C1008" i="1"/>
  <c r="L1008" i="1" s="1" a="1"/>
  <c r="L1008" i="1" s="1"/>
  <c r="H1007" i="1"/>
  <c r="I1007" i="1" a="1"/>
  <c r="I1007" i="1" s="1"/>
  <c r="J1008" i="1" l="1" a="1"/>
  <c r="J1008" i="1" s="1"/>
  <c r="K1008" i="1" a="1"/>
  <c r="K1008" i="1" s="1"/>
  <c r="L1009" i="1" a="1"/>
  <c r="L1009" i="1" s="1"/>
  <c r="H1008" i="1"/>
  <c r="I1008" i="1" a="1"/>
  <c r="I1008" i="1" s="1"/>
  <c r="J1009" i="1" l="1" a="1"/>
  <c r="J1009" i="1" s="1"/>
  <c r="K1009" i="1" a="1"/>
  <c r="K1009" i="1" s="1"/>
  <c r="C1010" i="1"/>
  <c r="H1009" i="1"/>
  <c r="I1009" i="1" a="1"/>
  <c r="I1009" i="1" s="1"/>
  <c r="L1010" i="1" l="1" a="1"/>
  <c r="L1010" i="1" s="1"/>
  <c r="J1010" i="1" a="1"/>
  <c r="J1010" i="1" s="1"/>
  <c r="K1010" i="1" a="1"/>
  <c r="K1010" i="1" s="1"/>
  <c r="L1011" i="1" a="1"/>
  <c r="L1011" i="1" s="1"/>
  <c r="H1010" i="1"/>
  <c r="I1010" i="1" a="1"/>
  <c r="I1010" i="1" s="1"/>
  <c r="J1011" i="1" l="1" a="1"/>
  <c r="J1011" i="1" s="1"/>
  <c r="K1011" i="1" a="1"/>
  <c r="K1011" i="1" s="1"/>
  <c r="L1012" i="1" a="1"/>
  <c r="L1012" i="1" s="1"/>
  <c r="H1011" i="1"/>
  <c r="I1011" i="1" a="1"/>
  <c r="I1011" i="1" s="1"/>
  <c r="J1012" i="1" l="1" a="1"/>
  <c r="J1012" i="1" s="1"/>
  <c r="K1012" i="1" a="1"/>
  <c r="K1012" i="1" s="1"/>
  <c r="L1013" i="1" a="1"/>
  <c r="L1013" i="1" s="1"/>
  <c r="H1012" i="1"/>
  <c r="I1012" i="1" a="1"/>
  <c r="I1012" i="1" s="1"/>
  <c r="J1013" i="1" l="1" a="1"/>
  <c r="J1013" i="1" s="1"/>
  <c r="K1013" i="1" a="1"/>
  <c r="K1013" i="1" s="1"/>
  <c r="C1014" i="1"/>
  <c r="H1013" i="1"/>
  <c r="I1013" i="1" a="1"/>
  <c r="I1013" i="1" s="1"/>
  <c r="L1014" i="1" l="1" a="1"/>
  <c r="L1014" i="1" s="1"/>
  <c r="J1014" i="1" a="1"/>
  <c r="J1014" i="1" s="1"/>
  <c r="K1014" i="1" a="1"/>
  <c r="K1014" i="1" s="1"/>
  <c r="L1015" i="1" a="1"/>
  <c r="L1015" i="1" s="1"/>
  <c r="H1014" i="1"/>
  <c r="I1014" i="1" a="1"/>
  <c r="I1014" i="1" s="1"/>
  <c r="J1015" i="1" l="1" a="1"/>
  <c r="J1015" i="1" s="1"/>
  <c r="K1015" i="1" a="1"/>
  <c r="K1015" i="1" s="1"/>
  <c r="L1016" i="1" a="1"/>
  <c r="L1016" i="1" s="1"/>
  <c r="H1015" i="1"/>
  <c r="I1015" i="1" a="1"/>
  <c r="I1015" i="1" s="1"/>
  <c r="J1016" i="1" l="1" a="1"/>
  <c r="J1016" i="1" s="1"/>
  <c r="K1016" i="1" a="1"/>
  <c r="K1016" i="1" s="1"/>
  <c r="C1017" i="1"/>
  <c r="H1016" i="1"/>
  <c r="I1016" i="1" a="1"/>
  <c r="I1016" i="1" s="1"/>
  <c r="L1017" i="1" l="1" a="1"/>
  <c r="L1017" i="1" s="1"/>
  <c r="J1017" i="1" a="1"/>
  <c r="J1017" i="1" s="1"/>
  <c r="K1017" i="1" a="1"/>
  <c r="K1017" i="1" s="1"/>
  <c r="C1018" i="1"/>
  <c r="L1018" i="1" s="1" a="1"/>
  <c r="L1018" i="1" s="1"/>
  <c r="H1017" i="1"/>
  <c r="I1017" i="1" a="1"/>
  <c r="I1017" i="1" s="1"/>
  <c r="J1018" i="1" l="1" a="1"/>
  <c r="J1018" i="1" s="1"/>
  <c r="K1018" i="1" a="1"/>
  <c r="K1018" i="1" s="1"/>
  <c r="L1019" i="1" a="1"/>
  <c r="L1019" i="1" s="1"/>
  <c r="H1018" i="1"/>
  <c r="I1018" i="1" a="1"/>
  <c r="I1018" i="1" s="1"/>
  <c r="J1019" i="1" l="1" a="1"/>
  <c r="J1019" i="1" s="1"/>
  <c r="K1019" i="1" a="1"/>
  <c r="K1019" i="1" s="1"/>
  <c r="C1020" i="1"/>
  <c r="H1019" i="1"/>
  <c r="I1019" i="1" a="1"/>
  <c r="I1019" i="1" s="1"/>
  <c r="L1020" i="1" l="1" a="1"/>
  <c r="L1020" i="1" s="1"/>
  <c r="J1020" i="1" a="1"/>
  <c r="J1020" i="1" s="1"/>
  <c r="K1020" i="1" a="1"/>
  <c r="K1020" i="1" s="1"/>
  <c r="L1021" i="1" a="1"/>
  <c r="L1021" i="1" s="1"/>
  <c r="H1020" i="1"/>
  <c r="I1020" i="1" a="1"/>
  <c r="I1020" i="1" s="1"/>
  <c r="J1021" i="1" l="1" a="1"/>
  <c r="J1021" i="1" s="1"/>
  <c r="K1021" i="1" a="1"/>
  <c r="K1021" i="1" s="1"/>
  <c r="L1022" i="1" a="1"/>
  <c r="L1022" i="1" s="1"/>
  <c r="H1021" i="1"/>
  <c r="I1021" i="1" a="1"/>
  <c r="I1021" i="1" s="1"/>
  <c r="J1022" i="1" l="1" a="1"/>
  <c r="J1022" i="1" s="1"/>
  <c r="K1022" i="1" a="1"/>
  <c r="K1022" i="1" s="1"/>
  <c r="C1023" i="1"/>
  <c r="H1022" i="1"/>
  <c r="I1022" i="1" a="1"/>
  <c r="I1022" i="1" s="1"/>
  <c r="L1023" i="1" l="1" a="1"/>
  <c r="L1023" i="1" s="1"/>
  <c r="J1023" i="1" a="1"/>
  <c r="J1023" i="1" s="1"/>
  <c r="K1023" i="1" a="1"/>
  <c r="K1023" i="1" s="1"/>
  <c r="C1024" i="1"/>
  <c r="L1024" i="1" s="1" a="1"/>
  <c r="L1024" i="1" s="1"/>
  <c r="H1023" i="1"/>
  <c r="I1023" i="1" a="1"/>
  <c r="I1023" i="1" s="1"/>
  <c r="J1024" i="1" l="1" a="1"/>
  <c r="J1024" i="1" s="1"/>
  <c r="K1024" i="1" a="1"/>
  <c r="K1024" i="1" s="1"/>
  <c r="L1025" i="1" a="1"/>
  <c r="L1025" i="1" s="1"/>
  <c r="H1024" i="1"/>
  <c r="I1024" i="1" a="1"/>
  <c r="I1024" i="1" s="1"/>
  <c r="J1025" i="1" l="1" a="1"/>
  <c r="J1025" i="1" s="1"/>
  <c r="K1025" i="1" a="1"/>
  <c r="K1025" i="1" s="1"/>
  <c r="C1026" i="1"/>
  <c r="H1025" i="1"/>
  <c r="I1025" i="1" a="1"/>
  <c r="I1025" i="1" s="1"/>
  <c r="L1026" i="1" l="1" a="1"/>
  <c r="L1026" i="1" s="1"/>
  <c r="J1026" i="1" a="1"/>
  <c r="J1026" i="1" s="1"/>
  <c r="K1026" i="1" a="1"/>
  <c r="K1026" i="1" s="1"/>
  <c r="L1027" i="1" a="1"/>
  <c r="L1027" i="1" s="1"/>
  <c r="H1026" i="1"/>
  <c r="I1026" i="1" a="1"/>
  <c r="I1026" i="1" s="1"/>
  <c r="J1027" i="1" l="1" a="1"/>
  <c r="J1027" i="1" s="1"/>
  <c r="K1027" i="1" a="1"/>
  <c r="K1027" i="1" s="1"/>
  <c r="C1028" i="1"/>
  <c r="H1027" i="1"/>
  <c r="I1027" i="1" a="1"/>
  <c r="I1027" i="1" s="1"/>
  <c r="L1028" i="1" l="1" a="1"/>
  <c r="L1028" i="1" s="1"/>
  <c r="J1028" i="1" a="1"/>
  <c r="J1028" i="1" s="1"/>
  <c r="K1028" i="1" a="1"/>
  <c r="K1028" i="1" s="1"/>
  <c r="L1029" i="1" a="1"/>
  <c r="L1029" i="1" s="1"/>
  <c r="H1028" i="1"/>
  <c r="I1028" i="1" a="1"/>
  <c r="I1028" i="1" s="1"/>
  <c r="J1029" i="1" l="1" a="1"/>
  <c r="J1029" i="1" s="1"/>
  <c r="K1029" i="1" a="1"/>
  <c r="K1029" i="1" s="1"/>
  <c r="L1030" i="1" a="1"/>
  <c r="L1030" i="1" s="1"/>
  <c r="H1029" i="1"/>
  <c r="I1029" i="1" a="1"/>
  <c r="I1029" i="1" s="1"/>
  <c r="J1030" i="1" l="1" a="1"/>
  <c r="J1030" i="1" s="1"/>
  <c r="K1030" i="1" a="1"/>
  <c r="K1030" i="1" s="1"/>
  <c r="C1031" i="1"/>
  <c r="H1030" i="1"/>
  <c r="I1030" i="1" a="1"/>
  <c r="I1030" i="1" s="1"/>
  <c r="L1031" i="1" l="1" a="1"/>
  <c r="L1031" i="1" s="1"/>
  <c r="J1031" i="1" a="1"/>
  <c r="J1031" i="1" s="1"/>
  <c r="K1031" i="1" a="1"/>
  <c r="K1031" i="1" s="1"/>
  <c r="C1032" i="1"/>
  <c r="L1032" i="1" s="1" a="1"/>
  <c r="L1032" i="1" s="1"/>
  <c r="H1031" i="1"/>
  <c r="I1031" i="1" a="1"/>
  <c r="I1031" i="1" s="1"/>
  <c r="J1032" i="1" l="1" a="1"/>
  <c r="J1032" i="1" s="1"/>
  <c r="K1032" i="1" a="1"/>
  <c r="K1032" i="1" s="1"/>
  <c r="L1033" i="1" a="1"/>
  <c r="L1033" i="1" s="1"/>
  <c r="H1032" i="1"/>
  <c r="I1032" i="1" a="1"/>
  <c r="I1032" i="1" s="1"/>
  <c r="J1033" i="1" l="1" a="1"/>
  <c r="J1033" i="1" s="1"/>
  <c r="K1033" i="1" a="1"/>
  <c r="K1033" i="1" s="1"/>
  <c r="L1034" i="1" a="1"/>
  <c r="L1034" i="1" s="1"/>
  <c r="H1033" i="1"/>
  <c r="I1033" i="1" a="1"/>
  <c r="I1033" i="1" s="1"/>
  <c r="J1034" i="1" l="1" a="1"/>
  <c r="J1034" i="1" s="1"/>
  <c r="K1034" i="1" a="1"/>
  <c r="K1034" i="1" s="1"/>
  <c r="L1035" i="1" a="1"/>
  <c r="L1035" i="1" s="1"/>
  <c r="H1034" i="1"/>
  <c r="I1034" i="1" a="1"/>
  <c r="I1034" i="1" s="1"/>
  <c r="J1035" i="1" l="1" a="1"/>
  <c r="J1035" i="1" s="1"/>
  <c r="K1035" i="1" a="1"/>
  <c r="K1035" i="1" s="1"/>
  <c r="C1036" i="1"/>
  <c r="H1035" i="1"/>
  <c r="I1035" i="1" a="1"/>
  <c r="I1035" i="1" s="1"/>
  <c r="L1036" i="1" l="1" a="1"/>
  <c r="L1036" i="1" s="1"/>
  <c r="J1036" i="1" a="1"/>
  <c r="J1036" i="1" s="1"/>
  <c r="K1036" i="1" a="1"/>
  <c r="K1036" i="1" s="1"/>
  <c r="L1037" i="1" a="1"/>
  <c r="L1037" i="1" s="1"/>
  <c r="H1036" i="1"/>
  <c r="I1036" i="1" a="1"/>
  <c r="I1036" i="1" s="1"/>
  <c r="J1037" i="1" l="1" a="1"/>
  <c r="J1037" i="1" s="1"/>
  <c r="K1037" i="1" a="1"/>
  <c r="K1037" i="1" s="1"/>
  <c r="C1038" i="1"/>
  <c r="H1037" i="1"/>
  <c r="I1037" i="1" a="1"/>
  <c r="I1037" i="1" s="1"/>
  <c r="L1038" i="1" l="1" a="1"/>
  <c r="L1038" i="1" s="1"/>
  <c r="J1038" i="1" a="1"/>
  <c r="J1038" i="1" s="1"/>
  <c r="K1038" i="1" a="1"/>
  <c r="K1038" i="1" s="1"/>
  <c r="C1039" i="1"/>
  <c r="L1039" i="1" s="1" a="1"/>
  <c r="L1039" i="1" s="1"/>
  <c r="H1038" i="1"/>
  <c r="I1038" i="1" a="1"/>
  <c r="I1038" i="1" s="1"/>
  <c r="J1039" i="1" l="1" a="1"/>
  <c r="J1039" i="1" s="1"/>
  <c r="K1039" i="1" a="1"/>
  <c r="K1039" i="1" s="1"/>
  <c r="L1040" i="1" a="1"/>
  <c r="L1040" i="1" s="1"/>
  <c r="H1039" i="1"/>
  <c r="I1039" i="1" a="1"/>
  <c r="I1039" i="1" s="1"/>
  <c r="J1040" i="1" l="1" a="1"/>
  <c r="J1040" i="1" s="1"/>
  <c r="K1040" i="1" a="1"/>
  <c r="K1040" i="1" s="1"/>
  <c r="L1041" i="1" a="1"/>
  <c r="L1041" i="1" s="1"/>
  <c r="H1040" i="1"/>
  <c r="I1040" i="1" a="1"/>
  <c r="I1040" i="1" s="1"/>
  <c r="J1041" i="1" l="1" a="1"/>
  <c r="J1041" i="1" s="1"/>
  <c r="K1041" i="1" a="1"/>
  <c r="K1041" i="1" s="1"/>
  <c r="L1042" i="1" a="1"/>
  <c r="L1042" i="1" s="1"/>
  <c r="H1041" i="1"/>
  <c r="I1041" i="1" a="1"/>
  <c r="I1041" i="1" s="1"/>
  <c r="J1042" i="1" l="1" a="1"/>
  <c r="J1042" i="1" s="1"/>
  <c r="K1042" i="1" a="1"/>
  <c r="K1042" i="1" s="1"/>
  <c r="C1043" i="1"/>
  <c r="H1042" i="1"/>
  <c r="I1042" i="1" a="1"/>
  <c r="I1042" i="1" s="1"/>
  <c r="L1043" i="1" l="1" a="1"/>
  <c r="L1043" i="1" s="1"/>
  <c r="J1043" i="1" a="1"/>
  <c r="J1043" i="1" s="1"/>
  <c r="K1043" i="1" a="1"/>
  <c r="K1043" i="1" s="1"/>
  <c r="L1044" i="1" a="1"/>
  <c r="L1044" i="1" s="1"/>
  <c r="H1043" i="1"/>
  <c r="I1043" i="1" a="1"/>
  <c r="I1043" i="1" s="1"/>
  <c r="J1044" i="1" l="1" a="1"/>
  <c r="J1044" i="1" s="1"/>
  <c r="K1044" i="1" a="1"/>
  <c r="K1044" i="1" s="1"/>
  <c r="C1045" i="1"/>
  <c r="H1044" i="1"/>
  <c r="I1044" i="1" a="1"/>
  <c r="I1044" i="1" s="1"/>
  <c r="L1045" i="1" l="1" a="1"/>
  <c r="L1045" i="1" s="1"/>
  <c r="J1045" i="1" a="1"/>
  <c r="J1045" i="1" s="1"/>
  <c r="K1045" i="1" a="1"/>
  <c r="K1045" i="1" s="1"/>
  <c r="L1046" i="1" a="1"/>
  <c r="L1046" i="1" s="1"/>
  <c r="H1045" i="1"/>
  <c r="I1045" i="1" a="1"/>
  <c r="I1045" i="1" s="1"/>
  <c r="J1046" i="1" l="1" a="1"/>
  <c r="J1046" i="1" s="1"/>
  <c r="K1046" i="1" a="1"/>
  <c r="K1046" i="1" s="1"/>
  <c r="C1047" i="1"/>
  <c r="H1046" i="1"/>
  <c r="I1046" i="1" a="1"/>
  <c r="I1046" i="1" s="1"/>
  <c r="L1047" i="1" l="1" a="1"/>
  <c r="L1047" i="1" s="1"/>
  <c r="J1047" i="1" a="1"/>
  <c r="J1047" i="1" s="1"/>
  <c r="K1047" i="1" a="1"/>
  <c r="K1047" i="1" s="1"/>
  <c r="L1048" i="1" a="1"/>
  <c r="L1048" i="1" s="1"/>
  <c r="H1047" i="1"/>
  <c r="I1047" i="1" a="1"/>
  <c r="I1047" i="1" s="1"/>
  <c r="J1048" i="1" l="1" a="1"/>
  <c r="J1048" i="1" s="1"/>
  <c r="K1048" i="1" a="1"/>
  <c r="K1048" i="1" s="1"/>
  <c r="L1049" i="1" a="1"/>
  <c r="L1049" i="1" s="1"/>
  <c r="H1048" i="1"/>
  <c r="I1048" i="1" a="1"/>
  <c r="I1048" i="1" s="1"/>
  <c r="J1049" i="1" l="1" a="1"/>
  <c r="J1049" i="1" s="1"/>
  <c r="K1049" i="1" a="1"/>
  <c r="K1049" i="1" s="1"/>
  <c r="C1050" i="1"/>
  <c r="H1049" i="1"/>
  <c r="I1049" i="1" a="1"/>
  <c r="I1049" i="1" s="1"/>
  <c r="L1050" i="1" l="1" a="1"/>
  <c r="L1050" i="1" s="1"/>
  <c r="J1050" i="1" a="1"/>
  <c r="J1050" i="1" s="1"/>
  <c r="K1050" i="1" a="1"/>
  <c r="K1050" i="1" s="1"/>
  <c r="C1051" i="1"/>
  <c r="L1051" i="1" s="1" a="1"/>
  <c r="L1051" i="1" s="1"/>
  <c r="H1050" i="1"/>
  <c r="I1050" i="1" a="1"/>
  <c r="I1050" i="1" s="1"/>
  <c r="J1051" i="1" l="1" a="1"/>
  <c r="J1051" i="1" s="1"/>
  <c r="K1051" i="1" a="1"/>
  <c r="K1051" i="1" s="1"/>
  <c r="L1052" i="1" a="1"/>
  <c r="L1052" i="1" s="1"/>
  <c r="H1051" i="1"/>
  <c r="I1051" i="1" a="1"/>
  <c r="I1051" i="1" s="1"/>
  <c r="J1052" i="1" l="1" a="1"/>
  <c r="J1052" i="1" s="1"/>
  <c r="K1052" i="1" a="1"/>
  <c r="K1052" i="1" s="1"/>
  <c r="C1053" i="1"/>
  <c r="H1052" i="1"/>
  <c r="I1052" i="1" a="1"/>
  <c r="I1052" i="1" s="1"/>
  <c r="L1053" i="1" l="1" a="1"/>
  <c r="L1053" i="1" s="1"/>
  <c r="J1053" i="1" a="1"/>
  <c r="J1053" i="1" s="1"/>
  <c r="K1053" i="1" a="1"/>
  <c r="K1053" i="1" s="1"/>
  <c r="L1054" i="1" a="1"/>
  <c r="L1054" i="1" s="1"/>
  <c r="H1053" i="1"/>
  <c r="I1053" i="1" a="1"/>
  <c r="I1053" i="1" s="1"/>
  <c r="J1054" i="1" l="1" a="1"/>
  <c r="J1054" i="1" s="1"/>
  <c r="K1054" i="1" a="1"/>
  <c r="K1054" i="1" s="1"/>
  <c r="L1055" i="1" a="1"/>
  <c r="L1055" i="1" s="1"/>
  <c r="H1054" i="1"/>
  <c r="I1054" i="1" a="1"/>
  <c r="I1054" i="1" s="1"/>
  <c r="J1055" i="1" l="1" a="1"/>
  <c r="J1055" i="1" s="1"/>
  <c r="K1055" i="1" a="1"/>
  <c r="K1055" i="1" s="1"/>
  <c r="C1056" i="1"/>
  <c r="H1055" i="1"/>
  <c r="I1055" i="1" a="1"/>
  <c r="I1055" i="1" s="1"/>
  <c r="L1056" i="1" l="1" a="1"/>
  <c r="L1056" i="1" s="1"/>
  <c r="J1056" i="1" a="1"/>
  <c r="J1056" i="1" s="1"/>
  <c r="K1056" i="1" a="1"/>
  <c r="K1056" i="1" s="1"/>
  <c r="C1057" i="1"/>
  <c r="L1057" i="1" s="1" a="1"/>
  <c r="L1057" i="1" s="1"/>
  <c r="H1056" i="1"/>
  <c r="I1056" i="1" a="1"/>
  <c r="I1056" i="1" s="1"/>
  <c r="J1057" i="1" l="1" a="1"/>
  <c r="J1057" i="1" s="1"/>
  <c r="K1057" i="1" a="1"/>
  <c r="K1057" i="1" s="1"/>
  <c r="L1058" i="1" a="1"/>
  <c r="L1058" i="1" s="1"/>
  <c r="H1057" i="1"/>
  <c r="I1057" i="1" a="1"/>
  <c r="I1057" i="1" s="1"/>
  <c r="J1058" i="1" l="1" a="1"/>
  <c r="J1058" i="1" s="1"/>
  <c r="K1058" i="1" a="1"/>
  <c r="K1058" i="1" s="1"/>
  <c r="L1059" i="1" a="1"/>
  <c r="L1059" i="1" s="1"/>
  <c r="H1058" i="1"/>
  <c r="I1058" i="1" a="1"/>
  <c r="I1058" i="1" s="1"/>
  <c r="J1059" i="1" l="1" a="1"/>
  <c r="J1059" i="1" s="1"/>
  <c r="K1059" i="1" a="1"/>
  <c r="K1059" i="1" s="1"/>
  <c r="L1060" i="1" a="1"/>
  <c r="L1060" i="1" s="1"/>
  <c r="H1059" i="1"/>
  <c r="I1059" i="1" a="1"/>
  <c r="I1059" i="1" s="1"/>
  <c r="J1060" i="1" l="1" a="1"/>
  <c r="J1060" i="1" s="1"/>
  <c r="K1060" i="1" a="1"/>
  <c r="K1060" i="1" s="1"/>
  <c r="L1061" i="1" a="1"/>
  <c r="L1061" i="1" s="1"/>
  <c r="H1060" i="1"/>
  <c r="I1060" i="1" a="1"/>
  <c r="I1060" i="1" s="1"/>
  <c r="J1061" i="1" l="1" a="1"/>
  <c r="J1061" i="1" s="1"/>
  <c r="K1061" i="1" a="1"/>
  <c r="K1061" i="1" s="1"/>
  <c r="L1062" i="1" a="1"/>
  <c r="L1062" i="1" s="1"/>
  <c r="H1061" i="1"/>
  <c r="I1061" i="1" a="1"/>
  <c r="I1061" i="1" s="1"/>
  <c r="J1062" i="1" l="1" a="1"/>
  <c r="J1062" i="1" s="1"/>
  <c r="K1062" i="1" a="1"/>
  <c r="K1062" i="1" s="1"/>
  <c r="L1063" i="1" a="1"/>
  <c r="L1063" i="1" s="1"/>
  <c r="H1062" i="1"/>
  <c r="I1062" i="1" a="1"/>
  <c r="I1062" i="1" s="1"/>
  <c r="J1063" i="1" l="1" a="1"/>
  <c r="J1063" i="1" s="1"/>
  <c r="K1063" i="1" a="1"/>
  <c r="K1063" i="1" s="1"/>
  <c r="H1063" i="1"/>
  <c r="I1063" i="1" a="1"/>
  <c r="I1063" i="1" s="1"/>
  <c r="L1064" i="1" l="1" a="1"/>
  <c r="L1064" i="1" s="1"/>
  <c r="I1065" i="1" a="1"/>
  <c r="I1065" i="1" s="1"/>
  <c r="J1064" i="1" a="1"/>
  <c r="J1064" i="1" s="1"/>
  <c r="K1064" i="1" a="1"/>
  <c r="K1064" i="1" s="1"/>
  <c r="H1064" i="1"/>
  <c r="I1064" i="1" a="1"/>
  <c r="I1064" i="1" s="1"/>
  <c r="J1065" i="1" l="1" a="1"/>
  <c r="J1065" i="1" s="1"/>
  <c r="H1065" i="1"/>
  <c r="I1066" i="1" a="1"/>
  <c r="I1066" i="1" s="1"/>
  <c r="H1066" i="1" l="1"/>
  <c r="I1067" i="1" a="1"/>
  <c r="I1067" i="1" s="1"/>
  <c r="J1066" i="1" a="1"/>
  <c r="J1066" i="1" s="1"/>
  <c r="I1068" i="1" l="1" a="1"/>
  <c r="I1068" i="1" s="1"/>
  <c r="J1067" i="1" a="1"/>
  <c r="J1067" i="1" s="1"/>
  <c r="H1067" i="1"/>
  <c r="I1069" i="1" l="1" a="1"/>
  <c r="I1069" i="1" s="1"/>
  <c r="J1068" i="1" a="1"/>
  <c r="J1068" i="1" s="1"/>
  <c r="H1068" i="1"/>
  <c r="I1070" i="1" l="1" a="1"/>
  <c r="I1070" i="1" s="1"/>
  <c r="H1069" i="1"/>
  <c r="J1069" i="1" a="1"/>
  <c r="J1069" i="1" s="1"/>
  <c r="I1071" i="1" l="1" a="1"/>
  <c r="I1071" i="1" s="1"/>
  <c r="J1070" i="1" a="1"/>
  <c r="J1070" i="1" s="1"/>
  <c r="H1070" i="1"/>
  <c r="I1072" i="1" l="1" a="1"/>
  <c r="I1072" i="1" s="1"/>
  <c r="H1071" i="1"/>
  <c r="J1071" i="1" a="1"/>
  <c r="J1071" i="1" s="1"/>
  <c r="I1073" i="1" l="1" a="1"/>
  <c r="I1073" i="1" s="1"/>
  <c r="J1072" i="1" a="1"/>
  <c r="J1072" i="1" s="1"/>
  <c r="H1072" i="1"/>
  <c r="I1074" i="1" l="1" a="1"/>
  <c r="I1074" i="1" s="1"/>
  <c r="H1073" i="1"/>
  <c r="J1073" i="1" a="1"/>
  <c r="J1073" i="1" s="1"/>
  <c r="I1075" i="1" l="1" a="1"/>
  <c r="I1075" i="1" s="1"/>
  <c r="J1074" i="1" a="1"/>
  <c r="J1074" i="1" s="1"/>
  <c r="H1074" i="1"/>
  <c r="I1076" i="1" l="1" a="1"/>
  <c r="I1076" i="1" s="1"/>
  <c r="H1075" i="1"/>
  <c r="J1075" i="1" a="1"/>
  <c r="J1075" i="1" s="1"/>
  <c r="I1077" i="1" l="1" a="1"/>
  <c r="I1077" i="1" s="1"/>
  <c r="J1076" i="1" a="1"/>
  <c r="J1076" i="1" s="1"/>
  <c r="H1076" i="1"/>
  <c r="I1078" i="1" l="1" a="1"/>
  <c r="I1078" i="1" s="1"/>
  <c r="H1077" i="1"/>
  <c r="J1077" i="1" a="1"/>
  <c r="J1077" i="1" s="1"/>
  <c r="C1079" i="1" l="1"/>
  <c r="J1078" i="1" a="1"/>
  <c r="J1078" i="1" s="1"/>
  <c r="H1078" i="1"/>
  <c r="I1079" i="1" l="1" a="1"/>
  <c r="I1079" i="1" s="1"/>
  <c r="I1080" i="1" a="1"/>
  <c r="I1080" i="1" s="1"/>
  <c r="H1079" i="1"/>
  <c r="J1079" i="1" a="1"/>
  <c r="J1079" i="1" s="1"/>
  <c r="I1081" i="1" l="1" a="1"/>
  <c r="I1081" i="1" s="1"/>
  <c r="J1080" i="1" a="1"/>
  <c r="J1080" i="1" s="1"/>
  <c r="H1080" i="1"/>
  <c r="I1082" i="1" l="1" a="1"/>
  <c r="I1082" i="1" s="1"/>
  <c r="H1081" i="1"/>
  <c r="J1081" i="1" a="1"/>
  <c r="J1081" i="1" s="1"/>
  <c r="I1083" i="1" l="1" a="1"/>
  <c r="I1083" i="1" s="1"/>
  <c r="J1082" i="1" a="1"/>
  <c r="J1082" i="1" s="1"/>
  <c r="H1082" i="1"/>
  <c r="I1084" i="1" l="1" a="1"/>
  <c r="I1084" i="1" s="1"/>
  <c r="H1083" i="1"/>
  <c r="J1083" i="1" a="1"/>
  <c r="J1083" i="1" s="1"/>
  <c r="I1085" i="1" l="1" a="1"/>
  <c r="I1085" i="1" s="1"/>
  <c r="H1084" i="1"/>
  <c r="J1084" i="1" a="1"/>
  <c r="J1084" i="1" s="1"/>
  <c r="C1086" i="1" l="1"/>
  <c r="H1085" i="1"/>
  <c r="J1085" i="1" a="1"/>
  <c r="J1085" i="1" s="1"/>
  <c r="I1086" i="1" l="1" a="1"/>
  <c r="I1086" i="1" s="1"/>
  <c r="I1087" i="1" a="1"/>
  <c r="I1087" i="1" s="1"/>
  <c r="J1086" i="1" a="1"/>
  <c r="J1086" i="1" s="1"/>
  <c r="H1086" i="1"/>
  <c r="I1088" i="1" l="1" a="1"/>
  <c r="I1088" i="1" s="1"/>
  <c r="H1087" i="1"/>
  <c r="J1087" i="1" a="1"/>
  <c r="J1087" i="1" s="1"/>
  <c r="I1089" i="1" l="1" a="1"/>
  <c r="I1089" i="1" s="1"/>
  <c r="J1088" i="1" a="1"/>
  <c r="J1088" i="1" s="1"/>
  <c r="H1088" i="1"/>
  <c r="I1090" i="1" l="1" a="1"/>
  <c r="I1090" i="1" s="1"/>
  <c r="H1089" i="1"/>
  <c r="J1089" i="1" a="1"/>
  <c r="J1089" i="1" s="1"/>
  <c r="I1091" i="1" l="1" a="1"/>
  <c r="I1091" i="1" s="1"/>
  <c r="J1090" i="1" a="1"/>
  <c r="J1090" i="1" s="1"/>
  <c r="H1090" i="1"/>
  <c r="C1092" i="1" l="1"/>
  <c r="H1091" i="1"/>
  <c r="J1091" i="1" a="1"/>
  <c r="J1091" i="1" s="1"/>
  <c r="I1092" i="1" l="1" a="1"/>
  <c r="I1092" i="1" s="1"/>
  <c r="I1093" i="1" a="1"/>
  <c r="I1093" i="1" s="1"/>
  <c r="J1092" i="1" a="1"/>
  <c r="J1092" i="1" s="1"/>
  <c r="H1092" i="1"/>
  <c r="C1094" i="1" l="1"/>
  <c r="H1093" i="1"/>
  <c r="J1093" i="1" a="1"/>
  <c r="J1093" i="1" s="1"/>
  <c r="I1094" i="1" l="1" a="1"/>
  <c r="I1094" i="1" s="1"/>
  <c r="I1095" i="1" a="1"/>
  <c r="I1095" i="1" s="1"/>
  <c r="J1094" i="1" a="1"/>
  <c r="J1094" i="1" s="1"/>
  <c r="H1094" i="1"/>
  <c r="I1096" i="1" l="1" a="1"/>
  <c r="I1096" i="1" s="1"/>
  <c r="H1095" i="1"/>
  <c r="J1095" i="1" a="1"/>
  <c r="J1095" i="1" s="1"/>
  <c r="I1097" i="1" l="1" a="1"/>
  <c r="I1097" i="1" s="1"/>
  <c r="J1096" i="1" a="1"/>
  <c r="J1096" i="1" s="1"/>
  <c r="H1096" i="1"/>
  <c r="I1098" i="1" l="1" a="1"/>
  <c r="I1098" i="1" s="1"/>
  <c r="J1097" i="1" a="1"/>
  <c r="J1097" i="1" s="1"/>
  <c r="H1097" i="1"/>
  <c r="I1099" i="1" l="1" a="1"/>
  <c r="I1099" i="1" s="1"/>
  <c r="H1098" i="1"/>
  <c r="J1098" i="1" a="1"/>
  <c r="J1098" i="1" s="1"/>
  <c r="I1100" i="1" l="1" a="1"/>
  <c r="I1100" i="1" s="1"/>
  <c r="H1099" i="1"/>
  <c r="J1099" i="1" a="1"/>
  <c r="J1099" i="1" s="1"/>
  <c r="I1101" i="1" l="1" a="1"/>
  <c r="I1101" i="1" s="1"/>
  <c r="H1100" i="1"/>
  <c r="J1100" i="1" a="1"/>
  <c r="J1100" i="1" s="1"/>
  <c r="I1102" i="1" l="1" a="1"/>
  <c r="I1102" i="1" s="1"/>
  <c r="J1101" i="1" a="1"/>
  <c r="J1101" i="1" s="1"/>
  <c r="H1101" i="1"/>
  <c r="I1103" i="1" l="1" a="1"/>
  <c r="I1103" i="1" s="1"/>
  <c r="H1102" i="1"/>
  <c r="J1102" i="1" a="1"/>
  <c r="J1102" i="1" s="1"/>
  <c r="I1104" i="1" l="1" a="1"/>
  <c r="I1104" i="1" s="1"/>
  <c r="H1103" i="1"/>
  <c r="J1103" i="1" a="1"/>
  <c r="J1103" i="1" s="1"/>
  <c r="I1105" i="1" l="1" a="1"/>
  <c r="I1105" i="1" s="1"/>
  <c r="J1104" i="1" a="1"/>
  <c r="J1104" i="1" s="1"/>
  <c r="H1104" i="1"/>
  <c r="I1106" i="1" l="1" a="1"/>
  <c r="I1106" i="1" s="1"/>
  <c r="H1105" i="1"/>
  <c r="J1105" i="1" a="1"/>
  <c r="J1105" i="1" s="1"/>
  <c r="I1107" i="1" l="1" a="1"/>
  <c r="I1107" i="1" s="1"/>
  <c r="H1106" i="1"/>
  <c r="J1106" i="1" a="1"/>
  <c r="J1106" i="1" s="1"/>
  <c r="I1108" i="1" l="1" a="1"/>
  <c r="I1108" i="1" s="1"/>
  <c r="H1107" i="1"/>
  <c r="J1107" i="1" a="1"/>
  <c r="J1107" i="1" s="1"/>
  <c r="I1109" i="1" l="1" a="1"/>
  <c r="I1109" i="1" s="1"/>
  <c r="H1108" i="1"/>
  <c r="J1108" i="1" a="1"/>
  <c r="J1108" i="1" s="1"/>
  <c r="I1110" i="1" l="1" a="1"/>
  <c r="I1110" i="1" s="1"/>
  <c r="J1109" i="1" a="1"/>
  <c r="J1109" i="1" s="1"/>
  <c r="H1109" i="1"/>
  <c r="I1111" i="1" l="1" a="1"/>
  <c r="I1111" i="1" s="1"/>
  <c r="H1110" i="1"/>
  <c r="J1110" i="1" a="1"/>
  <c r="J1110" i="1" s="1"/>
  <c r="I1112" i="1" l="1" a="1"/>
  <c r="I1112" i="1" s="1"/>
  <c r="H1111" i="1"/>
  <c r="J1111" i="1" a="1"/>
  <c r="J1111" i="1" s="1"/>
  <c r="I1113" i="1" l="1" a="1"/>
  <c r="I1113" i="1" s="1"/>
  <c r="J1112" i="1" a="1"/>
  <c r="J1112" i="1" s="1"/>
  <c r="H1112" i="1"/>
  <c r="I1114" i="1" l="1" a="1"/>
  <c r="I1114" i="1" s="1"/>
  <c r="H1113" i="1"/>
  <c r="J1113" i="1" a="1"/>
  <c r="J1113" i="1" s="1"/>
  <c r="I1115" i="1" l="1" a="1"/>
  <c r="I1115" i="1" s="1"/>
  <c r="H1114" i="1"/>
  <c r="J1114" i="1" a="1"/>
  <c r="J1114" i="1" s="1"/>
  <c r="I1116" i="1" l="1" a="1"/>
  <c r="I1116" i="1" s="1"/>
  <c r="H1115" i="1"/>
  <c r="J1115" i="1" a="1"/>
  <c r="J1115" i="1" s="1"/>
  <c r="I1117" i="1" l="1" a="1"/>
  <c r="I1117" i="1" s="1"/>
  <c r="H1116" i="1"/>
  <c r="J1116" i="1" a="1"/>
  <c r="J1116" i="1" s="1"/>
  <c r="I1118" i="1" l="1" a="1"/>
  <c r="I1118" i="1" s="1"/>
  <c r="J1117" i="1" a="1"/>
  <c r="J1117" i="1" s="1"/>
  <c r="H1117" i="1"/>
  <c r="C1119" i="1" l="1"/>
  <c r="H1118" i="1"/>
  <c r="J1118" i="1" a="1"/>
  <c r="J1118" i="1" s="1"/>
  <c r="I1119" i="1" l="1" a="1"/>
  <c r="I1119" i="1" s="1"/>
  <c r="K1119" i="1" a="1"/>
  <c r="K1119" i="1" s="1"/>
  <c r="I1120" i="1" a="1"/>
  <c r="I1120" i="1" s="1"/>
  <c r="H1119" i="1"/>
  <c r="J1119" i="1" a="1"/>
  <c r="J1119" i="1" s="1"/>
  <c r="I1121" i="1" l="1" a="1"/>
  <c r="I1121" i="1" s="1"/>
  <c r="J1120" i="1" a="1"/>
  <c r="J1120" i="1" s="1"/>
  <c r="H1120" i="1"/>
  <c r="I1122" i="1" l="1" a="1"/>
  <c r="I1122" i="1" s="1"/>
  <c r="H1121" i="1"/>
  <c r="J1121" i="1" a="1"/>
  <c r="J1121" i="1" s="1"/>
  <c r="C1123" i="1" l="1"/>
  <c r="H1122" i="1"/>
  <c r="J1122" i="1" a="1"/>
  <c r="J1122" i="1" s="1"/>
  <c r="K1124" i="1" l="1" a="1"/>
  <c r="K1124" i="1" s="1"/>
  <c r="I1123" i="1" a="1"/>
  <c r="I1123" i="1" s="1"/>
  <c r="K1123" i="1" a="1"/>
  <c r="K1123" i="1" s="1"/>
  <c r="I1124" i="1" a="1"/>
  <c r="I1124" i="1" s="1"/>
  <c r="J1123" i="1" a="1"/>
  <c r="J1123" i="1" s="1"/>
  <c r="H1123" i="1"/>
  <c r="C1125" i="1" l="1"/>
  <c r="J1124" i="1" a="1"/>
  <c r="J1124" i="1" s="1"/>
  <c r="H1124" i="1"/>
  <c r="L1128" i="1" l="1" a="1"/>
  <c r="L1128" i="1" s="1"/>
  <c r="I1125" i="1" a="1"/>
  <c r="I1125" i="1" s="1"/>
  <c r="K1125" i="1" a="1"/>
  <c r="K1125" i="1" s="1"/>
  <c r="H1125" i="1"/>
  <c r="J1125" i="1" a="1"/>
  <c r="J1125" i="1" s="1"/>
  <c r="I1126" i="1" l="1" a="1"/>
  <c r="I1126" i="1" s="1"/>
  <c r="K1126" i="1" a="1"/>
  <c r="K1126" i="1" s="1"/>
  <c r="J1126" i="1" a="1"/>
  <c r="J1126" i="1" s="1"/>
  <c r="H1126" i="1"/>
  <c r="I1127" i="1" l="1" a="1"/>
  <c r="I1127" i="1" s="1"/>
  <c r="K1127" i="1" a="1"/>
  <c r="K1127" i="1" s="1"/>
  <c r="H1127" i="1"/>
  <c r="J1127" i="1" a="1"/>
  <c r="J1127" i="1" s="1"/>
  <c r="I1128" i="1" l="1" a="1"/>
  <c r="I1128" i="1" s="1"/>
  <c r="K1128" i="1" a="1"/>
  <c r="K1128" i="1" s="1"/>
  <c r="C1129" i="1"/>
  <c r="H1128" i="1"/>
  <c r="J1128" i="1" a="1"/>
  <c r="J1128" i="1" s="1"/>
  <c r="K1147" i="1" l="1" a="1"/>
  <c r="K1147" i="1" s="1"/>
  <c r="K1146" i="1" a="1"/>
  <c r="K1146" i="1" s="1"/>
  <c r="I1129" i="1" a="1"/>
  <c r="I1129" i="1" s="1"/>
  <c r="K1129" i="1" a="1"/>
  <c r="K1129" i="1" s="1"/>
  <c r="J1129" i="1" a="1"/>
  <c r="J1129" i="1" s="1"/>
  <c r="H1129" i="1"/>
  <c r="I1130" i="1" l="1" a="1"/>
  <c r="I1130" i="1" s="1"/>
  <c r="K1130" i="1" a="1"/>
  <c r="K1130" i="1" s="1"/>
  <c r="H1130" i="1"/>
  <c r="J1130" i="1" a="1"/>
  <c r="J1130" i="1" s="1"/>
  <c r="I1131" i="1" l="1" a="1"/>
  <c r="I1131" i="1" s="1"/>
  <c r="K1131" i="1" a="1"/>
  <c r="K1131" i="1" s="1"/>
  <c r="J1131" i="1" a="1"/>
  <c r="J1131" i="1" s="1"/>
  <c r="H1131" i="1"/>
  <c r="I1132" i="1" l="1" a="1"/>
  <c r="I1132" i="1" s="1"/>
  <c r="K1132" i="1" a="1"/>
  <c r="K1132" i="1" s="1"/>
  <c r="J1132" i="1" a="1"/>
  <c r="J1132" i="1" s="1"/>
  <c r="H1132" i="1"/>
  <c r="I1133" i="1" l="1" a="1"/>
  <c r="I1133" i="1" s="1"/>
  <c r="K1133" i="1" a="1"/>
  <c r="K1133" i="1" s="1"/>
  <c r="H1133" i="1"/>
  <c r="J1133" i="1" a="1"/>
  <c r="J1133" i="1" s="1"/>
  <c r="I1134" i="1" l="1" a="1"/>
  <c r="I1134" i="1" s="1"/>
  <c r="K1134" i="1" a="1"/>
  <c r="K1134" i="1" s="1"/>
  <c r="H1134" i="1"/>
  <c r="J1134" i="1" a="1"/>
  <c r="J1134" i="1" s="1"/>
  <c r="I1135" i="1" l="1" a="1"/>
  <c r="I1135" i="1" s="1"/>
  <c r="K1135" i="1" a="1"/>
  <c r="K1135" i="1" s="1"/>
  <c r="J1135" i="1" a="1"/>
  <c r="J1135" i="1" s="1"/>
  <c r="H1135" i="1"/>
  <c r="I1136" i="1" l="1" a="1"/>
  <c r="I1136" i="1" s="1"/>
  <c r="K1136" i="1" a="1"/>
  <c r="K1136" i="1" s="1"/>
  <c r="H1136" i="1"/>
  <c r="J1136" i="1" a="1"/>
  <c r="J1136" i="1" s="1"/>
  <c r="I1137" i="1" l="1" a="1"/>
  <c r="I1137" i="1" s="1"/>
  <c r="K1137" i="1" a="1"/>
  <c r="K1137" i="1" s="1"/>
  <c r="H1137" i="1"/>
  <c r="J1137" i="1" a="1"/>
  <c r="J1137" i="1" s="1"/>
  <c r="I1138" i="1" l="1" a="1"/>
  <c r="I1138" i="1" s="1"/>
  <c r="K1138" i="1" a="1"/>
  <c r="K1138" i="1" s="1"/>
  <c r="H1138" i="1"/>
  <c r="J1138" i="1" a="1"/>
  <c r="J1138" i="1" s="1"/>
  <c r="I1139" i="1" l="1" a="1"/>
  <c r="I1139" i="1" s="1"/>
  <c r="K1139" i="1" a="1"/>
  <c r="K1139" i="1" s="1"/>
  <c r="H1139" i="1"/>
  <c r="J1139" i="1" a="1"/>
  <c r="J1139" i="1" s="1"/>
  <c r="I1140" i="1" l="1" a="1"/>
  <c r="I1140" i="1" s="1"/>
  <c r="K1140" i="1" a="1"/>
  <c r="K1140" i="1" s="1"/>
  <c r="J1140" i="1" a="1"/>
  <c r="J1140" i="1" s="1"/>
  <c r="H1140" i="1"/>
  <c r="I1141" i="1" l="1" a="1"/>
  <c r="I1141" i="1" s="1"/>
  <c r="K1141" i="1" a="1"/>
  <c r="K1141" i="1" s="1"/>
  <c r="H1141" i="1"/>
  <c r="J1141" i="1" a="1"/>
  <c r="J1141" i="1" s="1"/>
  <c r="I1142" i="1" l="1" a="1"/>
  <c r="I1142" i="1" s="1"/>
  <c r="K1142" i="1" a="1"/>
  <c r="K1142" i="1" s="1"/>
  <c r="J1142" i="1" a="1"/>
  <c r="J1142" i="1" s="1"/>
  <c r="H1142" i="1"/>
  <c r="I1143" i="1" l="1" a="1"/>
  <c r="I1143" i="1" s="1"/>
  <c r="K1143" i="1" a="1"/>
  <c r="K1143" i="1" s="1"/>
  <c r="H1143" i="1"/>
  <c r="J1143" i="1" a="1"/>
  <c r="J1143" i="1" s="1"/>
  <c r="I1144" i="1" l="1" a="1"/>
  <c r="I1144" i="1" s="1"/>
  <c r="K1144" i="1" a="1"/>
  <c r="K1144" i="1" s="1"/>
  <c r="J1144" i="1" a="1"/>
  <c r="J1144" i="1" s="1"/>
  <c r="H1144" i="1"/>
  <c r="H1146" i="1" l="1"/>
  <c r="I1146" i="1" a="1"/>
  <c r="I1146" i="1" s="1"/>
  <c r="I1145" i="1" a="1"/>
  <c r="I1145" i="1" s="1"/>
  <c r="K1145" i="1" a="1"/>
  <c r="K1145" i="1" s="1"/>
  <c r="H1145" i="1"/>
  <c r="J1145" i="1" a="1"/>
  <c r="J1145" i="1" s="1"/>
  <c r="H1147" i="1" l="1"/>
  <c r="C1148" i="1"/>
  <c r="I1147" i="1" a="1"/>
  <c r="I1147" i="1" s="1"/>
  <c r="K1148" i="1" l="1" a="1"/>
  <c r="K1148" i="1" s="1"/>
  <c r="K1149" i="1" a="1"/>
  <c r="K1149" i="1" s="1"/>
  <c r="H1148" i="1"/>
  <c r="I1148" i="1" a="1"/>
  <c r="I1148" i="1" s="1"/>
  <c r="K1150" i="1" l="1" a="1"/>
  <c r="K1150" i="1" s="1"/>
  <c r="H1149" i="1"/>
  <c r="I1149" i="1" a="1"/>
  <c r="I1149" i="1" s="1"/>
  <c r="C1151" i="1" l="1"/>
  <c r="I1150" i="1" a="1"/>
  <c r="I1150" i="1" s="1"/>
  <c r="H1150" i="1"/>
  <c r="K1151" i="1" l="1" a="1"/>
  <c r="K1151" i="1" s="1"/>
  <c r="J1164" i="1" a="1"/>
  <c r="J1164" i="1" s="1"/>
  <c r="L1161" i="1" a="1"/>
  <c r="L1161" i="1" s="1"/>
  <c r="L1160" i="1" a="1"/>
  <c r="L1160" i="1" s="1"/>
  <c r="J1163" i="1" a="1"/>
  <c r="J1163" i="1" s="1"/>
  <c r="K1152" i="1" a="1"/>
  <c r="K1152" i="1" s="1"/>
  <c r="H1151" i="1"/>
  <c r="I1151" i="1" a="1"/>
  <c r="I1151" i="1" s="1"/>
  <c r="K1153" i="1" l="1" a="1"/>
  <c r="K1153" i="1" s="1"/>
  <c r="I1152" i="1" a="1"/>
  <c r="I1152" i="1" s="1"/>
  <c r="H1152" i="1"/>
  <c r="K1154" i="1" l="1" a="1"/>
  <c r="K1154" i="1" s="1"/>
  <c r="H1153" i="1"/>
  <c r="I1153" i="1" a="1"/>
  <c r="I1153" i="1" s="1"/>
  <c r="K1155" i="1" l="1" a="1"/>
  <c r="K1155" i="1" s="1"/>
  <c r="H1154" i="1"/>
  <c r="I1154" i="1" a="1"/>
  <c r="I1154" i="1" s="1"/>
  <c r="K1156" i="1" l="1" a="1"/>
  <c r="K1156" i="1" s="1"/>
  <c r="H1155" i="1"/>
  <c r="I1155" i="1" a="1"/>
  <c r="I1155" i="1" s="1"/>
  <c r="K1157" i="1" l="1" a="1"/>
  <c r="K1157" i="1" s="1"/>
  <c r="H1156" i="1"/>
  <c r="I1156" i="1" a="1"/>
  <c r="I1156" i="1" s="1"/>
  <c r="K1158" i="1" l="1" a="1"/>
  <c r="K1158" i="1" s="1"/>
  <c r="I1157" i="1" a="1"/>
  <c r="I1157" i="1" s="1"/>
  <c r="H1157" i="1"/>
  <c r="K1159" i="1" l="1" a="1"/>
  <c r="K1159" i="1" s="1"/>
  <c r="H1158" i="1"/>
  <c r="I1158" i="1" a="1"/>
  <c r="I1158" i="1" s="1"/>
  <c r="K1160" i="1" l="1" a="1"/>
  <c r="K1160" i="1" s="1"/>
  <c r="H1159" i="1"/>
  <c r="I1159" i="1" a="1"/>
  <c r="I1159" i="1" s="1"/>
  <c r="K1161" i="1" l="1" a="1"/>
  <c r="K1161" i="1" s="1"/>
  <c r="H1160" i="1"/>
  <c r="I1160" i="1" a="1"/>
  <c r="I1160" i="1" s="1"/>
  <c r="H1161" i="1" l="1"/>
  <c r="I1161" i="1" a="1"/>
  <c r="I1161" i="1" s="1"/>
  <c r="K1162" i="1" l="1" a="1"/>
  <c r="K1162" i="1" s="1"/>
  <c r="L1162" i="1" a="1"/>
  <c r="L1162" i="1" s="1"/>
  <c r="H1162" i="1"/>
  <c r="I1162" i="1" a="1"/>
  <c r="I1162" i="1" s="1"/>
  <c r="K1163" i="1" l="1" a="1"/>
  <c r="K1163" i="1" s="1"/>
  <c r="L1163" i="1" a="1"/>
  <c r="L1163" i="1" s="1"/>
  <c r="I1163" i="1" a="1"/>
  <c r="I1163" i="1" s="1"/>
  <c r="H1163" i="1"/>
  <c r="K1164" i="1" l="1" a="1"/>
  <c r="K1164" i="1" s="1"/>
  <c r="L1164" i="1" a="1"/>
  <c r="L1164" i="1" s="1"/>
  <c r="J1165" i="1" a="1"/>
  <c r="J1165" i="1" s="1"/>
  <c r="I1164" i="1" a="1"/>
  <c r="I1164" i="1" s="1"/>
  <c r="H1164" i="1"/>
  <c r="K1165" i="1" l="1" a="1"/>
  <c r="K1165" i="1" s="1"/>
  <c r="L1165" i="1" a="1"/>
  <c r="L1165" i="1" s="1"/>
  <c r="C1166" i="1"/>
  <c r="H1165" i="1"/>
  <c r="I1165" i="1" a="1"/>
  <c r="I1165" i="1" s="1"/>
  <c r="J1166" i="1" l="1" a="1"/>
  <c r="J1166" i="1" s="1"/>
  <c r="K1166" i="1" a="1"/>
  <c r="K1166" i="1" s="1"/>
  <c r="L1166" i="1" a="1"/>
  <c r="L1166" i="1" s="1"/>
  <c r="J1167" i="1" a="1"/>
  <c r="J1167" i="1" s="1"/>
  <c r="I1166" i="1" a="1"/>
  <c r="I1166" i="1" s="1"/>
  <c r="H1166" i="1"/>
  <c r="K1167" i="1" l="1" a="1"/>
  <c r="K1167" i="1" s="1"/>
  <c r="L1167" i="1" a="1"/>
  <c r="L1167" i="1" s="1"/>
  <c r="J1168" i="1" a="1"/>
  <c r="J1168" i="1" s="1"/>
  <c r="I1167" i="1" a="1"/>
  <c r="I1167" i="1" s="1"/>
  <c r="H1167" i="1"/>
  <c r="K1168" i="1" l="1" a="1"/>
  <c r="K1168" i="1" s="1"/>
  <c r="L1168" i="1" a="1"/>
  <c r="L1168" i="1" s="1"/>
  <c r="J1169" i="1" a="1"/>
  <c r="J1169" i="1" s="1"/>
  <c r="I1168" i="1" a="1"/>
  <c r="I1168" i="1" s="1"/>
  <c r="H1168" i="1"/>
  <c r="K1169" i="1" l="1" a="1"/>
  <c r="K1169" i="1" s="1"/>
  <c r="L1169" i="1" a="1"/>
  <c r="L1169" i="1" s="1"/>
  <c r="J1170" i="1" a="1"/>
  <c r="J1170" i="1" s="1"/>
  <c r="H1169" i="1"/>
  <c r="I1169" i="1" a="1"/>
  <c r="I1169" i="1" s="1"/>
  <c r="K1170" i="1" l="1" a="1"/>
  <c r="K1170" i="1" s="1"/>
  <c r="L1170" i="1" a="1"/>
  <c r="L1170" i="1" s="1"/>
  <c r="J1171" i="1" a="1"/>
  <c r="J1171" i="1" s="1"/>
  <c r="H1170" i="1"/>
  <c r="I1170" i="1" a="1"/>
  <c r="I1170" i="1" s="1"/>
  <c r="K1171" i="1" l="1" a="1"/>
  <c r="K1171" i="1" s="1"/>
  <c r="L1171" i="1" a="1"/>
  <c r="L1171" i="1" s="1"/>
  <c r="J1172" i="1" a="1"/>
  <c r="J1172" i="1" s="1"/>
  <c r="I1171" i="1" a="1"/>
  <c r="I1171" i="1" s="1"/>
  <c r="H1171" i="1"/>
  <c r="K1172" i="1" l="1" a="1"/>
  <c r="K1172" i="1" s="1"/>
  <c r="L1172" i="1" a="1"/>
  <c r="L1172" i="1" s="1"/>
  <c r="J1173" i="1" a="1"/>
  <c r="J1173" i="1" s="1"/>
  <c r="H1172" i="1"/>
  <c r="I1172" i="1" a="1"/>
  <c r="I1172" i="1" s="1"/>
  <c r="K1173" i="1" l="1" a="1"/>
  <c r="K1173" i="1" s="1"/>
  <c r="L1173" i="1" a="1"/>
  <c r="L1173" i="1" s="1"/>
  <c r="J1174" i="1" a="1"/>
  <c r="J1174" i="1" s="1"/>
  <c r="I1173" i="1" a="1"/>
  <c r="I1173" i="1" s="1"/>
  <c r="H1173" i="1"/>
  <c r="K1174" i="1" l="1" a="1"/>
  <c r="K1174" i="1" s="1"/>
  <c r="L1174" i="1" a="1"/>
  <c r="L1174" i="1" s="1"/>
  <c r="J1175" i="1" a="1"/>
  <c r="J1175" i="1" s="1"/>
  <c r="I1174" i="1" a="1"/>
  <c r="I1174" i="1" s="1"/>
  <c r="H1174" i="1"/>
  <c r="K1175" i="1" l="1" a="1"/>
  <c r="K1175" i="1" s="1"/>
  <c r="L1175" i="1" a="1"/>
  <c r="L1175" i="1" s="1"/>
  <c r="J1176" i="1" a="1"/>
  <c r="J1176" i="1" s="1"/>
  <c r="I1175" i="1" a="1"/>
  <c r="I1175" i="1" s="1"/>
  <c r="H1175" i="1"/>
  <c r="K1176" i="1" l="1" a="1"/>
  <c r="K1176" i="1" s="1"/>
  <c r="L1176" i="1" a="1"/>
  <c r="L1176" i="1" s="1"/>
  <c r="J1177" i="1" a="1"/>
  <c r="J1177" i="1" s="1"/>
  <c r="I1176" i="1" a="1"/>
  <c r="I1176" i="1" s="1"/>
  <c r="H1176" i="1"/>
  <c r="K1177" i="1" l="1" a="1"/>
  <c r="K1177" i="1" s="1"/>
  <c r="L1177" i="1" a="1"/>
  <c r="L1177" i="1" s="1"/>
  <c r="J1178" i="1" a="1"/>
  <c r="J1178" i="1" s="1"/>
  <c r="H1177" i="1"/>
  <c r="I1177" i="1" a="1"/>
  <c r="I1177" i="1" s="1"/>
  <c r="K1178" i="1" l="1" a="1"/>
  <c r="K1178" i="1" s="1"/>
  <c r="L1178" i="1" a="1"/>
  <c r="L1178" i="1" s="1"/>
  <c r="J1179" i="1" a="1"/>
  <c r="J1179" i="1" s="1"/>
  <c r="H1178" i="1"/>
  <c r="I1178" i="1" a="1"/>
  <c r="I1178" i="1" s="1"/>
  <c r="K1179" i="1" l="1" a="1"/>
  <c r="K1179" i="1" s="1"/>
  <c r="L1179" i="1" a="1"/>
  <c r="L1179" i="1" s="1"/>
  <c r="J1180" i="1" a="1"/>
  <c r="J1180" i="1" s="1"/>
  <c r="I1179" i="1" a="1"/>
  <c r="I1179" i="1" s="1"/>
  <c r="H1179" i="1"/>
  <c r="K1180" i="1" l="1" a="1"/>
  <c r="K1180" i="1" s="1"/>
  <c r="L1180" i="1" a="1"/>
  <c r="L1180" i="1" s="1"/>
  <c r="J1181" i="1" a="1"/>
  <c r="J1181" i="1" s="1"/>
  <c r="H1180" i="1"/>
  <c r="I1180" i="1" a="1"/>
  <c r="I1180" i="1" s="1"/>
  <c r="K1181" i="1" l="1" a="1"/>
  <c r="K1181" i="1" s="1"/>
  <c r="L1181" i="1" a="1"/>
  <c r="L1181" i="1" s="1"/>
  <c r="C1182" i="1"/>
  <c r="I1181" i="1" a="1"/>
  <c r="I1181" i="1" s="1"/>
  <c r="H1181" i="1"/>
  <c r="J1182" i="1" l="1" a="1"/>
  <c r="J1182" i="1" s="1"/>
  <c r="K1182" i="1" a="1"/>
  <c r="K1182" i="1" s="1"/>
  <c r="L1182" i="1" a="1"/>
  <c r="L1182" i="1" s="1"/>
  <c r="J1183" i="1" a="1"/>
  <c r="J1183" i="1" s="1"/>
  <c r="H1182" i="1"/>
  <c r="I1182" i="1" a="1"/>
  <c r="I1182" i="1" s="1"/>
  <c r="K1183" i="1" l="1" a="1"/>
  <c r="K1183" i="1" s="1"/>
  <c r="L1183" i="1" a="1"/>
  <c r="L1183" i="1" s="1"/>
  <c r="J1184" i="1" a="1"/>
  <c r="J1184" i="1" s="1"/>
  <c r="H1183" i="1"/>
  <c r="I1183" i="1" a="1"/>
  <c r="I1183" i="1" s="1"/>
  <c r="K1184" i="1" l="1" a="1"/>
  <c r="K1184" i="1" s="1"/>
  <c r="L1184" i="1" a="1"/>
  <c r="L1184" i="1" s="1"/>
  <c r="C1185" i="1"/>
  <c r="I1184" i="1" a="1"/>
  <c r="I1184" i="1" s="1"/>
  <c r="H1184" i="1"/>
  <c r="J1185" i="1" l="1" a="1"/>
  <c r="J1185" i="1" s="1"/>
  <c r="K1185" i="1" a="1"/>
  <c r="K1185" i="1" s="1"/>
  <c r="L1185" i="1" a="1"/>
  <c r="L1185" i="1" s="1"/>
  <c r="C1186" i="1"/>
  <c r="J1186" i="1" s="1" a="1"/>
  <c r="J1186" i="1" s="1"/>
  <c r="H1185" i="1"/>
  <c r="I1185" i="1" a="1"/>
  <c r="I1185" i="1" s="1"/>
  <c r="K1186" i="1" l="1" a="1"/>
  <c r="K1186" i="1" s="1"/>
  <c r="L1186" i="1" a="1"/>
  <c r="L1186" i="1" s="1"/>
  <c r="C1187" i="1"/>
  <c r="H1186" i="1"/>
  <c r="I1186" i="1" a="1"/>
  <c r="I1186" i="1" s="1"/>
  <c r="J1187" i="1" l="1" a="1"/>
  <c r="J1187" i="1" s="1"/>
  <c r="K1187" i="1" a="1"/>
  <c r="K1187" i="1" s="1"/>
  <c r="L1187" i="1" a="1"/>
  <c r="L1187" i="1" s="1"/>
  <c r="J1188" i="1" a="1"/>
  <c r="J1188" i="1" s="1"/>
  <c r="H1187" i="1"/>
  <c r="I1187" i="1" a="1"/>
  <c r="I1187" i="1" s="1"/>
  <c r="K1188" i="1" l="1" a="1"/>
  <c r="K1188" i="1" s="1"/>
  <c r="L1188" i="1" a="1"/>
  <c r="L1188" i="1" s="1"/>
  <c r="C1189" i="1"/>
  <c r="I1188" i="1" a="1"/>
  <c r="I1188" i="1" s="1"/>
  <c r="H1188" i="1"/>
  <c r="J1189" i="1" l="1" a="1"/>
  <c r="J1189" i="1" s="1"/>
  <c r="K1189" i="1" a="1"/>
  <c r="K1189" i="1" s="1"/>
  <c r="L1189" i="1" a="1"/>
  <c r="L1189" i="1" s="1"/>
  <c r="C1190" i="1"/>
  <c r="J1190" i="1" s="1" a="1"/>
  <c r="J1190" i="1" s="1"/>
  <c r="I1189" i="1" a="1"/>
  <c r="I1189" i="1" s="1"/>
  <c r="H1189" i="1"/>
  <c r="K1190" i="1" l="1" a="1"/>
  <c r="K1190" i="1" s="1"/>
  <c r="L1190" i="1" a="1"/>
  <c r="L1190" i="1" s="1"/>
  <c r="J1191" i="1" a="1"/>
  <c r="J1191" i="1" s="1"/>
  <c r="H1190" i="1"/>
  <c r="I1190" i="1" a="1"/>
  <c r="I1190" i="1" s="1"/>
  <c r="K1191" i="1" l="1" a="1"/>
  <c r="K1191" i="1" s="1"/>
  <c r="L1191" i="1" a="1"/>
  <c r="L1191" i="1" s="1"/>
  <c r="J1192" i="1" a="1"/>
  <c r="J1192" i="1" s="1"/>
  <c r="H1191" i="1"/>
  <c r="I1191" i="1" a="1"/>
  <c r="I1191" i="1" s="1"/>
  <c r="K1192" i="1" l="1" a="1"/>
  <c r="K1192" i="1" s="1"/>
  <c r="L1192" i="1" a="1"/>
  <c r="L1192" i="1" s="1"/>
  <c r="J1193" i="1" a="1"/>
  <c r="J1193" i="1" s="1"/>
  <c r="I1192" i="1" a="1"/>
  <c r="I1192" i="1" s="1"/>
  <c r="H1192" i="1"/>
  <c r="K1193" i="1" l="1" a="1"/>
  <c r="K1193" i="1" s="1"/>
  <c r="L1193" i="1" a="1"/>
  <c r="L1193" i="1" s="1"/>
  <c r="J1194" i="1" a="1"/>
  <c r="J1194" i="1" s="1"/>
  <c r="H1193" i="1"/>
  <c r="I1193" i="1" a="1"/>
  <c r="I1193" i="1" s="1"/>
  <c r="K1194" i="1" l="1" a="1"/>
  <c r="K1194" i="1" s="1"/>
  <c r="L1194" i="1" a="1"/>
  <c r="L1194" i="1" s="1"/>
  <c r="J1195" i="1" a="1"/>
  <c r="J1195" i="1" s="1"/>
  <c r="H1194" i="1"/>
  <c r="I1194" i="1" a="1"/>
  <c r="I1194" i="1" s="1"/>
  <c r="K1195" i="1" l="1" a="1"/>
  <c r="K1195" i="1" s="1"/>
  <c r="L1195" i="1" a="1"/>
  <c r="L1195" i="1" s="1"/>
  <c r="C1196" i="1"/>
  <c r="H1195" i="1"/>
  <c r="I1195" i="1" a="1"/>
  <c r="I1195" i="1" s="1"/>
  <c r="J1196" i="1" l="1" a="1"/>
  <c r="J1196" i="1" s="1"/>
  <c r="K1196" i="1" a="1"/>
  <c r="K1196" i="1" s="1"/>
  <c r="L1196" i="1" a="1"/>
  <c r="L1196" i="1" s="1"/>
  <c r="C1197" i="1"/>
  <c r="J1197" i="1" s="1" a="1"/>
  <c r="J1197" i="1" s="1"/>
  <c r="H1196" i="1"/>
  <c r="I1196" i="1" a="1"/>
  <c r="I1196" i="1" s="1"/>
  <c r="K1197" i="1" l="1" a="1"/>
  <c r="K1197" i="1" s="1"/>
  <c r="L1197" i="1" a="1"/>
  <c r="L1197" i="1" s="1"/>
  <c r="C1198" i="1"/>
  <c r="H1197" i="1"/>
  <c r="I1197" i="1" a="1"/>
  <c r="I1197" i="1" s="1"/>
  <c r="J1198" i="1" l="1" a="1"/>
  <c r="J1198" i="1" s="1"/>
  <c r="K1198" i="1" a="1"/>
  <c r="K1198" i="1" s="1"/>
  <c r="L1198" i="1" a="1"/>
  <c r="L1198" i="1" s="1"/>
  <c r="J1199" i="1" a="1"/>
  <c r="J1199" i="1" s="1"/>
  <c r="H1198" i="1"/>
  <c r="I1198" i="1" a="1"/>
  <c r="I1198" i="1" s="1"/>
  <c r="K1199" i="1" l="1" a="1"/>
  <c r="K1199" i="1" s="1"/>
  <c r="L1199" i="1" a="1"/>
  <c r="L1199" i="1" s="1"/>
  <c r="J1200" i="1" a="1"/>
  <c r="J1200" i="1" s="1"/>
  <c r="I1199" i="1" a="1"/>
  <c r="I1199" i="1" s="1"/>
  <c r="H1199" i="1"/>
  <c r="K1200" i="1" l="1" a="1"/>
  <c r="K1200" i="1" s="1"/>
  <c r="L1200" i="1" a="1"/>
  <c r="L1200" i="1" s="1"/>
  <c r="J1201" i="1" a="1"/>
  <c r="J1201" i="1" s="1"/>
  <c r="I1200" i="1" a="1"/>
  <c r="I1200" i="1" s="1"/>
  <c r="H1200" i="1"/>
  <c r="K1201" i="1" l="1" a="1"/>
  <c r="K1201" i="1" s="1"/>
  <c r="L1201" i="1" a="1"/>
  <c r="L1201" i="1" s="1"/>
  <c r="J1202" i="1" a="1"/>
  <c r="J1202" i="1" s="1"/>
  <c r="H1201" i="1"/>
  <c r="I1201" i="1" a="1"/>
  <c r="I1201" i="1" s="1"/>
  <c r="K1202" i="1" l="1" a="1"/>
  <c r="K1202" i="1" s="1"/>
  <c r="L1202" i="1" a="1"/>
  <c r="L1202" i="1" s="1"/>
  <c r="J1203" i="1" a="1"/>
  <c r="J1203" i="1" s="1"/>
  <c r="I1202" i="1" a="1"/>
  <c r="I1202" i="1" s="1"/>
  <c r="H1202" i="1"/>
  <c r="K1203" i="1" l="1" a="1"/>
  <c r="K1203" i="1" s="1"/>
  <c r="L1203" i="1" a="1"/>
  <c r="L1203" i="1" s="1"/>
  <c r="C1204" i="1"/>
  <c r="H1203" i="1"/>
  <c r="I1203" i="1" a="1"/>
  <c r="I1203" i="1" s="1"/>
  <c r="J1204" i="1" l="1" a="1"/>
  <c r="J1204" i="1" s="1"/>
  <c r="K1204" i="1" a="1"/>
  <c r="K1204" i="1" s="1"/>
  <c r="L1204" i="1" a="1"/>
  <c r="L1204" i="1" s="1"/>
  <c r="J1205" i="1" a="1"/>
  <c r="J1205" i="1" s="1"/>
  <c r="I1204" i="1" a="1"/>
  <c r="I1204" i="1" s="1"/>
  <c r="H1204" i="1"/>
  <c r="K1205" i="1" l="1" a="1"/>
  <c r="K1205" i="1" s="1"/>
  <c r="L1205" i="1" a="1"/>
  <c r="L1205" i="1" s="1"/>
  <c r="C1206" i="1"/>
  <c r="H1205" i="1"/>
  <c r="I1205" i="1" a="1"/>
  <c r="I1205" i="1" s="1"/>
  <c r="J1206" i="1" l="1" a="1"/>
  <c r="J1206" i="1" s="1"/>
  <c r="K1206" i="1" a="1"/>
  <c r="K1206" i="1" s="1"/>
  <c r="L1206" i="1" a="1"/>
  <c r="L1206" i="1" s="1"/>
  <c r="J1207" i="1" a="1"/>
  <c r="J1207" i="1" s="1"/>
  <c r="H1206" i="1"/>
  <c r="I1206" i="1" a="1"/>
  <c r="I1206" i="1" s="1"/>
  <c r="K1207" i="1" l="1" a="1"/>
  <c r="K1207" i="1" s="1"/>
  <c r="L1207" i="1" a="1"/>
  <c r="L1207" i="1" s="1"/>
  <c r="J1208" i="1" a="1"/>
  <c r="J1208" i="1" s="1"/>
  <c r="I1207" i="1" a="1"/>
  <c r="I1207" i="1" s="1"/>
  <c r="H1207" i="1"/>
  <c r="K1208" i="1" l="1" a="1"/>
  <c r="K1208" i="1" s="1"/>
  <c r="L1208" i="1" a="1"/>
  <c r="L1208" i="1" s="1"/>
  <c r="J1209" i="1" a="1"/>
  <c r="J1209" i="1" s="1"/>
  <c r="H1208" i="1"/>
  <c r="I1208" i="1" a="1"/>
  <c r="I1208" i="1" s="1"/>
  <c r="K1209" i="1" l="1" a="1"/>
  <c r="K1209" i="1" s="1"/>
  <c r="L1209" i="1" a="1"/>
  <c r="L1209" i="1" s="1"/>
  <c r="C1210" i="1"/>
  <c r="H1209" i="1"/>
  <c r="I1209" i="1" a="1"/>
  <c r="I1209" i="1" s="1"/>
  <c r="J1210" i="1" l="1" a="1"/>
  <c r="J1210" i="1" s="1"/>
  <c r="K1210" i="1" a="1"/>
  <c r="K1210" i="1" s="1"/>
  <c r="L1210" i="1" a="1"/>
  <c r="L1210" i="1" s="1"/>
  <c r="C1211" i="1"/>
  <c r="J1211" i="1" s="1" a="1"/>
  <c r="J1211" i="1" s="1"/>
  <c r="H1210" i="1"/>
  <c r="I1210" i="1" a="1"/>
  <c r="I1210" i="1" s="1"/>
  <c r="K1211" i="1" l="1" a="1"/>
  <c r="K1211" i="1" s="1"/>
  <c r="L1211" i="1" a="1"/>
  <c r="L1211" i="1" s="1"/>
  <c r="C1212" i="1"/>
  <c r="I1211" i="1" a="1"/>
  <c r="I1211" i="1" s="1"/>
  <c r="H1211" i="1"/>
  <c r="J1212" i="1" l="1" a="1"/>
  <c r="J1212" i="1" s="1"/>
  <c r="K1212" i="1" a="1"/>
  <c r="K1212" i="1" s="1"/>
  <c r="L1212" i="1" a="1"/>
  <c r="L1212" i="1" s="1"/>
  <c r="C1213" i="1"/>
  <c r="I1212" i="1" a="1"/>
  <c r="I1212" i="1" s="1"/>
  <c r="H1212" i="1"/>
  <c r="J1213" i="1" l="1" a="1"/>
  <c r="J1213" i="1" s="1"/>
  <c r="K1213" i="1" a="1"/>
  <c r="K1213" i="1" s="1"/>
  <c r="L1213" i="1" a="1"/>
  <c r="L1213" i="1" s="1"/>
  <c r="J1214" i="1" a="1"/>
  <c r="J1214" i="1" s="1"/>
  <c r="H1213" i="1"/>
  <c r="I1213" i="1" a="1"/>
  <c r="I1213" i="1" s="1"/>
  <c r="K1214" i="1" l="1" a="1"/>
  <c r="K1214" i="1" s="1"/>
  <c r="L1214" i="1" a="1"/>
  <c r="L1214" i="1" s="1"/>
  <c r="C1215" i="1"/>
  <c r="H1214" i="1"/>
  <c r="I1214" i="1" a="1"/>
  <c r="I1214" i="1" s="1"/>
  <c r="J1215" i="1" l="1" a="1"/>
  <c r="J1215" i="1" s="1"/>
  <c r="K1215" i="1" a="1"/>
  <c r="K1215" i="1" s="1"/>
  <c r="L1215" i="1" a="1"/>
  <c r="L1215" i="1" s="1"/>
  <c r="J1216" i="1" a="1"/>
  <c r="J1216" i="1" s="1"/>
  <c r="H1215" i="1"/>
  <c r="I1215" i="1" a="1"/>
  <c r="I1215" i="1" s="1"/>
  <c r="K1216" i="1" l="1" a="1"/>
  <c r="K1216" i="1" s="1"/>
  <c r="L1216" i="1" a="1"/>
  <c r="L1216" i="1" s="1"/>
  <c r="J1217" i="1" a="1"/>
  <c r="J1217" i="1" s="1"/>
  <c r="H1216" i="1"/>
  <c r="I1216" i="1" a="1"/>
  <c r="I1216" i="1" s="1"/>
  <c r="K1217" i="1" l="1" a="1"/>
  <c r="K1217" i="1" s="1"/>
  <c r="L1217" i="1" a="1"/>
  <c r="L1217" i="1" s="1"/>
  <c r="J1218" i="1" a="1"/>
  <c r="J1218" i="1" s="1"/>
  <c r="H1217" i="1"/>
  <c r="I1217" i="1" a="1"/>
  <c r="I1217" i="1" s="1"/>
  <c r="K1218" i="1" l="1" a="1"/>
  <c r="K1218" i="1" s="1"/>
  <c r="L1218" i="1" a="1"/>
  <c r="L1218" i="1" s="1"/>
  <c r="C1219" i="1"/>
  <c r="I1218" i="1" a="1"/>
  <c r="I1218" i="1" s="1"/>
  <c r="H1218" i="1"/>
  <c r="J1219" i="1" l="1" a="1"/>
  <c r="J1219" i="1" s="1"/>
  <c r="K1219" i="1" a="1"/>
  <c r="K1219" i="1" s="1"/>
  <c r="L1219" i="1" a="1"/>
  <c r="L1219" i="1" s="1"/>
  <c r="C1220" i="1"/>
  <c r="J1220" i="1" s="1" a="1"/>
  <c r="J1220" i="1" s="1"/>
  <c r="H1219" i="1"/>
  <c r="I1219" i="1" a="1"/>
  <c r="I1219" i="1" s="1"/>
  <c r="K1220" i="1" l="1" a="1"/>
  <c r="K1220" i="1" s="1"/>
  <c r="L1220" i="1" a="1"/>
  <c r="L1220" i="1" s="1"/>
  <c r="J1221" i="1" a="1"/>
  <c r="J1221" i="1" s="1"/>
  <c r="H1220" i="1"/>
  <c r="I1220" i="1" a="1"/>
  <c r="I1220" i="1" s="1"/>
  <c r="K1221" i="1" l="1" a="1"/>
  <c r="K1221" i="1" s="1"/>
  <c r="L1221" i="1" a="1"/>
  <c r="L1221" i="1" s="1"/>
  <c r="J1222" i="1" a="1"/>
  <c r="J1222" i="1" s="1"/>
  <c r="I1221" i="1" a="1"/>
  <c r="I1221" i="1" s="1"/>
  <c r="H1221" i="1"/>
  <c r="K1222" i="1" l="1" a="1"/>
  <c r="K1222" i="1" s="1"/>
  <c r="L1222" i="1" a="1"/>
  <c r="L1222" i="1" s="1"/>
  <c r="C1223" i="1"/>
  <c r="H1222" i="1"/>
  <c r="I1222" i="1" a="1"/>
  <c r="I1222" i="1" s="1"/>
  <c r="J1223" i="1" l="1" a="1"/>
  <c r="J1223" i="1" s="1"/>
  <c r="K1223" i="1" a="1"/>
  <c r="K1223" i="1" s="1"/>
  <c r="L1223" i="1" a="1"/>
  <c r="L1223" i="1" s="1"/>
  <c r="C1224" i="1"/>
  <c r="J1224" i="1" s="1" a="1"/>
  <c r="J1224" i="1" s="1"/>
  <c r="H1223" i="1"/>
  <c r="I1223" i="1" a="1"/>
  <c r="I1223" i="1" s="1"/>
  <c r="K1224" i="1" l="1" a="1"/>
  <c r="K1224" i="1" s="1"/>
  <c r="L1224" i="1" a="1"/>
  <c r="L1224" i="1" s="1"/>
  <c r="C1225" i="1"/>
  <c r="H1224" i="1"/>
  <c r="I1224" i="1" a="1"/>
  <c r="I1224" i="1" s="1"/>
  <c r="J1225" i="1" l="1" a="1"/>
  <c r="J1225" i="1" s="1"/>
  <c r="K1225" i="1" a="1"/>
  <c r="K1225" i="1" s="1"/>
  <c r="L1225" i="1" a="1"/>
  <c r="L1225" i="1" s="1"/>
  <c r="J1226" i="1" a="1"/>
  <c r="J1226" i="1" s="1"/>
  <c r="H1225" i="1"/>
  <c r="I1225" i="1" a="1"/>
  <c r="I1225" i="1" s="1"/>
  <c r="K1226" i="1" l="1" a="1"/>
  <c r="K1226" i="1" s="1"/>
  <c r="L1226" i="1" a="1"/>
  <c r="L1226" i="1" s="1"/>
  <c r="J1227" i="1" a="1"/>
  <c r="J1227" i="1" s="1"/>
  <c r="H1226" i="1"/>
  <c r="I1226" i="1" a="1"/>
  <c r="I1226" i="1" s="1"/>
  <c r="K1227" i="1" l="1" a="1"/>
  <c r="K1227" i="1" s="1"/>
  <c r="L1227" i="1" a="1"/>
  <c r="L1227" i="1" s="1"/>
  <c r="J1228" i="1" a="1"/>
  <c r="J1228" i="1" s="1"/>
  <c r="I1227" i="1" a="1"/>
  <c r="I1227" i="1" s="1"/>
  <c r="H1227" i="1"/>
  <c r="K1228" i="1" l="1" a="1"/>
  <c r="K1228" i="1" s="1"/>
  <c r="L1228" i="1" a="1"/>
  <c r="L1228" i="1" s="1"/>
  <c r="C1229" i="1"/>
  <c r="I1228" i="1" a="1"/>
  <c r="I1228" i="1" s="1"/>
  <c r="H1228" i="1"/>
  <c r="J1229" i="1" l="1" a="1"/>
  <c r="J1229" i="1" s="1"/>
  <c r="K1229" i="1" a="1"/>
  <c r="K1229" i="1" s="1"/>
  <c r="L1229" i="1" a="1"/>
  <c r="L1229" i="1" s="1"/>
  <c r="C1230" i="1"/>
  <c r="J1230" i="1" s="1" a="1"/>
  <c r="J1230" i="1" s="1"/>
  <c r="H1229" i="1"/>
  <c r="I1229" i="1" a="1"/>
  <c r="I1229" i="1" s="1"/>
  <c r="K1230" i="1" l="1" a="1"/>
  <c r="K1230" i="1" s="1"/>
  <c r="L1230" i="1" a="1"/>
  <c r="L1230" i="1" s="1"/>
  <c r="J1231" i="1" a="1"/>
  <c r="J1231" i="1" s="1"/>
  <c r="H1230" i="1"/>
  <c r="I1230" i="1" a="1"/>
  <c r="I1230" i="1" s="1"/>
  <c r="K1231" i="1" l="1" a="1"/>
  <c r="K1231" i="1" s="1"/>
  <c r="L1231" i="1" a="1"/>
  <c r="L1231" i="1" s="1"/>
  <c r="J1232" i="1" a="1"/>
  <c r="J1232" i="1" s="1"/>
  <c r="H1231" i="1"/>
  <c r="I1231" i="1" a="1"/>
  <c r="I1231" i="1" s="1"/>
  <c r="K1232" i="1" l="1" a="1"/>
  <c r="K1232" i="1" s="1"/>
  <c r="L1232" i="1" a="1"/>
  <c r="L1232" i="1" s="1"/>
  <c r="C1233" i="1"/>
  <c r="H1232" i="1"/>
  <c r="I1232" i="1" a="1"/>
  <c r="I1232" i="1" s="1"/>
  <c r="J1233" i="1" l="1" a="1"/>
  <c r="J1233" i="1" s="1"/>
  <c r="C1234" i="1"/>
  <c r="K1233" i="1" a="1"/>
  <c r="K1233" i="1" s="1"/>
  <c r="L1233" i="1" a="1"/>
  <c r="L1233" i="1" s="1"/>
  <c r="J1234" i="1" a="1"/>
  <c r="J1234" i="1" s="1"/>
  <c r="I1233" i="1" a="1"/>
  <c r="I1233" i="1" s="1"/>
  <c r="H1233" i="1"/>
  <c r="K1234" i="1" l="1" a="1"/>
  <c r="K1234" i="1" s="1"/>
  <c r="L1234" i="1" a="1"/>
  <c r="L1234" i="1" s="1"/>
  <c r="J1235" i="1" a="1"/>
  <c r="J1235" i="1" s="1"/>
  <c r="H1234" i="1"/>
  <c r="I1234" i="1" a="1"/>
  <c r="I1234" i="1" s="1"/>
  <c r="K1235" i="1" l="1" a="1"/>
  <c r="K1235" i="1" s="1"/>
  <c r="L1235" i="1" a="1"/>
  <c r="L1235" i="1" s="1"/>
  <c r="J1236" i="1" a="1"/>
  <c r="J1236" i="1" s="1"/>
  <c r="H1235" i="1"/>
  <c r="I1235" i="1" a="1"/>
  <c r="I1235" i="1" s="1"/>
  <c r="K1236" i="1" l="1" a="1"/>
  <c r="K1236" i="1" s="1"/>
  <c r="L1236" i="1" a="1"/>
  <c r="L1236" i="1" s="1"/>
  <c r="J1237" i="1" a="1"/>
  <c r="J1237" i="1" s="1"/>
  <c r="I1236" i="1" a="1"/>
  <c r="I1236" i="1" s="1"/>
  <c r="H1236" i="1"/>
  <c r="K1237" i="1" l="1" a="1"/>
  <c r="K1237" i="1" s="1"/>
  <c r="L1237" i="1" a="1"/>
  <c r="L1237" i="1" s="1"/>
  <c r="J1238" i="1" a="1"/>
  <c r="J1238" i="1" s="1"/>
  <c r="H1237" i="1"/>
  <c r="I1237" i="1" a="1"/>
  <c r="I1237" i="1" s="1"/>
  <c r="K1238" i="1" l="1" a="1"/>
  <c r="K1238" i="1" s="1"/>
  <c r="L1238" i="1" a="1"/>
  <c r="L1238" i="1" s="1"/>
  <c r="C1239" i="1"/>
  <c r="H1238" i="1"/>
  <c r="I1238" i="1" a="1"/>
  <c r="I1238" i="1" s="1"/>
  <c r="J1239" i="1" l="1" a="1"/>
  <c r="J1239" i="1" s="1"/>
  <c r="K1239" i="1" a="1"/>
  <c r="K1239" i="1" s="1"/>
  <c r="L1239" i="1" a="1"/>
  <c r="L1239" i="1" s="1"/>
  <c r="C1240" i="1"/>
  <c r="J1240" i="1" s="1" a="1"/>
  <c r="J1240" i="1" s="1"/>
  <c r="I1239" i="1" a="1"/>
  <c r="I1239" i="1" s="1"/>
  <c r="H1239" i="1"/>
  <c r="K1240" i="1" l="1" a="1"/>
  <c r="K1240" i="1" s="1"/>
  <c r="L1240" i="1" a="1"/>
  <c r="L1240" i="1" s="1"/>
  <c r="C1241" i="1"/>
  <c r="H1240" i="1"/>
  <c r="I1240" i="1" a="1"/>
  <c r="I1240" i="1" s="1"/>
  <c r="J1241" i="1" l="1" a="1"/>
  <c r="J1241" i="1" s="1"/>
  <c r="K1241" i="1" a="1"/>
  <c r="K1241" i="1" s="1"/>
  <c r="L1241" i="1" a="1"/>
  <c r="L1241" i="1" s="1"/>
  <c r="J1242" i="1" a="1"/>
  <c r="J1242" i="1" s="1"/>
  <c r="H1241" i="1"/>
  <c r="I1241" i="1" a="1"/>
  <c r="I1241" i="1" s="1"/>
  <c r="K1242" i="1" l="1" a="1"/>
  <c r="K1242" i="1" s="1"/>
  <c r="L1242" i="1" a="1"/>
  <c r="L1242" i="1" s="1"/>
  <c r="J1243" i="1" a="1"/>
  <c r="J1243" i="1" s="1"/>
  <c r="H1242" i="1"/>
  <c r="I1242" i="1" a="1"/>
  <c r="I1242" i="1" s="1"/>
  <c r="K1243" i="1" l="1" a="1"/>
  <c r="K1243" i="1" s="1"/>
  <c r="L1243" i="1" a="1"/>
  <c r="L1243" i="1" s="1"/>
  <c r="J1244" i="1" a="1"/>
  <c r="J1244" i="1" s="1"/>
  <c r="H1243" i="1"/>
  <c r="I1243" i="1" a="1"/>
  <c r="I1243" i="1" s="1"/>
  <c r="K1244" i="1" l="1" a="1"/>
  <c r="K1244" i="1" s="1"/>
  <c r="L1244" i="1" a="1"/>
  <c r="L1244" i="1" s="1"/>
  <c r="C1245" i="1"/>
  <c r="H1244" i="1"/>
  <c r="I1244" i="1" a="1"/>
  <c r="I1244" i="1" s="1"/>
  <c r="J1245" i="1" l="1" a="1"/>
  <c r="J1245" i="1" s="1"/>
  <c r="K1245" i="1" a="1"/>
  <c r="K1245" i="1" s="1"/>
  <c r="L1245" i="1" a="1"/>
  <c r="L1245" i="1" s="1"/>
  <c r="C1246" i="1"/>
  <c r="J1246" i="1" s="1" a="1"/>
  <c r="J1246" i="1" s="1"/>
  <c r="I1245" i="1" a="1"/>
  <c r="I1245" i="1" s="1"/>
  <c r="H1245" i="1"/>
  <c r="K1246" i="1" l="1" a="1"/>
  <c r="K1246" i="1" s="1"/>
  <c r="L1246" i="1" a="1"/>
  <c r="L1246" i="1" s="1"/>
  <c r="C1247" i="1"/>
  <c r="I1246" i="1" a="1"/>
  <c r="I1246" i="1" s="1"/>
  <c r="H1246" i="1"/>
  <c r="J1247" i="1" l="1" a="1"/>
  <c r="J1247" i="1" s="1"/>
  <c r="K1247" i="1" a="1"/>
  <c r="K1247" i="1" s="1"/>
  <c r="L1247" i="1" a="1"/>
  <c r="L1247" i="1" s="1"/>
  <c r="J1248" i="1" a="1"/>
  <c r="J1248" i="1" s="1"/>
  <c r="H1247" i="1"/>
  <c r="I1247" i="1" a="1"/>
  <c r="I1247" i="1" s="1"/>
  <c r="K1248" i="1" l="1" a="1"/>
  <c r="K1248" i="1" s="1"/>
  <c r="L1248" i="1" a="1"/>
  <c r="L1248" i="1" s="1"/>
  <c r="C1249" i="1"/>
  <c r="H1248" i="1"/>
  <c r="I1248" i="1" a="1"/>
  <c r="I1248" i="1" s="1"/>
  <c r="J1249" i="1" l="1" a="1"/>
  <c r="J1249" i="1" s="1"/>
  <c r="K1249" i="1" a="1"/>
  <c r="K1249" i="1" s="1"/>
  <c r="L1249" i="1" a="1"/>
  <c r="L1249" i="1" s="1"/>
  <c r="C1250" i="1"/>
  <c r="J1250" i="1" s="1" a="1"/>
  <c r="J1250" i="1" s="1"/>
  <c r="H1249" i="1"/>
  <c r="I1249" i="1" a="1"/>
  <c r="I1249" i="1" s="1"/>
  <c r="K1250" i="1" l="1" a="1"/>
  <c r="K1250" i="1" s="1"/>
  <c r="L1250" i="1" a="1"/>
  <c r="L1250" i="1" s="1"/>
  <c r="C1251" i="1"/>
  <c r="H1250" i="1"/>
  <c r="I1250" i="1" a="1"/>
  <c r="I1250" i="1" s="1"/>
  <c r="J1251" i="1" l="1" a="1"/>
  <c r="J1251" i="1" s="1"/>
  <c r="K1251" i="1" a="1"/>
  <c r="K1251" i="1" s="1"/>
  <c r="L1251" i="1" a="1"/>
  <c r="L1251" i="1" s="1"/>
  <c r="J1252" i="1" a="1"/>
  <c r="J1252" i="1" s="1"/>
  <c r="H1251" i="1"/>
  <c r="I1251" i="1" a="1"/>
  <c r="I1251" i="1" s="1"/>
  <c r="K1252" i="1" l="1" a="1"/>
  <c r="K1252" i="1" s="1"/>
  <c r="L1252" i="1" a="1"/>
  <c r="L1252" i="1" s="1"/>
  <c r="C1253" i="1"/>
  <c r="H1252" i="1"/>
  <c r="I1252" i="1" a="1"/>
  <c r="I1252" i="1" s="1"/>
  <c r="J1253" i="1" l="1" a="1"/>
  <c r="J1253" i="1" s="1"/>
  <c r="K1253" i="1" a="1"/>
  <c r="K1253" i="1" s="1"/>
  <c r="L1253" i="1" a="1"/>
  <c r="L1253" i="1" s="1"/>
  <c r="J1254" i="1" a="1"/>
  <c r="J1254" i="1" s="1"/>
  <c r="H1253" i="1"/>
  <c r="I1253" i="1" a="1"/>
  <c r="I1253" i="1" s="1"/>
  <c r="K1254" i="1" l="1" a="1"/>
  <c r="K1254" i="1" s="1"/>
  <c r="L1254" i="1" a="1"/>
  <c r="L1254" i="1" s="1"/>
  <c r="C1255" i="1"/>
  <c r="I1254" i="1" a="1"/>
  <c r="I1254" i="1" s="1"/>
  <c r="H1254" i="1"/>
  <c r="J1255" i="1" l="1" a="1"/>
  <c r="J1255" i="1" s="1"/>
  <c r="K1255" i="1" a="1"/>
  <c r="K1255" i="1" s="1"/>
  <c r="L1255" i="1" a="1"/>
  <c r="L1255" i="1" s="1"/>
  <c r="C1256" i="1"/>
  <c r="J1256" i="1" s="1" a="1"/>
  <c r="J1256" i="1" s="1"/>
  <c r="I1255" i="1" a="1"/>
  <c r="I1255" i="1" s="1"/>
  <c r="H1255" i="1"/>
  <c r="K1256" i="1" l="1" a="1"/>
  <c r="K1256" i="1" s="1"/>
  <c r="L1256" i="1" a="1"/>
  <c r="L1256" i="1" s="1"/>
  <c r="J1257" i="1" a="1"/>
  <c r="J1257" i="1" s="1"/>
  <c r="H1256" i="1"/>
  <c r="I1256" i="1" a="1"/>
  <c r="I1256" i="1" s="1"/>
  <c r="K1257" i="1" l="1" a="1"/>
  <c r="K1257" i="1" s="1"/>
  <c r="L1257" i="1" a="1"/>
  <c r="L1257" i="1" s="1"/>
  <c r="J1258" i="1" a="1"/>
  <c r="J1258" i="1" s="1"/>
  <c r="I1257" i="1" a="1"/>
  <c r="I1257" i="1" s="1"/>
  <c r="H1257" i="1"/>
  <c r="K1258" i="1" l="1" a="1"/>
  <c r="K1258" i="1" s="1"/>
  <c r="L1258" i="1" a="1"/>
  <c r="L1258" i="1" s="1"/>
  <c r="J1259" i="1" a="1"/>
  <c r="J1259" i="1" s="1"/>
  <c r="H1258" i="1"/>
  <c r="I1258" i="1" a="1"/>
  <c r="I1258" i="1" s="1"/>
  <c r="K1259" i="1" l="1" a="1"/>
  <c r="K1259" i="1" s="1"/>
  <c r="L1259" i="1" a="1"/>
  <c r="L1259" i="1" s="1"/>
  <c r="J1260" i="1" a="1"/>
  <c r="J1260" i="1" s="1"/>
  <c r="I1259" i="1" a="1"/>
  <c r="I1259" i="1" s="1"/>
  <c r="H1259" i="1"/>
  <c r="K1260" i="1" l="1" a="1"/>
  <c r="K1260" i="1" s="1"/>
  <c r="L1260" i="1" a="1"/>
  <c r="L1260" i="1" s="1"/>
  <c r="C1261" i="1"/>
  <c r="H1260" i="1"/>
  <c r="I1260" i="1" a="1"/>
  <c r="I1260" i="1" s="1"/>
  <c r="J1261" i="1" l="1" a="1"/>
  <c r="J1261" i="1" s="1"/>
  <c r="K1261" i="1" a="1"/>
  <c r="K1261" i="1" s="1"/>
  <c r="L1261" i="1" a="1"/>
  <c r="L1261" i="1" s="1"/>
  <c r="J1262" i="1" a="1"/>
  <c r="J1262" i="1" s="1"/>
  <c r="I1261" i="1" a="1"/>
  <c r="I1261" i="1" s="1"/>
  <c r="H1261" i="1"/>
  <c r="K1262" i="1" l="1" a="1"/>
  <c r="K1262" i="1" s="1"/>
  <c r="L1262" i="1" a="1"/>
  <c r="L1262" i="1" s="1"/>
  <c r="C1263" i="1"/>
  <c r="H1262" i="1"/>
  <c r="I1262" i="1" a="1"/>
  <c r="I1262" i="1" s="1"/>
  <c r="J1263" i="1" l="1" a="1"/>
  <c r="J1263" i="1" s="1"/>
  <c r="K1263" i="1" a="1"/>
  <c r="K1263" i="1" s="1"/>
  <c r="L1263" i="1" a="1"/>
  <c r="L1263" i="1" s="1"/>
  <c r="J1264" i="1" a="1"/>
  <c r="J1264" i="1" s="1"/>
  <c r="H1263" i="1"/>
  <c r="I1263" i="1" a="1"/>
  <c r="I1263" i="1" s="1"/>
  <c r="K1264" i="1" l="1" a="1"/>
  <c r="K1264" i="1" s="1"/>
  <c r="L1264" i="1" a="1"/>
  <c r="L1264" i="1" s="1"/>
  <c r="J1265" i="1" a="1"/>
  <c r="J1265" i="1" s="1"/>
  <c r="I1264" i="1" a="1"/>
  <c r="I1264" i="1" s="1"/>
  <c r="H1264" i="1"/>
  <c r="K1265" i="1" l="1" a="1"/>
  <c r="K1265" i="1" s="1"/>
  <c r="L1265" i="1" a="1"/>
  <c r="L1265" i="1" s="1"/>
  <c r="J1266" i="1" a="1"/>
  <c r="J1266" i="1" s="1"/>
  <c r="H1265" i="1"/>
  <c r="I1265" i="1" a="1"/>
  <c r="I1265" i="1" s="1"/>
  <c r="K1266" i="1" l="1" a="1"/>
  <c r="K1266" i="1" s="1"/>
  <c r="L1266" i="1" a="1"/>
  <c r="L1266" i="1" s="1"/>
  <c r="J1267" i="1" a="1"/>
  <c r="J1267" i="1" s="1"/>
  <c r="H1266" i="1"/>
  <c r="I1266" i="1" a="1"/>
  <c r="I1266" i="1" s="1"/>
  <c r="K1267" i="1" l="1" a="1"/>
  <c r="K1267" i="1" s="1"/>
  <c r="L1267" i="1" a="1"/>
  <c r="L1267" i="1" s="1"/>
  <c r="J1268" i="1" a="1"/>
  <c r="J1268" i="1" s="1"/>
  <c r="H1267" i="1"/>
  <c r="I1267" i="1" a="1"/>
  <c r="I1267" i="1" s="1"/>
  <c r="K1268" i="1" l="1" a="1"/>
  <c r="K1268" i="1" s="1"/>
  <c r="L1268" i="1" a="1"/>
  <c r="L1268" i="1" s="1"/>
  <c r="J1269" i="1" a="1"/>
  <c r="J1269" i="1" s="1"/>
  <c r="H1268" i="1"/>
  <c r="I1268" i="1" a="1"/>
  <c r="I1268" i="1" s="1"/>
  <c r="K1269" i="1" l="1" a="1"/>
  <c r="K1269" i="1" s="1"/>
  <c r="L1269" i="1" a="1"/>
  <c r="L1269" i="1" s="1"/>
  <c r="J1270" i="1" a="1"/>
  <c r="J1270" i="1" s="1"/>
  <c r="I1269" i="1" a="1"/>
  <c r="I1269" i="1" s="1"/>
  <c r="H1269" i="1"/>
  <c r="K1270" i="1" l="1" a="1"/>
  <c r="K1270" i="1" s="1"/>
  <c r="L1270" i="1" a="1"/>
  <c r="L1270" i="1" s="1"/>
  <c r="J1271" i="1" a="1"/>
  <c r="J1271" i="1" s="1"/>
  <c r="H1270" i="1"/>
  <c r="I1270" i="1" a="1"/>
  <c r="I1270" i="1" s="1"/>
  <c r="K1271" i="1" l="1" a="1"/>
  <c r="K1271" i="1" s="1"/>
  <c r="L1271" i="1" a="1"/>
  <c r="L1271" i="1" s="1"/>
  <c r="J1272" i="1" a="1"/>
  <c r="J1272" i="1" s="1"/>
  <c r="H1271" i="1"/>
  <c r="I1271" i="1" a="1"/>
  <c r="I1271" i="1" s="1"/>
  <c r="K1272" i="1" l="1" a="1"/>
  <c r="K1272" i="1" s="1"/>
  <c r="L1272" i="1" a="1"/>
  <c r="L1272" i="1" s="1"/>
  <c r="J1273" i="1" a="1"/>
  <c r="J1273" i="1" s="1"/>
  <c r="H1272" i="1"/>
  <c r="I1272" i="1" a="1"/>
  <c r="I1272" i="1" s="1"/>
  <c r="K1273" i="1" l="1" a="1"/>
  <c r="K1273" i="1" s="1"/>
  <c r="L1273" i="1" a="1"/>
  <c r="L1273" i="1" s="1"/>
  <c r="C1274" i="1"/>
  <c r="I1273" i="1" a="1"/>
  <c r="I1273" i="1" s="1"/>
  <c r="H1273" i="1"/>
  <c r="J1274" i="1" l="1" a="1"/>
  <c r="J1274" i="1" s="1"/>
  <c r="K1274" i="1" a="1"/>
  <c r="K1274" i="1" s="1"/>
  <c r="L1274" i="1" a="1"/>
  <c r="L1274" i="1" s="1"/>
  <c r="C1275" i="1"/>
  <c r="J1275" i="1" s="1" a="1"/>
  <c r="J1275" i="1" s="1"/>
  <c r="H1274" i="1"/>
  <c r="I1274" i="1" a="1"/>
  <c r="I1274" i="1" s="1"/>
  <c r="K1275" i="1" l="1" a="1"/>
  <c r="K1275" i="1" s="1"/>
  <c r="L1275" i="1" a="1"/>
  <c r="L1275" i="1" s="1"/>
  <c r="J1276" i="1" a="1"/>
  <c r="J1276" i="1" s="1"/>
  <c r="H1275" i="1"/>
  <c r="I1275" i="1" a="1"/>
  <c r="I1275" i="1" s="1"/>
  <c r="K1276" i="1" l="1" a="1"/>
  <c r="K1276" i="1" s="1"/>
  <c r="L1276" i="1" a="1"/>
  <c r="L1276" i="1" s="1"/>
  <c r="C1277" i="1"/>
  <c r="H1276" i="1"/>
  <c r="I1276" i="1" a="1"/>
  <c r="I1276" i="1" s="1"/>
  <c r="J1277" i="1" l="1" a="1"/>
  <c r="J1277" i="1" s="1"/>
  <c r="K1277" i="1" a="1"/>
  <c r="K1277" i="1" s="1"/>
  <c r="L1277" i="1" a="1"/>
  <c r="L1277" i="1" s="1"/>
  <c r="C1278" i="1"/>
  <c r="J1278" i="1" s="1" a="1"/>
  <c r="J1278" i="1" s="1"/>
  <c r="H1277" i="1"/>
  <c r="I1277" i="1" a="1"/>
  <c r="I1277" i="1" s="1"/>
  <c r="K1278" i="1" l="1" a="1"/>
  <c r="K1278" i="1" s="1"/>
  <c r="L1278" i="1" a="1"/>
  <c r="L1278" i="1" s="1"/>
  <c r="C1279" i="1"/>
  <c r="I1278" i="1" a="1"/>
  <c r="I1278" i="1" s="1"/>
  <c r="H1278" i="1"/>
  <c r="J1279" i="1" l="1" a="1"/>
  <c r="J1279" i="1" s="1"/>
  <c r="K1279" i="1" a="1"/>
  <c r="K1279" i="1" s="1"/>
  <c r="L1279" i="1" a="1"/>
  <c r="L1279" i="1" s="1"/>
  <c r="J1280" i="1" a="1"/>
  <c r="J1280" i="1" s="1"/>
  <c r="I1279" i="1" a="1"/>
  <c r="I1279" i="1" s="1"/>
  <c r="H1279" i="1"/>
  <c r="K1280" i="1" l="1" a="1"/>
  <c r="K1280" i="1" s="1"/>
  <c r="L1280" i="1" a="1"/>
  <c r="L1280" i="1" s="1"/>
  <c r="C1281" i="1"/>
  <c r="H1280" i="1"/>
  <c r="I1280" i="1" a="1"/>
  <c r="I1280" i="1" s="1"/>
  <c r="J1281" i="1" l="1" a="1"/>
  <c r="J1281" i="1" s="1"/>
  <c r="K1281" i="1" a="1"/>
  <c r="K1281" i="1" s="1"/>
  <c r="L1281" i="1" a="1"/>
  <c r="L1281" i="1" s="1"/>
  <c r="C1282" i="1"/>
  <c r="J1282" i="1" s="1" a="1"/>
  <c r="J1282" i="1" s="1"/>
  <c r="I1281" i="1" a="1"/>
  <c r="I1281" i="1" s="1"/>
  <c r="H1281" i="1"/>
  <c r="K1282" i="1" l="1" a="1"/>
  <c r="K1282" i="1" s="1"/>
  <c r="L1282" i="1" a="1"/>
  <c r="L1282" i="1" s="1"/>
  <c r="C1283" i="1"/>
  <c r="H1282" i="1"/>
  <c r="I1282" i="1" a="1"/>
  <c r="I1282" i="1" s="1"/>
  <c r="J1283" i="1" l="1" a="1"/>
  <c r="J1283" i="1" s="1"/>
  <c r="K1283" i="1" a="1"/>
  <c r="K1283" i="1" s="1"/>
  <c r="L1283" i="1" a="1"/>
  <c r="L1283" i="1" s="1"/>
  <c r="J1284" i="1" a="1"/>
  <c r="J1284" i="1" s="1"/>
  <c r="I1283" i="1" a="1"/>
  <c r="I1283" i="1" s="1"/>
  <c r="H1283" i="1"/>
  <c r="K1284" i="1" l="1" a="1"/>
  <c r="K1284" i="1" s="1"/>
  <c r="L1284" i="1" a="1"/>
  <c r="L1284" i="1" s="1"/>
  <c r="C1285" i="1"/>
  <c r="H1284" i="1"/>
  <c r="I1284" i="1" a="1"/>
  <c r="I1284" i="1" s="1"/>
  <c r="J1285" i="1" l="1" a="1"/>
  <c r="J1285" i="1" s="1"/>
  <c r="K1285" i="1" a="1"/>
  <c r="K1285" i="1" s="1"/>
  <c r="L1285" i="1" a="1"/>
  <c r="L1285" i="1" s="1"/>
  <c r="C1286" i="1"/>
  <c r="J1286" i="1" s="1" a="1"/>
  <c r="J1286" i="1" s="1"/>
  <c r="H1285" i="1"/>
  <c r="I1285" i="1" a="1"/>
  <c r="I1285" i="1" s="1"/>
  <c r="K1286" i="1" l="1" a="1"/>
  <c r="K1286" i="1" s="1"/>
  <c r="L1286" i="1" a="1"/>
  <c r="L1286" i="1" s="1"/>
  <c r="J1287" i="1" a="1"/>
  <c r="J1287" i="1" s="1"/>
  <c r="H1286" i="1"/>
  <c r="I1286" i="1" a="1"/>
  <c r="I1286" i="1" s="1"/>
  <c r="K1287" i="1" l="1" a="1"/>
  <c r="K1287" i="1" s="1"/>
  <c r="L1287" i="1" a="1"/>
  <c r="L1287" i="1" s="1"/>
  <c r="C1288" i="1"/>
  <c r="H1287" i="1"/>
  <c r="I1287" i="1" a="1"/>
  <c r="I1287" i="1" s="1"/>
  <c r="J1288" i="1" l="1" a="1"/>
  <c r="J1288" i="1" s="1"/>
  <c r="K1288" i="1" a="1"/>
  <c r="K1288" i="1" s="1"/>
  <c r="L1288" i="1" a="1"/>
  <c r="L1288" i="1" s="1"/>
  <c r="C1289" i="1"/>
  <c r="J1289" i="1" s="1" a="1"/>
  <c r="J1289" i="1" s="1"/>
  <c r="H1288" i="1"/>
  <c r="I1288" i="1" a="1"/>
  <c r="I1288" i="1" s="1"/>
  <c r="K1289" i="1" l="1" a="1"/>
  <c r="K1289" i="1" s="1"/>
  <c r="L1289" i="1" a="1"/>
  <c r="L1289" i="1" s="1"/>
  <c r="J1290" i="1" a="1"/>
  <c r="J1290" i="1" s="1"/>
  <c r="H1289" i="1"/>
  <c r="I1289" i="1" a="1"/>
  <c r="I1289" i="1" s="1"/>
  <c r="K1290" i="1" l="1" a="1"/>
  <c r="K1290" i="1" s="1"/>
  <c r="L1290" i="1" a="1"/>
  <c r="L1290" i="1" s="1"/>
  <c r="J1291" i="1" a="1"/>
  <c r="J1291" i="1" s="1"/>
  <c r="H1290" i="1"/>
  <c r="I1290" i="1" a="1"/>
  <c r="I1290" i="1" s="1"/>
  <c r="K1291" i="1" l="1" a="1"/>
  <c r="K1291" i="1" s="1"/>
  <c r="L1291" i="1" a="1"/>
  <c r="L1291" i="1" s="1"/>
  <c r="J1292" i="1" a="1"/>
  <c r="J1292" i="1" s="1"/>
  <c r="I1291" i="1" a="1"/>
  <c r="I1291" i="1" s="1"/>
  <c r="H1291" i="1"/>
  <c r="K1292" i="1" l="1" a="1"/>
  <c r="K1292" i="1" s="1"/>
  <c r="L1292" i="1" a="1"/>
  <c r="L1292" i="1" s="1"/>
  <c r="C1293" i="1"/>
  <c r="H1292" i="1"/>
  <c r="I1292" i="1" a="1"/>
  <c r="I1292" i="1" s="1"/>
  <c r="J1293" i="1" l="1" a="1"/>
  <c r="J1293" i="1" s="1"/>
  <c r="K1293" i="1" a="1"/>
  <c r="K1293" i="1" s="1"/>
  <c r="L1293" i="1" a="1"/>
  <c r="L1293" i="1" s="1"/>
  <c r="J1294" i="1" a="1"/>
  <c r="J1294" i="1" s="1"/>
  <c r="I1293" i="1" a="1"/>
  <c r="I1293" i="1" s="1"/>
  <c r="H1293" i="1"/>
  <c r="K1294" i="1" l="1" a="1"/>
  <c r="K1294" i="1" s="1"/>
  <c r="L1294" i="1" a="1"/>
  <c r="L1294" i="1" s="1"/>
  <c r="C1295" i="1"/>
  <c r="H1294" i="1"/>
  <c r="I1294" i="1" a="1"/>
  <c r="I1294" i="1" s="1"/>
  <c r="J1295" i="1" l="1" a="1"/>
  <c r="J1295" i="1" s="1"/>
  <c r="K1295" i="1" a="1"/>
  <c r="K1295" i="1" s="1"/>
  <c r="L1295" i="1" a="1"/>
  <c r="L1295" i="1" s="1"/>
  <c r="C1296" i="1"/>
  <c r="J1296" i="1" s="1" a="1"/>
  <c r="J1296" i="1" s="1"/>
  <c r="H1295" i="1"/>
  <c r="I1295" i="1" a="1"/>
  <c r="I1295" i="1" s="1"/>
  <c r="K1296" i="1" l="1" a="1"/>
  <c r="K1296" i="1" s="1"/>
  <c r="L1296" i="1" a="1"/>
  <c r="L1296" i="1" s="1"/>
  <c r="C1297" i="1"/>
  <c r="I1296" i="1" a="1"/>
  <c r="I1296" i="1" s="1"/>
  <c r="H1296" i="1"/>
  <c r="J1297" i="1" l="1" a="1"/>
  <c r="J1297" i="1" s="1"/>
  <c r="K1297" i="1" a="1"/>
  <c r="K1297" i="1" s="1"/>
  <c r="L1297" i="1" a="1"/>
  <c r="L1297" i="1" s="1"/>
  <c r="C1298" i="1"/>
  <c r="H1297" i="1"/>
  <c r="I1297" i="1" a="1"/>
  <c r="I1297" i="1" s="1"/>
  <c r="J1298" i="1" l="1" a="1"/>
  <c r="J1298" i="1" s="1"/>
  <c r="K1298" i="1" a="1"/>
  <c r="K1298" i="1" s="1"/>
  <c r="L1298" i="1" a="1"/>
  <c r="L1298" i="1" s="1"/>
  <c r="J1299" i="1" a="1"/>
  <c r="J1299" i="1" s="1"/>
  <c r="I1298" i="1" a="1"/>
  <c r="I1298" i="1" s="1"/>
  <c r="H1298" i="1"/>
  <c r="K1299" i="1" l="1" a="1"/>
  <c r="K1299" i="1" s="1"/>
  <c r="L1299" i="1" a="1"/>
  <c r="L1299" i="1" s="1"/>
  <c r="C1300" i="1"/>
  <c r="I1299" i="1" a="1"/>
  <c r="I1299" i="1" s="1"/>
  <c r="H1299" i="1"/>
  <c r="J1300" i="1" l="1" a="1"/>
  <c r="J1300" i="1" s="1"/>
  <c r="K1300" i="1" a="1"/>
  <c r="K1300" i="1" s="1"/>
  <c r="L1300" i="1" a="1"/>
  <c r="L1300" i="1" s="1"/>
  <c r="J1301" i="1" a="1"/>
  <c r="J1301" i="1" s="1"/>
  <c r="H1300" i="1"/>
  <c r="I1300" i="1" a="1"/>
  <c r="I1300" i="1" s="1"/>
  <c r="K1301" i="1" l="1" a="1"/>
  <c r="K1301" i="1" s="1"/>
  <c r="L1301" i="1" a="1"/>
  <c r="L1301" i="1" s="1"/>
  <c r="C1302" i="1"/>
  <c r="H1301" i="1"/>
  <c r="I1301" i="1" a="1"/>
  <c r="I1301" i="1" s="1"/>
  <c r="J1302" i="1" l="1" a="1"/>
  <c r="J1302" i="1" s="1"/>
  <c r="N1302" i="1" a="1"/>
  <c r="N1302" i="1" s="1"/>
  <c r="K1302" i="1" a="1"/>
  <c r="K1302" i="1" s="1"/>
  <c r="L1302" i="1" a="1"/>
  <c r="L1302" i="1" s="1"/>
  <c r="J1303" i="1" a="1"/>
  <c r="J1303" i="1" s="1"/>
  <c r="H1302" i="1"/>
  <c r="I1302" i="1" a="1"/>
  <c r="I1302" i="1" s="1"/>
  <c r="K1303" i="1" l="1" a="1"/>
  <c r="K1303" i="1" s="1"/>
  <c r="L1303" i="1" a="1"/>
  <c r="L1303" i="1" s="1"/>
  <c r="C1304" i="1"/>
  <c r="I1303" i="1" a="1"/>
  <c r="I1303" i="1" s="1"/>
  <c r="H1303" i="1"/>
  <c r="J1304" i="1" l="1" a="1"/>
  <c r="J1304" i="1" s="1"/>
  <c r="K1304" i="1" a="1"/>
  <c r="K1304" i="1" s="1"/>
  <c r="L1304" i="1" a="1"/>
  <c r="L1304" i="1" s="1"/>
  <c r="J1305" i="1" a="1"/>
  <c r="J1305" i="1" s="1"/>
  <c r="I1304" i="1" a="1"/>
  <c r="I1304" i="1" s="1"/>
  <c r="H1304" i="1"/>
  <c r="K1305" i="1" l="1" a="1"/>
  <c r="K1305" i="1" s="1"/>
  <c r="L1305" i="1" a="1"/>
  <c r="L1305" i="1" s="1"/>
  <c r="C1306" i="1"/>
  <c r="H1305" i="1"/>
  <c r="I1305" i="1" a="1"/>
  <c r="I1305" i="1" s="1"/>
  <c r="J1306" i="1" l="1" a="1"/>
  <c r="J1306" i="1" s="1"/>
  <c r="K1306" i="1" a="1"/>
  <c r="K1306" i="1" s="1"/>
  <c r="L1306" i="1" a="1"/>
  <c r="L1306" i="1" s="1"/>
  <c r="J1307" i="1" a="1"/>
  <c r="J1307" i="1" s="1"/>
  <c r="I1306" i="1" a="1"/>
  <c r="I1306" i="1" s="1"/>
  <c r="H1306" i="1"/>
  <c r="K1307" i="1" l="1" a="1"/>
  <c r="K1307" i="1" s="1"/>
  <c r="L1307" i="1" a="1"/>
  <c r="L1307" i="1" s="1"/>
  <c r="C1308" i="1"/>
  <c r="H1307" i="1"/>
  <c r="I1307" i="1" a="1"/>
  <c r="I1307" i="1" s="1"/>
  <c r="J1308" i="1" l="1" a="1"/>
  <c r="J1308" i="1" s="1"/>
  <c r="K1308" i="1" a="1"/>
  <c r="K1308" i="1" s="1"/>
  <c r="L1308" i="1" a="1"/>
  <c r="L1308" i="1" s="1"/>
  <c r="J1309" i="1" a="1"/>
  <c r="J1309" i="1" s="1"/>
  <c r="H1308" i="1"/>
  <c r="I1308" i="1" a="1"/>
  <c r="I1308" i="1" s="1"/>
  <c r="K1309" i="1" l="1" a="1"/>
  <c r="K1309" i="1" s="1"/>
  <c r="L1309" i="1" a="1"/>
  <c r="L1309" i="1" s="1"/>
  <c r="C1310" i="1"/>
  <c r="H1309" i="1"/>
  <c r="I1309" i="1" a="1"/>
  <c r="I1309" i="1" s="1"/>
  <c r="J1310" i="1" l="1" a="1"/>
  <c r="J1310" i="1" s="1"/>
  <c r="K1310" i="1" a="1"/>
  <c r="K1310" i="1" s="1"/>
  <c r="L1310" i="1" a="1"/>
  <c r="L1310" i="1" s="1"/>
  <c r="J1311" i="1" a="1"/>
  <c r="J1311" i="1" s="1"/>
  <c r="H1310" i="1"/>
  <c r="I1310" i="1" a="1"/>
  <c r="I1310" i="1" s="1"/>
  <c r="K1311" i="1" l="1" a="1"/>
  <c r="K1311" i="1" s="1"/>
  <c r="L1311" i="1" a="1"/>
  <c r="L1311" i="1" s="1"/>
  <c r="J1312" i="1" a="1"/>
  <c r="J1312" i="1" s="1"/>
  <c r="H1311" i="1"/>
  <c r="I1311" i="1" a="1"/>
  <c r="I1311" i="1" s="1"/>
  <c r="K1312" i="1" l="1" a="1"/>
  <c r="K1312" i="1" s="1"/>
  <c r="L1312" i="1" a="1"/>
  <c r="L1312" i="1" s="1"/>
  <c r="J1313" i="1" a="1"/>
  <c r="J1313" i="1" s="1"/>
  <c r="I1312" i="1" a="1"/>
  <c r="I1312" i="1" s="1"/>
  <c r="H1312" i="1"/>
  <c r="K1313" i="1" l="1" a="1"/>
  <c r="K1313" i="1" s="1"/>
  <c r="L1313" i="1" a="1"/>
  <c r="L1313" i="1" s="1"/>
  <c r="J1314" i="1" a="1"/>
  <c r="J1314" i="1" s="1"/>
  <c r="H1313" i="1"/>
  <c r="I1313" i="1" a="1"/>
  <c r="I1313" i="1" s="1"/>
  <c r="K1314" i="1" l="1" a="1"/>
  <c r="K1314" i="1" s="1"/>
  <c r="L1314" i="1" a="1"/>
  <c r="L1314" i="1" s="1"/>
  <c r="J1315" i="1" a="1"/>
  <c r="J1315" i="1" s="1"/>
  <c r="I1314" i="1" a="1"/>
  <c r="I1314" i="1" s="1"/>
  <c r="H1314" i="1"/>
  <c r="K1315" i="1" l="1" a="1"/>
  <c r="K1315" i="1" s="1"/>
  <c r="L1315" i="1" a="1"/>
  <c r="L1315" i="1" s="1"/>
  <c r="J1316" i="1" a="1"/>
  <c r="J1316" i="1" s="1"/>
  <c r="H1315" i="1"/>
  <c r="I1315" i="1" a="1"/>
  <c r="I1315" i="1" s="1"/>
  <c r="K1316" i="1" l="1" a="1"/>
  <c r="K1316" i="1" s="1"/>
  <c r="L1316" i="1" a="1"/>
  <c r="L1316" i="1" s="1"/>
  <c r="J1317" i="1" a="1"/>
  <c r="J1317" i="1" s="1"/>
  <c r="H1316" i="1"/>
  <c r="I1316" i="1" a="1"/>
  <c r="I1316" i="1" s="1"/>
  <c r="K1317" i="1" l="1" a="1"/>
  <c r="K1317" i="1" s="1"/>
  <c r="L1317" i="1" a="1"/>
  <c r="L1317" i="1" s="1"/>
  <c r="J1318" i="1" a="1"/>
  <c r="J1318" i="1" s="1"/>
  <c r="H1317" i="1"/>
  <c r="I1317" i="1" a="1"/>
  <c r="I1317" i="1" s="1"/>
  <c r="K1318" i="1" l="1" a="1"/>
  <c r="K1318" i="1" s="1"/>
  <c r="L1318" i="1" a="1"/>
  <c r="L1318" i="1" s="1"/>
  <c r="C1319" i="1"/>
  <c r="I1318" i="1" a="1"/>
  <c r="I1318" i="1" s="1"/>
  <c r="H1318" i="1"/>
  <c r="J1319" i="1" l="1" a="1"/>
  <c r="J1319" i="1" s="1"/>
  <c r="K1319" i="1" a="1"/>
  <c r="K1319" i="1" s="1"/>
  <c r="L1319" i="1" a="1"/>
  <c r="L1319" i="1" s="1"/>
  <c r="J1320" i="1" a="1"/>
  <c r="J1320" i="1" s="1"/>
  <c r="I1319" i="1" a="1"/>
  <c r="I1319" i="1" s="1"/>
  <c r="H1319" i="1"/>
  <c r="K1320" i="1" l="1" a="1"/>
  <c r="K1320" i="1" s="1"/>
  <c r="L1320" i="1" a="1"/>
  <c r="L1320" i="1" s="1"/>
  <c r="J1321" i="1" a="1"/>
  <c r="J1321" i="1" s="1"/>
  <c r="I1320" i="1" a="1"/>
  <c r="I1320" i="1" s="1"/>
  <c r="H1320" i="1"/>
  <c r="K1321" i="1" l="1" a="1"/>
  <c r="K1321" i="1" s="1"/>
  <c r="L1321" i="1" a="1"/>
  <c r="L1321" i="1" s="1"/>
  <c r="J1322" i="1" a="1"/>
  <c r="J1322" i="1" s="1"/>
  <c r="H1321" i="1"/>
  <c r="I1321" i="1" a="1"/>
  <c r="I1321" i="1" s="1"/>
  <c r="K1322" i="1" l="1" a="1"/>
  <c r="K1322" i="1" s="1"/>
  <c r="L1322" i="1" a="1"/>
  <c r="L1322" i="1" s="1"/>
  <c r="J1323" i="1" a="1"/>
  <c r="J1323" i="1" s="1"/>
  <c r="H1322" i="1"/>
  <c r="I1322" i="1" a="1"/>
  <c r="I1322" i="1" s="1"/>
  <c r="K1323" i="1" l="1" a="1"/>
  <c r="K1323" i="1" s="1"/>
  <c r="L1323" i="1" a="1"/>
  <c r="L1323" i="1" s="1"/>
  <c r="J1324" i="1" a="1"/>
  <c r="J1324" i="1" s="1"/>
  <c r="H1323" i="1"/>
  <c r="I1323" i="1" a="1"/>
  <c r="I1323" i="1" s="1"/>
  <c r="K1324" i="1" l="1" a="1"/>
  <c r="K1324" i="1" s="1"/>
  <c r="L1324" i="1" a="1"/>
  <c r="L1324" i="1" s="1"/>
  <c r="J1325" i="1" a="1"/>
  <c r="J1325" i="1" s="1"/>
  <c r="H1324" i="1"/>
  <c r="I1324" i="1" a="1"/>
  <c r="I1324" i="1" s="1"/>
  <c r="K1325" i="1" l="1" a="1"/>
  <c r="K1325" i="1" s="1"/>
  <c r="L1325" i="1" a="1"/>
  <c r="L1325" i="1" s="1"/>
  <c r="J1326" i="1" a="1"/>
  <c r="J1326" i="1" s="1"/>
  <c r="H1325" i="1"/>
  <c r="I1325" i="1" a="1"/>
  <c r="I1325" i="1" s="1"/>
  <c r="K1326" i="1" l="1" a="1"/>
  <c r="K1326" i="1" s="1"/>
  <c r="L1326" i="1" a="1"/>
  <c r="L1326" i="1" s="1"/>
  <c r="J1327" i="1" a="1"/>
  <c r="J1327" i="1" s="1"/>
  <c r="H1326" i="1"/>
  <c r="I1326" i="1" a="1"/>
  <c r="I1326" i="1" s="1"/>
  <c r="K1327" i="1" l="1" a="1"/>
  <c r="K1327" i="1" s="1"/>
  <c r="L1327" i="1" a="1"/>
  <c r="L1327" i="1" s="1"/>
  <c r="J1328" i="1" a="1"/>
  <c r="J1328" i="1" s="1"/>
  <c r="H1327" i="1"/>
  <c r="I1327" i="1" a="1"/>
  <c r="I1327" i="1" s="1"/>
  <c r="K1328" i="1" l="1" a="1"/>
  <c r="K1328" i="1" s="1"/>
  <c r="L1328" i="1" a="1"/>
  <c r="L1328" i="1" s="1"/>
  <c r="J1329" i="1" a="1"/>
  <c r="J1329" i="1" s="1"/>
  <c r="I1328" i="1" a="1"/>
  <c r="I1328" i="1" s="1"/>
  <c r="H1328" i="1"/>
  <c r="K1329" i="1" l="1" a="1"/>
  <c r="K1329" i="1" s="1"/>
  <c r="L1329" i="1" a="1"/>
  <c r="L1329" i="1" s="1"/>
  <c r="J1330" i="1" a="1"/>
  <c r="J1330" i="1" s="1"/>
  <c r="H1329" i="1"/>
  <c r="I1329" i="1" a="1"/>
  <c r="I1329" i="1" s="1"/>
  <c r="K1330" i="1" l="1" a="1"/>
  <c r="K1330" i="1" s="1"/>
  <c r="L1330" i="1" a="1"/>
  <c r="L1330" i="1" s="1"/>
  <c r="J1331" i="1" a="1"/>
  <c r="J1331" i="1" s="1"/>
  <c r="I1330" i="1" a="1"/>
  <c r="I1330" i="1" s="1"/>
  <c r="H1330" i="1"/>
  <c r="K1331" i="1" l="1" a="1"/>
  <c r="K1331" i="1" s="1"/>
  <c r="L1331" i="1" a="1"/>
  <c r="L1331" i="1" s="1"/>
  <c r="J1332" i="1" a="1"/>
  <c r="J1332" i="1" s="1"/>
  <c r="H1331" i="1"/>
  <c r="I1331" i="1" a="1"/>
  <c r="I1331" i="1" s="1"/>
  <c r="K1332" i="1" l="1" a="1"/>
  <c r="K1332" i="1" s="1"/>
  <c r="L1332" i="1" a="1"/>
  <c r="L1332" i="1" s="1"/>
  <c r="J1333" i="1" a="1"/>
  <c r="J1333" i="1" s="1"/>
  <c r="H1332" i="1"/>
  <c r="I1332" i="1" a="1"/>
  <c r="I1332" i="1" s="1"/>
  <c r="K1333" i="1" l="1" a="1"/>
  <c r="K1333" i="1" s="1"/>
  <c r="L1333" i="1" a="1"/>
  <c r="L1333" i="1" s="1"/>
  <c r="C1334" i="1"/>
  <c r="H1333" i="1"/>
  <c r="I1333" i="1" a="1"/>
  <c r="I1333" i="1" s="1"/>
  <c r="J1334" i="1" l="1" a="1"/>
  <c r="J1334" i="1" s="1"/>
  <c r="K1334" i="1" a="1"/>
  <c r="K1334" i="1" s="1"/>
  <c r="L1334" i="1" a="1"/>
  <c r="L1334" i="1" s="1"/>
  <c r="J1335" i="1" a="1"/>
  <c r="J1335" i="1" s="1"/>
  <c r="H1334" i="1"/>
  <c r="I1334" i="1" a="1"/>
  <c r="I1334" i="1" s="1"/>
  <c r="K1335" i="1" l="1" a="1"/>
  <c r="K1335" i="1" s="1"/>
  <c r="L1335" i="1" a="1"/>
  <c r="L1335" i="1" s="1"/>
  <c r="C1336" i="1"/>
  <c r="H1335" i="1"/>
  <c r="I1335" i="1" a="1"/>
  <c r="I1335" i="1" s="1"/>
  <c r="J1336" i="1" l="1" a="1"/>
  <c r="J1336" i="1" s="1"/>
  <c r="K1336" i="1" a="1"/>
  <c r="K1336" i="1" s="1"/>
  <c r="L1336" i="1" a="1"/>
  <c r="L1336" i="1" s="1"/>
  <c r="J1337" i="1" a="1"/>
  <c r="J1337" i="1" s="1"/>
  <c r="H1336" i="1"/>
  <c r="I1336" i="1" a="1"/>
  <c r="I1336" i="1" s="1"/>
  <c r="K1337" i="1" l="1" a="1"/>
  <c r="K1337" i="1" s="1"/>
  <c r="L1337" i="1" a="1"/>
  <c r="L1337" i="1" s="1"/>
  <c r="J1338" i="1" a="1"/>
  <c r="J1338" i="1" s="1"/>
  <c r="H1337" i="1"/>
  <c r="I1337" i="1" a="1"/>
  <c r="I1337" i="1" s="1"/>
  <c r="K1338" i="1" l="1" a="1"/>
  <c r="K1338" i="1" s="1"/>
  <c r="L1338" i="1" a="1"/>
  <c r="L1338" i="1" s="1"/>
  <c r="J1339" i="1" a="1"/>
  <c r="J1339" i="1" s="1"/>
  <c r="I1338" i="1" a="1"/>
  <c r="I1338" i="1" s="1"/>
  <c r="H1338" i="1"/>
  <c r="K1339" i="1" l="1" a="1"/>
  <c r="K1339" i="1" s="1"/>
  <c r="L1339" i="1" a="1"/>
  <c r="L1339" i="1" s="1"/>
  <c r="J1340" i="1" a="1"/>
  <c r="J1340" i="1" s="1"/>
  <c r="H1339" i="1"/>
  <c r="I1339" i="1" a="1"/>
  <c r="I1339" i="1" s="1"/>
  <c r="K1340" i="1" l="1" a="1"/>
  <c r="K1340" i="1" s="1"/>
  <c r="L1340" i="1" a="1"/>
  <c r="L1340" i="1" s="1"/>
  <c r="J1341" i="1" a="1"/>
  <c r="J1341" i="1" s="1"/>
  <c r="H1340" i="1"/>
  <c r="I1340" i="1" a="1"/>
  <c r="I1340" i="1" s="1"/>
  <c r="K1341" i="1" l="1" a="1"/>
  <c r="K1341" i="1" s="1"/>
  <c r="L1341" i="1" a="1"/>
  <c r="L1341" i="1" s="1"/>
  <c r="J1342" i="1" a="1"/>
  <c r="J1342" i="1" s="1"/>
  <c r="I1341" i="1" a="1"/>
  <c r="I1341" i="1" s="1"/>
  <c r="H1341" i="1"/>
  <c r="K1342" i="1" l="1" a="1"/>
  <c r="K1342" i="1" s="1"/>
  <c r="L1342" i="1" a="1"/>
  <c r="L1342" i="1" s="1"/>
  <c r="J1343" i="1" a="1"/>
  <c r="J1343" i="1" s="1"/>
  <c r="I1342" i="1" a="1"/>
  <c r="I1342" i="1" s="1"/>
  <c r="H1342" i="1"/>
  <c r="K1343" i="1" l="1" a="1"/>
  <c r="K1343" i="1" s="1"/>
  <c r="L1343" i="1" a="1"/>
  <c r="L1343" i="1" s="1"/>
  <c r="J1344" i="1" a="1"/>
  <c r="J1344" i="1" s="1"/>
  <c r="H1343" i="1"/>
  <c r="I1343" i="1" a="1"/>
  <c r="I1343" i="1" s="1"/>
  <c r="K1344" i="1" l="1" a="1"/>
  <c r="K1344" i="1" s="1"/>
  <c r="L1344" i="1" a="1"/>
  <c r="L1344" i="1" s="1"/>
  <c r="J1345" i="1" a="1"/>
  <c r="J1345" i="1" s="1"/>
  <c r="I1344" i="1" a="1"/>
  <c r="I1344" i="1" s="1"/>
  <c r="H1344" i="1"/>
  <c r="K1345" i="1" l="1" a="1"/>
  <c r="K1345" i="1" s="1"/>
  <c r="L1345" i="1" a="1"/>
  <c r="L1345" i="1" s="1"/>
  <c r="J1346" i="1" a="1"/>
  <c r="J1346" i="1" s="1"/>
  <c r="H1345" i="1"/>
  <c r="I1345" i="1" a="1"/>
  <c r="I1345" i="1" s="1"/>
  <c r="K1346" i="1" l="1" a="1"/>
  <c r="K1346" i="1" s="1"/>
  <c r="L1346" i="1" a="1"/>
  <c r="L1346" i="1" s="1"/>
  <c r="J1347" i="1" a="1"/>
  <c r="J1347" i="1" s="1"/>
  <c r="I1346" i="1" a="1"/>
  <c r="I1346" i="1" s="1"/>
  <c r="H1346" i="1"/>
  <c r="K1347" i="1" l="1" a="1"/>
  <c r="K1347" i="1" s="1"/>
  <c r="L1347" i="1" a="1"/>
  <c r="L1347" i="1" s="1"/>
  <c r="J1348" i="1" a="1"/>
  <c r="J1348" i="1" s="1"/>
  <c r="I1347" i="1" a="1"/>
  <c r="I1347" i="1" s="1"/>
  <c r="H1347" i="1"/>
  <c r="K1348" i="1" l="1" a="1"/>
  <c r="K1348" i="1" s="1"/>
  <c r="L1348" i="1" a="1"/>
  <c r="L1348" i="1" s="1"/>
  <c r="J1349" i="1" a="1"/>
  <c r="J1349" i="1" s="1"/>
  <c r="H1348" i="1"/>
  <c r="I1348" i="1" a="1"/>
  <c r="I1348" i="1" s="1"/>
  <c r="K1349" i="1" l="1" a="1"/>
  <c r="K1349" i="1" s="1"/>
  <c r="L1349" i="1" a="1"/>
  <c r="L1349" i="1" s="1"/>
  <c r="J1350" i="1" a="1"/>
  <c r="J1350" i="1" s="1"/>
  <c r="I1349" i="1" a="1"/>
  <c r="I1349" i="1" s="1"/>
  <c r="H1349" i="1"/>
  <c r="K1350" i="1" l="1" a="1"/>
  <c r="K1350" i="1" s="1"/>
  <c r="L1350" i="1" a="1"/>
  <c r="L1350" i="1" s="1"/>
  <c r="J1351" i="1" a="1"/>
  <c r="J1351" i="1" s="1"/>
  <c r="I1350" i="1" a="1"/>
  <c r="I1350" i="1" s="1"/>
  <c r="H1350" i="1"/>
  <c r="K1351" i="1" l="1" a="1"/>
  <c r="K1351" i="1" s="1"/>
  <c r="L1351" i="1" a="1"/>
  <c r="L1351" i="1" s="1"/>
  <c r="J1352" i="1" a="1"/>
  <c r="J1352" i="1" s="1"/>
  <c r="H1351" i="1"/>
  <c r="I1351" i="1" a="1"/>
  <c r="I1351" i="1" s="1"/>
  <c r="K1352" i="1" l="1" a="1"/>
  <c r="K1352" i="1" s="1"/>
  <c r="L1352" i="1" a="1"/>
  <c r="L1352" i="1" s="1"/>
  <c r="J1353" i="1" a="1"/>
  <c r="J1353" i="1" s="1"/>
  <c r="I1352" i="1" a="1"/>
  <c r="I1352" i="1" s="1"/>
  <c r="H1352" i="1"/>
  <c r="K1353" i="1" l="1" a="1"/>
  <c r="K1353" i="1" s="1"/>
  <c r="L1353" i="1" a="1"/>
  <c r="L1353" i="1" s="1"/>
  <c r="J1354" i="1" a="1"/>
  <c r="J1354" i="1" s="1"/>
  <c r="H1353" i="1"/>
  <c r="I1353" i="1" a="1"/>
  <c r="I1353" i="1" s="1"/>
  <c r="K1354" i="1" l="1" a="1"/>
  <c r="K1354" i="1" s="1"/>
  <c r="L1354" i="1" a="1"/>
  <c r="L1354" i="1" s="1"/>
  <c r="J1355" i="1" a="1"/>
  <c r="J1355" i="1" s="1"/>
  <c r="H1354" i="1"/>
  <c r="I1354" i="1" a="1"/>
  <c r="I1354" i="1" s="1"/>
  <c r="K1355" i="1" l="1" a="1"/>
  <c r="K1355" i="1" s="1"/>
  <c r="L1355" i="1" a="1"/>
  <c r="L1355" i="1" s="1"/>
  <c r="C1356" i="1"/>
  <c r="I1355" i="1" a="1"/>
  <c r="I1355" i="1" s="1"/>
  <c r="H1355" i="1"/>
  <c r="J1356" i="1" l="1" a="1"/>
  <c r="J1356" i="1" s="1"/>
  <c r="K1356" i="1" a="1"/>
  <c r="K1356" i="1" s="1"/>
  <c r="L1356" i="1" a="1"/>
  <c r="L1356" i="1" s="1"/>
  <c r="J1357" i="1" a="1"/>
  <c r="J1357" i="1" s="1"/>
  <c r="I1356" i="1" a="1"/>
  <c r="I1356" i="1" s="1"/>
  <c r="H1356" i="1"/>
  <c r="K1357" i="1" l="1" a="1"/>
  <c r="K1357" i="1" s="1"/>
  <c r="L1357" i="1" a="1"/>
  <c r="L1357" i="1" s="1"/>
  <c r="J1358" i="1" a="1"/>
  <c r="J1358" i="1" s="1"/>
  <c r="H1357" i="1"/>
  <c r="I1357" i="1" a="1"/>
  <c r="I1357" i="1" s="1"/>
  <c r="K1358" i="1" l="1" a="1"/>
  <c r="K1358" i="1" s="1"/>
  <c r="L1358" i="1" a="1"/>
  <c r="L1358" i="1" s="1"/>
  <c r="J1359" i="1" a="1"/>
  <c r="J1359" i="1" s="1"/>
  <c r="H1358" i="1"/>
  <c r="I1358" i="1" a="1"/>
  <c r="I1358" i="1" s="1"/>
  <c r="K1359" i="1" l="1" a="1"/>
  <c r="K1359" i="1" s="1"/>
  <c r="L1359" i="1" a="1"/>
  <c r="L1359" i="1" s="1"/>
  <c r="J1360" i="1" a="1"/>
  <c r="J1360" i="1" s="1"/>
  <c r="I1359" i="1" a="1"/>
  <c r="I1359" i="1" s="1"/>
  <c r="H1359" i="1"/>
  <c r="K1360" i="1" l="1" a="1"/>
  <c r="K1360" i="1" s="1"/>
  <c r="L1360" i="1" a="1"/>
  <c r="L1360" i="1" s="1"/>
  <c r="J1361" i="1" a="1"/>
  <c r="J1361" i="1" s="1"/>
  <c r="H1360" i="1"/>
  <c r="I1360" i="1" a="1"/>
  <c r="I1360" i="1" s="1"/>
  <c r="K1361" i="1" l="1" a="1"/>
  <c r="K1361" i="1" s="1"/>
  <c r="L1361" i="1" a="1"/>
  <c r="L1361" i="1" s="1"/>
  <c r="C1362" i="1"/>
  <c r="H1361" i="1"/>
  <c r="I1361" i="1" a="1"/>
  <c r="I1361" i="1" s="1"/>
  <c r="J1362" i="1" l="1" a="1"/>
  <c r="J1362" i="1" s="1"/>
  <c r="K1362" i="1" a="1"/>
  <c r="K1362" i="1" s="1"/>
  <c r="L1362" i="1" a="1"/>
  <c r="L1362" i="1" s="1"/>
  <c r="C1363" i="1"/>
  <c r="J1363" i="1" s="1" a="1"/>
  <c r="J1363" i="1" s="1"/>
  <c r="H1362" i="1"/>
  <c r="I1362" i="1" a="1"/>
  <c r="I1362" i="1" s="1"/>
  <c r="K1363" i="1" l="1" a="1"/>
  <c r="K1363" i="1" s="1"/>
  <c r="L1363" i="1" a="1"/>
  <c r="L1363" i="1" s="1"/>
  <c r="J1364" i="1" a="1"/>
  <c r="J1364" i="1" s="1"/>
  <c r="H1363" i="1"/>
  <c r="I1363" i="1" a="1"/>
  <c r="I1363" i="1" s="1"/>
  <c r="K1364" i="1" l="1" a="1"/>
  <c r="K1364" i="1" s="1"/>
  <c r="L1364" i="1" a="1"/>
  <c r="L1364" i="1" s="1"/>
  <c r="J1365" i="1" a="1"/>
  <c r="J1365" i="1" s="1"/>
  <c r="H1364" i="1"/>
  <c r="I1364" i="1" a="1"/>
  <c r="I1364" i="1" s="1"/>
  <c r="K1365" i="1" l="1" a="1"/>
  <c r="K1365" i="1" s="1"/>
  <c r="L1365" i="1" a="1"/>
  <c r="L1365" i="1" s="1"/>
  <c r="C1366" i="1"/>
  <c r="H1365" i="1"/>
  <c r="I1365" i="1" a="1"/>
  <c r="I1365" i="1" s="1"/>
  <c r="J1366" i="1" l="1" a="1"/>
  <c r="J1366" i="1" s="1"/>
  <c r="K1366" i="1" a="1"/>
  <c r="K1366" i="1" s="1"/>
  <c r="L1366" i="1" a="1"/>
  <c r="L1366" i="1" s="1"/>
  <c r="C1367" i="1"/>
  <c r="J1367" i="1" s="1" a="1"/>
  <c r="J1367" i="1" s="1"/>
  <c r="H1366" i="1"/>
  <c r="I1366" i="1" a="1"/>
  <c r="I1366" i="1" s="1"/>
  <c r="K1367" i="1" l="1" a="1"/>
  <c r="K1367" i="1" s="1"/>
  <c r="L1367" i="1" a="1"/>
  <c r="L1367" i="1" s="1"/>
  <c r="J1368" i="1" a="1"/>
  <c r="J1368" i="1" s="1"/>
  <c r="H1367" i="1"/>
  <c r="I1367" i="1" a="1"/>
  <c r="I1367" i="1" s="1"/>
  <c r="K1368" i="1" l="1" a="1"/>
  <c r="K1368" i="1" s="1"/>
  <c r="L1368" i="1" a="1"/>
  <c r="L1368" i="1" s="1"/>
  <c r="C1369" i="1"/>
  <c r="H1368" i="1"/>
  <c r="I1368" i="1" a="1"/>
  <c r="I1368" i="1" s="1"/>
  <c r="J1369" i="1" l="1" a="1"/>
  <c r="J1369" i="1" s="1"/>
  <c r="K1369" i="1" a="1"/>
  <c r="K1369" i="1" s="1"/>
  <c r="L1369" i="1" a="1"/>
  <c r="L1369" i="1" s="1"/>
  <c r="J1370" i="1" a="1"/>
  <c r="J1370" i="1" s="1"/>
  <c r="H1369" i="1"/>
  <c r="I1369" i="1" a="1"/>
  <c r="I1369" i="1" s="1"/>
  <c r="K1370" i="1" l="1" a="1"/>
  <c r="K1370" i="1" s="1"/>
  <c r="L1370" i="1" a="1"/>
  <c r="L1370" i="1" s="1"/>
  <c r="J1371" i="1" a="1"/>
  <c r="J1371" i="1" s="1"/>
  <c r="H1370" i="1"/>
  <c r="I1370" i="1" a="1"/>
  <c r="I1370" i="1" s="1"/>
  <c r="K1371" i="1" l="1" a="1"/>
  <c r="K1371" i="1" s="1"/>
  <c r="L1371" i="1" a="1"/>
  <c r="L1371" i="1" s="1"/>
  <c r="C1372" i="1"/>
  <c r="H1371" i="1"/>
  <c r="I1371" i="1" a="1"/>
  <c r="I1371" i="1" s="1"/>
  <c r="J1372" i="1" l="1" a="1"/>
  <c r="J1372" i="1" s="1"/>
  <c r="K1372" i="1" a="1"/>
  <c r="K1372" i="1" s="1"/>
  <c r="L1372" i="1" a="1"/>
  <c r="L1372" i="1" s="1"/>
  <c r="J1373" i="1" a="1"/>
  <c r="J1373" i="1" s="1"/>
  <c r="H1372" i="1"/>
  <c r="I1372" i="1" a="1"/>
  <c r="I1372" i="1" s="1"/>
  <c r="K1373" i="1" l="1" a="1"/>
  <c r="K1373" i="1" s="1"/>
  <c r="L1373" i="1" a="1"/>
  <c r="L1373" i="1" s="1"/>
  <c r="J1374" i="1" a="1"/>
  <c r="J1374" i="1" s="1"/>
  <c r="I1373" i="1" a="1"/>
  <c r="I1373" i="1" s="1"/>
  <c r="H1373" i="1"/>
  <c r="K1374" i="1" l="1" a="1"/>
  <c r="K1374" i="1" s="1"/>
  <c r="L1374" i="1" a="1"/>
  <c r="L1374" i="1" s="1"/>
  <c r="J1375" i="1" a="1"/>
  <c r="J1375" i="1" s="1"/>
  <c r="H1374" i="1"/>
  <c r="I1374" i="1" a="1"/>
  <c r="I1374" i="1" s="1"/>
  <c r="K1375" i="1" l="1" a="1"/>
  <c r="K1375" i="1" s="1"/>
  <c r="L1375" i="1" a="1"/>
  <c r="L1375" i="1" s="1"/>
  <c r="J1376" i="1" a="1"/>
  <c r="J1376" i="1" s="1"/>
  <c r="H1375" i="1"/>
  <c r="I1375" i="1" a="1"/>
  <c r="I1375" i="1" s="1"/>
  <c r="K1376" i="1" l="1" a="1"/>
  <c r="K1376" i="1" s="1"/>
  <c r="L1376" i="1" a="1"/>
  <c r="L1376" i="1" s="1"/>
  <c r="J1377" i="1" a="1"/>
  <c r="J1377" i="1" s="1"/>
  <c r="H1376" i="1"/>
  <c r="I1376" i="1" a="1"/>
  <c r="I1376" i="1" s="1"/>
  <c r="K1377" i="1" l="1" a="1"/>
  <c r="K1377" i="1" s="1"/>
  <c r="L1377" i="1" a="1"/>
  <c r="L1377" i="1" s="1"/>
  <c r="J1378" i="1" a="1"/>
  <c r="J1378" i="1" s="1"/>
  <c r="I1377" i="1" a="1"/>
  <c r="I1377" i="1" s="1"/>
  <c r="H1377" i="1"/>
  <c r="K1378" i="1" l="1" a="1"/>
  <c r="K1378" i="1" s="1"/>
  <c r="L1378" i="1" a="1"/>
  <c r="L1378" i="1" s="1"/>
  <c r="J1379" i="1" a="1"/>
  <c r="J1379" i="1" s="1"/>
  <c r="H1378" i="1"/>
  <c r="I1378" i="1" a="1"/>
  <c r="I1378" i="1" s="1"/>
  <c r="K1379" i="1" l="1" a="1"/>
  <c r="K1379" i="1" s="1"/>
  <c r="L1379" i="1" a="1"/>
  <c r="L1379" i="1" s="1"/>
  <c r="J1380" i="1" a="1"/>
  <c r="J1380" i="1" s="1"/>
  <c r="H1379" i="1"/>
  <c r="I1379" i="1" a="1"/>
  <c r="I1379" i="1" s="1"/>
  <c r="K1380" i="1" l="1" a="1"/>
  <c r="K1380" i="1" s="1"/>
  <c r="L1380" i="1" a="1"/>
  <c r="L1380" i="1" s="1"/>
  <c r="J1381" i="1" a="1"/>
  <c r="J1381" i="1" s="1"/>
  <c r="H1380" i="1"/>
  <c r="I1380" i="1" a="1"/>
  <c r="I1380" i="1" s="1"/>
  <c r="K1381" i="1" l="1" a="1"/>
  <c r="K1381" i="1" s="1"/>
  <c r="L1381" i="1" a="1"/>
  <c r="L1381" i="1" s="1"/>
  <c r="J1382" i="1" a="1"/>
  <c r="J1382" i="1" s="1"/>
  <c r="I1381" i="1" a="1"/>
  <c r="I1381" i="1" s="1"/>
  <c r="H1381" i="1"/>
  <c r="K1382" i="1" l="1" a="1"/>
  <c r="K1382" i="1" s="1"/>
  <c r="L1382" i="1" a="1"/>
  <c r="L1382" i="1" s="1"/>
  <c r="C1383" i="1"/>
  <c r="I1382" i="1" a="1"/>
  <c r="I1382" i="1" s="1"/>
  <c r="H1382" i="1"/>
  <c r="J1383" i="1" l="1" a="1"/>
  <c r="J1383" i="1" s="1"/>
  <c r="K1383" i="1" a="1"/>
  <c r="K1383" i="1" s="1"/>
  <c r="L1383" i="1" a="1"/>
  <c r="L1383" i="1" s="1"/>
  <c r="J1384" i="1" a="1"/>
  <c r="J1384" i="1" s="1"/>
  <c r="H1383" i="1"/>
  <c r="I1383" i="1" a="1"/>
  <c r="I1383" i="1" s="1"/>
  <c r="K1384" i="1" l="1" a="1"/>
  <c r="K1384" i="1" s="1"/>
  <c r="L1384" i="1" a="1"/>
  <c r="L1384" i="1" s="1"/>
  <c r="J1385" i="1" a="1"/>
  <c r="J1385" i="1" s="1"/>
  <c r="H1384" i="1"/>
  <c r="I1384" i="1" a="1"/>
  <c r="I1384" i="1" s="1"/>
  <c r="K1385" i="1" l="1" a="1"/>
  <c r="K1385" i="1" s="1"/>
  <c r="L1385" i="1" a="1"/>
  <c r="L1385" i="1" s="1"/>
  <c r="C1386" i="1"/>
  <c r="I1385" i="1" a="1"/>
  <c r="I1385" i="1" s="1"/>
  <c r="H1385" i="1"/>
  <c r="J1386" i="1" l="1" a="1"/>
  <c r="J1386" i="1" s="1"/>
  <c r="K1386" i="1" a="1"/>
  <c r="K1386" i="1" s="1"/>
  <c r="L1386" i="1" a="1"/>
  <c r="L1386" i="1" s="1"/>
  <c r="C1387" i="1"/>
  <c r="J1387" i="1" s="1" a="1"/>
  <c r="J1387" i="1" s="1"/>
  <c r="H1386" i="1"/>
  <c r="I1386" i="1" a="1"/>
  <c r="I1386" i="1" s="1"/>
  <c r="K1387" i="1" l="1" a="1"/>
  <c r="K1387" i="1" s="1"/>
  <c r="L1387" i="1" a="1"/>
  <c r="L1387" i="1" s="1"/>
  <c r="J1388" i="1" a="1"/>
  <c r="J1388" i="1" s="1"/>
  <c r="H1387" i="1"/>
  <c r="I1387" i="1" a="1"/>
  <c r="I1387" i="1" s="1"/>
  <c r="K1388" i="1" l="1" a="1"/>
  <c r="K1388" i="1" s="1"/>
  <c r="L1388" i="1" a="1"/>
  <c r="L1388" i="1" s="1"/>
  <c r="J1389" i="1" a="1"/>
  <c r="J1389" i="1" s="1"/>
  <c r="I1388" i="1" a="1"/>
  <c r="I1388" i="1" s="1"/>
  <c r="H1388" i="1"/>
  <c r="K1389" i="1" l="1" a="1"/>
  <c r="K1389" i="1" s="1"/>
  <c r="L1389" i="1" a="1"/>
  <c r="L1389" i="1" s="1"/>
  <c r="J1390" i="1" a="1"/>
  <c r="J1390" i="1" s="1"/>
  <c r="H1389" i="1"/>
  <c r="I1389" i="1" a="1"/>
  <c r="I1389" i="1" s="1"/>
  <c r="K1390" i="1" l="1" a="1"/>
  <c r="K1390" i="1" s="1"/>
  <c r="L1390" i="1" a="1"/>
  <c r="L1390" i="1" s="1"/>
  <c r="C1391" i="1"/>
  <c r="H1390" i="1"/>
  <c r="I1390" i="1" a="1"/>
  <c r="I1390" i="1" s="1"/>
  <c r="J1391" i="1" l="1" a="1"/>
  <c r="J1391" i="1" s="1"/>
  <c r="K1391" i="1" a="1"/>
  <c r="K1391" i="1" s="1"/>
  <c r="L1391" i="1" a="1"/>
  <c r="L1391" i="1" s="1"/>
  <c r="J1392" i="1" a="1"/>
  <c r="J1392" i="1" s="1"/>
  <c r="H1391" i="1"/>
  <c r="I1391" i="1" a="1"/>
  <c r="I1391" i="1" s="1"/>
  <c r="K1392" i="1" l="1" a="1"/>
  <c r="K1392" i="1" s="1"/>
  <c r="L1392" i="1" a="1"/>
  <c r="L1392" i="1" s="1"/>
  <c r="J1393" i="1" a="1"/>
  <c r="J1393" i="1" s="1"/>
  <c r="I1392" i="1" a="1"/>
  <c r="I1392" i="1" s="1"/>
  <c r="H1392" i="1"/>
  <c r="K1393" i="1" l="1" a="1"/>
  <c r="K1393" i="1" s="1"/>
  <c r="L1393" i="1" a="1"/>
  <c r="L1393" i="1" s="1"/>
  <c r="C1394" i="1"/>
  <c r="I1393" i="1" a="1"/>
  <c r="I1393" i="1" s="1"/>
  <c r="H1393" i="1"/>
  <c r="J1394" i="1" l="1" a="1"/>
  <c r="J1394" i="1" s="1"/>
  <c r="K1394" i="1" a="1"/>
  <c r="K1394" i="1" s="1"/>
  <c r="L1394" i="1" a="1"/>
  <c r="L1394" i="1" s="1"/>
  <c r="J1395" i="1" a="1"/>
  <c r="J1395" i="1" s="1"/>
  <c r="H1394" i="1"/>
  <c r="I1394" i="1" a="1"/>
  <c r="I1394" i="1" s="1"/>
  <c r="K1395" i="1" l="1" a="1"/>
  <c r="K1395" i="1" s="1"/>
  <c r="L1395" i="1" a="1"/>
  <c r="L1395" i="1" s="1"/>
  <c r="J1396" i="1" a="1"/>
  <c r="J1396" i="1" s="1"/>
  <c r="H1395" i="1"/>
  <c r="I1395" i="1" a="1"/>
  <c r="I1395" i="1" s="1"/>
  <c r="K1396" i="1" l="1" a="1"/>
  <c r="K1396" i="1" s="1"/>
  <c r="L1396" i="1" a="1"/>
  <c r="L1396" i="1" s="1"/>
  <c r="J1397" i="1" a="1"/>
  <c r="J1397" i="1" s="1"/>
  <c r="I1396" i="1" a="1"/>
  <c r="I1396" i="1" s="1"/>
  <c r="H1396" i="1"/>
  <c r="K1397" i="1" l="1" a="1"/>
  <c r="K1397" i="1" s="1"/>
  <c r="L1397" i="1" a="1"/>
  <c r="L1397" i="1" s="1"/>
  <c r="J1398" i="1" a="1"/>
  <c r="J1398" i="1" s="1"/>
  <c r="H1397" i="1"/>
  <c r="I1397" i="1" a="1"/>
  <c r="I1397" i="1" s="1"/>
  <c r="K1398" i="1" l="1" a="1"/>
  <c r="K1398" i="1" s="1"/>
  <c r="L1398" i="1" a="1"/>
  <c r="L1398" i="1" s="1"/>
  <c r="C1399" i="1"/>
  <c r="I1398" i="1" a="1"/>
  <c r="I1398" i="1" s="1"/>
  <c r="H1398" i="1"/>
  <c r="J1399" i="1" l="1" a="1"/>
  <c r="J1399" i="1" s="1"/>
  <c r="K1399" i="1" a="1"/>
  <c r="K1399" i="1" s="1"/>
  <c r="L1399" i="1" a="1"/>
  <c r="L1399" i="1" s="1"/>
  <c r="C1400" i="1"/>
  <c r="J1400" i="1" s="1" a="1"/>
  <c r="J1400" i="1" s="1"/>
  <c r="I1399" i="1" a="1"/>
  <c r="I1399" i="1" s="1"/>
  <c r="H1399" i="1"/>
  <c r="K1400" i="1" l="1" a="1"/>
  <c r="K1400" i="1" s="1"/>
  <c r="L1400" i="1" a="1"/>
  <c r="L1400" i="1" s="1"/>
  <c r="C1401" i="1"/>
  <c r="H1400" i="1"/>
  <c r="I1400" i="1" a="1"/>
  <c r="I1400" i="1" s="1"/>
  <c r="J1401" i="1" l="1" a="1"/>
  <c r="J1401" i="1" s="1"/>
  <c r="K1401" i="1" a="1"/>
  <c r="K1401" i="1" s="1"/>
  <c r="L1401" i="1" a="1"/>
  <c r="L1401" i="1" s="1"/>
  <c r="J1402" i="1" a="1"/>
  <c r="J1402" i="1" s="1"/>
  <c r="H1401" i="1"/>
  <c r="I1401" i="1" a="1"/>
  <c r="I1401" i="1" s="1"/>
  <c r="K1402" i="1" l="1" a="1"/>
  <c r="K1402" i="1" s="1"/>
  <c r="L1402" i="1" a="1"/>
  <c r="L1402" i="1" s="1"/>
  <c r="C1403" i="1"/>
  <c r="H1402" i="1"/>
  <c r="I1402" i="1" a="1"/>
  <c r="I1402" i="1" s="1"/>
  <c r="J1403" i="1" l="1" a="1"/>
  <c r="J1403" i="1" s="1"/>
  <c r="K1403" i="1" a="1"/>
  <c r="K1403" i="1" s="1"/>
  <c r="L1403" i="1" a="1"/>
  <c r="L1403" i="1" s="1"/>
  <c r="J1404" i="1" a="1"/>
  <c r="J1404" i="1" s="1"/>
  <c r="H1403" i="1"/>
  <c r="I1403" i="1" a="1"/>
  <c r="I1403" i="1" s="1"/>
  <c r="K1404" i="1" l="1" a="1"/>
  <c r="K1404" i="1" s="1"/>
  <c r="L1404" i="1" a="1"/>
  <c r="L1404" i="1" s="1"/>
  <c r="C1405" i="1"/>
  <c r="I1404" i="1" a="1"/>
  <c r="I1404" i="1" s="1"/>
  <c r="H1404" i="1"/>
  <c r="J1405" i="1" l="1" a="1"/>
  <c r="J1405" i="1" s="1"/>
  <c r="K1405" i="1" a="1"/>
  <c r="K1405" i="1" s="1"/>
  <c r="L1405" i="1" a="1"/>
  <c r="L1405" i="1" s="1"/>
  <c r="C1406" i="1"/>
  <c r="J1406" i="1" s="1" a="1"/>
  <c r="J1406" i="1" s="1"/>
  <c r="H1405" i="1"/>
  <c r="I1405" i="1" a="1"/>
  <c r="I1405" i="1" s="1"/>
  <c r="K1406" i="1" l="1" a="1"/>
  <c r="K1406" i="1" s="1"/>
  <c r="L1406" i="1" a="1"/>
  <c r="L1406" i="1" s="1"/>
  <c r="J1407" i="1" a="1"/>
  <c r="J1407" i="1" s="1"/>
  <c r="H1406" i="1"/>
  <c r="I1406" i="1" a="1"/>
  <c r="I1406" i="1" s="1"/>
  <c r="K1407" i="1" l="1" a="1"/>
  <c r="K1407" i="1" s="1"/>
  <c r="L1407" i="1" a="1"/>
  <c r="L1407" i="1" s="1"/>
  <c r="J1408" i="1" a="1"/>
  <c r="J1408" i="1" s="1"/>
  <c r="H1407" i="1"/>
  <c r="I1407" i="1" a="1"/>
  <c r="I1407" i="1" s="1"/>
  <c r="K1408" i="1" l="1" a="1"/>
  <c r="K1408" i="1" s="1"/>
  <c r="L1408" i="1" a="1"/>
  <c r="L1408" i="1" s="1"/>
  <c r="C1409" i="1"/>
  <c r="H1408" i="1"/>
  <c r="I1408" i="1" a="1"/>
  <c r="I1408" i="1" s="1"/>
  <c r="J1409" i="1" l="1" a="1"/>
  <c r="J1409" i="1" s="1"/>
  <c r="K1409" i="1" a="1"/>
  <c r="K1409" i="1" s="1"/>
  <c r="L1409" i="1" a="1"/>
  <c r="L1409" i="1" s="1"/>
  <c r="J1410" i="1" a="1"/>
  <c r="J1410" i="1" s="1"/>
  <c r="H1409" i="1"/>
  <c r="I1409" i="1" a="1"/>
  <c r="I1409" i="1" s="1"/>
  <c r="K1410" i="1" l="1" a="1"/>
  <c r="K1410" i="1" s="1"/>
  <c r="L1410" i="1" a="1"/>
  <c r="L1410" i="1" s="1"/>
  <c r="J1411" i="1" a="1"/>
  <c r="J1411" i="1" s="1"/>
  <c r="I1410" i="1" a="1"/>
  <c r="I1410" i="1" s="1"/>
  <c r="H1410" i="1"/>
  <c r="K1411" i="1" l="1" a="1"/>
  <c r="K1411" i="1" s="1"/>
  <c r="L1411" i="1" a="1"/>
  <c r="L1411" i="1" s="1"/>
  <c r="C1412" i="1"/>
  <c r="H1411" i="1"/>
  <c r="I1411" i="1" a="1"/>
  <c r="I1411" i="1" s="1"/>
  <c r="J1412" i="1" l="1" a="1"/>
  <c r="J1412" i="1" s="1"/>
  <c r="K1412" i="1" a="1"/>
  <c r="K1412" i="1" s="1"/>
  <c r="L1412" i="1" a="1"/>
  <c r="L1412" i="1" s="1"/>
  <c r="J1413" i="1" a="1"/>
  <c r="J1413" i="1" s="1"/>
  <c r="H1412" i="1"/>
  <c r="I1412" i="1" a="1"/>
  <c r="I1412" i="1" s="1"/>
  <c r="K1413" i="1" l="1" a="1"/>
  <c r="K1413" i="1" s="1"/>
  <c r="L1413" i="1" a="1"/>
  <c r="L1413" i="1" s="1"/>
  <c r="J1414" i="1" a="1"/>
  <c r="J1414" i="1" s="1"/>
  <c r="H1413" i="1"/>
  <c r="I1413" i="1" a="1"/>
  <c r="I1413" i="1" s="1"/>
  <c r="K1414" i="1" l="1" a="1"/>
  <c r="K1414" i="1" s="1"/>
  <c r="L1414" i="1" a="1"/>
  <c r="L1414" i="1" s="1"/>
  <c r="C1415" i="1"/>
  <c r="I1414" i="1" a="1"/>
  <c r="I1414" i="1" s="1"/>
  <c r="H1414" i="1"/>
  <c r="J1415" i="1" l="1" a="1"/>
  <c r="J1415" i="1" s="1"/>
  <c r="K1415" i="1" a="1"/>
  <c r="K1415" i="1" s="1"/>
  <c r="L1415" i="1" a="1"/>
  <c r="L1415" i="1" s="1"/>
  <c r="C1416" i="1"/>
  <c r="J1416" i="1" s="1" a="1"/>
  <c r="J1416" i="1" s="1"/>
  <c r="I1415" i="1" a="1"/>
  <c r="I1415" i="1" s="1"/>
  <c r="H1415" i="1"/>
  <c r="K1416" i="1" l="1" a="1"/>
  <c r="K1416" i="1" s="1"/>
  <c r="L1416" i="1" a="1"/>
  <c r="L1416" i="1" s="1"/>
  <c r="J1417" i="1" a="1"/>
  <c r="J1417" i="1" s="1"/>
  <c r="H1416" i="1"/>
  <c r="I1416" i="1" a="1"/>
  <c r="I1416" i="1" s="1"/>
  <c r="K1417" i="1" l="1" a="1"/>
  <c r="K1417" i="1" s="1"/>
  <c r="L1417" i="1" a="1"/>
  <c r="L1417" i="1" s="1"/>
  <c r="J1418" i="1" a="1"/>
  <c r="J1418" i="1" s="1"/>
  <c r="H1417" i="1"/>
  <c r="I1417" i="1" a="1"/>
  <c r="I1417" i="1" s="1"/>
  <c r="K1418" i="1" l="1" a="1"/>
  <c r="K1418" i="1" s="1"/>
  <c r="L1418" i="1" a="1"/>
  <c r="L1418" i="1" s="1"/>
  <c r="J1419" i="1" a="1"/>
  <c r="J1419" i="1" s="1"/>
  <c r="H1418" i="1"/>
  <c r="I1418" i="1" a="1"/>
  <c r="I1418" i="1" s="1"/>
  <c r="K1419" i="1" l="1" a="1"/>
  <c r="K1419" i="1" s="1"/>
  <c r="L1419" i="1" a="1"/>
  <c r="L1419" i="1" s="1"/>
  <c r="J1420" i="1" a="1"/>
  <c r="J1420" i="1" s="1"/>
  <c r="I1419" i="1" a="1"/>
  <c r="I1419" i="1" s="1"/>
  <c r="H1419" i="1"/>
  <c r="K1420" i="1" l="1" a="1"/>
  <c r="K1420" i="1" s="1"/>
  <c r="L1420" i="1" a="1"/>
  <c r="L1420" i="1" s="1"/>
  <c r="J1421" i="1" a="1"/>
  <c r="J1421" i="1" s="1"/>
  <c r="I1420" i="1" a="1"/>
  <c r="I1420" i="1" s="1"/>
  <c r="H1420" i="1"/>
  <c r="K1421" i="1" l="1" a="1"/>
  <c r="K1421" i="1" s="1"/>
  <c r="L1421" i="1" a="1"/>
  <c r="L1421" i="1" s="1"/>
  <c r="J1422" i="1" a="1"/>
  <c r="J1422" i="1" s="1"/>
  <c r="H1421" i="1"/>
  <c r="I1421" i="1" a="1"/>
  <c r="I1421" i="1" s="1"/>
  <c r="K1422" i="1" l="1" a="1"/>
  <c r="K1422" i="1" s="1"/>
  <c r="L1422" i="1" a="1"/>
  <c r="L1422" i="1" s="1"/>
  <c r="J1423" i="1" a="1"/>
  <c r="J1423" i="1" s="1"/>
  <c r="I1422" i="1" a="1"/>
  <c r="I1422" i="1" s="1"/>
  <c r="H1422" i="1"/>
  <c r="K1423" i="1" l="1" a="1"/>
  <c r="K1423" i="1" s="1"/>
  <c r="L1423" i="1" a="1"/>
  <c r="L1423" i="1" s="1"/>
  <c r="J1424" i="1" a="1"/>
  <c r="J1424" i="1" s="1"/>
  <c r="H1423" i="1"/>
  <c r="I1423" i="1" a="1"/>
  <c r="I1423" i="1" s="1"/>
  <c r="K1424" i="1" l="1" a="1"/>
  <c r="K1424" i="1" s="1"/>
  <c r="L1424" i="1" a="1"/>
  <c r="L1424" i="1" s="1"/>
  <c r="J1425" i="1" a="1"/>
  <c r="J1425" i="1" s="1"/>
  <c r="H1424" i="1"/>
  <c r="I1424" i="1" a="1"/>
  <c r="I1424" i="1" s="1"/>
  <c r="K1425" i="1" l="1" a="1"/>
  <c r="K1425" i="1" s="1"/>
  <c r="L1425" i="1" a="1"/>
  <c r="L1425" i="1" s="1"/>
  <c r="J1426" i="1" a="1"/>
  <c r="J1426" i="1" s="1"/>
  <c r="I1425" i="1" a="1"/>
  <c r="I1425" i="1" s="1"/>
  <c r="H1425" i="1"/>
  <c r="K1426" i="1" l="1" a="1"/>
  <c r="K1426" i="1" s="1"/>
  <c r="L1426" i="1" a="1"/>
  <c r="L1426" i="1" s="1"/>
  <c r="J1427" i="1" a="1"/>
  <c r="J1427" i="1" s="1"/>
  <c r="I1426" i="1" a="1"/>
  <c r="I1426" i="1" s="1"/>
  <c r="H1426" i="1"/>
  <c r="K1427" i="1" l="1" a="1"/>
  <c r="K1427" i="1" s="1"/>
  <c r="L1427" i="1" a="1"/>
  <c r="L1427" i="1" s="1"/>
  <c r="J1428" i="1" a="1"/>
  <c r="J1428" i="1" s="1"/>
  <c r="I1427" i="1" a="1"/>
  <c r="I1427" i="1" s="1"/>
  <c r="H1427" i="1"/>
  <c r="K1428" i="1" l="1" a="1"/>
  <c r="K1428" i="1" s="1"/>
  <c r="L1428" i="1" a="1"/>
  <c r="L1428" i="1" s="1"/>
  <c r="J1429" i="1" a="1"/>
  <c r="J1429" i="1" s="1"/>
  <c r="I1428" i="1" a="1"/>
  <c r="I1428" i="1" s="1"/>
  <c r="H1428" i="1"/>
  <c r="K1429" i="1" l="1" a="1"/>
  <c r="K1429" i="1" s="1"/>
  <c r="L1429" i="1" a="1"/>
  <c r="L1429" i="1" s="1"/>
  <c r="J1430" i="1" a="1"/>
  <c r="J1430" i="1" s="1"/>
  <c r="H1429" i="1"/>
  <c r="I1429" i="1" a="1"/>
  <c r="I1429" i="1" s="1"/>
  <c r="K1430" i="1" l="1" a="1"/>
  <c r="K1430" i="1" s="1"/>
  <c r="L1430" i="1" a="1"/>
  <c r="L1430" i="1" s="1"/>
  <c r="J1431" i="1" a="1"/>
  <c r="J1431" i="1" s="1"/>
  <c r="I1430" i="1" a="1"/>
  <c r="I1430" i="1" s="1"/>
  <c r="H1430" i="1"/>
  <c r="K1431" i="1" l="1" a="1"/>
  <c r="K1431" i="1" s="1"/>
  <c r="L1431" i="1" a="1"/>
  <c r="L1431" i="1" s="1"/>
  <c r="C1432" i="1"/>
  <c r="I1431" i="1" a="1"/>
  <c r="I1431" i="1" s="1"/>
  <c r="H1431" i="1"/>
  <c r="J1432" i="1" l="1" a="1"/>
  <c r="J1432" i="1" s="1"/>
  <c r="K1432" i="1" a="1"/>
  <c r="K1432" i="1" s="1"/>
  <c r="L1432" i="1" a="1"/>
  <c r="L1432" i="1" s="1"/>
  <c r="C1433" i="1"/>
  <c r="J1433" i="1" s="1" a="1"/>
  <c r="J1433" i="1" s="1"/>
  <c r="H1432" i="1"/>
  <c r="I1432" i="1" a="1"/>
  <c r="I1432" i="1" s="1"/>
  <c r="K1433" i="1" l="1" a="1"/>
  <c r="K1433" i="1" s="1"/>
  <c r="L1433" i="1" a="1"/>
  <c r="L1433" i="1" s="1"/>
  <c r="J1434" i="1" a="1"/>
  <c r="J1434" i="1" s="1"/>
  <c r="H1433" i="1"/>
  <c r="I1433" i="1" a="1"/>
  <c r="I1433" i="1" s="1"/>
  <c r="K1434" i="1" l="1" a="1"/>
  <c r="K1434" i="1" s="1"/>
  <c r="L1434" i="1" a="1"/>
  <c r="L1434" i="1" s="1"/>
  <c r="J1435" i="1" a="1"/>
  <c r="J1435" i="1" s="1"/>
  <c r="H1434" i="1"/>
  <c r="I1434" i="1" a="1"/>
  <c r="I1434" i="1" s="1"/>
  <c r="K1435" i="1" l="1" a="1"/>
  <c r="K1435" i="1" s="1"/>
  <c r="L1435" i="1" a="1"/>
  <c r="L1435" i="1" s="1"/>
  <c r="J1436" i="1" a="1"/>
  <c r="J1436" i="1" s="1"/>
  <c r="I1435" i="1" a="1"/>
  <c r="I1435" i="1" s="1"/>
  <c r="H1435" i="1"/>
  <c r="K1436" i="1" l="1" a="1"/>
  <c r="K1436" i="1" s="1"/>
  <c r="L1436" i="1" a="1"/>
  <c r="L1436" i="1" s="1"/>
  <c r="J1437" i="1" a="1"/>
  <c r="J1437" i="1" s="1"/>
  <c r="I1436" i="1" a="1"/>
  <c r="I1436" i="1" s="1"/>
  <c r="H1436" i="1"/>
  <c r="K1437" i="1" l="1" a="1"/>
  <c r="K1437" i="1" s="1"/>
  <c r="L1437" i="1" a="1"/>
  <c r="L1437" i="1" s="1"/>
  <c r="J1438" i="1" a="1"/>
  <c r="J1438" i="1" s="1"/>
  <c r="I1437" i="1" a="1"/>
  <c r="I1437" i="1" s="1"/>
  <c r="H1437" i="1"/>
  <c r="K1438" i="1" l="1" a="1"/>
  <c r="K1438" i="1" s="1"/>
  <c r="L1438" i="1" a="1"/>
  <c r="L1438" i="1" s="1"/>
  <c r="C1439" i="1"/>
  <c r="H1438" i="1"/>
  <c r="I1438" i="1" a="1"/>
  <c r="I1438" i="1" s="1"/>
  <c r="J1439" i="1" l="1" a="1"/>
  <c r="J1439" i="1" s="1"/>
  <c r="K1439" i="1" a="1"/>
  <c r="K1439" i="1" s="1"/>
  <c r="L1439" i="1" a="1"/>
  <c r="L1439" i="1" s="1"/>
  <c r="J1440" i="1" a="1"/>
  <c r="J1440" i="1" s="1"/>
  <c r="H1439" i="1"/>
  <c r="I1439" i="1" a="1"/>
  <c r="I1439" i="1" s="1"/>
  <c r="K1440" i="1" l="1" a="1"/>
  <c r="K1440" i="1" s="1"/>
  <c r="L1440" i="1" a="1"/>
  <c r="L1440" i="1" s="1"/>
  <c r="C1441" i="1"/>
  <c r="I1440" i="1" a="1"/>
  <c r="I1440" i="1" s="1"/>
  <c r="H1440" i="1"/>
  <c r="J1441" i="1" l="1" a="1"/>
  <c r="J1441" i="1" s="1"/>
  <c r="K1441" i="1" a="1"/>
  <c r="K1441" i="1" s="1"/>
  <c r="L1441" i="1" a="1"/>
  <c r="L1441" i="1" s="1"/>
  <c r="C1442" i="1"/>
  <c r="J1442" i="1" s="1" a="1"/>
  <c r="J1442" i="1" s="1"/>
  <c r="I1441" i="1" a="1"/>
  <c r="I1441" i="1" s="1"/>
  <c r="H1441" i="1"/>
  <c r="K1442" i="1" l="1" a="1"/>
  <c r="K1442" i="1" s="1"/>
  <c r="L1442" i="1" a="1"/>
  <c r="L1442" i="1" s="1"/>
  <c r="J1443" i="1" a="1"/>
  <c r="J1443" i="1" s="1"/>
  <c r="H1442" i="1"/>
  <c r="I1442" i="1" a="1"/>
  <c r="I1442" i="1" s="1"/>
  <c r="K1443" i="1" l="1" a="1"/>
  <c r="K1443" i="1" s="1"/>
  <c r="L1443" i="1" a="1"/>
  <c r="L1443" i="1" s="1"/>
  <c r="C1444" i="1"/>
  <c r="H1443" i="1"/>
  <c r="I1443" i="1" a="1"/>
  <c r="I1443" i="1" s="1"/>
  <c r="J1444" i="1" l="1" a="1"/>
  <c r="J1444" i="1" s="1"/>
  <c r="K1444" i="1" a="1"/>
  <c r="K1444" i="1" s="1"/>
  <c r="L1444" i="1" a="1"/>
  <c r="L1444" i="1" s="1"/>
  <c r="J1445" i="1" a="1"/>
  <c r="J1445" i="1" s="1"/>
  <c r="I1444" i="1" a="1"/>
  <c r="I1444" i="1" s="1"/>
  <c r="H1444" i="1"/>
  <c r="K1445" i="1" l="1" a="1"/>
  <c r="K1445" i="1" s="1"/>
  <c r="L1445" i="1" a="1"/>
  <c r="L1445" i="1" s="1"/>
  <c r="J1446" i="1" a="1"/>
  <c r="J1446" i="1" s="1"/>
  <c r="H1445" i="1"/>
  <c r="I1445" i="1" a="1"/>
  <c r="I1445" i="1" s="1"/>
  <c r="K1446" i="1" l="1" a="1"/>
  <c r="K1446" i="1" s="1"/>
  <c r="L1446" i="1" a="1"/>
  <c r="L1446" i="1" s="1"/>
  <c r="J1447" i="1" a="1"/>
  <c r="J1447" i="1" s="1"/>
  <c r="H1446" i="1"/>
  <c r="I1446" i="1" a="1"/>
  <c r="I1446" i="1" s="1"/>
  <c r="K1447" i="1" l="1" a="1"/>
  <c r="K1447" i="1" s="1"/>
  <c r="L1447" i="1" a="1"/>
  <c r="L1447" i="1" s="1"/>
  <c r="J1448" i="1" a="1"/>
  <c r="J1448" i="1" s="1"/>
  <c r="I1447" i="1" a="1"/>
  <c r="I1447" i="1" s="1"/>
  <c r="H1447" i="1"/>
  <c r="K1448" i="1" l="1" a="1"/>
  <c r="K1448" i="1" s="1"/>
  <c r="L1448" i="1" a="1"/>
  <c r="L1448" i="1" s="1"/>
  <c r="C1449" i="1"/>
  <c r="H1448" i="1"/>
  <c r="I1448" i="1" a="1"/>
  <c r="I1448" i="1" s="1"/>
  <c r="J1449" i="1" l="1" a="1"/>
  <c r="J1449" i="1" s="1"/>
  <c r="K1449" i="1" a="1"/>
  <c r="K1449" i="1" s="1"/>
  <c r="L1449" i="1" a="1"/>
  <c r="L1449" i="1" s="1"/>
  <c r="J1450" i="1" a="1"/>
  <c r="J1450" i="1" s="1"/>
  <c r="H1449" i="1"/>
  <c r="I1449" i="1" a="1"/>
  <c r="I1449" i="1" s="1"/>
  <c r="K1450" i="1" l="1" a="1"/>
  <c r="K1450" i="1" s="1"/>
  <c r="L1450" i="1" a="1"/>
  <c r="L1450" i="1" s="1"/>
  <c r="J1451" i="1" a="1"/>
  <c r="J1451" i="1" s="1"/>
  <c r="H1450" i="1"/>
  <c r="I1450" i="1" a="1"/>
  <c r="I1450" i="1" s="1"/>
  <c r="K1451" i="1" l="1" a="1"/>
  <c r="K1451" i="1" s="1"/>
  <c r="L1451" i="1" a="1"/>
  <c r="L1451" i="1" s="1"/>
  <c r="C1452" i="1"/>
  <c r="I1451" i="1" a="1"/>
  <c r="I1451" i="1" s="1"/>
  <c r="H1451" i="1"/>
  <c r="J1452" i="1" l="1" a="1"/>
  <c r="J1452" i="1" s="1"/>
  <c r="K1452" i="1" a="1"/>
  <c r="K1452" i="1" s="1"/>
  <c r="L1452" i="1" a="1"/>
  <c r="L1452" i="1" s="1"/>
  <c r="C1453" i="1"/>
  <c r="J1453" i="1" s="1" a="1"/>
  <c r="J1453" i="1" s="1"/>
  <c r="I1452" i="1" a="1"/>
  <c r="I1452" i="1" s="1"/>
  <c r="H1452" i="1"/>
  <c r="K1453" i="1" l="1" a="1"/>
  <c r="K1453" i="1" s="1"/>
  <c r="L1453" i="1" a="1"/>
  <c r="L1453" i="1" s="1"/>
  <c r="J1454" i="1" a="1"/>
  <c r="J1454" i="1" s="1"/>
  <c r="H1453" i="1"/>
  <c r="I1453" i="1" a="1"/>
  <c r="I1453" i="1" s="1"/>
  <c r="K1454" i="1" l="1" a="1"/>
  <c r="K1454" i="1" s="1"/>
  <c r="L1454" i="1" a="1"/>
  <c r="L1454" i="1" s="1"/>
  <c r="J1455" i="1" a="1"/>
  <c r="J1455" i="1" s="1"/>
  <c r="I1454" i="1" a="1"/>
  <c r="I1454" i="1" s="1"/>
  <c r="H1454" i="1"/>
  <c r="K1455" i="1" l="1" a="1"/>
  <c r="K1455" i="1" s="1"/>
  <c r="L1455" i="1" a="1"/>
  <c r="L1455" i="1" s="1"/>
  <c r="J1456" i="1" a="1"/>
  <c r="J1456" i="1" s="1"/>
  <c r="H1455" i="1"/>
  <c r="I1455" i="1" a="1"/>
  <c r="I1455" i="1" s="1"/>
  <c r="K1456" i="1" l="1" a="1"/>
  <c r="K1456" i="1" s="1"/>
  <c r="L1456" i="1" a="1"/>
  <c r="L1456" i="1" s="1"/>
  <c r="J1457" i="1" a="1"/>
  <c r="J1457" i="1" s="1"/>
  <c r="I1456" i="1" a="1"/>
  <c r="I1456" i="1" s="1"/>
  <c r="H1456" i="1"/>
  <c r="K1457" i="1" l="1" a="1"/>
  <c r="K1457" i="1" s="1"/>
  <c r="L1457" i="1" a="1"/>
  <c r="L1457" i="1" s="1"/>
  <c r="J1458" i="1" a="1"/>
  <c r="J1458" i="1" s="1"/>
  <c r="I1457" i="1" a="1"/>
  <c r="I1457" i="1" s="1"/>
  <c r="H1457" i="1"/>
  <c r="K1458" i="1" l="1" a="1"/>
  <c r="K1458" i="1" s="1"/>
  <c r="L1458" i="1" a="1"/>
  <c r="L1458" i="1" s="1"/>
  <c r="J1459" i="1" a="1"/>
  <c r="J1459" i="1" s="1"/>
  <c r="H1458" i="1"/>
  <c r="I1458" i="1" a="1"/>
  <c r="I1458" i="1" s="1"/>
  <c r="K1459" i="1" l="1" a="1"/>
  <c r="K1459" i="1" s="1"/>
  <c r="L1459" i="1" a="1"/>
  <c r="L1459" i="1" s="1"/>
  <c r="J1460" i="1" a="1"/>
  <c r="J1460" i="1" s="1"/>
  <c r="H1459" i="1"/>
  <c r="I1459" i="1" a="1"/>
  <c r="I1459" i="1" s="1"/>
  <c r="K1460" i="1" l="1" a="1"/>
  <c r="K1460" i="1" s="1"/>
  <c r="L1460" i="1" a="1"/>
  <c r="L1460" i="1" s="1"/>
  <c r="J1461" i="1" a="1"/>
  <c r="J1461" i="1" s="1"/>
  <c r="I1460" i="1" a="1"/>
  <c r="I1460" i="1" s="1"/>
  <c r="H1460" i="1"/>
  <c r="K1461" i="1" l="1" a="1"/>
  <c r="K1461" i="1" s="1"/>
  <c r="L1461" i="1" a="1"/>
  <c r="L1461" i="1" s="1"/>
  <c r="J1462" i="1" a="1"/>
  <c r="J1462" i="1" s="1"/>
  <c r="I1461" i="1" a="1"/>
  <c r="I1461" i="1" s="1"/>
  <c r="H1461" i="1"/>
  <c r="K1462" i="1" l="1" a="1"/>
  <c r="K1462" i="1" s="1"/>
  <c r="L1462" i="1" a="1"/>
  <c r="L1462" i="1" s="1"/>
  <c r="C1463" i="1"/>
  <c r="H1462" i="1"/>
  <c r="I1462" i="1" a="1"/>
  <c r="I1462" i="1" s="1"/>
  <c r="J1463" i="1" l="1" a="1"/>
  <c r="J1463" i="1" s="1"/>
  <c r="K1463" i="1" a="1"/>
  <c r="K1463" i="1" s="1"/>
  <c r="L1463" i="1" a="1"/>
  <c r="L1463" i="1" s="1"/>
  <c r="J1464" i="1" a="1"/>
  <c r="J1464" i="1" s="1"/>
  <c r="H1463" i="1"/>
  <c r="I1463" i="1" a="1"/>
  <c r="I1463" i="1" s="1"/>
  <c r="K1464" i="1" l="1" a="1"/>
  <c r="K1464" i="1" s="1"/>
  <c r="L1464" i="1" a="1"/>
  <c r="L1464" i="1" s="1"/>
  <c r="C1465" i="1"/>
  <c r="H1464" i="1"/>
  <c r="I1464" i="1" a="1"/>
  <c r="I1464" i="1" s="1"/>
  <c r="J1465" i="1" l="1" a="1"/>
  <c r="J1465" i="1" s="1"/>
  <c r="K1465" i="1" a="1"/>
  <c r="K1465" i="1" s="1"/>
  <c r="L1465" i="1" a="1"/>
  <c r="L1465" i="1" s="1"/>
  <c r="J1466" i="1" a="1"/>
  <c r="J1466" i="1" s="1"/>
  <c r="H1465" i="1"/>
  <c r="I1465" i="1" a="1"/>
  <c r="I1465" i="1" s="1"/>
  <c r="K1466" i="1" l="1" a="1"/>
  <c r="K1466" i="1" s="1"/>
  <c r="L1466" i="1" a="1"/>
  <c r="L1466" i="1" s="1"/>
  <c r="J1467" i="1" a="1"/>
  <c r="J1467" i="1" s="1"/>
  <c r="I1466" i="1" a="1"/>
  <c r="I1466" i="1" s="1"/>
  <c r="H1466" i="1"/>
  <c r="K1467" i="1" l="1" a="1"/>
  <c r="K1467" i="1" s="1"/>
  <c r="L1467" i="1" a="1"/>
  <c r="L1467" i="1" s="1"/>
  <c r="J1468" i="1" a="1"/>
  <c r="J1468" i="1" s="1"/>
  <c r="I1467" i="1" a="1"/>
  <c r="I1467" i="1" s="1"/>
  <c r="H1467" i="1"/>
  <c r="K1468" i="1" l="1" a="1"/>
  <c r="K1468" i="1" s="1"/>
  <c r="L1468" i="1" a="1"/>
  <c r="L1468" i="1" s="1"/>
  <c r="J1469" i="1" a="1"/>
  <c r="J1469" i="1" s="1"/>
  <c r="I1468" i="1" a="1"/>
  <c r="I1468" i="1" s="1"/>
  <c r="H1468" i="1"/>
  <c r="K1469" i="1" l="1" a="1"/>
  <c r="K1469" i="1" s="1"/>
  <c r="L1469" i="1" a="1"/>
  <c r="L1469" i="1" s="1"/>
  <c r="J1470" i="1" a="1"/>
  <c r="J1470" i="1" s="1"/>
  <c r="H1469" i="1"/>
  <c r="I1469" i="1" a="1"/>
  <c r="I1469" i="1" s="1"/>
  <c r="K1470" i="1" l="1" a="1"/>
  <c r="K1470" i="1" s="1"/>
  <c r="L1470" i="1" a="1"/>
  <c r="L1470" i="1" s="1"/>
  <c r="J1471" i="1" a="1"/>
  <c r="J1471" i="1" s="1"/>
  <c r="H1470" i="1"/>
  <c r="I1470" i="1" a="1"/>
  <c r="I1470" i="1" s="1"/>
  <c r="K1471" i="1" l="1" a="1"/>
  <c r="K1471" i="1" s="1"/>
  <c r="L1471" i="1" a="1"/>
  <c r="L1471" i="1" s="1"/>
  <c r="J1472" i="1" a="1"/>
  <c r="J1472" i="1" s="1"/>
  <c r="I1471" i="1" a="1"/>
  <c r="I1471" i="1" s="1"/>
  <c r="H1471" i="1"/>
  <c r="K1472" i="1" l="1" a="1"/>
  <c r="K1472" i="1" s="1"/>
  <c r="L1472" i="1" a="1"/>
  <c r="L1472" i="1" s="1"/>
  <c r="J1473" i="1" a="1"/>
  <c r="J1473" i="1" s="1"/>
  <c r="H1472" i="1"/>
  <c r="I1472" i="1" a="1"/>
  <c r="I1472" i="1" s="1"/>
  <c r="K1473" i="1" l="1" a="1"/>
  <c r="K1473" i="1" s="1"/>
  <c r="L1473" i="1" a="1"/>
  <c r="L1473" i="1" s="1"/>
  <c r="J1474" i="1" a="1"/>
  <c r="J1474" i="1" s="1"/>
  <c r="H1473" i="1"/>
  <c r="I1473" i="1" a="1"/>
  <c r="I1473" i="1" s="1"/>
  <c r="K1474" i="1" l="1" a="1"/>
  <c r="K1474" i="1" s="1"/>
  <c r="L1474" i="1" a="1"/>
  <c r="L1474" i="1" s="1"/>
  <c r="J1475" i="1" a="1"/>
  <c r="J1475" i="1" s="1"/>
  <c r="I1474" i="1" a="1"/>
  <c r="I1474" i="1" s="1"/>
  <c r="H1474" i="1"/>
  <c r="K1475" i="1" l="1" a="1"/>
  <c r="K1475" i="1" s="1"/>
  <c r="L1475" i="1" a="1"/>
  <c r="L1475" i="1" s="1"/>
  <c r="J1476" i="1" a="1"/>
  <c r="J1476" i="1" s="1"/>
  <c r="I1475" i="1" a="1"/>
  <c r="I1475" i="1" s="1"/>
  <c r="H1475" i="1"/>
  <c r="K1476" i="1" l="1" a="1"/>
  <c r="K1476" i="1" s="1"/>
  <c r="L1476" i="1" a="1"/>
  <c r="L1476" i="1" s="1"/>
  <c r="J1477" i="1" a="1"/>
  <c r="J1477" i="1" s="1"/>
  <c r="I1476" i="1" a="1"/>
  <c r="I1476" i="1" s="1"/>
  <c r="H1476" i="1"/>
  <c r="K1477" i="1" l="1" a="1"/>
  <c r="K1477" i="1" s="1"/>
  <c r="L1477" i="1" a="1"/>
  <c r="L1477" i="1" s="1"/>
  <c r="J1478" i="1" a="1"/>
  <c r="J1478" i="1" s="1"/>
  <c r="H1477" i="1"/>
  <c r="I1477" i="1" a="1"/>
  <c r="I1477" i="1" s="1"/>
  <c r="K1478" i="1" l="1" a="1"/>
  <c r="K1478" i="1" s="1"/>
  <c r="L1478" i="1" a="1"/>
  <c r="L1478" i="1" s="1"/>
  <c r="J1479" i="1" a="1"/>
  <c r="J1479" i="1" s="1"/>
  <c r="H1478" i="1"/>
  <c r="I1478" i="1" a="1"/>
  <c r="I1478" i="1" s="1"/>
  <c r="K1479" i="1" l="1" a="1"/>
  <c r="K1479" i="1" s="1"/>
  <c r="L1479" i="1" a="1"/>
  <c r="L1479" i="1" s="1"/>
  <c r="J1480" i="1" a="1"/>
  <c r="J1480" i="1" s="1"/>
  <c r="I1479" i="1" a="1"/>
  <c r="I1479" i="1" s="1"/>
  <c r="H1479" i="1"/>
  <c r="K1480" i="1" l="1" a="1"/>
  <c r="K1480" i="1" s="1"/>
  <c r="L1480" i="1" a="1"/>
  <c r="L1480" i="1" s="1"/>
  <c r="J1481" i="1" a="1"/>
  <c r="J1481" i="1" s="1"/>
  <c r="H1480" i="1"/>
  <c r="I1480" i="1" a="1"/>
  <c r="I1480" i="1" s="1"/>
  <c r="K1481" i="1" l="1" a="1"/>
  <c r="K1481" i="1" s="1"/>
  <c r="L1481" i="1" a="1"/>
  <c r="L1481" i="1" s="1"/>
  <c r="J1482" i="1" a="1"/>
  <c r="J1482" i="1" s="1"/>
  <c r="H1481" i="1"/>
  <c r="I1481" i="1" a="1"/>
  <c r="I1481" i="1" s="1"/>
  <c r="K1482" i="1" l="1" a="1"/>
  <c r="K1482" i="1" s="1"/>
  <c r="L1482" i="1" a="1"/>
  <c r="L1482" i="1" s="1"/>
  <c r="J1483" i="1" a="1"/>
  <c r="J1483" i="1" s="1"/>
  <c r="I1482" i="1" a="1"/>
  <c r="I1482" i="1" s="1"/>
  <c r="H1482" i="1"/>
  <c r="K1483" i="1" l="1" a="1"/>
  <c r="K1483" i="1" s="1"/>
  <c r="L1483" i="1" a="1"/>
  <c r="L1483" i="1" s="1"/>
  <c r="J1484" i="1" a="1"/>
  <c r="J1484" i="1" s="1"/>
  <c r="H1483" i="1"/>
  <c r="I1483" i="1" a="1"/>
  <c r="I1483" i="1" s="1"/>
  <c r="K1484" i="1" l="1" a="1"/>
  <c r="K1484" i="1" s="1"/>
  <c r="L1484" i="1" a="1"/>
  <c r="L1484" i="1" s="1"/>
  <c r="J1485" i="1" a="1"/>
  <c r="J1485" i="1" s="1"/>
  <c r="I1484" i="1" a="1"/>
  <c r="I1484" i="1" s="1"/>
  <c r="H1484" i="1"/>
  <c r="K1485" i="1" l="1" a="1"/>
  <c r="K1485" i="1" s="1"/>
  <c r="L1485" i="1" a="1"/>
  <c r="L1485" i="1" s="1"/>
  <c r="J1486" i="1" a="1"/>
  <c r="J1486" i="1" s="1"/>
  <c r="H1485" i="1"/>
  <c r="I1485" i="1" a="1"/>
  <c r="I1485" i="1" s="1"/>
  <c r="K1486" i="1" l="1" a="1"/>
  <c r="K1486" i="1" s="1"/>
  <c r="L1486" i="1" a="1"/>
  <c r="L1486" i="1" s="1"/>
  <c r="J1487" i="1" a="1"/>
  <c r="J1487" i="1" s="1"/>
  <c r="H1486" i="1"/>
  <c r="I1486" i="1" a="1"/>
  <c r="I1486" i="1" s="1"/>
  <c r="K1487" i="1" l="1" a="1"/>
  <c r="K1487" i="1" s="1"/>
  <c r="L1487" i="1" a="1"/>
  <c r="L1487" i="1" s="1"/>
  <c r="J1488" i="1" a="1"/>
  <c r="J1488" i="1" s="1"/>
  <c r="H1487" i="1"/>
  <c r="I1487" i="1" a="1"/>
  <c r="I1487" i="1" s="1"/>
  <c r="K1488" i="1" l="1" a="1"/>
  <c r="K1488" i="1" s="1"/>
  <c r="L1488" i="1" a="1"/>
  <c r="L1488" i="1" s="1"/>
  <c r="J1489" i="1" a="1"/>
  <c r="J1489" i="1" s="1"/>
  <c r="H1488" i="1"/>
  <c r="I1488" i="1" a="1"/>
  <c r="I1488" i="1" s="1"/>
  <c r="K1489" i="1" l="1" a="1"/>
  <c r="K1489" i="1" s="1"/>
  <c r="L1489" i="1" a="1"/>
  <c r="L1489" i="1" s="1"/>
  <c r="J1490" i="1" a="1"/>
  <c r="J1490" i="1" s="1"/>
  <c r="H1489" i="1"/>
  <c r="I1489" i="1" a="1"/>
  <c r="I1489" i="1" s="1"/>
  <c r="K1490" i="1" l="1" a="1"/>
  <c r="K1490" i="1" s="1"/>
  <c r="L1490" i="1" a="1"/>
  <c r="L1490" i="1" s="1"/>
  <c r="C1491" i="1"/>
  <c r="I1490" i="1" a="1"/>
  <c r="I1490" i="1" s="1"/>
  <c r="H1490" i="1"/>
  <c r="J1491" i="1" l="1" a="1"/>
  <c r="J1491" i="1" s="1"/>
  <c r="K1491" i="1" a="1"/>
  <c r="K1491" i="1" s="1"/>
  <c r="L1491" i="1" a="1"/>
  <c r="L1491" i="1" s="1"/>
  <c r="J1492" i="1" a="1"/>
  <c r="J1492" i="1" s="1"/>
  <c r="I1491" i="1" a="1"/>
  <c r="I1491" i="1" s="1"/>
  <c r="H1491" i="1"/>
  <c r="K1492" i="1" l="1" a="1"/>
  <c r="K1492" i="1" s="1"/>
  <c r="L1492" i="1" a="1"/>
  <c r="L1492" i="1" s="1"/>
  <c r="J1493" i="1" a="1"/>
  <c r="J1493" i="1" s="1"/>
  <c r="I1492" i="1" a="1"/>
  <c r="I1492" i="1" s="1"/>
  <c r="H1492" i="1"/>
  <c r="K1493" i="1" l="1" a="1"/>
  <c r="K1493" i="1" s="1"/>
  <c r="L1493" i="1" a="1"/>
  <c r="L1493" i="1" s="1"/>
  <c r="J1494" i="1" a="1"/>
  <c r="J1494" i="1" s="1"/>
  <c r="H1493" i="1"/>
  <c r="I1493" i="1" a="1"/>
  <c r="I1493" i="1" s="1"/>
  <c r="K1494" i="1" l="1" a="1"/>
  <c r="K1494" i="1" s="1"/>
  <c r="L1494" i="1" a="1"/>
  <c r="L1494" i="1" s="1"/>
  <c r="J1495" i="1" a="1"/>
  <c r="J1495" i="1" s="1"/>
  <c r="H1494" i="1"/>
  <c r="I1494" i="1" a="1"/>
  <c r="I1494" i="1" s="1"/>
  <c r="K1495" i="1" l="1" a="1"/>
  <c r="K1495" i="1" s="1"/>
  <c r="L1495" i="1" a="1"/>
  <c r="L1495" i="1" s="1"/>
  <c r="J1496" i="1" a="1"/>
  <c r="J1496" i="1" s="1"/>
  <c r="I1495" i="1" a="1"/>
  <c r="I1495" i="1" s="1"/>
  <c r="H1495" i="1"/>
  <c r="K1496" i="1" l="1" a="1"/>
  <c r="K1496" i="1" s="1"/>
  <c r="L1496" i="1" a="1"/>
  <c r="L1496" i="1" s="1"/>
  <c r="J1497" i="1" a="1"/>
  <c r="J1497" i="1" s="1"/>
  <c r="H1496" i="1"/>
  <c r="I1496" i="1" a="1"/>
  <c r="I1496" i="1" s="1"/>
  <c r="K1497" i="1" l="1" a="1"/>
  <c r="K1497" i="1" s="1"/>
  <c r="L1497" i="1" a="1"/>
  <c r="L1497" i="1" s="1"/>
  <c r="J1498" i="1" a="1"/>
  <c r="J1498" i="1" s="1"/>
  <c r="H1497" i="1"/>
  <c r="I1497" i="1" a="1"/>
  <c r="I1497" i="1" s="1"/>
  <c r="K1498" i="1" l="1" a="1"/>
  <c r="K1498" i="1" s="1"/>
  <c r="L1498" i="1" a="1"/>
  <c r="L1498" i="1" s="1"/>
  <c r="J1499" i="1" a="1"/>
  <c r="J1499" i="1" s="1"/>
  <c r="I1498" i="1" a="1"/>
  <c r="I1498" i="1" s="1"/>
  <c r="H1498" i="1"/>
  <c r="K1499" i="1" l="1" a="1"/>
  <c r="K1499" i="1" s="1"/>
  <c r="L1499" i="1" a="1"/>
  <c r="L1499" i="1" s="1"/>
  <c r="J1500" i="1" a="1"/>
  <c r="J1500" i="1" s="1"/>
  <c r="I1499" i="1" a="1"/>
  <c r="I1499" i="1" s="1"/>
  <c r="H1499" i="1"/>
  <c r="K1500" i="1" l="1" a="1"/>
  <c r="K1500" i="1" s="1"/>
  <c r="L1500" i="1" a="1"/>
  <c r="L1500" i="1" s="1"/>
  <c r="J1501" i="1" a="1"/>
  <c r="J1501" i="1" s="1"/>
  <c r="I1500" i="1" a="1"/>
  <c r="I1500" i="1" s="1"/>
  <c r="H1500" i="1"/>
  <c r="K1501" i="1" l="1" a="1"/>
  <c r="K1501" i="1" s="1"/>
  <c r="L1501" i="1" a="1"/>
  <c r="L1501" i="1" s="1"/>
  <c r="J1502" i="1" a="1"/>
  <c r="J1502" i="1" s="1"/>
  <c r="I1501" i="1" a="1"/>
  <c r="I1501" i="1" s="1"/>
  <c r="H1501" i="1"/>
  <c r="K1502" i="1" l="1" a="1"/>
  <c r="K1502" i="1" s="1"/>
  <c r="L1502" i="1" a="1"/>
  <c r="L1502" i="1" s="1"/>
  <c r="J1503" i="1" a="1"/>
  <c r="J1503" i="1" s="1"/>
  <c r="I1502" i="1" a="1"/>
  <c r="I1502" i="1" s="1"/>
  <c r="H1502" i="1"/>
  <c r="K1503" i="1" l="1" a="1"/>
  <c r="K1503" i="1" s="1"/>
  <c r="L1503" i="1" a="1"/>
  <c r="L1503" i="1" s="1"/>
  <c r="J1504" i="1" a="1"/>
  <c r="J1504" i="1" s="1"/>
  <c r="I1503" i="1" a="1"/>
  <c r="I1503" i="1" s="1"/>
  <c r="H1503" i="1"/>
  <c r="K1504" i="1" l="1" a="1"/>
  <c r="K1504" i="1" s="1"/>
  <c r="L1504" i="1" a="1"/>
  <c r="L1504" i="1" s="1"/>
  <c r="J1505" i="1" a="1"/>
  <c r="J1505" i="1" s="1"/>
  <c r="H1504" i="1"/>
  <c r="I1504" i="1" a="1"/>
  <c r="I1504" i="1" s="1"/>
  <c r="K1505" i="1" l="1" a="1"/>
  <c r="K1505" i="1" s="1"/>
  <c r="L1505" i="1" a="1"/>
  <c r="L1505" i="1" s="1"/>
  <c r="J1506" i="1" a="1"/>
  <c r="J1506" i="1" s="1"/>
  <c r="H1505" i="1"/>
  <c r="I1505" i="1" a="1"/>
  <c r="I1505" i="1" s="1"/>
  <c r="K1506" i="1" l="1" a="1"/>
  <c r="K1506" i="1" s="1"/>
  <c r="L1506" i="1" a="1"/>
  <c r="L1506" i="1" s="1"/>
  <c r="J1507" i="1" a="1"/>
  <c r="J1507" i="1" s="1"/>
  <c r="H1506" i="1"/>
  <c r="I1506" i="1" a="1"/>
  <c r="I1506" i="1" s="1"/>
  <c r="K1507" i="1" l="1" a="1"/>
  <c r="K1507" i="1" s="1"/>
  <c r="L1507" i="1" a="1"/>
  <c r="L1507" i="1" s="1"/>
  <c r="C1508" i="1"/>
  <c r="H1507" i="1"/>
  <c r="I1507" i="1" a="1"/>
  <c r="I1507" i="1" s="1"/>
  <c r="J1508" i="1" l="1" a="1"/>
  <c r="J1508" i="1" s="1"/>
  <c r="K1508" i="1" a="1"/>
  <c r="K1508" i="1" s="1"/>
  <c r="L1508" i="1" a="1"/>
  <c r="L1508" i="1" s="1"/>
  <c r="J1509" i="1" a="1"/>
  <c r="J1509" i="1" s="1"/>
  <c r="I1508" i="1" a="1"/>
  <c r="I1508" i="1" s="1"/>
  <c r="H1508" i="1"/>
  <c r="K1509" i="1" l="1" a="1"/>
  <c r="K1509" i="1" s="1"/>
  <c r="L1509" i="1" a="1"/>
  <c r="L1509" i="1" s="1"/>
  <c r="J1510" i="1" a="1"/>
  <c r="J1510" i="1" s="1"/>
  <c r="H1509" i="1"/>
  <c r="I1509" i="1" a="1"/>
  <c r="I1509" i="1" s="1"/>
  <c r="K1510" i="1" l="1" a="1"/>
  <c r="K1510" i="1" s="1"/>
  <c r="L1510" i="1" a="1"/>
  <c r="L1510" i="1" s="1"/>
  <c r="C1511" i="1"/>
  <c r="H1510" i="1"/>
  <c r="I1510" i="1" a="1"/>
  <c r="I1510" i="1" s="1"/>
  <c r="J1511" i="1" l="1" a="1"/>
  <c r="J1511" i="1" s="1"/>
  <c r="K1511" i="1" a="1"/>
  <c r="K1511" i="1" s="1"/>
  <c r="L1511" i="1" a="1"/>
  <c r="L1511" i="1" s="1"/>
  <c r="J1512" i="1" a="1"/>
  <c r="J1512" i="1" s="1"/>
  <c r="H1511" i="1"/>
  <c r="I1511" i="1" a="1"/>
  <c r="I1511" i="1" s="1"/>
  <c r="K1512" i="1" l="1" a="1"/>
  <c r="K1512" i="1" s="1"/>
  <c r="L1512" i="1" a="1"/>
  <c r="L1512" i="1" s="1"/>
  <c r="J1513" i="1" a="1"/>
  <c r="J1513" i="1" s="1"/>
  <c r="H1512" i="1"/>
  <c r="I1512" i="1" a="1"/>
  <c r="I1512" i="1" s="1"/>
  <c r="K1513" i="1" l="1" a="1"/>
  <c r="K1513" i="1" s="1"/>
  <c r="L1513" i="1" a="1"/>
  <c r="L1513" i="1" s="1"/>
  <c r="J1514" i="1" a="1"/>
  <c r="J1514" i="1" s="1"/>
  <c r="I1513" i="1" a="1"/>
  <c r="I1513" i="1" s="1"/>
  <c r="H1513" i="1"/>
  <c r="K1514" i="1" l="1" a="1"/>
  <c r="K1514" i="1" s="1"/>
  <c r="L1514" i="1" a="1"/>
  <c r="L1514" i="1" s="1"/>
  <c r="J1515" i="1" a="1"/>
  <c r="J1515" i="1" s="1"/>
  <c r="H1514" i="1"/>
  <c r="I1514" i="1" a="1"/>
  <c r="I1514" i="1" s="1"/>
  <c r="K1515" i="1" l="1" a="1"/>
  <c r="K1515" i="1" s="1"/>
  <c r="L1515" i="1" a="1"/>
  <c r="L1515" i="1" s="1"/>
  <c r="J1516" i="1" a="1"/>
  <c r="J1516" i="1" s="1"/>
  <c r="H1515" i="1"/>
  <c r="I1515" i="1" a="1"/>
  <c r="I1515" i="1" s="1"/>
  <c r="K1516" i="1" l="1" a="1"/>
  <c r="K1516" i="1" s="1"/>
  <c r="L1516" i="1" a="1"/>
  <c r="L1516" i="1" s="1"/>
  <c r="C1517" i="1"/>
  <c r="I1516" i="1" a="1"/>
  <c r="I1516" i="1" s="1"/>
  <c r="H1516" i="1"/>
  <c r="J1517" i="1" l="1" a="1"/>
  <c r="J1517" i="1" s="1"/>
  <c r="K1517" i="1" a="1"/>
  <c r="K1517" i="1" s="1"/>
  <c r="L1517" i="1" a="1"/>
  <c r="L1517" i="1" s="1"/>
  <c r="J1518" i="1" a="1"/>
  <c r="J1518" i="1" s="1"/>
  <c r="H1517" i="1"/>
  <c r="I1517" i="1" a="1"/>
  <c r="I1517" i="1" s="1"/>
  <c r="K1518" i="1" l="1" a="1"/>
  <c r="K1518" i="1" s="1"/>
  <c r="L1518" i="1" a="1"/>
  <c r="L1518" i="1" s="1"/>
  <c r="J1519" i="1" a="1"/>
  <c r="J1519" i="1" s="1"/>
  <c r="H1518" i="1"/>
  <c r="I1518" i="1" a="1"/>
  <c r="I1518" i="1" s="1"/>
  <c r="K1519" i="1" l="1" a="1"/>
  <c r="K1519" i="1" s="1"/>
  <c r="L1519" i="1" a="1"/>
  <c r="L1519" i="1" s="1"/>
  <c r="J1520" i="1" a="1"/>
  <c r="J1520" i="1" s="1"/>
  <c r="H1519" i="1"/>
  <c r="I1519" i="1" a="1"/>
  <c r="I1519" i="1" s="1"/>
  <c r="K1520" i="1" l="1" a="1"/>
  <c r="K1520" i="1" s="1"/>
  <c r="L1520" i="1" a="1"/>
  <c r="L1520" i="1" s="1"/>
  <c r="J1521" i="1" a="1"/>
  <c r="J1521" i="1" s="1"/>
  <c r="I1520" i="1" a="1"/>
  <c r="I1520" i="1" s="1"/>
  <c r="H1520" i="1"/>
  <c r="K1521" i="1" l="1" a="1"/>
  <c r="K1521" i="1" s="1"/>
  <c r="L1521" i="1" a="1"/>
  <c r="L1521" i="1" s="1"/>
  <c r="C1522" i="1"/>
  <c r="I1521" i="1" a="1"/>
  <c r="I1521" i="1" s="1"/>
  <c r="H1521" i="1"/>
  <c r="J1522" i="1" l="1" a="1"/>
  <c r="J1522" i="1" s="1"/>
  <c r="K1522" i="1" a="1"/>
  <c r="K1522" i="1" s="1"/>
  <c r="L1522" i="1" a="1"/>
  <c r="L1522" i="1" s="1"/>
  <c r="J1523" i="1" a="1"/>
  <c r="J1523" i="1" s="1"/>
  <c r="I1522" i="1" a="1"/>
  <c r="I1522" i="1" s="1"/>
  <c r="H1522" i="1"/>
  <c r="K1523" i="1" l="1" a="1"/>
  <c r="K1523" i="1" s="1"/>
  <c r="L1523" i="1" a="1"/>
  <c r="L1523" i="1" s="1"/>
  <c r="C1524" i="1"/>
  <c r="I1523" i="1" a="1"/>
  <c r="I1523" i="1" s="1"/>
  <c r="H1523" i="1"/>
  <c r="J1524" i="1" l="1" a="1"/>
  <c r="J1524" i="1" s="1"/>
  <c r="K1524" i="1" a="1"/>
  <c r="K1524" i="1" s="1"/>
  <c r="L1524" i="1" a="1"/>
  <c r="L1524" i="1" s="1"/>
  <c r="J1525" i="1" a="1"/>
  <c r="J1525" i="1" s="1"/>
  <c r="I1524" i="1" a="1"/>
  <c r="I1524" i="1" s="1"/>
  <c r="H1524" i="1"/>
  <c r="K1525" i="1" l="1" a="1"/>
  <c r="K1525" i="1" s="1"/>
  <c r="L1525" i="1" a="1"/>
  <c r="L1525" i="1" s="1"/>
  <c r="C1526" i="1"/>
  <c r="H1525" i="1"/>
  <c r="I1525" i="1" a="1"/>
  <c r="I1525" i="1" s="1"/>
  <c r="J1526" i="1" l="1" a="1"/>
  <c r="J1526" i="1" s="1"/>
  <c r="K1526" i="1" a="1"/>
  <c r="K1526" i="1" s="1"/>
  <c r="L1526" i="1" a="1"/>
  <c r="L1526" i="1" s="1"/>
  <c r="C1527" i="1"/>
  <c r="J1527" i="1" s="1" a="1"/>
  <c r="J1527" i="1" s="1"/>
  <c r="H1526" i="1"/>
  <c r="I1526" i="1" a="1"/>
  <c r="I1526" i="1" s="1"/>
  <c r="K1527" i="1" l="1" a="1"/>
  <c r="K1527" i="1" s="1"/>
  <c r="L1527" i="1" a="1"/>
  <c r="L1527" i="1" s="1"/>
  <c r="J1528" i="1" a="1"/>
  <c r="J1528" i="1" s="1"/>
  <c r="I1527" i="1" a="1"/>
  <c r="I1527" i="1" s="1"/>
  <c r="H1527" i="1"/>
  <c r="K1528" i="1" l="1" a="1"/>
  <c r="K1528" i="1" s="1"/>
  <c r="L1528" i="1" a="1"/>
  <c r="L1528" i="1" s="1"/>
  <c r="C1529" i="1"/>
  <c r="H1528" i="1"/>
  <c r="I1528" i="1" a="1"/>
  <c r="I1528" i="1" s="1"/>
  <c r="J1529" i="1" l="1" a="1"/>
  <c r="J1529" i="1" s="1"/>
  <c r="K1529" i="1" a="1"/>
  <c r="K1529" i="1" s="1"/>
  <c r="L1529" i="1" a="1"/>
  <c r="L1529" i="1" s="1"/>
  <c r="J1530" i="1" a="1"/>
  <c r="J1530" i="1" s="1"/>
  <c r="H1529" i="1"/>
  <c r="I1529" i="1" a="1"/>
  <c r="I1529" i="1" s="1"/>
  <c r="K1530" i="1" l="1" a="1"/>
  <c r="K1530" i="1" s="1"/>
  <c r="L1530" i="1" a="1"/>
  <c r="L1530" i="1" s="1"/>
  <c r="J1531" i="1" a="1"/>
  <c r="J1531" i="1" s="1"/>
  <c r="I1530" i="1" a="1"/>
  <c r="I1530" i="1" s="1"/>
  <c r="H1530" i="1"/>
  <c r="K1531" i="1" l="1" a="1"/>
  <c r="K1531" i="1" s="1"/>
  <c r="L1531" i="1" a="1"/>
  <c r="L1531" i="1" s="1"/>
  <c r="J1532" i="1" a="1"/>
  <c r="J1532" i="1" s="1"/>
  <c r="I1531" i="1" a="1"/>
  <c r="I1531" i="1" s="1"/>
  <c r="H1531" i="1"/>
  <c r="K1532" i="1" l="1" a="1"/>
  <c r="K1532" i="1" s="1"/>
  <c r="L1532" i="1" a="1"/>
  <c r="L1532" i="1" s="1"/>
  <c r="J1533" i="1" a="1"/>
  <c r="J1533" i="1" s="1"/>
  <c r="I1532" i="1" a="1"/>
  <c r="I1532" i="1" s="1"/>
  <c r="H1532" i="1"/>
  <c r="K1533" i="1" l="1" a="1"/>
  <c r="K1533" i="1" s="1"/>
  <c r="L1533" i="1" a="1"/>
  <c r="L1533" i="1" s="1"/>
  <c r="C1534" i="1"/>
  <c r="H1533" i="1"/>
  <c r="I1533" i="1" a="1"/>
  <c r="I1533" i="1" s="1"/>
  <c r="J1534" i="1" l="1" a="1"/>
  <c r="J1534" i="1" s="1"/>
  <c r="K1534" i="1" a="1"/>
  <c r="K1534" i="1" s="1"/>
  <c r="L1534" i="1" a="1"/>
  <c r="L1534" i="1" s="1"/>
  <c r="J1535" i="1" a="1"/>
  <c r="J1535" i="1" s="1"/>
  <c r="H1534" i="1"/>
  <c r="I1534" i="1" a="1"/>
  <c r="I1534" i="1" s="1"/>
  <c r="K1535" i="1" l="1" a="1"/>
  <c r="K1535" i="1" s="1"/>
  <c r="L1535" i="1" a="1"/>
  <c r="L1535" i="1" s="1"/>
  <c r="J1536" i="1" a="1"/>
  <c r="J1536" i="1" s="1"/>
  <c r="H1535" i="1"/>
  <c r="I1535" i="1" a="1"/>
  <c r="I1535" i="1" s="1"/>
  <c r="K1536" i="1" l="1" a="1"/>
  <c r="K1536" i="1" s="1"/>
  <c r="L1536" i="1" a="1"/>
  <c r="L1536" i="1" s="1"/>
  <c r="C1537" i="1"/>
  <c r="H1536" i="1"/>
  <c r="I1536" i="1" a="1"/>
  <c r="I1536" i="1" s="1"/>
  <c r="J1537" i="1" l="1" a="1"/>
  <c r="J1537" i="1" s="1"/>
  <c r="K1537" i="1" a="1"/>
  <c r="K1537" i="1" s="1"/>
  <c r="L1537" i="1" a="1"/>
  <c r="L1537" i="1" s="1"/>
  <c r="J1538" i="1" a="1"/>
  <c r="J1538" i="1" s="1"/>
  <c r="H1537" i="1"/>
  <c r="I1537" i="1" a="1"/>
  <c r="I1537" i="1" s="1"/>
  <c r="K1538" i="1" l="1" a="1"/>
  <c r="K1538" i="1" s="1"/>
  <c r="L1538" i="1" a="1"/>
  <c r="L1538" i="1" s="1"/>
  <c r="C1539" i="1"/>
  <c r="I1538" i="1" a="1"/>
  <c r="I1538" i="1" s="1"/>
  <c r="H1538" i="1"/>
  <c r="J1539" i="1" l="1" a="1"/>
  <c r="J1539" i="1" s="1"/>
  <c r="K1539" i="1" a="1"/>
  <c r="K1539" i="1" s="1"/>
  <c r="L1539" i="1" a="1"/>
  <c r="L1539" i="1" s="1"/>
  <c r="C1540" i="1"/>
  <c r="J1540" i="1" s="1" a="1"/>
  <c r="J1540" i="1" s="1"/>
  <c r="H1539" i="1"/>
  <c r="I1539" i="1" a="1"/>
  <c r="I1539" i="1" s="1"/>
  <c r="K1540" i="1" l="1" a="1"/>
  <c r="K1540" i="1" s="1"/>
  <c r="L1540" i="1" a="1"/>
  <c r="L1540" i="1" s="1"/>
  <c r="J1541" i="1" a="1"/>
  <c r="J1541" i="1" s="1"/>
  <c r="H1540" i="1"/>
  <c r="I1540" i="1" a="1"/>
  <c r="I1540" i="1" s="1"/>
  <c r="K1541" i="1" l="1" a="1"/>
  <c r="K1541" i="1" s="1"/>
  <c r="L1541" i="1" a="1"/>
  <c r="L1541" i="1" s="1"/>
  <c r="C1542" i="1"/>
  <c r="H1541" i="1"/>
  <c r="I1541" i="1" a="1"/>
  <c r="I1541" i="1" s="1"/>
  <c r="J1542" i="1" l="1" a="1"/>
  <c r="J1542" i="1" s="1"/>
  <c r="K1542" i="1" a="1"/>
  <c r="K1542" i="1" s="1"/>
  <c r="L1542" i="1" a="1"/>
  <c r="L1542" i="1" s="1"/>
  <c r="J1543" i="1" a="1"/>
  <c r="J1543" i="1" s="1"/>
  <c r="H1542" i="1"/>
  <c r="I1542" i="1" a="1"/>
  <c r="I1542" i="1" s="1"/>
  <c r="K1543" i="1" l="1" a="1"/>
  <c r="K1543" i="1" s="1"/>
  <c r="L1543" i="1" a="1"/>
  <c r="L1543" i="1" s="1"/>
  <c r="C1544" i="1"/>
  <c r="H1543" i="1"/>
  <c r="I1543" i="1" a="1"/>
  <c r="I1543" i="1" s="1"/>
  <c r="J1544" i="1" l="1" a="1"/>
  <c r="J1544" i="1" s="1"/>
  <c r="K1544" i="1" a="1"/>
  <c r="K1544" i="1" s="1"/>
  <c r="L1544" i="1" a="1"/>
  <c r="L1544" i="1" s="1"/>
  <c r="J1545" i="1" a="1"/>
  <c r="J1545" i="1" s="1"/>
  <c r="H1544" i="1"/>
  <c r="I1544" i="1" a="1"/>
  <c r="I1544" i="1" s="1"/>
  <c r="K1545" i="1" l="1" a="1"/>
  <c r="K1545" i="1" s="1"/>
  <c r="L1545" i="1" a="1"/>
  <c r="L1545" i="1" s="1"/>
  <c r="C1546" i="1"/>
  <c r="I1545" i="1" a="1"/>
  <c r="I1545" i="1" s="1"/>
  <c r="H1545" i="1"/>
  <c r="J1546" i="1" l="1" a="1"/>
  <c r="J1546" i="1" s="1"/>
  <c r="K1546" i="1" a="1"/>
  <c r="K1546" i="1" s="1"/>
  <c r="L1546" i="1" a="1"/>
  <c r="L1546" i="1" s="1"/>
  <c r="J1547" i="1" a="1"/>
  <c r="J1547" i="1" s="1"/>
  <c r="H1546" i="1"/>
  <c r="I1546" i="1" a="1"/>
  <c r="I1546" i="1" s="1"/>
  <c r="K1547" i="1" l="1" a="1"/>
  <c r="K1547" i="1" s="1"/>
  <c r="L1547" i="1" a="1"/>
  <c r="L1547" i="1" s="1"/>
  <c r="C1548" i="1"/>
  <c r="H1547" i="1"/>
  <c r="I1547" i="1" a="1"/>
  <c r="I1547" i="1" s="1"/>
  <c r="J1548" i="1" l="1" a="1"/>
  <c r="J1548" i="1" s="1"/>
  <c r="K1548" i="1" a="1"/>
  <c r="K1548" i="1" s="1"/>
  <c r="L1548" i="1" a="1"/>
  <c r="L1548" i="1" s="1"/>
  <c r="J1549" i="1" a="1"/>
  <c r="J1549" i="1" s="1"/>
  <c r="I1548" i="1" a="1"/>
  <c r="I1548" i="1" s="1"/>
  <c r="H1548" i="1"/>
  <c r="K1549" i="1" l="1" a="1"/>
  <c r="K1549" i="1" s="1"/>
  <c r="L1549" i="1" a="1"/>
  <c r="L1549" i="1" s="1"/>
  <c r="C1550" i="1"/>
  <c r="H1549" i="1"/>
  <c r="I1549" i="1" a="1"/>
  <c r="I1549" i="1" s="1"/>
  <c r="J1550" i="1" l="1" a="1"/>
  <c r="J1550" i="1" s="1"/>
  <c r="K1550" i="1" a="1"/>
  <c r="K1550" i="1" s="1"/>
  <c r="L1550" i="1" a="1"/>
  <c r="L1550" i="1" s="1"/>
  <c r="J1551" i="1" a="1"/>
  <c r="J1551" i="1" s="1"/>
  <c r="H1550" i="1"/>
  <c r="I1550" i="1" a="1"/>
  <c r="I1550" i="1" s="1"/>
  <c r="K1551" i="1" l="1" a="1"/>
  <c r="K1551" i="1" s="1"/>
  <c r="L1551" i="1" a="1"/>
  <c r="L1551" i="1" s="1"/>
  <c r="J1552" i="1" a="1"/>
  <c r="J1552" i="1" s="1"/>
  <c r="H1551" i="1"/>
  <c r="I1551" i="1" a="1"/>
  <c r="I1551" i="1" s="1"/>
  <c r="K1552" i="1" l="1" a="1"/>
  <c r="K1552" i="1" s="1"/>
  <c r="L1552" i="1" a="1"/>
  <c r="L1552" i="1" s="1"/>
  <c r="J1553" i="1" a="1"/>
  <c r="J1553" i="1" s="1"/>
  <c r="H1552" i="1"/>
  <c r="I1552" i="1" a="1"/>
  <c r="I1552" i="1" s="1"/>
  <c r="K1553" i="1" l="1" a="1"/>
  <c r="K1553" i="1" s="1"/>
  <c r="L1553" i="1" a="1"/>
  <c r="L1553" i="1" s="1"/>
  <c r="J1554" i="1" a="1"/>
  <c r="J1554" i="1" s="1"/>
  <c r="I1553" i="1" a="1"/>
  <c r="I1553" i="1" s="1"/>
  <c r="H1553" i="1"/>
  <c r="K1554" i="1" l="1" a="1"/>
  <c r="K1554" i="1" s="1"/>
  <c r="L1554" i="1" a="1"/>
  <c r="L1554" i="1" s="1"/>
  <c r="J1555" i="1" a="1"/>
  <c r="J1555" i="1" s="1"/>
  <c r="H1554" i="1"/>
  <c r="I1554" i="1" a="1"/>
  <c r="I1554" i="1" s="1"/>
  <c r="K1555" i="1" l="1" a="1"/>
  <c r="K1555" i="1" s="1"/>
  <c r="L1555" i="1" a="1"/>
  <c r="L1555" i="1" s="1"/>
  <c r="C1556" i="1"/>
  <c r="H1555" i="1"/>
  <c r="I1555" i="1" a="1"/>
  <c r="I1555" i="1" s="1"/>
  <c r="J1556" i="1" l="1" a="1"/>
  <c r="J1556" i="1" s="1"/>
  <c r="K1556" i="1" a="1"/>
  <c r="K1556" i="1" s="1"/>
  <c r="L1556" i="1" a="1"/>
  <c r="L1556" i="1" s="1"/>
  <c r="C1557" i="1"/>
  <c r="J1557" i="1" s="1" a="1"/>
  <c r="J1557" i="1" s="1"/>
  <c r="I1556" i="1" a="1"/>
  <c r="I1556" i="1" s="1"/>
  <c r="H1556" i="1"/>
  <c r="K1557" i="1" l="1" a="1"/>
  <c r="K1557" i="1" s="1"/>
  <c r="L1557" i="1" a="1"/>
  <c r="L1557" i="1" s="1"/>
  <c r="J1558" i="1" a="1"/>
  <c r="J1558" i="1" s="1"/>
  <c r="H1557" i="1"/>
  <c r="I1557" i="1" a="1"/>
  <c r="I1557" i="1" s="1"/>
  <c r="K1558" i="1" l="1" a="1"/>
  <c r="K1558" i="1" s="1"/>
  <c r="L1558" i="1" a="1"/>
  <c r="L1558" i="1" s="1"/>
  <c r="C1559" i="1"/>
  <c r="I1558" i="1" a="1"/>
  <c r="I1558" i="1" s="1"/>
  <c r="H1558" i="1"/>
  <c r="J1559" i="1" l="1" a="1"/>
  <c r="J1559" i="1" s="1"/>
  <c r="I1940" i="1" a="1"/>
  <c r="I1940" i="1" s="1"/>
  <c r="I1941" i="1" a="1"/>
  <c r="I1941" i="1" s="1"/>
  <c r="I1942" i="1" a="1"/>
  <c r="I1942" i="1" s="1"/>
  <c r="I1948" i="1" a="1"/>
  <c r="I1948" i="1" s="1"/>
  <c r="I1949" i="1" a="1"/>
  <c r="I1949" i="1" s="1"/>
  <c r="I1950" i="1" a="1"/>
  <c r="I1950" i="1" s="1"/>
  <c r="I1960" i="1" a="1"/>
  <c r="I1960" i="1" s="1"/>
  <c r="K1559" i="1" a="1"/>
  <c r="K1559" i="1" s="1"/>
  <c r="L1559" i="1" a="1"/>
  <c r="L1559" i="1" s="1"/>
  <c r="J1560" i="1" a="1"/>
  <c r="J1560" i="1" s="1"/>
  <c r="H1559" i="1"/>
  <c r="I1559" i="1" a="1"/>
  <c r="I1559" i="1" s="1"/>
  <c r="K1560" i="1" l="1" a="1"/>
  <c r="K1560" i="1" s="1"/>
  <c r="L1560" i="1" a="1"/>
  <c r="L1560" i="1" s="1"/>
  <c r="J1561" i="1" a="1"/>
  <c r="J1561" i="1" s="1"/>
  <c r="I1560" i="1" a="1"/>
  <c r="I1560" i="1" s="1"/>
  <c r="H1560" i="1"/>
  <c r="K1561" i="1" l="1" a="1"/>
  <c r="K1561" i="1" s="1"/>
  <c r="L1561" i="1" a="1"/>
  <c r="L1561" i="1" s="1"/>
  <c r="J1562" i="1" a="1"/>
  <c r="J1562" i="1" s="1"/>
  <c r="I1561" i="1" a="1"/>
  <c r="I1561" i="1" s="1"/>
  <c r="H1561" i="1"/>
  <c r="K1562" i="1" l="1" a="1"/>
  <c r="K1562" i="1" s="1"/>
  <c r="L1562" i="1" a="1"/>
  <c r="L1562" i="1" s="1"/>
  <c r="J1563" i="1" a="1"/>
  <c r="J1563" i="1" s="1"/>
  <c r="I1562" i="1" a="1"/>
  <c r="I1562" i="1" s="1"/>
  <c r="H1562" i="1"/>
  <c r="K1563" i="1" l="1" a="1"/>
  <c r="K1563" i="1" s="1"/>
  <c r="L1563" i="1" a="1"/>
  <c r="L1563" i="1" s="1"/>
  <c r="J1564" i="1" a="1"/>
  <c r="J1564" i="1" s="1"/>
  <c r="H1563" i="1"/>
  <c r="I1563" i="1" a="1"/>
  <c r="I1563" i="1" s="1"/>
  <c r="K1564" i="1" l="1" a="1"/>
  <c r="K1564" i="1" s="1"/>
  <c r="L1564" i="1" a="1"/>
  <c r="L1564" i="1" s="1"/>
  <c r="J1565" i="1" a="1"/>
  <c r="J1565" i="1" s="1"/>
  <c r="H1564" i="1"/>
  <c r="I1564" i="1" a="1"/>
  <c r="I1564" i="1" s="1"/>
  <c r="K1565" i="1" l="1" a="1"/>
  <c r="K1565" i="1" s="1"/>
  <c r="L1565" i="1" a="1"/>
  <c r="L1565" i="1" s="1"/>
  <c r="J1566" i="1" a="1"/>
  <c r="J1566" i="1" s="1"/>
  <c r="H1565" i="1"/>
  <c r="I1565" i="1" a="1"/>
  <c r="I1565" i="1" s="1"/>
  <c r="K1566" i="1" l="1" a="1"/>
  <c r="K1566" i="1" s="1"/>
  <c r="L1566" i="1" a="1"/>
  <c r="L1566" i="1" s="1"/>
  <c r="I1566" i="1" a="1"/>
  <c r="I1566" i="1" s="1"/>
  <c r="H1566" i="1"/>
  <c r="J1567" i="1" l="1" a="1"/>
  <c r="J1567" i="1" s="1"/>
  <c r="K1567" i="1" a="1"/>
  <c r="K1567" i="1" s="1"/>
  <c r="L1567" i="1" a="1"/>
  <c r="L1567" i="1" s="1"/>
  <c r="H1567" i="1"/>
  <c r="I1567" i="1" a="1"/>
  <c r="I1567" i="1" s="1"/>
  <c r="I1568" i="1" l="1" a="1"/>
  <c r="I1568" i="1" s="1"/>
  <c r="H1568" i="1"/>
  <c r="H1569" i="1" l="1"/>
  <c r="I1569" i="1" a="1"/>
  <c r="I1569" i="1" s="1"/>
  <c r="H1570" i="1" l="1"/>
  <c r="I1570" i="1" a="1"/>
  <c r="I1570" i="1" s="1"/>
  <c r="H1571" i="1" l="1"/>
  <c r="I1571" i="1" a="1"/>
  <c r="I1571" i="1" s="1"/>
  <c r="I1572" i="1" l="1" a="1"/>
  <c r="I1572" i="1" s="1"/>
  <c r="H1572" i="1"/>
  <c r="I1573" i="1" l="1" a="1"/>
  <c r="I1573" i="1" s="1"/>
  <c r="H1573" i="1"/>
  <c r="I1574" i="1" l="1" a="1"/>
  <c r="I1574" i="1" s="1"/>
  <c r="H1574" i="1"/>
  <c r="H1575" i="1" l="1"/>
  <c r="I1575" i="1" a="1"/>
  <c r="I1575" i="1" s="1"/>
  <c r="I1576" i="1" l="1" a="1"/>
  <c r="I1576" i="1" s="1"/>
  <c r="H1576" i="1"/>
  <c r="H1577" i="1" l="1"/>
  <c r="I1577" i="1" a="1"/>
  <c r="I1577" i="1" s="1"/>
  <c r="I1578" i="1" l="1" a="1"/>
  <c r="I1578" i="1" s="1"/>
  <c r="H1578" i="1"/>
  <c r="H1579" i="1" l="1"/>
  <c r="I1579" i="1" a="1"/>
  <c r="I1579" i="1" s="1"/>
  <c r="I1580" i="1" l="1" a="1"/>
  <c r="I1580" i="1" s="1"/>
  <c r="H1580" i="1"/>
  <c r="H1581" i="1" l="1"/>
  <c r="I1581" i="1" a="1"/>
  <c r="I1581" i="1" s="1"/>
  <c r="I1582" i="1" l="1" a="1"/>
  <c r="I1582" i="1" s="1"/>
  <c r="H1582" i="1"/>
  <c r="H1583" i="1" l="1"/>
  <c r="I1583" i="1" a="1"/>
  <c r="I1583" i="1" s="1"/>
  <c r="C1585" i="1" l="1"/>
  <c r="H1584" i="1"/>
  <c r="I1584" i="1" a="1"/>
  <c r="I1584" i="1" s="1"/>
  <c r="H1585" i="1" l="1"/>
  <c r="I1585" i="1" a="1"/>
  <c r="I1585" i="1" s="1"/>
  <c r="C1587" i="1" l="1"/>
  <c r="H1586" i="1"/>
  <c r="I1586" i="1" a="1"/>
  <c r="I1586" i="1" s="1"/>
  <c r="H1587" i="1" l="1"/>
  <c r="I1587" i="1" a="1"/>
  <c r="I1587" i="1" s="1"/>
  <c r="C1589" i="1" l="1"/>
  <c r="I1588" i="1" a="1"/>
  <c r="I1588" i="1" s="1"/>
  <c r="H1588" i="1"/>
  <c r="K1589" i="1" l="1" a="1"/>
  <c r="K1589" i="1" s="1"/>
  <c r="J1590" i="1" a="1"/>
  <c r="J1590" i="1" s="1"/>
  <c r="I1589" i="1" a="1"/>
  <c r="I1589" i="1" s="1"/>
  <c r="H1589" i="1"/>
  <c r="C1591" i="1" l="1"/>
  <c r="I1590" i="1" a="1"/>
  <c r="I1590" i="1" s="1"/>
  <c r="H1590" i="1"/>
  <c r="K1591" i="1" l="1" a="1"/>
  <c r="K1591" i="1" s="1"/>
  <c r="K1592" i="1" a="1"/>
  <c r="K1592" i="1" s="1"/>
  <c r="I1591" i="1" a="1"/>
  <c r="I1591" i="1" s="1"/>
  <c r="H1591" i="1"/>
  <c r="K1593" i="1" l="1" a="1"/>
  <c r="K1593" i="1" s="1"/>
  <c r="H1592" i="1"/>
  <c r="I1592" i="1" a="1"/>
  <c r="I1592" i="1" s="1"/>
  <c r="K1594" i="1" l="1" a="1"/>
  <c r="K1594" i="1" s="1"/>
  <c r="H1593" i="1"/>
  <c r="I1593" i="1" a="1"/>
  <c r="I1593" i="1" s="1"/>
  <c r="K1595" i="1" l="1" a="1"/>
  <c r="K1595" i="1" s="1"/>
  <c r="H1594" i="1"/>
  <c r="I1594" i="1" a="1"/>
  <c r="I1594" i="1" s="1"/>
  <c r="C1596" i="1" l="1"/>
  <c r="H1595" i="1"/>
  <c r="I1595" i="1" a="1"/>
  <c r="I1595" i="1" s="1"/>
  <c r="K1596" i="1" l="1" a="1"/>
  <c r="K1596" i="1" s="1"/>
  <c r="C1597" i="1"/>
  <c r="I1596" i="1" a="1"/>
  <c r="I1596" i="1" s="1"/>
  <c r="H1596" i="1"/>
  <c r="K1597" i="1" l="1" a="1"/>
  <c r="K1597" i="1" s="1"/>
  <c r="J1597" i="1" a="1"/>
  <c r="J1597" i="1" s="1"/>
  <c r="K1598" i="1" a="1"/>
  <c r="K1598" i="1" s="1"/>
  <c r="H1597" i="1"/>
  <c r="I1597" i="1" a="1"/>
  <c r="I1597" i="1" s="1"/>
  <c r="H1598" i="1" l="1"/>
  <c r="I1598" i="1" a="1"/>
  <c r="I1598" i="1" s="1"/>
  <c r="K1599" i="1" l="1" a="1"/>
  <c r="K1599" i="1" s="1"/>
  <c r="J1599" i="1" a="1"/>
  <c r="J1599" i="1" s="1"/>
  <c r="C1600" i="1"/>
  <c r="H1599" i="1"/>
  <c r="I1599" i="1" a="1"/>
  <c r="I1599" i="1" s="1"/>
  <c r="K1600" i="1" l="1" a="1"/>
  <c r="K1600" i="1" s="1"/>
  <c r="J1600" i="1" a="1"/>
  <c r="J1600" i="1" s="1"/>
  <c r="H1600" i="1"/>
  <c r="I1600" i="1" a="1"/>
  <c r="I1600" i="1" s="1"/>
  <c r="K1601" i="1" l="1" a="1"/>
  <c r="K1601" i="1" s="1"/>
  <c r="J1601" i="1" a="1"/>
  <c r="J1601" i="1" s="1"/>
  <c r="H1601" i="1"/>
  <c r="I1601" i="1" a="1"/>
  <c r="I1601" i="1" s="1"/>
  <c r="K1602" i="1" l="1" a="1"/>
  <c r="K1602" i="1" s="1"/>
  <c r="J1602" i="1" a="1"/>
  <c r="J1602" i="1" s="1"/>
  <c r="C1603" i="1"/>
  <c r="H1602" i="1"/>
  <c r="I1602" i="1" a="1"/>
  <c r="I1602" i="1" s="1"/>
  <c r="K1603" i="1" l="1" a="1"/>
  <c r="K1603" i="1" s="1"/>
  <c r="J1603" i="1" a="1"/>
  <c r="J1603" i="1" s="1"/>
  <c r="H1603" i="1"/>
  <c r="I1603" i="1" a="1"/>
  <c r="I1603" i="1" s="1"/>
  <c r="K1604" i="1" l="1" a="1"/>
  <c r="K1604" i="1" s="1"/>
  <c r="J1604" i="1" a="1"/>
  <c r="J1604" i="1" s="1"/>
  <c r="C1605" i="1"/>
  <c r="I1604" i="1" a="1"/>
  <c r="I1604" i="1" s="1"/>
  <c r="H1604" i="1"/>
  <c r="L1606" i="1" l="1" a="1"/>
  <c r="L1606" i="1" s="1"/>
  <c r="K1605" i="1" a="1"/>
  <c r="K1605" i="1" s="1"/>
  <c r="J1605" i="1" a="1"/>
  <c r="J1605" i="1" s="1"/>
  <c r="H1605" i="1"/>
  <c r="I1605" i="1" a="1"/>
  <c r="I1605" i="1" s="1"/>
  <c r="K1606" i="1" l="1" a="1"/>
  <c r="K1606" i="1" s="1"/>
  <c r="J1606" i="1" a="1"/>
  <c r="J1606" i="1" s="1"/>
  <c r="I1606" i="1" a="1"/>
  <c r="I1606" i="1" s="1"/>
  <c r="H1606" i="1"/>
  <c r="K1607" i="1" l="1" a="1"/>
  <c r="K1607" i="1" s="1"/>
  <c r="J1607" i="1" a="1"/>
  <c r="J1607" i="1" s="1"/>
  <c r="L1608" i="1" a="1"/>
  <c r="L1608" i="1" s="1"/>
  <c r="H1607" i="1"/>
  <c r="I1607" i="1" a="1"/>
  <c r="I1607" i="1" s="1"/>
  <c r="K1608" i="1" l="1" a="1"/>
  <c r="K1608" i="1" s="1"/>
  <c r="J1608" i="1" a="1"/>
  <c r="J1608" i="1" s="1"/>
  <c r="L1609" i="1" a="1"/>
  <c r="L1609" i="1" s="1"/>
  <c r="H1608" i="1"/>
  <c r="I1608" i="1" a="1"/>
  <c r="I1608" i="1" s="1"/>
  <c r="K1609" i="1" l="1" a="1"/>
  <c r="K1609" i="1" s="1"/>
  <c r="J1609" i="1" a="1"/>
  <c r="J1609" i="1" s="1"/>
  <c r="L1610" i="1" a="1"/>
  <c r="L1610" i="1" s="1"/>
  <c r="H1609" i="1"/>
  <c r="I1609" i="1" a="1"/>
  <c r="I1609" i="1" s="1"/>
  <c r="K1610" i="1" l="1" a="1"/>
  <c r="K1610" i="1" s="1"/>
  <c r="J1610" i="1" a="1"/>
  <c r="J1610" i="1" s="1"/>
  <c r="L1611" i="1" a="1"/>
  <c r="L1611" i="1" s="1"/>
  <c r="I1610" i="1" a="1"/>
  <c r="I1610" i="1" s="1"/>
  <c r="H1610" i="1"/>
  <c r="K1611" i="1" l="1" a="1"/>
  <c r="K1611" i="1" s="1"/>
  <c r="J1611" i="1" a="1"/>
  <c r="J1611" i="1" s="1"/>
  <c r="L1612" i="1" a="1"/>
  <c r="L1612" i="1" s="1"/>
  <c r="H1611" i="1"/>
  <c r="I1611" i="1" a="1"/>
  <c r="I1611" i="1" s="1"/>
  <c r="K1612" i="1" l="1" a="1"/>
  <c r="K1612" i="1" s="1"/>
  <c r="J1612" i="1" a="1"/>
  <c r="J1612" i="1" s="1"/>
  <c r="L1613" i="1" a="1"/>
  <c r="L1613" i="1" s="1"/>
  <c r="I1612" i="1" a="1"/>
  <c r="I1612" i="1" s="1"/>
  <c r="H1612" i="1"/>
  <c r="K1613" i="1" l="1" a="1"/>
  <c r="K1613" i="1" s="1"/>
  <c r="J1613" i="1" a="1"/>
  <c r="J1613" i="1" s="1"/>
  <c r="L1614" i="1" a="1"/>
  <c r="L1614" i="1" s="1"/>
  <c r="H1613" i="1"/>
  <c r="I1613" i="1" a="1"/>
  <c r="I1613" i="1" s="1"/>
  <c r="K1614" i="1" l="1" a="1"/>
  <c r="K1614" i="1" s="1"/>
  <c r="J1614" i="1" a="1"/>
  <c r="J1614" i="1" s="1"/>
  <c r="C1615" i="1"/>
  <c r="H1614" i="1"/>
  <c r="I1614" i="1" a="1"/>
  <c r="I1614" i="1" s="1"/>
  <c r="L1615" i="1" l="1" a="1"/>
  <c r="L1615" i="1" s="1"/>
  <c r="K1615" i="1" a="1"/>
  <c r="K1615" i="1" s="1"/>
  <c r="J1615" i="1" a="1"/>
  <c r="J1615" i="1" s="1"/>
  <c r="L1616" i="1" a="1"/>
  <c r="L1616" i="1" s="1"/>
  <c r="H1615" i="1"/>
  <c r="I1615" i="1" a="1"/>
  <c r="I1615" i="1" s="1"/>
  <c r="K1616" i="1" l="1" a="1"/>
  <c r="K1616" i="1" s="1"/>
  <c r="J1616" i="1" a="1"/>
  <c r="J1616" i="1" s="1"/>
  <c r="C1617" i="1"/>
  <c r="H1616" i="1"/>
  <c r="I1616" i="1" a="1"/>
  <c r="I1616" i="1" s="1"/>
  <c r="L1617" i="1" l="1" a="1"/>
  <c r="L1617" i="1" s="1"/>
  <c r="K1617" i="1" a="1"/>
  <c r="K1617" i="1" s="1"/>
  <c r="J1617" i="1" a="1"/>
  <c r="J1617" i="1" s="1"/>
  <c r="L1618" i="1" a="1"/>
  <c r="L1618" i="1" s="1"/>
  <c r="H1617" i="1"/>
  <c r="I1617" i="1" a="1"/>
  <c r="I1617" i="1" s="1"/>
  <c r="K1618" i="1" l="1" a="1"/>
  <c r="K1618" i="1" s="1"/>
  <c r="J1618" i="1" a="1"/>
  <c r="J1618" i="1" s="1"/>
  <c r="L1619" i="1" a="1"/>
  <c r="L1619" i="1" s="1"/>
  <c r="I1618" i="1" a="1"/>
  <c r="I1618" i="1" s="1"/>
  <c r="H1618" i="1"/>
  <c r="K1619" i="1" l="1" a="1"/>
  <c r="K1619" i="1" s="1"/>
  <c r="J1619" i="1" a="1"/>
  <c r="J1619" i="1" s="1"/>
  <c r="L1620" i="1" a="1"/>
  <c r="L1620" i="1" s="1"/>
  <c r="H1619" i="1"/>
  <c r="I1619" i="1" a="1"/>
  <c r="I1619" i="1" s="1"/>
  <c r="K1620" i="1" l="1" a="1"/>
  <c r="K1620" i="1" s="1"/>
  <c r="J1620" i="1" a="1"/>
  <c r="J1620" i="1" s="1"/>
  <c r="L1621" i="1" a="1"/>
  <c r="L1621" i="1" s="1"/>
  <c r="H1620" i="1"/>
  <c r="I1620" i="1" a="1"/>
  <c r="I1620" i="1" s="1"/>
  <c r="K1621" i="1" l="1" a="1"/>
  <c r="K1621" i="1" s="1"/>
  <c r="J1621" i="1" a="1"/>
  <c r="J1621" i="1" s="1"/>
  <c r="L1622" i="1" a="1"/>
  <c r="L1622" i="1" s="1"/>
  <c r="I1621" i="1" a="1"/>
  <c r="I1621" i="1" s="1"/>
  <c r="H1621" i="1"/>
  <c r="K1622" i="1" l="1" a="1"/>
  <c r="K1622" i="1" s="1"/>
  <c r="J1622" i="1" a="1"/>
  <c r="J1622" i="1" s="1"/>
  <c r="L1623" i="1" a="1"/>
  <c r="L1623" i="1" s="1"/>
  <c r="I1622" i="1" a="1"/>
  <c r="I1622" i="1" s="1"/>
  <c r="H1622" i="1"/>
  <c r="K1623" i="1" l="1" a="1"/>
  <c r="K1623" i="1" s="1"/>
  <c r="J1623" i="1" a="1"/>
  <c r="J1623" i="1" s="1"/>
  <c r="L1624" i="1" a="1"/>
  <c r="L1624" i="1" s="1"/>
  <c r="I1623" i="1" a="1"/>
  <c r="I1623" i="1" s="1"/>
  <c r="H1623" i="1"/>
  <c r="K1624" i="1" l="1" a="1"/>
  <c r="K1624" i="1" s="1"/>
  <c r="J1624" i="1" a="1"/>
  <c r="J1624" i="1" s="1"/>
  <c r="L1625" i="1" a="1"/>
  <c r="L1625" i="1" s="1"/>
  <c r="I1624" i="1" a="1"/>
  <c r="I1624" i="1" s="1"/>
  <c r="H1624" i="1"/>
  <c r="K1625" i="1" l="1" a="1"/>
  <c r="K1625" i="1" s="1"/>
  <c r="J1625" i="1" a="1"/>
  <c r="J1625" i="1" s="1"/>
  <c r="L1626" i="1" a="1"/>
  <c r="L1626" i="1" s="1"/>
  <c r="H1625" i="1"/>
  <c r="I1625" i="1" a="1"/>
  <c r="I1625" i="1" s="1"/>
  <c r="K1626" i="1" l="1" a="1"/>
  <c r="K1626" i="1" s="1"/>
  <c r="J1626" i="1" a="1"/>
  <c r="J1626" i="1" s="1"/>
  <c r="L1627" i="1" a="1"/>
  <c r="L1627" i="1" s="1"/>
  <c r="I1626" i="1" a="1"/>
  <c r="I1626" i="1" s="1"/>
  <c r="H1626" i="1"/>
  <c r="K1627" i="1" l="1" a="1"/>
  <c r="K1627" i="1" s="1"/>
  <c r="J1627" i="1" a="1"/>
  <c r="J1627" i="1" s="1"/>
  <c r="L1628" i="1" a="1"/>
  <c r="L1628" i="1" s="1"/>
  <c r="H1627" i="1"/>
  <c r="I1627" i="1" a="1"/>
  <c r="I1627" i="1" s="1"/>
  <c r="K1628" i="1" l="1" a="1"/>
  <c r="K1628" i="1" s="1"/>
  <c r="J1628" i="1" a="1"/>
  <c r="J1628" i="1" s="1"/>
  <c r="L1629" i="1" a="1"/>
  <c r="L1629" i="1" s="1"/>
  <c r="H1628" i="1"/>
  <c r="I1628" i="1" a="1"/>
  <c r="I1628" i="1" s="1"/>
  <c r="K1629" i="1" l="1" a="1"/>
  <c r="K1629" i="1" s="1"/>
  <c r="J1629" i="1" a="1"/>
  <c r="J1629" i="1" s="1"/>
  <c r="L1630" i="1" a="1"/>
  <c r="L1630" i="1" s="1"/>
  <c r="I1629" i="1" a="1"/>
  <c r="I1629" i="1" s="1"/>
  <c r="H1629" i="1"/>
  <c r="K1630" i="1" l="1" a="1"/>
  <c r="K1630" i="1" s="1"/>
  <c r="J1630" i="1" a="1"/>
  <c r="J1630" i="1" s="1"/>
  <c r="L1631" i="1" a="1"/>
  <c r="L1631" i="1" s="1"/>
  <c r="H1630" i="1"/>
  <c r="I1630" i="1" a="1"/>
  <c r="I1630" i="1" s="1"/>
  <c r="K1631" i="1" l="1" a="1"/>
  <c r="K1631" i="1" s="1"/>
  <c r="J1631" i="1" a="1"/>
  <c r="J1631" i="1" s="1"/>
  <c r="L1632" i="1" a="1"/>
  <c r="L1632" i="1" s="1"/>
  <c r="H1631" i="1"/>
  <c r="I1631" i="1" a="1"/>
  <c r="I1631" i="1" s="1"/>
  <c r="K1632" i="1" l="1" a="1"/>
  <c r="K1632" i="1" s="1"/>
  <c r="J1632" i="1" a="1"/>
  <c r="J1632" i="1" s="1"/>
  <c r="L1633" i="1" a="1"/>
  <c r="L1633" i="1" s="1"/>
  <c r="H1632" i="1"/>
  <c r="I1632" i="1" a="1"/>
  <c r="I1632" i="1" s="1"/>
  <c r="K1633" i="1" l="1" a="1"/>
  <c r="K1633" i="1" s="1"/>
  <c r="J1633" i="1" a="1"/>
  <c r="J1633" i="1" s="1"/>
  <c r="L1634" i="1" a="1"/>
  <c r="L1634" i="1" s="1"/>
  <c r="H1633" i="1"/>
  <c r="I1633" i="1" a="1"/>
  <c r="I1633" i="1" s="1"/>
  <c r="K1634" i="1" l="1" a="1"/>
  <c r="K1634" i="1" s="1"/>
  <c r="J1634" i="1" a="1"/>
  <c r="J1634" i="1" s="1"/>
  <c r="L1635" i="1" a="1"/>
  <c r="L1635" i="1" s="1"/>
  <c r="H1634" i="1"/>
  <c r="I1634" i="1" a="1"/>
  <c r="I1634" i="1" s="1"/>
  <c r="K1635" i="1" l="1" a="1"/>
  <c r="K1635" i="1" s="1"/>
  <c r="J1635" i="1" a="1"/>
  <c r="J1635" i="1" s="1"/>
  <c r="L1636" i="1" a="1"/>
  <c r="L1636" i="1" s="1"/>
  <c r="H1635" i="1"/>
  <c r="I1635" i="1" a="1"/>
  <c r="I1635" i="1" s="1"/>
  <c r="K1636" i="1" l="1" a="1"/>
  <c r="K1636" i="1" s="1"/>
  <c r="J1636" i="1" a="1"/>
  <c r="J1636" i="1" s="1"/>
  <c r="L1637" i="1" a="1"/>
  <c r="L1637" i="1" s="1"/>
  <c r="H1636" i="1"/>
  <c r="I1636" i="1" a="1"/>
  <c r="I1636" i="1" s="1"/>
  <c r="K1637" i="1" l="1" a="1"/>
  <c r="K1637" i="1" s="1"/>
  <c r="J1637" i="1" a="1"/>
  <c r="J1637" i="1" s="1"/>
  <c r="L1638" i="1" a="1"/>
  <c r="L1638" i="1" s="1"/>
  <c r="I1637" i="1" a="1"/>
  <c r="I1637" i="1" s="1"/>
  <c r="H1637" i="1"/>
  <c r="K1638" i="1" l="1" a="1"/>
  <c r="K1638" i="1" s="1"/>
  <c r="J1638" i="1" a="1"/>
  <c r="J1638" i="1" s="1"/>
  <c r="L1639" i="1" a="1"/>
  <c r="L1639" i="1" s="1"/>
  <c r="I1638" i="1" a="1"/>
  <c r="I1638" i="1" s="1"/>
  <c r="H1638" i="1"/>
  <c r="K1639" i="1" l="1" a="1"/>
  <c r="K1639" i="1" s="1"/>
  <c r="J1639" i="1" a="1"/>
  <c r="J1639" i="1" s="1"/>
  <c r="L1640" i="1" a="1"/>
  <c r="L1640" i="1" s="1"/>
  <c r="I1639" i="1" a="1"/>
  <c r="I1639" i="1" s="1"/>
  <c r="H1639" i="1"/>
  <c r="K1640" i="1" l="1" a="1"/>
  <c r="K1640" i="1" s="1"/>
  <c r="J1640" i="1" a="1"/>
  <c r="J1640" i="1" s="1"/>
  <c r="L1641" i="1" a="1"/>
  <c r="L1641" i="1" s="1"/>
  <c r="I1640" i="1" a="1"/>
  <c r="I1640" i="1" s="1"/>
  <c r="H1640" i="1"/>
  <c r="K1641" i="1" l="1" a="1"/>
  <c r="K1641" i="1" s="1"/>
  <c r="J1641" i="1" a="1"/>
  <c r="J1641" i="1" s="1"/>
  <c r="C1642" i="1"/>
  <c r="I1641" i="1" a="1"/>
  <c r="I1641" i="1" s="1"/>
  <c r="H1641" i="1"/>
  <c r="L1642" i="1" l="1" a="1"/>
  <c r="L1642" i="1" s="1"/>
  <c r="K1642" i="1" a="1"/>
  <c r="K1642" i="1" s="1"/>
  <c r="J1642" i="1" a="1"/>
  <c r="J1642" i="1" s="1"/>
  <c r="L1643" i="1" a="1"/>
  <c r="L1643" i="1" s="1"/>
  <c r="H1642" i="1"/>
  <c r="I1642" i="1" a="1"/>
  <c r="I1642" i="1" s="1"/>
  <c r="K1643" i="1" l="1" a="1"/>
  <c r="K1643" i="1" s="1"/>
  <c r="J1643" i="1" a="1"/>
  <c r="J1643" i="1" s="1"/>
  <c r="C1644" i="1"/>
  <c r="H1643" i="1"/>
  <c r="I1643" i="1" a="1"/>
  <c r="I1643" i="1" s="1"/>
  <c r="L1644" i="1" l="1" a="1"/>
  <c r="L1644" i="1" s="1"/>
  <c r="K1644" i="1" a="1"/>
  <c r="K1644" i="1" s="1"/>
  <c r="J1644" i="1" a="1"/>
  <c r="J1644" i="1" s="1"/>
  <c r="L1645" i="1" a="1"/>
  <c r="L1645" i="1" s="1"/>
  <c r="H1644" i="1"/>
  <c r="I1644" i="1" a="1"/>
  <c r="I1644" i="1" s="1"/>
  <c r="K1645" i="1" l="1" a="1"/>
  <c r="K1645" i="1" s="1"/>
  <c r="J1645" i="1" a="1"/>
  <c r="J1645" i="1" s="1"/>
  <c r="C1646" i="1"/>
  <c r="H1645" i="1"/>
  <c r="I1645" i="1" a="1"/>
  <c r="I1645" i="1" s="1"/>
  <c r="L1646" i="1" l="1" a="1"/>
  <c r="L1646" i="1" s="1"/>
  <c r="K1646" i="1" a="1"/>
  <c r="K1646" i="1" s="1"/>
  <c r="J1646" i="1" a="1"/>
  <c r="J1646" i="1" s="1"/>
  <c r="C1647" i="1"/>
  <c r="L1647" i="1" s="1" a="1"/>
  <c r="L1647" i="1" s="1"/>
  <c r="H1646" i="1"/>
  <c r="I1646" i="1" a="1"/>
  <c r="I1646" i="1" s="1"/>
  <c r="K1647" i="1" l="1" a="1"/>
  <c r="K1647" i="1" s="1"/>
  <c r="J1647" i="1" a="1"/>
  <c r="J1647" i="1" s="1"/>
  <c r="L1648" i="1" a="1"/>
  <c r="L1648" i="1" s="1"/>
  <c r="I1647" i="1" a="1"/>
  <c r="I1647" i="1" s="1"/>
  <c r="H1647" i="1"/>
  <c r="K1648" i="1" l="1" a="1"/>
  <c r="K1648" i="1" s="1"/>
  <c r="J1648" i="1" a="1"/>
  <c r="J1648" i="1" s="1"/>
  <c r="L1649" i="1" a="1"/>
  <c r="L1649" i="1" s="1"/>
  <c r="H1648" i="1"/>
  <c r="I1648" i="1" a="1"/>
  <c r="I1648" i="1" s="1"/>
  <c r="K1649" i="1" l="1" a="1"/>
  <c r="K1649" i="1" s="1"/>
  <c r="J1649" i="1" a="1"/>
  <c r="J1649" i="1" s="1"/>
  <c r="L1650" i="1" a="1"/>
  <c r="L1650" i="1" s="1"/>
  <c r="I1649" i="1" a="1"/>
  <c r="I1649" i="1" s="1"/>
  <c r="H1649" i="1"/>
  <c r="K1650" i="1" l="1" a="1"/>
  <c r="K1650" i="1" s="1"/>
  <c r="J1650" i="1" a="1"/>
  <c r="J1650" i="1" s="1"/>
  <c r="L1651" i="1" a="1"/>
  <c r="L1651" i="1" s="1"/>
  <c r="I1650" i="1" a="1"/>
  <c r="I1650" i="1" s="1"/>
  <c r="H1650" i="1"/>
  <c r="K1651" i="1" l="1" a="1"/>
  <c r="K1651" i="1" s="1"/>
  <c r="J1651" i="1" a="1"/>
  <c r="J1651" i="1" s="1"/>
  <c r="C1652" i="1"/>
  <c r="H1651" i="1"/>
  <c r="I1651" i="1" a="1"/>
  <c r="I1651" i="1" s="1"/>
  <c r="L1652" i="1" l="1" a="1"/>
  <c r="L1652" i="1" s="1"/>
  <c r="K1652" i="1" a="1"/>
  <c r="K1652" i="1" s="1"/>
  <c r="J1652" i="1" a="1"/>
  <c r="J1652" i="1" s="1"/>
  <c r="C1653" i="1"/>
  <c r="L1653" i="1" s="1" a="1"/>
  <c r="L1653" i="1" s="1"/>
  <c r="H1652" i="1"/>
  <c r="I1652" i="1" a="1"/>
  <c r="I1652" i="1" s="1"/>
  <c r="K1653" i="1" l="1" a="1"/>
  <c r="K1653" i="1" s="1"/>
  <c r="J1653" i="1" a="1"/>
  <c r="J1653" i="1" s="1"/>
  <c r="L1654" i="1" a="1"/>
  <c r="L1654" i="1" s="1"/>
  <c r="I1653" i="1" a="1"/>
  <c r="I1653" i="1" s="1"/>
  <c r="H1653" i="1"/>
  <c r="K1654" i="1" l="1" a="1"/>
  <c r="K1654" i="1" s="1"/>
  <c r="J1654" i="1" a="1"/>
  <c r="J1654" i="1" s="1"/>
  <c r="C1655" i="1"/>
  <c r="H1654" i="1"/>
  <c r="I1654" i="1" a="1"/>
  <c r="I1654" i="1" s="1"/>
  <c r="L1655" i="1" l="1" a="1"/>
  <c r="L1655" i="1" s="1"/>
  <c r="K1655" i="1" a="1"/>
  <c r="K1655" i="1" s="1"/>
  <c r="J1655" i="1" a="1"/>
  <c r="J1655" i="1" s="1"/>
  <c r="L1656" i="1" a="1"/>
  <c r="L1656" i="1" s="1"/>
  <c r="I1655" i="1" a="1"/>
  <c r="I1655" i="1" s="1"/>
  <c r="H1655" i="1"/>
  <c r="K1656" i="1" l="1" a="1"/>
  <c r="K1656" i="1" s="1"/>
  <c r="J1656" i="1" a="1"/>
  <c r="J1656" i="1" s="1"/>
  <c r="L1657" i="1" a="1"/>
  <c r="L1657" i="1" s="1"/>
  <c r="H1656" i="1"/>
  <c r="I1656" i="1" a="1"/>
  <c r="I1656" i="1" s="1"/>
  <c r="K1657" i="1" l="1" a="1"/>
  <c r="K1657" i="1" s="1"/>
  <c r="J1657" i="1" a="1"/>
  <c r="J1657" i="1" s="1"/>
  <c r="C1658" i="1"/>
  <c r="I1657" i="1" a="1"/>
  <c r="I1657" i="1" s="1"/>
  <c r="H1657" i="1"/>
  <c r="L1658" i="1" l="1" a="1"/>
  <c r="L1658" i="1" s="1"/>
  <c r="K1658" i="1" a="1"/>
  <c r="K1658" i="1" s="1"/>
  <c r="J1658" i="1" a="1"/>
  <c r="J1658" i="1" s="1"/>
  <c r="L1659" i="1" a="1"/>
  <c r="L1659" i="1" s="1"/>
  <c r="H1658" i="1"/>
  <c r="I1658" i="1" a="1"/>
  <c r="I1658" i="1" s="1"/>
  <c r="K1659" i="1" l="1" a="1"/>
  <c r="K1659" i="1" s="1"/>
  <c r="J1659" i="1" a="1"/>
  <c r="J1659" i="1" s="1"/>
  <c r="L1660" i="1" a="1"/>
  <c r="L1660" i="1" s="1"/>
  <c r="I1659" i="1" a="1"/>
  <c r="I1659" i="1" s="1"/>
  <c r="H1659" i="1"/>
  <c r="K1660" i="1" l="1" a="1"/>
  <c r="K1660" i="1" s="1"/>
  <c r="J1660" i="1" a="1"/>
  <c r="J1660" i="1" s="1"/>
  <c r="L1661" i="1" a="1"/>
  <c r="L1661" i="1" s="1"/>
  <c r="H1660" i="1"/>
  <c r="I1660" i="1" a="1"/>
  <c r="I1660" i="1" s="1"/>
  <c r="K1661" i="1" l="1" a="1"/>
  <c r="K1661" i="1" s="1"/>
  <c r="J1661" i="1" a="1"/>
  <c r="J1661" i="1" s="1"/>
  <c r="L1662" i="1" a="1"/>
  <c r="L1662" i="1" s="1"/>
  <c r="I1661" i="1" a="1"/>
  <c r="I1661" i="1" s="1"/>
  <c r="H1661" i="1"/>
  <c r="K1662" i="1" l="1" a="1"/>
  <c r="K1662" i="1" s="1"/>
  <c r="J1662" i="1" a="1"/>
  <c r="J1662" i="1" s="1"/>
  <c r="C1663" i="1"/>
  <c r="H1662" i="1"/>
  <c r="I1662" i="1" a="1"/>
  <c r="I1662" i="1" s="1"/>
  <c r="L1663" i="1" l="1" a="1"/>
  <c r="L1663" i="1" s="1"/>
  <c r="K1663" i="1" a="1"/>
  <c r="K1663" i="1" s="1"/>
  <c r="J1663" i="1" a="1"/>
  <c r="J1663" i="1" s="1"/>
  <c r="C1664" i="1"/>
  <c r="L1664" i="1" s="1" a="1"/>
  <c r="L1664" i="1" s="1"/>
  <c r="H1663" i="1"/>
  <c r="I1663" i="1" a="1"/>
  <c r="I1663" i="1" s="1"/>
  <c r="K1664" i="1" l="1" a="1"/>
  <c r="K1664" i="1" s="1"/>
  <c r="J1664" i="1" a="1"/>
  <c r="J1664" i="1" s="1"/>
  <c r="C1665" i="1"/>
  <c r="I1664" i="1" a="1"/>
  <c r="I1664" i="1" s="1"/>
  <c r="H1664" i="1"/>
  <c r="L1665" i="1" l="1" a="1"/>
  <c r="L1665" i="1" s="1"/>
  <c r="K1665" i="1" a="1"/>
  <c r="K1665" i="1" s="1"/>
  <c r="J1665" i="1" a="1"/>
  <c r="J1665" i="1" s="1"/>
  <c r="C1666" i="1"/>
  <c r="H1665" i="1"/>
  <c r="I1665" i="1" a="1"/>
  <c r="I1665" i="1" s="1"/>
  <c r="L1666" i="1" l="1" a="1"/>
  <c r="L1666" i="1" s="1"/>
  <c r="K1666" i="1" a="1"/>
  <c r="K1666" i="1" s="1"/>
  <c r="J1666" i="1" a="1"/>
  <c r="J1666" i="1" s="1"/>
  <c r="L1667" i="1" a="1"/>
  <c r="L1667" i="1" s="1"/>
  <c r="I1666" i="1" a="1"/>
  <c r="I1666" i="1" s="1"/>
  <c r="H1666" i="1"/>
  <c r="K1667" i="1" l="1" a="1"/>
  <c r="K1667" i="1" s="1"/>
  <c r="J1667" i="1" a="1"/>
  <c r="J1667" i="1" s="1"/>
  <c r="C1668" i="1"/>
  <c r="I1667" i="1" a="1"/>
  <c r="I1667" i="1" s="1"/>
  <c r="H1667" i="1"/>
  <c r="L1668" i="1" l="1" a="1"/>
  <c r="L1668" i="1" s="1"/>
  <c r="K1668" i="1" a="1"/>
  <c r="K1668" i="1" s="1"/>
  <c r="J1668" i="1" a="1"/>
  <c r="J1668" i="1" s="1"/>
  <c r="L1669" i="1" a="1"/>
  <c r="L1669" i="1" s="1"/>
  <c r="H1668" i="1"/>
  <c r="I1668" i="1" a="1"/>
  <c r="I1668" i="1" s="1"/>
  <c r="K1669" i="1" l="1" a="1"/>
  <c r="K1669" i="1" s="1"/>
  <c r="J1669" i="1" a="1"/>
  <c r="J1669" i="1" s="1"/>
  <c r="L1670" i="1" a="1"/>
  <c r="L1670" i="1" s="1"/>
  <c r="I1669" i="1" a="1"/>
  <c r="I1669" i="1" s="1"/>
  <c r="H1669" i="1"/>
  <c r="K1670" i="1" l="1" a="1"/>
  <c r="K1670" i="1" s="1"/>
  <c r="J1670" i="1" a="1"/>
  <c r="J1670" i="1" s="1"/>
  <c r="C1671" i="1"/>
  <c r="I1670" i="1" a="1"/>
  <c r="I1670" i="1" s="1"/>
  <c r="H1670" i="1"/>
  <c r="L1671" i="1" l="1" a="1"/>
  <c r="L1671" i="1" s="1"/>
  <c r="K1671" i="1" a="1"/>
  <c r="K1671" i="1" s="1"/>
  <c r="J1671" i="1" a="1"/>
  <c r="J1671" i="1" s="1"/>
  <c r="L1672" i="1" a="1"/>
  <c r="L1672" i="1" s="1"/>
  <c r="H1671" i="1"/>
  <c r="I1671" i="1" a="1"/>
  <c r="I1671" i="1" s="1"/>
  <c r="K1672" i="1" l="1" a="1"/>
  <c r="K1672" i="1" s="1"/>
  <c r="J1672" i="1" a="1"/>
  <c r="J1672" i="1" s="1"/>
  <c r="C1673" i="1"/>
  <c r="H1672" i="1"/>
  <c r="I1672" i="1" a="1"/>
  <c r="I1672" i="1" s="1"/>
  <c r="L1673" i="1" l="1" a="1"/>
  <c r="L1673" i="1" s="1"/>
  <c r="K1673" i="1" a="1"/>
  <c r="K1673" i="1" s="1"/>
  <c r="J1673" i="1" a="1"/>
  <c r="J1673" i="1" s="1"/>
  <c r="L1674" i="1" a="1"/>
  <c r="L1674" i="1" s="1"/>
  <c r="I1673" i="1" a="1"/>
  <c r="I1673" i="1" s="1"/>
  <c r="H1673" i="1"/>
  <c r="K1674" i="1" l="1" a="1"/>
  <c r="K1674" i="1" s="1"/>
  <c r="J1674" i="1" a="1"/>
  <c r="J1674" i="1" s="1"/>
  <c r="C1675" i="1"/>
  <c r="H1674" i="1"/>
  <c r="I1674" i="1" a="1"/>
  <c r="I1674" i="1" s="1"/>
  <c r="L1675" i="1" l="1" a="1"/>
  <c r="L1675" i="1" s="1"/>
  <c r="K1675" i="1" a="1"/>
  <c r="K1675" i="1" s="1"/>
  <c r="J1675" i="1" a="1"/>
  <c r="J1675" i="1" s="1"/>
  <c r="L1676" i="1" a="1"/>
  <c r="L1676" i="1" s="1"/>
  <c r="H1675" i="1"/>
  <c r="I1675" i="1" a="1"/>
  <c r="I1675" i="1" s="1"/>
  <c r="K1676" i="1" l="1" a="1"/>
  <c r="K1676" i="1" s="1"/>
  <c r="J1676" i="1" a="1"/>
  <c r="J1676" i="1" s="1"/>
  <c r="L1677" i="1" a="1"/>
  <c r="L1677" i="1" s="1"/>
  <c r="H1676" i="1"/>
  <c r="I1676" i="1" a="1"/>
  <c r="I1676" i="1" s="1"/>
  <c r="K1677" i="1" l="1" a="1"/>
  <c r="K1677" i="1" s="1"/>
  <c r="J1677" i="1" a="1"/>
  <c r="J1677" i="1" s="1"/>
  <c r="C1678" i="1"/>
  <c r="I1677" i="1" a="1"/>
  <c r="I1677" i="1" s="1"/>
  <c r="H1677" i="1"/>
  <c r="L1678" i="1" l="1" a="1"/>
  <c r="L1678" i="1" s="1"/>
  <c r="K1678" i="1" a="1"/>
  <c r="K1678" i="1" s="1"/>
  <c r="J1678" i="1" a="1"/>
  <c r="J1678" i="1" s="1"/>
  <c r="C1679" i="1"/>
  <c r="L1679" i="1" s="1" a="1"/>
  <c r="L1679" i="1" s="1"/>
  <c r="H1678" i="1"/>
  <c r="I1678" i="1" a="1"/>
  <c r="I1678" i="1" s="1"/>
  <c r="K1679" i="1" l="1" a="1"/>
  <c r="K1679" i="1" s="1"/>
  <c r="J1679" i="1" a="1"/>
  <c r="J1679" i="1" s="1"/>
  <c r="L1680" i="1" a="1"/>
  <c r="L1680" i="1" s="1"/>
  <c r="H1679" i="1"/>
  <c r="I1679" i="1" a="1"/>
  <c r="I1679" i="1" s="1"/>
  <c r="K1680" i="1" l="1" a="1"/>
  <c r="K1680" i="1" s="1"/>
  <c r="J1680" i="1" a="1"/>
  <c r="J1680" i="1" s="1"/>
  <c r="C1681" i="1"/>
  <c r="H1680" i="1"/>
  <c r="I1680" i="1" a="1"/>
  <c r="I1680" i="1" s="1"/>
  <c r="L1681" i="1" l="1" a="1"/>
  <c r="L1681" i="1" s="1"/>
  <c r="K1681" i="1" a="1"/>
  <c r="K1681" i="1" s="1"/>
  <c r="J1681" i="1" a="1"/>
  <c r="J1681" i="1" s="1"/>
  <c r="C1682" i="1"/>
  <c r="L1682" i="1" s="1" a="1"/>
  <c r="L1682" i="1" s="1"/>
  <c r="I1681" i="1" a="1"/>
  <c r="I1681" i="1" s="1"/>
  <c r="H1681" i="1"/>
  <c r="K1682" i="1" l="1" a="1"/>
  <c r="K1682" i="1" s="1"/>
  <c r="J1682" i="1" a="1"/>
  <c r="J1682" i="1" s="1"/>
  <c r="L1683" i="1" a="1"/>
  <c r="L1683" i="1" s="1"/>
  <c r="H1682" i="1"/>
  <c r="I1682" i="1" a="1"/>
  <c r="I1682" i="1" s="1"/>
  <c r="K1683" i="1" l="1" a="1"/>
  <c r="K1683" i="1" s="1"/>
  <c r="J1683" i="1" a="1"/>
  <c r="J1683" i="1" s="1"/>
  <c r="C1684" i="1"/>
  <c r="I1683" i="1" a="1"/>
  <c r="I1683" i="1" s="1"/>
  <c r="H1683" i="1"/>
  <c r="L1684" i="1" l="1" a="1"/>
  <c r="L1684" i="1" s="1"/>
  <c r="J1703" i="1" a="1"/>
  <c r="J1703" i="1" s="1"/>
  <c r="K1684" i="1" a="1"/>
  <c r="K1684" i="1" s="1"/>
  <c r="J1684" i="1" a="1"/>
  <c r="J1684" i="1" s="1"/>
  <c r="L1685" i="1" a="1"/>
  <c r="L1685" i="1" s="1"/>
  <c r="H1684" i="1"/>
  <c r="I1684" i="1" a="1"/>
  <c r="I1684" i="1" s="1"/>
  <c r="K1685" i="1" l="1" a="1"/>
  <c r="K1685" i="1" s="1"/>
  <c r="J1685" i="1" a="1"/>
  <c r="J1685" i="1" s="1"/>
  <c r="L1686" i="1" a="1"/>
  <c r="L1686" i="1" s="1"/>
  <c r="H1685" i="1"/>
  <c r="I1685" i="1" a="1"/>
  <c r="I1685" i="1" s="1"/>
  <c r="K1686" i="1" l="1" a="1"/>
  <c r="K1686" i="1" s="1"/>
  <c r="J1686" i="1" a="1"/>
  <c r="J1686" i="1" s="1"/>
  <c r="L1687" i="1" a="1"/>
  <c r="L1687" i="1" s="1"/>
  <c r="H1686" i="1"/>
  <c r="I1686" i="1" a="1"/>
  <c r="I1686" i="1" s="1"/>
  <c r="K1687" i="1" l="1" a="1"/>
  <c r="K1687" i="1" s="1"/>
  <c r="J1687" i="1" a="1"/>
  <c r="J1687" i="1" s="1"/>
  <c r="L1688" i="1" a="1"/>
  <c r="L1688" i="1" s="1"/>
  <c r="I1687" i="1" a="1"/>
  <c r="I1687" i="1" s="1"/>
  <c r="H1687" i="1"/>
  <c r="K1688" i="1" l="1" a="1"/>
  <c r="K1688" i="1" s="1"/>
  <c r="J1688" i="1" a="1"/>
  <c r="J1688" i="1" s="1"/>
  <c r="L1689" i="1" a="1"/>
  <c r="L1689" i="1" s="1"/>
  <c r="I1688" i="1" a="1"/>
  <c r="I1688" i="1" s="1"/>
  <c r="H1688" i="1"/>
  <c r="K1689" i="1" l="1" a="1"/>
  <c r="K1689" i="1" s="1"/>
  <c r="J1689" i="1" a="1"/>
  <c r="J1689" i="1" s="1"/>
  <c r="L1690" i="1" a="1"/>
  <c r="L1690" i="1" s="1"/>
  <c r="H1689" i="1"/>
  <c r="I1689" i="1" a="1"/>
  <c r="I1689" i="1" s="1"/>
  <c r="K1690" i="1" l="1" a="1"/>
  <c r="K1690" i="1" s="1"/>
  <c r="J1690" i="1" a="1"/>
  <c r="J1690" i="1" s="1"/>
  <c r="L1691" i="1" a="1"/>
  <c r="L1691" i="1" s="1"/>
  <c r="H1690" i="1"/>
  <c r="I1690" i="1" a="1"/>
  <c r="I1690" i="1" s="1"/>
  <c r="K1691" i="1" l="1" a="1"/>
  <c r="K1691" i="1" s="1"/>
  <c r="J1691" i="1" a="1"/>
  <c r="J1691" i="1" s="1"/>
  <c r="L1692" i="1" a="1"/>
  <c r="L1692" i="1" s="1"/>
  <c r="H1691" i="1"/>
  <c r="I1691" i="1" a="1"/>
  <c r="I1691" i="1" s="1"/>
  <c r="K1692" i="1" l="1" a="1"/>
  <c r="K1692" i="1" s="1"/>
  <c r="J1692" i="1" a="1"/>
  <c r="J1692" i="1" s="1"/>
  <c r="L1693" i="1" a="1"/>
  <c r="L1693" i="1" s="1"/>
  <c r="I1692" i="1" a="1"/>
  <c r="I1692" i="1" s="1"/>
  <c r="H1692" i="1"/>
  <c r="K1693" i="1" l="1" a="1"/>
  <c r="K1693" i="1" s="1"/>
  <c r="J1693" i="1" a="1"/>
  <c r="J1693" i="1" s="1"/>
  <c r="L1694" i="1" a="1"/>
  <c r="L1694" i="1" s="1"/>
  <c r="H1693" i="1"/>
  <c r="I1693" i="1" a="1"/>
  <c r="I1693" i="1" s="1"/>
  <c r="K1694" i="1" l="1" a="1"/>
  <c r="K1694" i="1" s="1"/>
  <c r="J1694" i="1" a="1"/>
  <c r="J1694" i="1" s="1"/>
  <c r="L1695" i="1" a="1"/>
  <c r="L1695" i="1" s="1"/>
  <c r="H1694" i="1"/>
  <c r="I1694" i="1" a="1"/>
  <c r="I1694" i="1" s="1"/>
  <c r="K1695" i="1" l="1" a="1"/>
  <c r="K1695" i="1" s="1"/>
  <c r="J1695" i="1" a="1"/>
  <c r="J1695" i="1" s="1"/>
  <c r="L1696" i="1" a="1"/>
  <c r="L1696" i="1" s="1"/>
  <c r="I1695" i="1" a="1"/>
  <c r="I1695" i="1" s="1"/>
  <c r="H1695" i="1"/>
  <c r="K1696" i="1" l="1" a="1"/>
  <c r="K1696" i="1" s="1"/>
  <c r="J1696" i="1" a="1"/>
  <c r="J1696" i="1" s="1"/>
  <c r="L1697" i="1" a="1"/>
  <c r="L1697" i="1" s="1"/>
  <c r="I1696" i="1" a="1"/>
  <c r="I1696" i="1" s="1"/>
  <c r="H1696" i="1"/>
  <c r="K1697" i="1" l="1" a="1"/>
  <c r="K1697" i="1" s="1"/>
  <c r="J1697" i="1" a="1"/>
  <c r="J1697" i="1" s="1"/>
  <c r="L1698" i="1" a="1"/>
  <c r="L1698" i="1" s="1"/>
  <c r="H1697" i="1"/>
  <c r="I1697" i="1" a="1"/>
  <c r="I1697" i="1" s="1"/>
  <c r="K1698" i="1" l="1" a="1"/>
  <c r="K1698" i="1" s="1"/>
  <c r="J1698" i="1" a="1"/>
  <c r="J1698" i="1" s="1"/>
  <c r="L1699" i="1" a="1"/>
  <c r="L1699" i="1" s="1"/>
  <c r="H1698" i="1"/>
  <c r="I1698" i="1" a="1"/>
  <c r="I1698" i="1" s="1"/>
  <c r="K1699" i="1" l="1" a="1"/>
  <c r="K1699" i="1" s="1"/>
  <c r="J1699" i="1" a="1"/>
  <c r="J1699" i="1" s="1"/>
  <c r="H1699" i="1"/>
  <c r="I1699" i="1" a="1"/>
  <c r="I1699" i="1" s="1"/>
  <c r="L1700" i="1" l="1" a="1"/>
  <c r="L1700" i="1" s="1"/>
  <c r="K1700" i="1" a="1"/>
  <c r="K1700" i="1" s="1"/>
  <c r="J1700" i="1" a="1"/>
  <c r="J1700" i="1" s="1"/>
  <c r="H1700" i="1"/>
  <c r="I1700" i="1" a="1"/>
  <c r="I1700" i="1" s="1"/>
  <c r="H1701" i="1" l="1"/>
  <c r="I1701" i="1" a="1"/>
  <c r="I1701" i="1" s="1"/>
  <c r="I1702" i="1" l="1" a="1"/>
  <c r="I1702" i="1" s="1"/>
  <c r="H1702" i="1"/>
  <c r="I1703" i="1" l="1" a="1"/>
  <c r="I1703" i="1" s="1"/>
  <c r="H1703" i="1"/>
  <c r="C1704" i="1"/>
  <c r="J1704" i="1" l="1" a="1"/>
  <c r="J1704" i="1" s="1"/>
  <c r="I1704" i="1" a="1"/>
  <c r="I1704" i="1" s="1"/>
  <c r="H1704" i="1"/>
  <c r="C1705" i="1"/>
  <c r="K1705" i="1" s="1" a="1"/>
  <c r="K1705" i="1" s="1"/>
  <c r="J1706" i="1" l="1" a="1"/>
  <c r="J1706" i="1" s="1"/>
  <c r="H1705" i="1"/>
  <c r="I1705" i="1" a="1"/>
  <c r="I1705" i="1" s="1"/>
  <c r="I1706" i="1" l="1" a="1"/>
  <c r="I1706" i="1" s="1"/>
  <c r="H1706" i="1"/>
  <c r="C1707" i="1"/>
  <c r="J1708" i="1" l="1" a="1"/>
  <c r="J1708" i="1" s="1"/>
  <c r="K1707" i="1" a="1"/>
  <c r="K1707" i="1" s="1"/>
  <c r="J1707" i="1" a="1"/>
  <c r="J1707" i="1" s="1"/>
  <c r="I1707" i="1" a="1"/>
  <c r="I1707" i="1" s="1"/>
  <c r="K1708" i="1" a="1"/>
  <c r="K1708" i="1" s="1"/>
  <c r="H1707" i="1"/>
  <c r="I1708" i="1" l="1" a="1"/>
  <c r="I1708" i="1" s="1"/>
  <c r="C1709" i="1"/>
  <c r="H1708" i="1"/>
  <c r="K1709" i="1" l="1" a="1"/>
  <c r="K1709" i="1" s="1"/>
  <c r="I1709" i="1" a="1"/>
  <c r="I1709" i="1" s="1"/>
  <c r="K1710" i="1" a="1"/>
  <c r="K1710" i="1" s="1"/>
  <c r="H1709" i="1"/>
  <c r="I1710" i="1" l="1" a="1"/>
  <c r="I1710" i="1" s="1"/>
  <c r="H1710" i="1"/>
  <c r="K1711" i="1" a="1"/>
  <c r="K1711" i="1" s="1"/>
  <c r="I1711" i="1" l="1" a="1"/>
  <c r="I1711" i="1" s="1"/>
  <c r="K1712" i="1" a="1"/>
  <c r="K1712" i="1" s="1"/>
  <c r="H1711" i="1"/>
  <c r="I1712" i="1" l="1" a="1"/>
  <c r="I1712" i="1" s="1"/>
  <c r="H1712" i="1"/>
  <c r="K1713" i="1" a="1"/>
  <c r="K1713" i="1" s="1"/>
  <c r="K1714" i="1" l="1" a="1"/>
  <c r="K1714" i="1" s="1"/>
  <c r="I1713" i="1" a="1"/>
  <c r="I1713" i="1" s="1"/>
  <c r="H1713" i="1"/>
  <c r="K1715" i="1" l="1" a="1"/>
  <c r="K1715" i="1" s="1"/>
  <c r="H1714" i="1"/>
  <c r="I1714" i="1" a="1"/>
  <c r="I1714" i="1" s="1"/>
  <c r="I1715" i="1" l="1" a="1"/>
  <c r="I1715" i="1" s="1"/>
  <c r="H1715" i="1"/>
  <c r="C1716" i="1"/>
  <c r="K1716" i="1" l="1" a="1"/>
  <c r="K1716" i="1" s="1"/>
  <c r="I1716" i="1" a="1"/>
  <c r="I1716" i="1" s="1"/>
  <c r="K1717" i="1" a="1"/>
  <c r="K1717" i="1" s="1"/>
  <c r="H1716" i="1"/>
  <c r="I1717" i="1" l="1" a="1"/>
  <c r="I1717" i="1" s="1"/>
  <c r="C1718" i="1"/>
  <c r="H1717" i="1"/>
  <c r="K1718" i="1" l="1" a="1"/>
  <c r="K1718" i="1" s="1"/>
  <c r="K1719" i="1" a="1"/>
  <c r="K1719" i="1" s="1"/>
  <c r="H1718" i="1"/>
  <c r="I1718" i="1" a="1"/>
  <c r="I1718" i="1" s="1"/>
  <c r="I1719" i="1" l="1" a="1"/>
  <c r="I1719" i="1" s="1"/>
  <c r="K1720" i="1" a="1"/>
  <c r="K1720" i="1" s="1"/>
  <c r="H1719" i="1"/>
  <c r="I1720" i="1" l="1" a="1"/>
  <c r="I1720" i="1" s="1"/>
  <c r="K1721" i="1" a="1"/>
  <c r="K1721" i="1" s="1"/>
  <c r="H1720" i="1"/>
  <c r="I1721" i="1" l="1" a="1"/>
  <c r="I1721" i="1" s="1"/>
  <c r="H1721" i="1"/>
  <c r="K1722" i="1" a="1"/>
  <c r="K1722" i="1" s="1"/>
  <c r="I1722" i="1" l="1" a="1"/>
  <c r="I1722" i="1" s="1"/>
  <c r="H1722" i="1"/>
  <c r="K1723" i="1" a="1"/>
  <c r="K1723" i="1" s="1"/>
  <c r="I1723" i="1" l="1" a="1"/>
  <c r="I1723" i="1" s="1"/>
  <c r="K1724" i="1" a="1"/>
  <c r="K1724" i="1" s="1"/>
  <c r="H1723" i="1"/>
  <c r="I1724" i="1" l="1" a="1"/>
  <c r="I1724" i="1" s="1"/>
  <c r="H1724" i="1"/>
  <c r="K1725" i="1" a="1"/>
  <c r="K1725" i="1" s="1"/>
  <c r="I1725" i="1" l="1" a="1"/>
  <c r="I1725" i="1" s="1"/>
  <c r="K1726" i="1" a="1"/>
  <c r="K1726" i="1" s="1"/>
  <c r="H1725" i="1"/>
  <c r="I1726" i="1" l="1" a="1"/>
  <c r="I1726" i="1" s="1"/>
  <c r="H1726" i="1"/>
  <c r="K1727" i="1" a="1"/>
  <c r="K1727" i="1" s="1"/>
  <c r="K1728" i="1" l="1" a="1"/>
  <c r="K1728" i="1" s="1"/>
  <c r="H1727" i="1"/>
  <c r="I1727" i="1" a="1"/>
  <c r="I1727" i="1" s="1"/>
  <c r="I1728" i="1" l="1" a="1"/>
  <c r="I1728" i="1" s="1"/>
  <c r="K1729" i="1" a="1"/>
  <c r="K1729" i="1" s="1"/>
  <c r="H1728" i="1"/>
  <c r="I1729" i="1" l="1" a="1"/>
  <c r="I1729" i="1" s="1"/>
  <c r="H1729" i="1"/>
  <c r="K1730" i="1" a="1"/>
  <c r="K1730" i="1" s="1"/>
  <c r="K1731" i="1" l="1" a="1"/>
  <c r="K1731" i="1" s="1"/>
  <c r="H1730" i="1"/>
  <c r="I1730" i="1" a="1"/>
  <c r="I1730" i="1" s="1"/>
  <c r="I1731" i="1" l="1" a="1"/>
  <c r="I1731" i="1" s="1"/>
  <c r="H1731" i="1"/>
  <c r="K1732" i="1" a="1"/>
  <c r="K1732" i="1" s="1"/>
  <c r="I1732" i="1" l="1" a="1"/>
  <c r="I1732" i="1" s="1"/>
  <c r="H1732" i="1"/>
  <c r="C1733" i="1"/>
  <c r="K1733" i="1" l="1" a="1"/>
  <c r="K1733" i="1" s="1"/>
  <c r="O1742" i="1" a="1"/>
  <c r="O1742" i="1" s="1"/>
  <c r="O1743" i="1" a="1"/>
  <c r="O1743" i="1" s="1"/>
  <c r="O1741" i="1" a="1"/>
  <c r="O1741" i="1" s="1"/>
  <c r="I1733" i="1" a="1"/>
  <c r="I1733" i="1" s="1"/>
  <c r="K1734" i="1" a="1"/>
  <c r="K1734" i="1" s="1"/>
  <c r="H1733" i="1"/>
  <c r="K1735" i="1" l="1" a="1"/>
  <c r="K1735" i="1" s="1"/>
  <c r="H1734" i="1"/>
  <c r="I1734" i="1" a="1"/>
  <c r="I1734" i="1" s="1"/>
  <c r="I1735" i="1" l="1" a="1"/>
  <c r="I1735" i="1" s="1"/>
  <c r="H1735" i="1"/>
  <c r="K1736" i="1" a="1"/>
  <c r="K1736" i="1" s="1"/>
  <c r="I1736" i="1" l="1" a="1"/>
  <c r="I1736" i="1" s="1"/>
  <c r="K1737" i="1" a="1"/>
  <c r="K1737" i="1" s="1"/>
  <c r="H1736" i="1"/>
  <c r="I1737" i="1" l="1" a="1"/>
  <c r="I1737" i="1" s="1"/>
  <c r="K1738" i="1" a="1"/>
  <c r="K1738" i="1" s="1"/>
  <c r="H1737" i="1"/>
  <c r="I1738" i="1" l="1" a="1"/>
  <c r="I1738" i="1" s="1"/>
  <c r="H1738" i="1"/>
  <c r="K1739" i="1" a="1"/>
  <c r="K1739" i="1" s="1"/>
  <c r="K1740" i="1" l="1" a="1"/>
  <c r="K1740" i="1" s="1"/>
  <c r="H1739" i="1"/>
  <c r="I1739" i="1" a="1"/>
  <c r="I1739" i="1" s="1"/>
  <c r="I1740" i="1" l="1" a="1"/>
  <c r="I1740" i="1" s="1"/>
  <c r="H1740" i="1"/>
  <c r="K1741" i="1" a="1"/>
  <c r="K1741" i="1" s="1"/>
  <c r="K1742" i="1" l="1" a="1"/>
  <c r="K1742" i="1" s="1"/>
  <c r="H1741" i="1"/>
  <c r="I1741" i="1" a="1"/>
  <c r="I1741" i="1" s="1"/>
  <c r="I1742" i="1" l="1" a="1"/>
  <c r="I1742" i="1" s="1"/>
  <c r="K1743" i="1" a="1"/>
  <c r="K1743" i="1" s="1"/>
  <c r="H1742" i="1"/>
  <c r="C1744" i="1" l="1"/>
  <c r="I1743" i="1" a="1"/>
  <c r="I1743" i="1" s="1"/>
  <c r="H1743" i="1"/>
  <c r="L1746" i="1" l="1" a="1"/>
  <c r="L1746" i="1" s="1"/>
  <c r="L1745" i="1" a="1"/>
  <c r="L1745" i="1" s="1"/>
  <c r="K1744" i="1" a="1"/>
  <c r="K1744" i="1" s="1"/>
  <c r="O1744" i="1" a="1"/>
  <c r="O1744" i="1" s="1"/>
  <c r="I1744" i="1" a="1"/>
  <c r="I1744" i="1" s="1"/>
  <c r="K1745" i="1" a="1"/>
  <c r="K1745" i="1" s="1"/>
  <c r="H1744" i="1"/>
  <c r="I1745" i="1" l="1" a="1"/>
  <c r="I1745" i="1" s="1"/>
  <c r="K1746" i="1" a="1"/>
  <c r="K1746" i="1" s="1"/>
  <c r="H1745" i="1"/>
  <c r="H1746" i="1" l="1"/>
  <c r="I1746" i="1" a="1"/>
  <c r="I1746" i="1" s="1"/>
  <c r="K1747" i="1" l="1" a="1"/>
  <c r="K1747" i="1" s="1"/>
  <c r="L1747" i="1" a="1"/>
  <c r="L1747" i="1" s="1"/>
  <c r="I1747" i="1" a="1"/>
  <c r="I1747" i="1" s="1"/>
  <c r="H1747" i="1"/>
  <c r="K1748" i="1" l="1" a="1"/>
  <c r="K1748" i="1" s="1"/>
  <c r="L1748" i="1" a="1"/>
  <c r="L1748" i="1" s="1"/>
  <c r="I1748" i="1" a="1"/>
  <c r="I1748" i="1" s="1"/>
  <c r="H1748" i="1"/>
  <c r="K1749" i="1" l="1" a="1"/>
  <c r="K1749" i="1" s="1"/>
  <c r="L1749" i="1" a="1"/>
  <c r="L1749" i="1" s="1"/>
  <c r="C1750" i="1"/>
  <c r="H1749" i="1"/>
  <c r="I1749" i="1" a="1"/>
  <c r="I1749" i="1" s="1"/>
  <c r="K1750" i="1" l="1" a="1"/>
  <c r="K1750" i="1" s="1"/>
  <c r="L1750" i="1" a="1"/>
  <c r="L1750" i="1" s="1"/>
  <c r="I1750" i="1" a="1"/>
  <c r="I1750" i="1" s="1"/>
  <c r="H1750" i="1"/>
  <c r="K1751" i="1" l="1" a="1"/>
  <c r="K1751" i="1" s="1"/>
  <c r="L1751" i="1" a="1"/>
  <c r="L1751" i="1" s="1"/>
  <c r="I1751" i="1" a="1"/>
  <c r="I1751" i="1" s="1"/>
  <c r="H1751" i="1"/>
  <c r="K1752" i="1" l="1" a="1"/>
  <c r="K1752" i="1" s="1"/>
  <c r="L1752" i="1" a="1"/>
  <c r="L1752" i="1" s="1"/>
  <c r="H1752" i="1"/>
  <c r="I1752" i="1" a="1"/>
  <c r="I1752" i="1" s="1"/>
  <c r="K1753" i="1" l="1" a="1"/>
  <c r="K1753" i="1" s="1"/>
  <c r="L1753" i="1" a="1"/>
  <c r="L1753" i="1" s="1"/>
  <c r="I1753" i="1" a="1"/>
  <c r="I1753" i="1" s="1"/>
  <c r="H1753" i="1"/>
  <c r="K1754" i="1" l="1" a="1"/>
  <c r="K1754" i="1" s="1"/>
  <c r="L1754" i="1" a="1"/>
  <c r="L1754" i="1" s="1"/>
  <c r="I1754" i="1" a="1"/>
  <c r="I1754" i="1" s="1"/>
  <c r="H1754" i="1"/>
  <c r="K1755" i="1" l="1" a="1"/>
  <c r="K1755" i="1" s="1"/>
  <c r="L1755" i="1" a="1"/>
  <c r="L1755" i="1" s="1"/>
  <c r="I1755" i="1" a="1"/>
  <c r="I1755" i="1" s="1"/>
  <c r="H1755" i="1"/>
  <c r="K1756" i="1" l="1" a="1"/>
  <c r="K1756" i="1" s="1"/>
  <c r="L1756" i="1" a="1"/>
  <c r="L1756" i="1" s="1"/>
  <c r="I1756" i="1" a="1"/>
  <c r="I1756" i="1" s="1"/>
  <c r="H1756" i="1"/>
  <c r="K1757" i="1" l="1" a="1"/>
  <c r="K1757" i="1" s="1"/>
  <c r="L1757" i="1" a="1"/>
  <c r="L1757" i="1" s="1"/>
  <c r="I1757" i="1" a="1"/>
  <c r="I1757" i="1" s="1"/>
  <c r="C1758" i="1"/>
  <c r="H1757" i="1"/>
  <c r="J1761" i="1" l="1" a="1"/>
  <c r="J1761" i="1" s="1"/>
  <c r="K1758" i="1" a="1"/>
  <c r="K1758" i="1" s="1"/>
  <c r="L1758" i="1" a="1"/>
  <c r="L1758" i="1" s="1"/>
  <c r="H1758" i="1"/>
  <c r="I1758" i="1" a="1"/>
  <c r="I1758" i="1" s="1"/>
  <c r="K1759" i="1" l="1" a="1"/>
  <c r="K1759" i="1" s="1"/>
  <c r="L1759" i="1" a="1"/>
  <c r="L1759" i="1" s="1"/>
  <c r="I1759" i="1" a="1"/>
  <c r="I1759" i="1" s="1"/>
  <c r="H1759" i="1"/>
  <c r="C1762" i="1" l="1"/>
  <c r="H1761" i="1"/>
  <c r="L1761" i="1" a="1"/>
  <c r="L1761" i="1" s="1"/>
  <c r="K1760" i="1" a="1"/>
  <c r="K1760" i="1" s="1"/>
  <c r="L1760" i="1" a="1"/>
  <c r="L1760" i="1" s="1"/>
  <c r="H1760" i="1"/>
  <c r="I1760" i="1" a="1"/>
  <c r="I1760" i="1" s="1"/>
  <c r="I1762" i="1" l="1" a="1"/>
  <c r="I1762" i="1" s="1"/>
  <c r="K1762" i="1" a="1"/>
  <c r="K1762" i="1" s="1"/>
  <c r="L1762" i="1" a="1"/>
  <c r="L1762" i="1" s="1"/>
  <c r="H1762" i="1"/>
  <c r="C1763" i="1"/>
  <c r="J1764" i="1" l="1" a="1"/>
  <c r="J1764" i="1" s="1"/>
  <c r="I1763" i="1" a="1"/>
  <c r="I1763" i="1" s="1"/>
  <c r="K1763" i="1" a="1"/>
  <c r="K1763" i="1" s="1"/>
  <c r="I1764" i="1" a="1"/>
  <c r="I1764" i="1" s="1"/>
  <c r="L1763" i="1" a="1"/>
  <c r="L1763" i="1" s="1"/>
  <c r="H1763" i="1"/>
  <c r="L1764" i="1" l="1" a="1"/>
  <c r="L1764" i="1" s="1"/>
  <c r="H1764" i="1"/>
  <c r="I1765" i="1" l="1" a="1"/>
  <c r="I1765" i="1" s="1"/>
  <c r="K1765" i="1" a="1"/>
  <c r="K1765" i="1" s="1"/>
  <c r="J1766" i="1" a="1"/>
  <c r="J1766" i="1" s="1"/>
  <c r="L1765" i="1" a="1"/>
  <c r="L1765" i="1" s="1"/>
  <c r="H1765" i="1"/>
  <c r="I1766" i="1" l="1" a="1"/>
  <c r="I1766" i="1" s="1"/>
  <c r="K1766" i="1" a="1"/>
  <c r="K1766" i="1" s="1"/>
  <c r="J1767" i="1" a="1"/>
  <c r="J1767" i="1" s="1"/>
  <c r="H1766" i="1"/>
  <c r="L1766" i="1" a="1"/>
  <c r="L1766" i="1" s="1"/>
  <c r="I1767" i="1" l="1" a="1"/>
  <c r="I1767" i="1" s="1"/>
  <c r="K1767" i="1" a="1"/>
  <c r="K1767" i="1" s="1"/>
  <c r="J1768" i="1" a="1"/>
  <c r="J1768" i="1" s="1"/>
  <c r="L1767" i="1" a="1"/>
  <c r="L1767" i="1" s="1"/>
  <c r="H1767" i="1"/>
  <c r="I1768" i="1" l="1" a="1"/>
  <c r="I1768" i="1" s="1"/>
  <c r="K1768" i="1" a="1"/>
  <c r="K1768" i="1" s="1"/>
  <c r="J1769" i="1" a="1"/>
  <c r="J1769" i="1" s="1"/>
  <c r="H1768" i="1"/>
  <c r="L1768" i="1" a="1"/>
  <c r="L1768" i="1" s="1"/>
  <c r="I1769" i="1" l="1" a="1"/>
  <c r="I1769" i="1" s="1"/>
  <c r="K1769" i="1" a="1"/>
  <c r="K1769" i="1" s="1"/>
  <c r="J1770" i="1" a="1"/>
  <c r="J1770" i="1" s="1"/>
  <c r="L1769" i="1" a="1"/>
  <c r="L1769" i="1" s="1"/>
  <c r="H1769" i="1"/>
  <c r="I1770" i="1" l="1" a="1"/>
  <c r="I1770" i="1" s="1"/>
  <c r="K1770" i="1" a="1"/>
  <c r="K1770" i="1" s="1"/>
  <c r="C1771" i="1"/>
  <c r="L1770" i="1" a="1"/>
  <c r="L1770" i="1" s="1"/>
  <c r="H1770" i="1"/>
  <c r="J1771" i="1" l="1" a="1"/>
  <c r="J1771" i="1" s="1"/>
  <c r="I1771" i="1" a="1"/>
  <c r="I1771" i="1" s="1"/>
  <c r="K1771" i="1" a="1"/>
  <c r="K1771" i="1" s="1"/>
  <c r="C1772" i="1"/>
  <c r="J1772" i="1" s="1" a="1"/>
  <c r="J1772" i="1" s="1"/>
  <c r="H1771" i="1"/>
  <c r="L1771" i="1" a="1"/>
  <c r="L1771" i="1" s="1"/>
  <c r="I1772" i="1" l="1" a="1"/>
  <c r="I1772" i="1" s="1"/>
  <c r="K1772" i="1" a="1"/>
  <c r="K1772" i="1" s="1"/>
  <c r="J1773" i="1" a="1"/>
  <c r="J1773" i="1" s="1"/>
  <c r="H1772" i="1"/>
  <c r="L1772" i="1" a="1"/>
  <c r="L1772" i="1" s="1"/>
  <c r="I1773" i="1" l="1" a="1"/>
  <c r="I1773" i="1" s="1"/>
  <c r="K1773" i="1" a="1"/>
  <c r="K1773" i="1" s="1"/>
  <c r="C1774" i="1"/>
  <c r="H1773" i="1"/>
  <c r="L1773" i="1" a="1"/>
  <c r="L1773" i="1" s="1"/>
  <c r="J1774" i="1" l="1" a="1"/>
  <c r="J1774" i="1" s="1"/>
  <c r="I1774" i="1" a="1"/>
  <c r="I1774" i="1" s="1"/>
  <c r="K1774" i="1" a="1"/>
  <c r="K1774" i="1" s="1"/>
  <c r="J1775" i="1" a="1"/>
  <c r="J1775" i="1" s="1"/>
  <c r="H1774" i="1"/>
  <c r="L1774" i="1" a="1"/>
  <c r="L1774" i="1" s="1"/>
  <c r="I1775" i="1" l="1" a="1"/>
  <c r="I1775" i="1" s="1"/>
  <c r="K1775" i="1" a="1"/>
  <c r="K1775" i="1" s="1"/>
  <c r="C1776" i="1"/>
  <c r="H1775" i="1"/>
  <c r="L1775" i="1" a="1"/>
  <c r="L1775" i="1" s="1"/>
  <c r="J1776" i="1" l="1" a="1"/>
  <c r="J1776" i="1" s="1"/>
  <c r="I1776" i="1" a="1"/>
  <c r="I1776" i="1" s="1"/>
  <c r="K1776" i="1" a="1"/>
  <c r="K1776" i="1" s="1"/>
  <c r="J1777" i="1" a="1"/>
  <c r="J1777" i="1" s="1"/>
  <c r="L1776" i="1" a="1"/>
  <c r="L1776" i="1" s="1"/>
  <c r="H1776" i="1"/>
  <c r="I1777" i="1" l="1" a="1"/>
  <c r="I1777" i="1" s="1"/>
  <c r="K1777" i="1" a="1"/>
  <c r="K1777" i="1" s="1"/>
  <c r="C1778" i="1"/>
  <c r="H1777" i="1"/>
  <c r="L1777" i="1" a="1"/>
  <c r="L1777" i="1" s="1"/>
  <c r="J1778" i="1" l="1" a="1"/>
  <c r="J1778" i="1" s="1"/>
  <c r="I1778" i="1" a="1"/>
  <c r="I1778" i="1" s="1"/>
  <c r="K1778" i="1" a="1"/>
  <c r="K1778" i="1" s="1"/>
  <c r="J1779" i="1" a="1"/>
  <c r="J1779" i="1" s="1"/>
  <c r="L1778" i="1" a="1"/>
  <c r="L1778" i="1" s="1"/>
  <c r="H1778" i="1"/>
  <c r="I1779" i="1" l="1" a="1"/>
  <c r="I1779" i="1" s="1"/>
  <c r="K1779" i="1" a="1"/>
  <c r="K1779" i="1" s="1"/>
  <c r="C1780" i="1"/>
  <c r="L1779" i="1" a="1"/>
  <c r="L1779" i="1" s="1"/>
  <c r="H1779" i="1"/>
  <c r="J1780" i="1" l="1" a="1"/>
  <c r="J1780" i="1" s="1"/>
  <c r="I1780" i="1" a="1"/>
  <c r="I1780" i="1" s="1"/>
  <c r="K1780" i="1" a="1"/>
  <c r="K1780" i="1" s="1"/>
  <c r="J1781" i="1" a="1"/>
  <c r="J1781" i="1" s="1"/>
  <c r="H1780" i="1"/>
  <c r="L1780" i="1" a="1"/>
  <c r="L1780" i="1" s="1"/>
  <c r="I1781" i="1" l="1" a="1"/>
  <c r="I1781" i="1" s="1"/>
  <c r="K1781" i="1" a="1"/>
  <c r="K1781" i="1" s="1"/>
  <c r="C1782" i="1"/>
  <c r="H1781" i="1"/>
  <c r="L1781" i="1" a="1"/>
  <c r="L1781" i="1" s="1"/>
  <c r="J1782" i="1" l="1" a="1"/>
  <c r="J1782" i="1" s="1"/>
  <c r="I1782" i="1" a="1"/>
  <c r="I1782" i="1" s="1"/>
  <c r="K1782" i="1" a="1"/>
  <c r="K1782" i="1" s="1"/>
  <c r="C1783" i="1"/>
  <c r="J1783" i="1" s="1" a="1"/>
  <c r="J1783" i="1" s="1"/>
  <c r="H1782" i="1"/>
  <c r="L1782" i="1" a="1"/>
  <c r="L1782" i="1" s="1"/>
  <c r="I1783" i="1" l="1" a="1"/>
  <c r="I1783" i="1" s="1"/>
  <c r="K1783" i="1" a="1"/>
  <c r="K1783" i="1" s="1"/>
  <c r="C1784" i="1"/>
  <c r="H1783" i="1"/>
  <c r="L1783" i="1" a="1"/>
  <c r="L1783" i="1" s="1"/>
  <c r="J1784" i="1" l="1" a="1"/>
  <c r="J1784" i="1" s="1"/>
  <c r="I1784" i="1" a="1"/>
  <c r="I1784" i="1" s="1"/>
  <c r="K1784" i="1" a="1"/>
  <c r="K1784" i="1" s="1"/>
  <c r="J1785" i="1" a="1"/>
  <c r="J1785" i="1" s="1"/>
  <c r="H1784" i="1"/>
  <c r="L1784" i="1" a="1"/>
  <c r="L1784" i="1" s="1"/>
  <c r="I1785" i="1" l="1" a="1"/>
  <c r="I1785" i="1" s="1"/>
  <c r="K1785" i="1" a="1"/>
  <c r="K1785" i="1" s="1"/>
  <c r="C1786" i="1"/>
  <c r="H1785" i="1"/>
  <c r="L1785" i="1" a="1"/>
  <c r="L1785" i="1" s="1"/>
  <c r="J1786" i="1" l="1" a="1"/>
  <c r="J1786" i="1" s="1"/>
  <c r="I1786" i="1" a="1"/>
  <c r="I1786" i="1" s="1"/>
  <c r="K1786" i="1" a="1"/>
  <c r="K1786" i="1" s="1"/>
  <c r="J1787" i="1" a="1"/>
  <c r="J1787" i="1" s="1"/>
  <c r="L1786" i="1" a="1"/>
  <c r="L1786" i="1" s="1"/>
  <c r="H1786" i="1"/>
  <c r="I1787" i="1" l="1" a="1"/>
  <c r="I1787" i="1" s="1"/>
  <c r="K1787" i="1" a="1"/>
  <c r="K1787" i="1" s="1"/>
  <c r="C1788" i="1"/>
  <c r="L1787" i="1" a="1"/>
  <c r="L1787" i="1" s="1"/>
  <c r="H1787" i="1"/>
  <c r="J1788" i="1" l="1" a="1"/>
  <c r="J1788" i="1" s="1"/>
  <c r="I1788" i="1" a="1"/>
  <c r="I1788" i="1" s="1"/>
  <c r="K1788" i="1" a="1"/>
  <c r="K1788" i="1" s="1"/>
  <c r="J1789" i="1" a="1"/>
  <c r="J1789" i="1" s="1"/>
  <c r="L1788" i="1" a="1"/>
  <c r="L1788" i="1" s="1"/>
  <c r="H1788" i="1"/>
  <c r="I1789" i="1" l="1" a="1"/>
  <c r="I1789" i="1" s="1"/>
  <c r="K1789" i="1" a="1"/>
  <c r="K1789" i="1" s="1"/>
  <c r="J1790" i="1" a="1"/>
  <c r="J1790" i="1" s="1"/>
  <c r="L1789" i="1" a="1"/>
  <c r="L1789" i="1" s="1"/>
  <c r="H1789" i="1"/>
  <c r="I1790" i="1" l="1" a="1"/>
  <c r="I1790" i="1" s="1"/>
  <c r="K1790" i="1" a="1"/>
  <c r="K1790" i="1" s="1"/>
  <c r="J1791" i="1" a="1"/>
  <c r="J1791" i="1" s="1"/>
  <c r="L1790" i="1" a="1"/>
  <c r="L1790" i="1" s="1"/>
  <c r="H1790" i="1"/>
  <c r="I1791" i="1" l="1" a="1"/>
  <c r="I1791" i="1" s="1"/>
  <c r="K1791" i="1" a="1"/>
  <c r="K1791" i="1" s="1"/>
  <c r="J1792" i="1" a="1"/>
  <c r="J1792" i="1" s="1"/>
  <c r="H1791" i="1"/>
  <c r="L1791" i="1" a="1"/>
  <c r="L1791" i="1" s="1"/>
  <c r="I1792" i="1" l="1" a="1"/>
  <c r="I1792" i="1" s="1"/>
  <c r="K1792" i="1" a="1"/>
  <c r="K1792" i="1" s="1"/>
  <c r="C1793" i="1"/>
  <c r="H1792" i="1"/>
  <c r="L1792" i="1" a="1"/>
  <c r="L1792" i="1" s="1"/>
  <c r="J1793" i="1" l="1" a="1"/>
  <c r="J1793" i="1" s="1"/>
  <c r="I1793" i="1" a="1"/>
  <c r="I1793" i="1" s="1"/>
  <c r="K1793" i="1" a="1"/>
  <c r="K1793" i="1" s="1"/>
  <c r="J1794" i="1" a="1"/>
  <c r="J1794" i="1" s="1"/>
  <c r="H1793" i="1"/>
  <c r="L1793" i="1" a="1"/>
  <c r="L1793" i="1" s="1"/>
  <c r="I1794" i="1" l="1" a="1"/>
  <c r="I1794" i="1" s="1"/>
  <c r="K1794" i="1" a="1"/>
  <c r="K1794" i="1" s="1"/>
  <c r="C1795" i="1"/>
  <c r="L1794" i="1" a="1"/>
  <c r="L1794" i="1" s="1"/>
  <c r="H1794" i="1"/>
  <c r="J1795" i="1" l="1" a="1"/>
  <c r="J1795" i="1" s="1"/>
  <c r="O1799" i="1" a="1"/>
  <c r="O1799" i="1" s="1"/>
  <c r="I1795" i="1" a="1"/>
  <c r="I1795" i="1" s="1"/>
  <c r="K1795" i="1" a="1"/>
  <c r="K1795" i="1" s="1"/>
  <c r="J1796" i="1" a="1"/>
  <c r="J1796" i="1" s="1"/>
  <c r="L1795" i="1" a="1"/>
  <c r="L1795" i="1" s="1"/>
  <c r="H1795" i="1"/>
  <c r="I1796" i="1" l="1" a="1"/>
  <c r="I1796" i="1" s="1"/>
  <c r="K1796" i="1" a="1"/>
  <c r="K1796" i="1" s="1"/>
  <c r="J1797" i="1" a="1"/>
  <c r="J1797" i="1" s="1"/>
  <c r="H1796" i="1"/>
  <c r="L1796" i="1" a="1"/>
  <c r="L1796" i="1" s="1"/>
  <c r="I1797" i="1" l="1" a="1"/>
  <c r="I1797" i="1" s="1"/>
  <c r="K1797" i="1" a="1"/>
  <c r="K1797" i="1" s="1"/>
  <c r="J1798" i="1" a="1"/>
  <c r="J1798" i="1" s="1"/>
  <c r="H1797" i="1"/>
  <c r="L1797" i="1" a="1"/>
  <c r="L1797" i="1" s="1"/>
  <c r="I1798" i="1" l="1" a="1"/>
  <c r="I1798" i="1" s="1"/>
  <c r="K1798" i="1" a="1"/>
  <c r="K1798" i="1" s="1"/>
  <c r="J1799" i="1" a="1"/>
  <c r="J1799" i="1" s="1"/>
  <c r="L1798" i="1" a="1"/>
  <c r="L1798" i="1" s="1"/>
  <c r="H1798" i="1"/>
  <c r="I1799" i="1" l="1" a="1"/>
  <c r="I1799" i="1" s="1"/>
  <c r="K1799" i="1" a="1"/>
  <c r="K1799" i="1" s="1"/>
  <c r="C1800" i="1"/>
  <c r="L1799" i="1" a="1"/>
  <c r="L1799" i="1" s="1"/>
  <c r="H1799" i="1"/>
  <c r="J1800" i="1" l="1" a="1"/>
  <c r="J1800" i="1" s="1"/>
  <c r="O1801" i="1" a="1"/>
  <c r="O1801" i="1" s="1"/>
  <c r="I1800" i="1" a="1"/>
  <c r="I1800" i="1" s="1"/>
  <c r="K1800" i="1" a="1"/>
  <c r="K1800" i="1" s="1"/>
  <c r="J1801" i="1" a="1"/>
  <c r="J1801" i="1" s="1"/>
  <c r="H1800" i="1"/>
  <c r="L1800" i="1" a="1"/>
  <c r="L1800" i="1" s="1"/>
  <c r="I1801" i="1" l="1" a="1"/>
  <c r="I1801" i="1" s="1"/>
  <c r="K1801" i="1" a="1"/>
  <c r="K1801" i="1" s="1"/>
  <c r="C1802" i="1"/>
  <c r="L1801" i="1" a="1"/>
  <c r="L1801" i="1" s="1"/>
  <c r="H1801" i="1"/>
  <c r="J1802" i="1" l="1" a="1"/>
  <c r="J1802" i="1" s="1"/>
  <c r="I1802" i="1" a="1"/>
  <c r="I1802" i="1" s="1"/>
  <c r="K1802" i="1" a="1"/>
  <c r="K1802" i="1" s="1"/>
  <c r="J1803" i="1" a="1"/>
  <c r="J1803" i="1" s="1"/>
  <c r="H1802" i="1"/>
  <c r="L1802" i="1" a="1"/>
  <c r="L1802" i="1" s="1"/>
  <c r="I1803" i="1" l="1" a="1"/>
  <c r="I1803" i="1" s="1"/>
  <c r="K1803" i="1" a="1"/>
  <c r="K1803" i="1" s="1"/>
  <c r="C1804" i="1"/>
  <c r="H1803" i="1"/>
  <c r="L1803" i="1" a="1"/>
  <c r="L1803" i="1" s="1"/>
  <c r="O1806" i="1" l="1" a="1"/>
  <c r="O1806" i="1" s="1"/>
  <c r="J1804" i="1" a="1"/>
  <c r="J1804" i="1" s="1"/>
  <c r="O1804" i="1" a="1"/>
  <c r="O1804" i="1" s="1"/>
  <c r="I1804" i="1" a="1"/>
  <c r="I1804" i="1" s="1"/>
  <c r="K1804" i="1" a="1"/>
  <c r="K1804" i="1" s="1"/>
  <c r="J1805" i="1" a="1"/>
  <c r="J1805" i="1" s="1"/>
  <c r="H1804" i="1"/>
  <c r="L1804" i="1" a="1"/>
  <c r="L1804" i="1" s="1"/>
  <c r="I1805" i="1" l="1" a="1"/>
  <c r="I1805" i="1" s="1"/>
  <c r="K1805" i="1" a="1"/>
  <c r="K1805" i="1" s="1"/>
  <c r="J1806" i="1" a="1"/>
  <c r="J1806" i="1" s="1"/>
  <c r="H1805" i="1"/>
  <c r="L1805" i="1" a="1"/>
  <c r="L1805" i="1" s="1"/>
  <c r="I1806" i="1" l="1" a="1"/>
  <c r="I1806" i="1" s="1"/>
  <c r="K1806" i="1" a="1"/>
  <c r="K1806" i="1" s="1"/>
  <c r="C1807" i="1"/>
  <c r="H1806" i="1"/>
  <c r="L1806" i="1" a="1"/>
  <c r="L1806" i="1" s="1"/>
  <c r="J1807" i="1" l="1" a="1"/>
  <c r="J1807" i="1" s="1"/>
  <c r="O1808" i="1" a="1"/>
  <c r="O1808" i="1" s="1"/>
  <c r="I1807" i="1" a="1"/>
  <c r="I1807" i="1" s="1"/>
  <c r="K1807" i="1" a="1"/>
  <c r="K1807" i="1" s="1"/>
  <c r="J1808" i="1" a="1"/>
  <c r="J1808" i="1" s="1"/>
  <c r="H1807" i="1"/>
  <c r="L1807" i="1" a="1"/>
  <c r="L1807" i="1" s="1"/>
  <c r="I1808" i="1" l="1" a="1"/>
  <c r="I1808" i="1" s="1"/>
  <c r="K1808" i="1" a="1"/>
  <c r="K1808" i="1" s="1"/>
  <c r="J1809" i="1" a="1"/>
  <c r="J1809" i="1" s="1"/>
  <c r="L1808" i="1" a="1"/>
  <c r="L1808" i="1" s="1"/>
  <c r="H1808" i="1"/>
  <c r="I1809" i="1" l="1" a="1"/>
  <c r="I1809" i="1" s="1"/>
  <c r="K1809" i="1" a="1"/>
  <c r="K1809" i="1" s="1"/>
  <c r="J1810" i="1" a="1"/>
  <c r="J1810" i="1" s="1"/>
  <c r="H1809" i="1"/>
  <c r="L1809" i="1" a="1"/>
  <c r="L1809" i="1" s="1"/>
  <c r="I1810" i="1" l="1" a="1"/>
  <c r="I1810" i="1" s="1"/>
  <c r="K1810" i="1" a="1"/>
  <c r="K1810" i="1" s="1"/>
  <c r="C1811" i="1"/>
  <c r="H1810" i="1"/>
  <c r="L1810" i="1" a="1"/>
  <c r="L1810" i="1" s="1"/>
  <c r="J1811" i="1" l="1" a="1"/>
  <c r="J1811" i="1" s="1"/>
  <c r="I1811" i="1" a="1"/>
  <c r="I1811" i="1" s="1"/>
  <c r="K1811" i="1" a="1"/>
  <c r="K1811" i="1" s="1"/>
  <c r="J1812" i="1" a="1"/>
  <c r="J1812" i="1" s="1"/>
  <c r="L1811" i="1" a="1"/>
  <c r="L1811" i="1" s="1"/>
  <c r="H1811" i="1"/>
  <c r="I1812" i="1" l="1" a="1"/>
  <c r="I1812" i="1" s="1"/>
  <c r="K1812" i="1" a="1"/>
  <c r="K1812" i="1" s="1"/>
  <c r="J1813" i="1" a="1"/>
  <c r="J1813" i="1" s="1"/>
  <c r="H1812" i="1"/>
  <c r="L1812" i="1" a="1"/>
  <c r="L1812" i="1" s="1"/>
  <c r="I1813" i="1" l="1" a="1"/>
  <c r="I1813" i="1" s="1"/>
  <c r="K1813" i="1" a="1"/>
  <c r="K1813" i="1" s="1"/>
  <c r="J1814" i="1" a="1"/>
  <c r="J1814" i="1" s="1"/>
  <c r="H1813" i="1"/>
  <c r="L1813" i="1" a="1"/>
  <c r="L1813" i="1" s="1"/>
  <c r="I1814" i="1" l="1" a="1"/>
  <c r="I1814" i="1" s="1"/>
  <c r="K1814" i="1" a="1"/>
  <c r="K1814" i="1" s="1"/>
  <c r="C1815" i="1"/>
  <c r="L1814" i="1" a="1"/>
  <c r="L1814" i="1" s="1"/>
  <c r="H1814" i="1"/>
  <c r="J1815" i="1" l="1" a="1"/>
  <c r="J1815" i="1" s="1"/>
  <c r="I1815" i="1" a="1"/>
  <c r="I1815" i="1" s="1"/>
  <c r="K1815" i="1" a="1"/>
  <c r="K1815" i="1" s="1"/>
  <c r="J1816" i="1" a="1"/>
  <c r="J1816" i="1" s="1"/>
  <c r="L1815" i="1" a="1"/>
  <c r="L1815" i="1" s="1"/>
  <c r="H1815" i="1"/>
  <c r="I1816" i="1" l="1" a="1"/>
  <c r="I1816" i="1" s="1"/>
  <c r="K1816" i="1" a="1"/>
  <c r="K1816" i="1" s="1"/>
  <c r="J1817" i="1" a="1"/>
  <c r="J1817" i="1" s="1"/>
  <c r="H1816" i="1"/>
  <c r="L1816" i="1" a="1"/>
  <c r="L1816" i="1" s="1"/>
  <c r="I1817" i="1" l="1" a="1"/>
  <c r="I1817" i="1" s="1"/>
  <c r="K1817" i="1" a="1"/>
  <c r="K1817" i="1" s="1"/>
  <c r="J1818" i="1" a="1"/>
  <c r="J1818" i="1" s="1"/>
  <c r="H1817" i="1"/>
  <c r="L1817" i="1" a="1"/>
  <c r="L1817" i="1" s="1"/>
  <c r="I1818" i="1" l="1" a="1"/>
  <c r="I1818" i="1" s="1"/>
  <c r="K1818" i="1" a="1"/>
  <c r="K1818" i="1" s="1"/>
  <c r="C1819" i="1"/>
  <c r="L1818" i="1" a="1"/>
  <c r="L1818" i="1" s="1"/>
  <c r="H1818" i="1"/>
  <c r="J1819" i="1" l="1" a="1"/>
  <c r="J1819" i="1" s="1"/>
  <c r="I1819" i="1" a="1"/>
  <c r="I1819" i="1" s="1"/>
  <c r="K1819" i="1" a="1"/>
  <c r="K1819" i="1" s="1"/>
  <c r="J1820" i="1" a="1"/>
  <c r="J1820" i="1" s="1"/>
  <c r="H1819" i="1"/>
  <c r="L1819" i="1" a="1"/>
  <c r="L1819" i="1" s="1"/>
  <c r="I1820" i="1" l="1" a="1"/>
  <c r="I1820" i="1" s="1"/>
  <c r="K1820" i="1" a="1"/>
  <c r="K1820" i="1" s="1"/>
  <c r="J1821" i="1" a="1"/>
  <c r="J1821" i="1" s="1"/>
  <c r="H1820" i="1"/>
  <c r="L1820" i="1" a="1"/>
  <c r="L1820" i="1" s="1"/>
  <c r="I1821" i="1" l="1" a="1"/>
  <c r="I1821" i="1" s="1"/>
  <c r="K1821" i="1" a="1"/>
  <c r="K1821" i="1" s="1"/>
  <c r="J1822" i="1" a="1"/>
  <c r="J1822" i="1" s="1"/>
  <c r="L1821" i="1" a="1"/>
  <c r="L1821" i="1" s="1"/>
  <c r="H1821" i="1"/>
  <c r="I1822" i="1" l="1" a="1"/>
  <c r="I1822" i="1" s="1"/>
  <c r="K1822" i="1" a="1"/>
  <c r="K1822" i="1" s="1"/>
  <c r="C1823" i="1"/>
  <c r="L1822" i="1" a="1"/>
  <c r="L1822" i="1" s="1"/>
  <c r="H1822" i="1"/>
  <c r="J1823" i="1" l="1" a="1"/>
  <c r="J1823" i="1" s="1"/>
  <c r="C1824" i="1"/>
  <c r="I1823" i="1" a="1"/>
  <c r="I1823" i="1" s="1"/>
  <c r="K1823" i="1" a="1"/>
  <c r="K1823" i="1" s="1"/>
  <c r="J1824" i="1" a="1"/>
  <c r="J1824" i="1" s="1"/>
  <c r="H1823" i="1"/>
  <c r="L1823" i="1" a="1"/>
  <c r="L1823" i="1" s="1"/>
  <c r="I1824" i="1" l="1" a="1"/>
  <c r="I1824" i="1" s="1"/>
  <c r="K1824" i="1" a="1"/>
  <c r="K1824" i="1" s="1"/>
  <c r="J1825" i="1" a="1"/>
  <c r="J1825" i="1" s="1"/>
  <c r="H1824" i="1"/>
  <c r="L1824" i="1" a="1"/>
  <c r="L1824" i="1" s="1"/>
  <c r="I1825" i="1" l="1" a="1"/>
  <c r="I1825" i="1" s="1"/>
  <c r="K1825" i="1" a="1"/>
  <c r="K1825" i="1" s="1"/>
  <c r="J1826" i="1" a="1"/>
  <c r="J1826" i="1" s="1"/>
  <c r="H1825" i="1"/>
  <c r="L1825" i="1" a="1"/>
  <c r="L1825" i="1" s="1"/>
  <c r="I1826" i="1" l="1" a="1"/>
  <c r="I1826" i="1" s="1"/>
  <c r="K1826" i="1" a="1"/>
  <c r="K1826" i="1" s="1"/>
  <c r="C1827" i="1"/>
  <c r="H1826" i="1"/>
  <c r="L1826" i="1" a="1"/>
  <c r="L1826" i="1" s="1"/>
  <c r="J1827" i="1" l="1" a="1"/>
  <c r="J1827" i="1" s="1"/>
  <c r="I1827" i="1" a="1"/>
  <c r="I1827" i="1" s="1"/>
  <c r="K1827" i="1" a="1"/>
  <c r="K1827" i="1" s="1"/>
  <c r="J1828" i="1" a="1"/>
  <c r="J1828" i="1" s="1"/>
  <c r="L1827" i="1" a="1"/>
  <c r="L1827" i="1" s="1"/>
  <c r="H1827" i="1"/>
  <c r="I1828" i="1" l="1" a="1"/>
  <c r="I1828" i="1" s="1"/>
  <c r="K1828" i="1" a="1"/>
  <c r="K1828" i="1" s="1"/>
  <c r="C1829" i="1"/>
  <c r="H1828" i="1"/>
  <c r="L1828" i="1" a="1"/>
  <c r="L1828" i="1" s="1"/>
  <c r="J1829" i="1" l="1" a="1"/>
  <c r="J1829" i="1" s="1"/>
  <c r="O1848" i="1" a="1"/>
  <c r="O1848" i="1" s="1"/>
  <c r="O1847" i="1" a="1"/>
  <c r="O1847" i="1" s="1"/>
  <c r="O1846" i="1" a="1"/>
  <c r="O1846" i="1" s="1"/>
  <c r="O1845" i="1" a="1"/>
  <c r="O1845" i="1" s="1"/>
  <c r="O1844" i="1" a="1"/>
  <c r="O1844" i="1" s="1"/>
  <c r="I1829" i="1" a="1"/>
  <c r="I1829" i="1" s="1"/>
  <c r="K1829" i="1" a="1"/>
  <c r="K1829" i="1" s="1"/>
  <c r="J1830" i="1" a="1"/>
  <c r="J1830" i="1" s="1"/>
  <c r="H1829" i="1"/>
  <c r="L1829" i="1" a="1"/>
  <c r="L1829" i="1" s="1"/>
  <c r="I1830" i="1" l="1" a="1"/>
  <c r="I1830" i="1" s="1"/>
  <c r="K1830" i="1" a="1"/>
  <c r="K1830" i="1" s="1"/>
  <c r="J1831" i="1" a="1"/>
  <c r="J1831" i="1" s="1"/>
  <c r="L1830" i="1" a="1"/>
  <c r="L1830" i="1" s="1"/>
  <c r="H1830" i="1"/>
  <c r="I1831" i="1" l="1" a="1"/>
  <c r="I1831" i="1" s="1"/>
  <c r="K1831" i="1" a="1"/>
  <c r="K1831" i="1" s="1"/>
  <c r="J1832" i="1" a="1"/>
  <c r="J1832" i="1" s="1"/>
  <c r="H1831" i="1"/>
  <c r="L1831" i="1" a="1"/>
  <c r="L1831" i="1" s="1"/>
  <c r="I1832" i="1" l="1" a="1"/>
  <c r="I1832" i="1" s="1"/>
  <c r="K1832" i="1" a="1"/>
  <c r="K1832" i="1" s="1"/>
  <c r="J1833" i="1" a="1"/>
  <c r="J1833" i="1" s="1"/>
  <c r="L1832" i="1" a="1"/>
  <c r="L1832" i="1" s="1"/>
  <c r="H1832" i="1"/>
  <c r="I1833" i="1" l="1" a="1"/>
  <c r="I1833" i="1" s="1"/>
  <c r="K1833" i="1" a="1"/>
  <c r="K1833" i="1" s="1"/>
  <c r="J1834" i="1" a="1"/>
  <c r="J1834" i="1" s="1"/>
  <c r="H1833" i="1"/>
  <c r="L1833" i="1" a="1"/>
  <c r="L1833" i="1" s="1"/>
  <c r="I1834" i="1" l="1" a="1"/>
  <c r="I1834" i="1" s="1"/>
  <c r="K1834" i="1" a="1"/>
  <c r="K1834" i="1" s="1"/>
  <c r="J1835" i="1" a="1"/>
  <c r="J1835" i="1" s="1"/>
  <c r="H1834" i="1"/>
  <c r="L1834" i="1" a="1"/>
  <c r="L1834" i="1" s="1"/>
  <c r="I1835" i="1" l="1" a="1"/>
  <c r="I1835" i="1" s="1"/>
  <c r="K1835" i="1" a="1"/>
  <c r="K1835" i="1" s="1"/>
  <c r="J1836" i="1" a="1"/>
  <c r="J1836" i="1" s="1"/>
  <c r="L1835" i="1" a="1"/>
  <c r="L1835" i="1" s="1"/>
  <c r="H1835" i="1"/>
  <c r="I1836" i="1" l="1" a="1"/>
  <c r="I1836" i="1" s="1"/>
  <c r="K1836" i="1" a="1"/>
  <c r="K1836" i="1" s="1"/>
  <c r="J1837" i="1" a="1"/>
  <c r="J1837" i="1" s="1"/>
  <c r="L1836" i="1" a="1"/>
  <c r="L1836" i="1" s="1"/>
  <c r="H1836" i="1"/>
  <c r="I1837" i="1" l="1" a="1"/>
  <c r="I1837" i="1" s="1"/>
  <c r="K1837" i="1" a="1"/>
  <c r="K1837" i="1" s="1"/>
  <c r="J1838" i="1" a="1"/>
  <c r="J1838" i="1" s="1"/>
  <c r="L1837" i="1" a="1"/>
  <c r="L1837" i="1" s="1"/>
  <c r="H1837" i="1"/>
  <c r="I1838" i="1" l="1" a="1"/>
  <c r="I1838" i="1" s="1"/>
  <c r="K1838" i="1" a="1"/>
  <c r="K1838" i="1" s="1"/>
  <c r="J1839" i="1" a="1"/>
  <c r="J1839" i="1" s="1"/>
  <c r="H1838" i="1"/>
  <c r="L1838" i="1" a="1"/>
  <c r="L1838" i="1" s="1"/>
  <c r="I1839" i="1" l="1" a="1"/>
  <c r="I1839" i="1" s="1"/>
  <c r="K1839" i="1" a="1"/>
  <c r="K1839" i="1" s="1"/>
  <c r="J1840" i="1" a="1"/>
  <c r="J1840" i="1" s="1"/>
  <c r="H1839" i="1"/>
  <c r="L1839" i="1" a="1"/>
  <c r="L1839" i="1" s="1"/>
  <c r="I1840" i="1" l="1" a="1"/>
  <c r="I1840" i="1" s="1"/>
  <c r="K1840" i="1" a="1"/>
  <c r="K1840" i="1" s="1"/>
  <c r="J1841" i="1" a="1"/>
  <c r="J1841" i="1" s="1"/>
  <c r="H1840" i="1"/>
  <c r="L1840" i="1" a="1"/>
  <c r="L1840" i="1" s="1"/>
  <c r="I1841" i="1" l="1" a="1"/>
  <c r="I1841" i="1" s="1"/>
  <c r="K1841" i="1" a="1"/>
  <c r="K1841" i="1" s="1"/>
  <c r="J1842" i="1" a="1"/>
  <c r="J1842" i="1" s="1"/>
  <c r="H1841" i="1"/>
  <c r="L1841" i="1" a="1"/>
  <c r="L1841" i="1" s="1"/>
  <c r="I1842" i="1" l="1" a="1"/>
  <c r="I1842" i="1" s="1"/>
  <c r="K1842" i="1" a="1"/>
  <c r="K1842" i="1" s="1"/>
  <c r="J1843" i="1" a="1"/>
  <c r="J1843" i="1" s="1"/>
  <c r="H1842" i="1"/>
  <c r="L1842" i="1" a="1"/>
  <c r="L1842" i="1" s="1"/>
  <c r="I1843" i="1" l="1" a="1"/>
  <c r="I1843" i="1" s="1"/>
  <c r="K1843" i="1" a="1"/>
  <c r="K1843" i="1" s="1"/>
  <c r="J1844" i="1" a="1"/>
  <c r="J1844" i="1" s="1"/>
  <c r="L1843" i="1" a="1"/>
  <c r="L1843" i="1" s="1"/>
  <c r="H1843" i="1"/>
  <c r="I1844" i="1" l="1" a="1"/>
  <c r="I1844" i="1" s="1"/>
  <c r="K1844" i="1" a="1"/>
  <c r="K1844" i="1" s="1"/>
  <c r="J1845" i="1" a="1"/>
  <c r="J1845" i="1" s="1"/>
  <c r="H1844" i="1"/>
  <c r="L1844" i="1" a="1"/>
  <c r="L1844" i="1" s="1"/>
  <c r="I1845" i="1" l="1" a="1"/>
  <c r="I1845" i="1" s="1"/>
  <c r="K1845" i="1" a="1"/>
  <c r="K1845" i="1" s="1"/>
  <c r="J1846" i="1" a="1"/>
  <c r="J1846" i="1" s="1"/>
  <c r="H1845" i="1"/>
  <c r="L1845" i="1" a="1"/>
  <c r="L1845" i="1" s="1"/>
  <c r="I1846" i="1" l="1" a="1"/>
  <c r="I1846" i="1" s="1"/>
  <c r="K1846" i="1" a="1"/>
  <c r="K1846" i="1" s="1"/>
  <c r="J1847" i="1" a="1"/>
  <c r="J1847" i="1" s="1"/>
  <c r="L1846" i="1" a="1"/>
  <c r="L1846" i="1" s="1"/>
  <c r="H1846" i="1"/>
  <c r="I1847" i="1" l="1" a="1"/>
  <c r="I1847" i="1" s="1"/>
  <c r="K1847" i="1" a="1"/>
  <c r="K1847" i="1" s="1"/>
  <c r="J1848" i="1" a="1"/>
  <c r="J1848" i="1" s="1"/>
  <c r="H1847" i="1"/>
  <c r="L1847" i="1" a="1"/>
  <c r="L1847" i="1" s="1"/>
  <c r="I1848" i="1" l="1" a="1"/>
  <c r="I1848" i="1" s="1"/>
  <c r="K1848" i="1" a="1"/>
  <c r="K1848" i="1" s="1"/>
  <c r="J1849" i="1" a="1"/>
  <c r="J1849" i="1" s="1"/>
  <c r="L1848" i="1" a="1"/>
  <c r="L1848" i="1" s="1"/>
  <c r="H1848" i="1"/>
  <c r="I1849" i="1" l="1" a="1"/>
  <c r="I1849" i="1" s="1"/>
  <c r="K1849" i="1" a="1"/>
  <c r="K1849" i="1" s="1"/>
  <c r="J1850" i="1" a="1"/>
  <c r="J1850" i="1" s="1"/>
  <c r="L1849" i="1" a="1"/>
  <c r="L1849" i="1" s="1"/>
  <c r="H1849" i="1"/>
  <c r="I1850" i="1" l="1" a="1"/>
  <c r="I1850" i="1" s="1"/>
  <c r="K1850" i="1" a="1"/>
  <c r="K1850" i="1" s="1"/>
  <c r="J1851" i="1" a="1"/>
  <c r="J1851" i="1" s="1"/>
  <c r="L1850" i="1" a="1"/>
  <c r="L1850" i="1" s="1"/>
  <c r="H1850" i="1"/>
  <c r="I1851" i="1" l="1" a="1"/>
  <c r="I1851" i="1" s="1"/>
  <c r="K1851" i="1" a="1"/>
  <c r="K1851" i="1" s="1"/>
  <c r="J1852" i="1" a="1"/>
  <c r="J1852" i="1" s="1"/>
  <c r="L1851" i="1" a="1"/>
  <c r="L1851" i="1" s="1"/>
  <c r="H1851" i="1"/>
  <c r="I1852" i="1" l="1" a="1"/>
  <c r="I1852" i="1" s="1"/>
  <c r="K1852" i="1" a="1"/>
  <c r="K1852" i="1" s="1"/>
  <c r="J1853" i="1" a="1"/>
  <c r="J1853" i="1" s="1"/>
  <c r="H1852" i="1"/>
  <c r="L1852" i="1" a="1"/>
  <c r="L1852" i="1" s="1"/>
  <c r="I1853" i="1" l="1" a="1"/>
  <c r="I1853" i="1" s="1"/>
  <c r="K1853" i="1" a="1"/>
  <c r="K1853" i="1" s="1"/>
  <c r="J1854" i="1" a="1"/>
  <c r="J1854" i="1" s="1"/>
  <c r="H1853" i="1"/>
  <c r="L1853" i="1" a="1"/>
  <c r="L1853" i="1" s="1"/>
  <c r="I1854" i="1" l="1" a="1"/>
  <c r="I1854" i="1" s="1"/>
  <c r="K1854" i="1" a="1"/>
  <c r="K1854" i="1" s="1"/>
  <c r="J1855" i="1" a="1"/>
  <c r="J1855" i="1" s="1"/>
  <c r="H1854" i="1"/>
  <c r="L1854" i="1" a="1"/>
  <c r="L1854" i="1" s="1"/>
  <c r="I1855" i="1" l="1" a="1"/>
  <c r="I1855" i="1" s="1"/>
  <c r="K1855" i="1" a="1"/>
  <c r="K1855" i="1" s="1"/>
  <c r="C1856" i="1"/>
  <c r="H1855" i="1"/>
  <c r="L1855" i="1" a="1"/>
  <c r="L1855" i="1" s="1"/>
  <c r="J1856" i="1" l="1" a="1"/>
  <c r="J1856" i="1" s="1"/>
  <c r="I1856" i="1" a="1"/>
  <c r="I1856" i="1" s="1"/>
  <c r="K1856" i="1" a="1"/>
  <c r="K1856" i="1" s="1"/>
  <c r="C1857" i="1"/>
  <c r="H1856" i="1"/>
  <c r="L1856" i="1" a="1"/>
  <c r="L1856" i="1" s="1"/>
  <c r="O1858" i="1" l="1" a="1"/>
  <c r="O1858" i="1" s="1"/>
  <c r="J1857" i="1" a="1"/>
  <c r="J1857" i="1" s="1"/>
  <c r="O1857" i="1" a="1"/>
  <c r="O1857" i="1" s="1"/>
  <c r="I1857" i="1" a="1"/>
  <c r="I1857" i="1" s="1"/>
  <c r="K1857" i="1" a="1"/>
  <c r="K1857" i="1" s="1"/>
  <c r="J1858" i="1" a="1"/>
  <c r="J1858" i="1" s="1"/>
  <c r="H1857" i="1"/>
  <c r="L1857" i="1" a="1"/>
  <c r="L1857" i="1" s="1"/>
  <c r="I1858" i="1" l="1" a="1"/>
  <c r="I1858" i="1" s="1"/>
  <c r="K1858" i="1" a="1"/>
  <c r="K1858" i="1" s="1"/>
  <c r="C1859" i="1"/>
  <c r="H1858" i="1"/>
  <c r="L1858" i="1" a="1"/>
  <c r="L1858" i="1" s="1"/>
  <c r="O1860" i="1" l="1" a="1"/>
  <c r="O1860" i="1" s="1"/>
  <c r="J1859" i="1" a="1"/>
  <c r="J1859" i="1" s="1"/>
  <c r="O1859" i="1" a="1"/>
  <c r="O1859" i="1" s="1"/>
  <c r="I1859" i="1" a="1"/>
  <c r="I1859" i="1" s="1"/>
  <c r="K1859" i="1" a="1"/>
  <c r="K1859" i="1" s="1"/>
  <c r="J1860" i="1" a="1"/>
  <c r="J1860" i="1" s="1"/>
  <c r="H1859" i="1"/>
  <c r="L1859" i="1" a="1"/>
  <c r="L1859" i="1" s="1"/>
  <c r="I1860" i="1" l="1" a="1"/>
  <c r="I1860" i="1" s="1"/>
  <c r="K1860" i="1" a="1"/>
  <c r="K1860" i="1" s="1"/>
  <c r="C1861" i="1"/>
  <c r="L1860" i="1" a="1"/>
  <c r="L1860" i="1" s="1"/>
  <c r="H1860" i="1"/>
  <c r="J1861" i="1" l="1" a="1"/>
  <c r="J1861" i="1" s="1"/>
  <c r="O1861" i="1" a="1"/>
  <c r="O1861" i="1" s="1"/>
  <c r="I1861" i="1" a="1"/>
  <c r="I1861" i="1" s="1"/>
  <c r="K1861" i="1" a="1"/>
  <c r="K1861" i="1" s="1"/>
  <c r="J1862" i="1" a="1"/>
  <c r="J1862" i="1" s="1"/>
  <c r="L1861" i="1" a="1"/>
  <c r="L1861" i="1" s="1"/>
  <c r="H1861" i="1"/>
  <c r="I1862" i="1" l="1" a="1"/>
  <c r="I1862" i="1" s="1"/>
  <c r="K1862" i="1" a="1"/>
  <c r="K1862" i="1" s="1"/>
  <c r="C1863" i="1"/>
  <c r="H1862" i="1"/>
  <c r="L1862" i="1" a="1"/>
  <c r="L1862" i="1" s="1"/>
  <c r="J1863" i="1" l="1" a="1"/>
  <c r="J1863" i="1" s="1"/>
  <c r="I2036" i="1" a="1"/>
  <c r="I2036" i="1" s="1"/>
  <c r="I2016" i="1" a="1"/>
  <c r="I2016" i="1" s="1"/>
  <c r="I2080" i="1" a="1"/>
  <c r="I2080" i="1" s="1"/>
  <c r="O2204" i="1" a="1"/>
  <c r="O2204" i="1" s="1"/>
  <c r="I2246" i="1" a="1"/>
  <c r="I2246" i="1" s="1"/>
  <c r="I2031" i="1" a="1"/>
  <c r="I2031" i="1" s="1"/>
  <c r="I1873" i="1" a="1"/>
  <c r="I1873" i="1" s="1"/>
  <c r="O2000" i="1" a="1"/>
  <c r="O2000" i="1" s="1"/>
  <c r="K2182" i="1" a="1"/>
  <c r="K2182" i="1" s="1"/>
  <c r="L2084" i="1" a="1"/>
  <c r="L2084" i="1" s="1"/>
  <c r="O2154" i="1" a="1"/>
  <c r="O2154" i="1" s="1"/>
  <c r="J2188" i="1" a="1"/>
  <c r="J2188" i="1" s="1"/>
  <c r="I2250" i="1" a="1"/>
  <c r="I2250" i="1" s="1"/>
  <c r="O2201" i="1" a="1"/>
  <c r="O2201" i="1" s="1"/>
  <c r="I2244" i="1" a="1"/>
  <c r="I2244" i="1" s="1"/>
  <c r="L2180" i="1" a="1"/>
  <c r="L2180" i="1" s="1"/>
  <c r="L2165" i="1" a="1"/>
  <c r="L2165" i="1" s="1"/>
  <c r="O2098" i="1" a="1"/>
  <c r="O2098" i="1" s="1"/>
  <c r="I2273" i="1" a="1"/>
  <c r="I2273" i="1" s="1"/>
  <c r="I2254" i="1" a="1"/>
  <c r="I2254" i="1" s="1"/>
  <c r="I2275" i="1" a="1"/>
  <c r="I2275" i="1" s="1"/>
  <c r="L2082" i="1" a="1"/>
  <c r="L2082" i="1" s="1"/>
  <c r="I1888" i="1" a="1"/>
  <c r="I1888" i="1" s="1"/>
  <c r="I2266" i="1" a="1"/>
  <c r="I2266" i="1" s="1"/>
  <c r="O2104" i="1" a="1"/>
  <c r="O2104" i="1" s="1"/>
  <c r="I1893" i="1" a="1"/>
  <c r="I1893" i="1" s="1"/>
  <c r="I2277" i="1" a="1"/>
  <c r="I2277" i="1" s="1"/>
  <c r="J2063" i="1" a="1"/>
  <c r="J2063" i="1" s="1"/>
  <c r="I2214" i="1" a="1"/>
  <c r="I2214" i="1" s="1"/>
  <c r="K2078" i="1" a="1"/>
  <c r="K2078" i="1" s="1"/>
  <c r="I1981" i="1" a="1"/>
  <c r="I1981" i="1" s="1"/>
  <c r="O2149" i="1" a="1"/>
  <c r="O2149" i="1" s="1"/>
  <c r="K2067" i="1" a="1"/>
  <c r="K2067" i="1" s="1"/>
  <c r="I2112" i="1" a="1"/>
  <c r="I2112" i="1" s="1"/>
  <c r="K1914" i="1" a="1"/>
  <c r="K1914" i="1" s="1"/>
  <c r="L2179" i="1" a="1"/>
  <c r="L2179" i="1" s="1"/>
  <c r="O2230" i="1" a="1"/>
  <c r="O2230" i="1" s="1"/>
  <c r="I2136" i="1" a="1"/>
  <c r="I2136" i="1" s="1"/>
  <c r="J1900" i="1" a="1"/>
  <c r="J1900" i="1" s="1"/>
  <c r="J2055" i="1" a="1"/>
  <c r="J2055" i="1" s="1"/>
  <c r="I2262" i="1" a="1"/>
  <c r="I2262" i="1" s="1"/>
  <c r="J1901" i="1" a="1"/>
  <c r="J1901" i="1" s="1"/>
  <c r="O2228" i="1" a="1"/>
  <c r="O2228" i="1" s="1"/>
  <c r="I2026" i="1" a="1"/>
  <c r="I2026" i="1" s="1"/>
  <c r="K2056" i="1" a="1"/>
  <c r="K2056" i="1" s="1"/>
  <c r="O2152" i="1" a="1"/>
  <c r="O2152" i="1" s="1"/>
  <c r="L2142" i="1" a="1"/>
  <c r="L2142" i="1" s="1"/>
  <c r="I2256" i="1" a="1"/>
  <c r="I2256" i="1" s="1"/>
  <c r="O2105" i="1" a="1"/>
  <c r="O2105" i="1" s="1"/>
  <c r="I1955" i="1" a="1"/>
  <c r="I1955" i="1" s="1"/>
  <c r="L2198" i="1" a="1"/>
  <c r="L2198" i="1" s="1"/>
  <c r="I2269" i="1" a="1"/>
  <c r="I2269" i="1" s="1"/>
  <c r="I2024" i="1" a="1"/>
  <c r="I2024" i="1" s="1"/>
  <c r="L1972" i="1" a="1"/>
  <c r="L1972" i="1" s="1"/>
  <c r="I1872" i="1" a="1"/>
  <c r="I1872" i="1" s="1"/>
  <c r="O1929" i="1" a="1"/>
  <c r="O1929" i="1" s="1"/>
  <c r="I1985" i="1" a="1"/>
  <c r="I1985" i="1" s="1"/>
  <c r="I2265" i="1" a="1"/>
  <c r="I2265" i="1" s="1"/>
  <c r="L2156" i="1" a="1"/>
  <c r="L2156" i="1" s="1"/>
  <c r="I1910" i="1" a="1"/>
  <c r="I1910" i="1" s="1"/>
  <c r="O2001" i="1" a="1"/>
  <c r="O2001" i="1" s="1"/>
  <c r="I2113" i="1" a="1"/>
  <c r="I2113" i="1" s="1"/>
  <c r="L2193" i="1" a="1"/>
  <c r="L2193" i="1" s="1"/>
  <c r="I2128" i="1" a="1"/>
  <c r="I2128" i="1" s="1"/>
  <c r="I1930" i="1" a="1"/>
  <c r="I1930" i="1" s="1"/>
  <c r="J1884" i="1" a="1"/>
  <c r="J1884" i="1" s="1"/>
  <c r="I1937" i="1" a="1"/>
  <c r="I1937" i="1" s="1"/>
  <c r="O2243" i="1" a="1"/>
  <c r="O2243" i="1" s="1"/>
  <c r="J1909" i="1" a="1"/>
  <c r="J1909" i="1" s="1"/>
  <c r="I2271" i="1" a="1"/>
  <c r="I2271" i="1" s="1"/>
  <c r="I2018" i="1" a="1"/>
  <c r="I2018" i="1" s="1"/>
  <c r="I2138" i="1" a="1"/>
  <c r="I2138" i="1" s="1"/>
  <c r="I2264" i="1" a="1"/>
  <c r="I2264" i="1" s="1"/>
  <c r="I2215" i="1" a="1"/>
  <c r="I2215" i="1" s="1"/>
  <c r="O2102" i="1" a="1"/>
  <c r="O2102" i="1" s="1"/>
  <c r="O2146" i="1" a="1"/>
  <c r="O2146" i="1" s="1"/>
  <c r="I1989" i="1" a="1"/>
  <c r="I1989" i="1" s="1"/>
  <c r="I1951" i="1" a="1"/>
  <c r="I1951" i="1" s="1"/>
  <c r="I2108" i="1" a="1"/>
  <c r="I2108" i="1" s="1"/>
  <c r="I1925" i="1" a="1"/>
  <c r="I1925" i="1" s="1"/>
  <c r="L2171" i="1" a="1"/>
  <c r="L2171" i="1" s="1"/>
  <c r="I1990" i="1" a="1"/>
  <c r="I1990" i="1" s="1"/>
  <c r="O1998" i="1" a="1"/>
  <c r="O1998" i="1" s="1"/>
  <c r="L1942" i="1" a="1"/>
  <c r="L1942" i="1" s="1"/>
  <c r="I2247" i="1" a="1"/>
  <c r="I2247" i="1" s="1"/>
  <c r="I2015" i="1" a="1"/>
  <c r="I2015" i="1" s="1"/>
  <c r="J1899" i="1" a="1"/>
  <c r="J1899" i="1" s="1"/>
  <c r="L1921" i="1" a="1"/>
  <c r="L1921" i="1" s="1"/>
  <c r="O2005" i="1" a="1"/>
  <c r="O2005" i="1" s="1"/>
  <c r="K1907" i="1" a="1"/>
  <c r="K1907" i="1" s="1"/>
  <c r="I1905" i="1" a="1"/>
  <c r="I1905" i="1" s="1"/>
  <c r="I2245" i="1" a="1"/>
  <c r="I2245" i="1" s="1"/>
  <c r="O2099" i="1" a="1"/>
  <c r="O2099" i="1" s="1"/>
  <c r="L2110" i="1" a="1"/>
  <c r="L2110" i="1" s="1"/>
  <c r="I2222" i="1" a="1"/>
  <c r="I2222" i="1" s="1"/>
  <c r="L1896" i="1" a="1"/>
  <c r="L1896" i="1" s="1"/>
  <c r="L2014" i="1" a="1"/>
  <c r="L2014" i="1" s="1"/>
  <c r="I1987" i="1" a="1"/>
  <c r="I1987" i="1" s="1"/>
  <c r="I2009" i="1" a="1"/>
  <c r="I2009" i="1" s="1"/>
  <c r="I2123" i="1" a="1"/>
  <c r="I2123" i="1" s="1"/>
  <c r="I2134" i="1" a="1"/>
  <c r="I2134" i="1" s="1"/>
  <c r="I2133" i="1" a="1"/>
  <c r="I2133" i="1" s="1"/>
  <c r="I2120" i="1" a="1"/>
  <c r="I2120" i="1" s="1"/>
  <c r="I2033" i="1" a="1"/>
  <c r="I2033" i="1" s="1"/>
  <c r="I1983" i="1" a="1"/>
  <c r="I1983" i="1" s="1"/>
  <c r="L2042" i="1" a="1"/>
  <c r="L2042" i="1" s="1"/>
  <c r="I2129" i="1" a="1"/>
  <c r="I2129" i="1" s="1"/>
  <c r="L2144" i="1" a="1"/>
  <c r="L2144" i="1" s="1"/>
  <c r="I2109" i="1" a="1"/>
  <c r="I2109" i="1" s="1"/>
  <c r="J2176" i="1" a="1"/>
  <c r="J2176" i="1" s="1"/>
  <c r="L2169" i="1" a="1"/>
  <c r="L2169" i="1" s="1"/>
  <c r="L2162" i="1" a="1"/>
  <c r="L2162" i="1" s="1"/>
  <c r="I1986" i="1" a="1"/>
  <c r="I1986" i="1" s="1"/>
  <c r="I2268" i="1" a="1"/>
  <c r="I2268" i="1" s="1"/>
  <c r="J2085" i="1" a="1"/>
  <c r="J2085" i="1" s="1"/>
  <c r="I2225" i="1" a="1"/>
  <c r="I2225" i="1" s="1"/>
  <c r="I2130" i="1" a="1"/>
  <c r="I2130" i="1" s="1"/>
  <c r="I1969" i="1" a="1"/>
  <c r="I1969" i="1" s="1"/>
  <c r="I2090" i="1" a="1"/>
  <c r="I2090" i="1" s="1"/>
  <c r="I2127" i="1" a="1"/>
  <c r="I2127" i="1" s="1"/>
  <c r="O2157" i="1" a="1"/>
  <c r="O2157" i="1" s="1"/>
  <c r="I2252" i="1" a="1"/>
  <c r="I2252" i="1" s="1"/>
  <c r="I2139" i="1" a="1"/>
  <c r="I2139" i="1" s="1"/>
  <c r="I2029" i="1" a="1"/>
  <c r="I2029" i="1" s="1"/>
  <c r="I2220" i="1" a="1"/>
  <c r="I2220" i="1" s="1"/>
  <c r="K1908" i="1" a="1"/>
  <c r="K1908" i="1" s="1"/>
  <c r="K2083" i="1" a="1"/>
  <c r="K2083" i="1" s="1"/>
  <c r="I2270" i="1" a="1"/>
  <c r="I2270" i="1" s="1"/>
  <c r="O2227" i="1" a="1"/>
  <c r="O2227" i="1" s="1"/>
  <c r="J2186" i="1" a="1"/>
  <c r="J2186" i="1" s="1"/>
  <c r="O1994" i="1" a="1"/>
  <c r="O1994" i="1" s="1"/>
  <c r="O1993" i="1" a="1"/>
  <c r="O1993" i="1" s="1"/>
  <c r="J2185" i="1" a="1"/>
  <c r="J2185" i="1" s="1"/>
  <c r="J2181" i="1" a="1"/>
  <c r="J2181" i="1" s="1"/>
  <c r="L2166" i="1" a="1"/>
  <c r="L2166" i="1" s="1"/>
  <c r="I2117" i="1" a="1"/>
  <c r="I2117" i="1" s="1"/>
  <c r="L2195" i="1" a="1"/>
  <c r="L2195" i="1" s="1"/>
  <c r="L1915" i="1" a="1"/>
  <c r="L1915" i="1" s="1"/>
  <c r="I2126" i="1" a="1"/>
  <c r="I2126" i="1" s="1"/>
  <c r="L2164" i="1" a="1"/>
  <c r="L2164" i="1" s="1"/>
  <c r="L2197" i="1" a="1"/>
  <c r="L2197" i="1" s="1"/>
  <c r="L1973" i="1" a="1"/>
  <c r="L1973" i="1" s="1"/>
  <c r="K2053" i="1" a="1"/>
  <c r="K2053" i="1" s="1"/>
  <c r="L2236" i="1" a="1"/>
  <c r="L2236" i="1" s="1"/>
  <c r="J2175" i="1" a="1"/>
  <c r="J2175" i="1" s="1"/>
  <c r="I2040" i="1" a="1"/>
  <c r="I2040" i="1" s="1"/>
  <c r="I2272" i="1" a="1"/>
  <c r="I2272" i="1" s="1"/>
  <c r="I2221" i="1" a="1"/>
  <c r="I2221" i="1" s="1"/>
  <c r="I2116" i="1" a="1"/>
  <c r="I2116" i="1" s="1"/>
  <c r="I1924" i="1" a="1"/>
  <c r="I1924" i="1" s="1"/>
  <c r="I2107" i="1" a="1"/>
  <c r="I2107" i="1" s="1"/>
  <c r="L2167" i="1" a="1"/>
  <c r="L2167" i="1" s="1"/>
  <c r="L2054" i="1" a="1"/>
  <c r="L2054" i="1" s="1"/>
  <c r="L2160" i="1" a="1"/>
  <c r="L2160" i="1" s="1"/>
  <c r="I2125" i="1" a="1"/>
  <c r="I2125" i="1" s="1"/>
  <c r="L1918" i="1" a="1"/>
  <c r="L1918" i="1" s="1"/>
  <c r="L1974" i="1" a="1"/>
  <c r="L1974" i="1" s="1"/>
  <c r="L2237" i="1" a="1"/>
  <c r="L2237" i="1" s="1"/>
  <c r="O2233" i="1" a="1"/>
  <c r="O2233" i="1" s="1"/>
  <c r="I1945" i="1" a="1"/>
  <c r="I1945" i="1" s="1"/>
  <c r="I1922" i="1" a="1"/>
  <c r="I1922" i="1" s="1"/>
  <c r="I2065" i="1" a="1"/>
  <c r="I2065" i="1" s="1"/>
  <c r="K2086" i="1" a="1"/>
  <c r="K2086" i="1" s="1"/>
  <c r="I1931" i="1" a="1"/>
  <c r="I1931" i="1" s="1"/>
  <c r="L2145" i="1" a="1"/>
  <c r="L2145" i="1" s="1"/>
  <c r="J2051" i="1" a="1"/>
  <c r="J2051" i="1" s="1"/>
  <c r="K2066" i="1" a="1"/>
  <c r="K2066" i="1" s="1"/>
  <c r="L2140" i="1" a="1"/>
  <c r="L2140" i="1" s="1"/>
  <c r="J1881" i="1" a="1"/>
  <c r="J1881" i="1" s="1"/>
  <c r="I1959" i="1" a="1"/>
  <c r="I1959" i="1" s="1"/>
  <c r="I2008" i="1" a="1"/>
  <c r="I2008" i="1" s="1"/>
  <c r="I2261" i="1" a="1"/>
  <c r="I2261" i="1" s="1"/>
  <c r="O2159" i="1" a="1"/>
  <c r="O2159" i="1" s="1"/>
  <c r="O2240" i="1" a="1"/>
  <c r="O2240" i="1" s="1"/>
  <c r="J2057" i="1" a="1"/>
  <c r="J2057" i="1" s="1"/>
  <c r="O1927" i="1" a="1"/>
  <c r="O1927" i="1" s="1"/>
  <c r="O2208" i="1" a="1"/>
  <c r="O2208" i="1" s="1"/>
  <c r="L2038" i="1" a="1"/>
  <c r="L2038" i="1" s="1"/>
  <c r="L2163" i="1" a="1"/>
  <c r="L2163" i="1" s="1"/>
  <c r="I1971" i="1" a="1"/>
  <c r="I1971" i="1" s="1"/>
  <c r="L1941" i="1" a="1"/>
  <c r="L1941" i="1" s="1"/>
  <c r="I2217" i="1" a="1"/>
  <c r="I2217" i="1" s="1"/>
  <c r="L2041" i="1" a="1"/>
  <c r="L2041" i="1" s="1"/>
  <c r="I1954" i="1" a="1"/>
  <c r="I1954" i="1" s="1"/>
  <c r="J1895" i="1" a="1"/>
  <c r="J1895" i="1" s="1"/>
  <c r="I1957" i="1" a="1"/>
  <c r="I1957" i="1" s="1"/>
  <c r="I2260" i="1" a="1"/>
  <c r="I2260" i="1" s="1"/>
  <c r="K1916" i="1" a="1"/>
  <c r="K1916" i="1" s="1"/>
  <c r="I2064" i="1" a="1"/>
  <c r="I2064" i="1" s="1"/>
  <c r="I2218" i="1" a="1"/>
  <c r="I2218" i="1" s="1"/>
  <c r="O2095" i="1" a="1"/>
  <c r="O2095" i="1" s="1"/>
  <c r="O2234" i="1" a="1"/>
  <c r="O2234" i="1" s="1"/>
  <c r="O2206" i="1" a="1"/>
  <c r="O2206" i="1" s="1"/>
  <c r="I1956" i="1" a="1"/>
  <c r="I1956" i="1" s="1"/>
  <c r="O2239" i="1" a="1"/>
  <c r="O2239" i="1" s="1"/>
  <c r="L1960" i="1" a="1"/>
  <c r="L1960" i="1" s="1"/>
  <c r="J2189" i="1" a="1"/>
  <c r="J2189" i="1" s="1"/>
  <c r="J2190" i="1" a="1"/>
  <c r="J2190" i="1" s="1"/>
  <c r="L2059" i="1" a="1"/>
  <c r="L2059" i="1" s="1"/>
  <c r="I1875" i="1" a="1"/>
  <c r="I1875" i="1" s="1"/>
  <c r="O2103" i="1" a="1"/>
  <c r="O2103" i="1" s="1"/>
  <c r="O2205" i="1" a="1"/>
  <c r="O2205" i="1" s="1"/>
  <c r="K2187" i="1" a="1"/>
  <c r="K2187" i="1" s="1"/>
  <c r="I2255" i="1" a="1"/>
  <c r="I2255" i="1" s="1"/>
  <c r="L2168" i="1" a="1"/>
  <c r="L2168" i="1" s="1"/>
  <c r="I2118" i="1" a="1"/>
  <c r="I2118" i="1" s="1"/>
  <c r="L1976" i="1" a="1"/>
  <c r="L1976" i="1" s="1"/>
  <c r="O2232" i="1" a="1"/>
  <c r="O2232" i="1" s="1"/>
  <c r="I2219" i="1" a="1"/>
  <c r="I2219" i="1" s="1"/>
  <c r="I2131" i="1" a="1"/>
  <c r="I2131" i="1" s="1"/>
  <c r="I1978" i="1" a="1"/>
  <c r="I1978" i="1" s="1"/>
  <c r="I1906" i="1" a="1"/>
  <c r="I1906" i="1" s="1"/>
  <c r="L2172" i="1" a="1"/>
  <c r="L2172" i="1" s="1"/>
  <c r="J1886" i="1" a="1"/>
  <c r="J1886" i="1" s="1"/>
  <c r="L2079" i="1" a="1"/>
  <c r="L2079" i="1" s="1"/>
  <c r="I2216" i="1" a="1"/>
  <c r="I2216" i="1" s="1"/>
  <c r="I1980" i="1" a="1"/>
  <c r="I1980" i="1" s="1"/>
  <c r="I2039" i="1" a="1"/>
  <c r="I2039" i="1" s="1"/>
  <c r="K1920" i="1" a="1"/>
  <c r="K1920" i="1" s="1"/>
  <c r="I2210" i="1" a="1"/>
  <c r="I2210" i="1" s="1"/>
  <c r="O2101" i="1" a="1"/>
  <c r="O2101" i="1" s="1"/>
  <c r="I2011" i="1" a="1"/>
  <c r="I2011" i="1" s="1"/>
  <c r="J1913" i="1" a="1"/>
  <c r="J1913" i="1" s="1"/>
  <c r="J1902" i="1" a="1"/>
  <c r="J1902" i="1" s="1"/>
  <c r="I2135" i="1" a="1"/>
  <c r="I2135" i="1" s="1"/>
  <c r="I2263" i="1" a="1"/>
  <c r="I2263" i="1" s="1"/>
  <c r="L2196" i="1" a="1"/>
  <c r="L2196" i="1" s="1"/>
  <c r="J1883" i="1" a="1"/>
  <c r="J1883" i="1" s="1"/>
  <c r="L1876" i="1" a="1"/>
  <c r="L1876" i="1" s="1"/>
  <c r="J1880" i="1" a="1"/>
  <c r="J1880" i="1" s="1"/>
  <c r="I2025" i="1" a="1"/>
  <c r="I2025" i="1" s="1"/>
  <c r="I2267" i="1" a="1"/>
  <c r="I2267" i="1" s="1"/>
  <c r="O2203" i="1" a="1"/>
  <c r="O2203" i="1" s="1"/>
  <c r="J1894" i="1" a="1"/>
  <c r="J1894" i="1" s="1"/>
  <c r="I2223" i="1" a="1"/>
  <c r="I2223" i="1" s="1"/>
  <c r="I2115" i="1" a="1"/>
  <c r="I2115" i="1" s="1"/>
  <c r="L1968" i="1" a="1"/>
  <c r="L1968" i="1" s="1"/>
  <c r="L2199" i="1" a="1"/>
  <c r="L2199" i="1" s="1"/>
  <c r="I1982" i="1" a="1"/>
  <c r="I1982" i="1" s="1"/>
  <c r="O2150" i="1" a="1"/>
  <c r="O2150" i="1" s="1"/>
  <c r="O2202" i="1" a="1"/>
  <c r="O2202" i="1" s="1"/>
  <c r="O2007" i="1" a="1"/>
  <c r="O2007" i="1" s="1"/>
  <c r="O2155" i="1" a="1"/>
  <c r="O2155" i="1" s="1"/>
  <c r="K2088" i="1" a="1"/>
  <c r="K2088" i="1" s="1"/>
  <c r="I2027" i="1" a="1"/>
  <c r="I2027" i="1" s="1"/>
  <c r="I1938" i="1" a="1"/>
  <c r="I1938" i="1" s="1"/>
  <c r="J2052" i="1" a="1"/>
  <c r="J2052" i="1" s="1"/>
  <c r="L2192" i="1" a="1"/>
  <c r="L2192" i="1" s="1"/>
  <c r="I2257" i="1" a="1"/>
  <c r="I2257" i="1" s="1"/>
  <c r="I2012" i="1" a="1"/>
  <c r="I2012" i="1" s="1"/>
  <c r="L1912" i="1" a="1"/>
  <c r="L1912" i="1" s="1"/>
  <c r="I2278" i="1" a="1"/>
  <c r="I2278" i="1" s="1"/>
  <c r="J2062" i="1" a="1"/>
  <c r="J2062" i="1" s="1"/>
  <c r="L2161" i="1" a="1"/>
  <c r="L2161" i="1" s="1"/>
  <c r="L1919" i="1" a="1"/>
  <c r="L1919" i="1" s="1"/>
  <c r="I2020" i="1" a="1"/>
  <c r="I2020" i="1" s="1"/>
  <c r="O2006" i="1" a="1"/>
  <c r="O2006" i="1" s="1"/>
  <c r="I1926" i="1" a="1"/>
  <c r="I1926" i="1" s="1"/>
  <c r="O2004" i="1" a="1"/>
  <c r="O2004" i="1" s="1"/>
  <c r="L1950" i="1" a="1"/>
  <c r="L1950" i="1" s="1"/>
  <c r="I1988" i="1" a="1"/>
  <c r="I1988" i="1" s="1"/>
  <c r="I2122" i="1" a="1"/>
  <c r="I2122" i="1" s="1"/>
  <c r="J2060" i="1" a="1"/>
  <c r="J2060" i="1" s="1"/>
  <c r="I2248" i="1" a="1"/>
  <c r="I2248" i="1" s="1"/>
  <c r="I1935" i="1" a="1"/>
  <c r="I1935" i="1" s="1"/>
  <c r="L2178" i="1" a="1"/>
  <c r="L2178" i="1" s="1"/>
  <c r="L1897" i="1" a="1"/>
  <c r="L1897" i="1" s="1"/>
  <c r="L2194" i="1" a="1"/>
  <c r="L2194" i="1" s="1"/>
  <c r="I2251" i="1" a="1"/>
  <c r="I2251" i="1" s="1"/>
  <c r="I1939" i="1" a="1"/>
  <c r="I1939" i="1" s="1"/>
  <c r="L2043" i="1" a="1"/>
  <c r="L2043" i="1" s="1"/>
  <c r="L2143" i="1" a="1"/>
  <c r="L2143" i="1" s="1"/>
  <c r="J2183" i="1" a="1"/>
  <c r="J2183" i="1" s="1"/>
  <c r="I2119" i="1" a="1"/>
  <c r="I2119" i="1" s="1"/>
  <c r="I1952" i="1" a="1"/>
  <c r="I1952" i="1" s="1"/>
  <c r="O2147" i="1" a="1"/>
  <c r="O2147" i="1" s="1"/>
  <c r="L2048" i="1" a="1"/>
  <c r="L2048" i="1" s="1"/>
  <c r="O2153" i="1" a="1"/>
  <c r="O2153" i="1" s="1"/>
  <c r="L1877" i="1" a="1"/>
  <c r="L1877" i="1" s="1"/>
  <c r="O2148" i="1" a="1"/>
  <c r="O2148" i="1" s="1"/>
  <c r="L1984" i="1" a="1"/>
  <c r="L1984" i="1" s="1"/>
  <c r="I2032" i="1" a="1"/>
  <c r="I2032" i="1" s="1"/>
  <c r="J1885" i="1" a="1"/>
  <c r="J1885" i="1" s="1"/>
  <c r="I2124" i="1" a="1"/>
  <c r="I2124" i="1" s="1"/>
  <c r="I2211" i="1" a="1"/>
  <c r="I2211" i="1" s="1"/>
  <c r="I1977" i="1" a="1"/>
  <c r="I1977" i="1" s="1"/>
  <c r="I2022" i="1" a="1"/>
  <c r="I2022" i="1" s="1"/>
  <c r="O2151" i="1" a="1"/>
  <c r="O2151" i="1" s="1"/>
  <c r="J2174" i="1" a="1"/>
  <c r="J2174" i="1" s="1"/>
  <c r="O2231" i="1" a="1"/>
  <c r="O2231" i="1" s="1"/>
  <c r="I2035" i="1" a="1"/>
  <c r="I2035" i="1" s="1"/>
  <c r="I2114" i="1" a="1"/>
  <c r="I2114" i="1" s="1"/>
  <c r="O1999" i="1" a="1"/>
  <c r="O1999" i="1" s="1"/>
  <c r="J1891" i="1" a="1"/>
  <c r="J1891" i="1" s="1"/>
  <c r="I1946" i="1" a="1"/>
  <c r="I1946" i="1" s="1"/>
  <c r="I2132" i="1" a="1"/>
  <c r="I2132" i="1" s="1"/>
  <c r="I2137" i="1" a="1"/>
  <c r="I2137" i="1" s="1"/>
  <c r="K2087" i="1" a="1"/>
  <c r="K2087" i="1" s="1"/>
  <c r="I1889" i="1" a="1"/>
  <c r="I1889" i="1" s="1"/>
  <c r="I2089" i="1" a="1"/>
  <c r="I2089" i="1" s="1"/>
  <c r="J1882" i="1" a="1"/>
  <c r="J1882" i="1" s="1"/>
  <c r="L2111" i="1" a="1"/>
  <c r="L2111" i="1" s="1"/>
  <c r="L2141" i="1" a="1"/>
  <c r="L2141" i="1" s="1"/>
  <c r="I1911" i="1" a="1"/>
  <c r="I1911" i="1" s="1"/>
  <c r="O2002" i="1" a="1"/>
  <c r="O2002" i="1" s="1"/>
  <c r="O2097" i="1" a="1"/>
  <c r="O2097" i="1" s="1"/>
  <c r="I1892" i="1" a="1"/>
  <c r="I1892" i="1" s="1"/>
  <c r="O2093" i="1" a="1"/>
  <c r="O2093" i="1" s="1"/>
  <c r="O2094" i="1" a="1"/>
  <c r="O2094" i="1" s="1"/>
  <c r="O2096" i="1" a="1"/>
  <c r="O2096" i="1" s="1"/>
  <c r="J2050" i="1" a="1"/>
  <c r="J2050" i="1" s="1"/>
  <c r="I2021" i="1" a="1"/>
  <c r="I2021" i="1" s="1"/>
  <c r="I1944" i="1" a="1"/>
  <c r="I1944" i="1" s="1"/>
  <c r="I2249" i="1" a="1"/>
  <c r="I2249" i="1" s="1"/>
  <c r="I2017" i="1" a="1"/>
  <c r="I2017" i="1" s="1"/>
  <c r="I1874" i="1" a="1"/>
  <c r="I1874" i="1" s="1"/>
  <c r="L2013" i="1" a="1"/>
  <c r="L2013" i="1" s="1"/>
  <c r="O2100" i="1" a="1"/>
  <c r="O2100" i="1" s="1"/>
  <c r="I2209" i="1" a="1"/>
  <c r="I2209" i="1" s="1"/>
  <c r="I1934" i="1" a="1"/>
  <c r="I1934" i="1" s="1"/>
  <c r="L1949" i="1" a="1"/>
  <c r="L1949" i="1" s="1"/>
  <c r="I1943" i="1" a="1"/>
  <c r="I1943" i="1" s="1"/>
  <c r="O1903" i="1" a="1"/>
  <c r="O1903" i="1" s="1"/>
  <c r="I2030" i="1" a="1"/>
  <c r="I2030" i="1" s="1"/>
  <c r="I2023" i="1" a="1"/>
  <c r="I2023" i="1" s="1"/>
  <c r="I1970" i="1" a="1"/>
  <c r="I1970" i="1" s="1"/>
  <c r="I1932" i="1" a="1"/>
  <c r="I1932" i="1" s="1"/>
  <c r="I1923" i="1" a="1"/>
  <c r="I1923" i="1" s="1"/>
  <c r="O2158" i="1" a="1"/>
  <c r="O2158" i="1" s="1"/>
  <c r="K2081" i="1" a="1"/>
  <c r="K2081" i="1" s="1"/>
  <c r="L1878" i="1" a="1"/>
  <c r="L1878" i="1" s="1"/>
  <c r="I2276" i="1" a="1"/>
  <c r="I2276" i="1" s="1"/>
  <c r="L1879" i="1" a="1"/>
  <c r="L1879" i="1" s="1"/>
  <c r="O2229" i="1" a="1"/>
  <c r="O2229" i="1" s="1"/>
  <c r="O2106" i="1" a="1"/>
  <c r="O2106" i="1" s="1"/>
  <c r="L2200" i="1" a="1"/>
  <c r="L2200" i="1" s="1"/>
  <c r="L2044" i="1" a="1"/>
  <c r="L2044" i="1" s="1"/>
  <c r="I2028" i="1" a="1"/>
  <c r="I2028" i="1" s="1"/>
  <c r="I1936" i="1" a="1"/>
  <c r="I1936" i="1" s="1"/>
  <c r="I2212" i="1" a="1"/>
  <c r="I2212" i="1" s="1"/>
  <c r="K2184" i="1" a="1"/>
  <c r="K2184" i="1" s="1"/>
  <c r="I1871" i="1" a="1"/>
  <c r="I1871" i="1" s="1"/>
  <c r="I2259" i="1" a="1"/>
  <c r="I2259" i="1" s="1"/>
  <c r="J1887" i="1" a="1"/>
  <c r="J1887" i="1" s="1"/>
  <c r="I2121" i="1" a="1"/>
  <c r="I2121" i="1" s="1"/>
  <c r="I1958" i="1" a="1"/>
  <c r="I1958" i="1" s="1"/>
  <c r="K1917" i="1" a="1"/>
  <c r="K1917" i="1" s="1"/>
  <c r="I2226" i="1" a="1"/>
  <c r="I2226" i="1" s="1"/>
  <c r="I1953" i="1" a="1"/>
  <c r="I1953" i="1" s="1"/>
  <c r="L2046" i="1" a="1"/>
  <c r="L2046" i="1" s="1"/>
  <c r="I1947" i="1" a="1"/>
  <c r="I1947" i="1" s="1"/>
  <c r="I2274" i="1" a="1"/>
  <c r="I2274" i="1" s="1"/>
  <c r="I2010" i="1" a="1"/>
  <c r="I2010" i="1" s="1"/>
  <c r="I2037" i="1" a="1"/>
  <c r="I2037" i="1" s="1"/>
  <c r="O2242" i="1" a="1"/>
  <c r="O2242" i="1" s="1"/>
  <c r="L2173" i="1" a="1"/>
  <c r="L2173" i="1" s="1"/>
  <c r="L2191" i="1" a="1"/>
  <c r="L2191" i="1" s="1"/>
  <c r="O1928" i="1" a="1"/>
  <c r="O1928" i="1" s="1"/>
  <c r="J2061" i="1" a="1"/>
  <c r="J2061" i="1" s="1"/>
  <c r="L1940" i="1" a="1"/>
  <c r="L1940" i="1" s="1"/>
  <c r="I2019" i="1" a="1"/>
  <c r="I2019" i="1" s="1"/>
  <c r="L2045" i="1" a="1"/>
  <c r="L2045" i="1" s="1"/>
  <c r="I1890" i="1" a="1"/>
  <c r="I1890" i="1" s="1"/>
  <c r="L1961" i="1" a="1"/>
  <c r="L1961" i="1" s="1"/>
  <c r="J1898" i="1" a="1"/>
  <c r="J1898" i="1" s="1"/>
  <c r="I1933" i="1" a="1"/>
  <c r="I1933" i="1" s="1"/>
  <c r="L1948" i="1" a="1"/>
  <c r="L1948" i="1" s="1"/>
  <c r="I1904" i="1" a="1"/>
  <c r="I1904" i="1" s="1"/>
  <c r="O2241" i="1" a="1"/>
  <c r="O2241" i="1" s="1"/>
  <c r="I2213" i="1" a="1"/>
  <c r="I2213" i="1" s="1"/>
  <c r="O2235" i="1" a="1"/>
  <c r="O2235" i="1" s="1"/>
  <c r="I2224" i="1" a="1"/>
  <c r="I2224" i="1" s="1"/>
  <c r="I2258" i="1" a="1"/>
  <c r="I2258" i="1" s="1"/>
  <c r="K2058" i="1" a="1"/>
  <c r="K2058" i="1" s="1"/>
  <c r="O2207" i="1" a="1"/>
  <c r="O2207" i="1" s="1"/>
  <c r="I2253" i="1" a="1"/>
  <c r="I2253" i="1" s="1"/>
  <c r="O2003" i="1" a="1"/>
  <c r="O2003" i="1" s="1"/>
  <c r="L2170" i="1" a="1"/>
  <c r="L2170" i="1" s="1"/>
  <c r="I2034" i="1" a="1"/>
  <c r="I2034" i="1" s="1"/>
  <c r="O2238" i="1" a="1"/>
  <c r="O2238" i="1" s="1"/>
  <c r="I1979" i="1" a="1"/>
  <c r="I1979" i="1" s="1"/>
  <c r="K2177" i="1" a="1"/>
  <c r="K2177" i="1" s="1"/>
  <c r="L1975" i="1" a="1"/>
  <c r="L1975" i="1" s="1"/>
  <c r="I1863" i="1" a="1"/>
  <c r="I1863" i="1" s="1"/>
  <c r="K1863" i="1" a="1"/>
  <c r="K1863" i="1" s="1"/>
  <c r="J1864" i="1" a="1"/>
  <c r="J1864" i="1" s="1"/>
  <c r="H1863" i="1"/>
  <c r="L1863" i="1" a="1"/>
  <c r="L1863" i="1" s="1"/>
  <c r="I1864" i="1" l="1" a="1"/>
  <c r="I1864" i="1" s="1"/>
  <c r="K1864" i="1" a="1"/>
  <c r="K1864" i="1" s="1"/>
  <c r="J1865" i="1" a="1"/>
  <c r="J1865" i="1" s="1"/>
  <c r="H1864" i="1"/>
  <c r="L1864" i="1" a="1"/>
  <c r="L1864" i="1" s="1"/>
  <c r="I1865" i="1" l="1" a="1"/>
  <c r="I1865" i="1" s="1"/>
  <c r="K1865" i="1" a="1"/>
  <c r="K1865" i="1" s="1"/>
  <c r="J1866" i="1" a="1"/>
  <c r="J1866" i="1" s="1"/>
  <c r="H1865" i="1"/>
  <c r="L1865" i="1" a="1"/>
  <c r="L1865" i="1" s="1"/>
  <c r="I1866" i="1" l="1" a="1"/>
  <c r="I1866" i="1" s="1"/>
  <c r="K1866" i="1" a="1"/>
  <c r="K1866" i="1" s="1"/>
  <c r="J1867" i="1" a="1"/>
  <c r="J1867" i="1" s="1"/>
  <c r="L1866" i="1" a="1"/>
  <c r="L1866" i="1" s="1"/>
  <c r="H1866" i="1"/>
  <c r="I1867" i="1" l="1" a="1"/>
  <c r="I1867" i="1" s="1"/>
  <c r="K1867" i="1" a="1"/>
  <c r="K1867" i="1" s="1"/>
  <c r="J1868" i="1" a="1"/>
  <c r="J1868" i="1" s="1"/>
  <c r="L1867" i="1" a="1"/>
  <c r="L1867" i="1" s="1"/>
  <c r="H1867" i="1"/>
  <c r="I1868" i="1" l="1" a="1"/>
  <c r="I1868" i="1" s="1"/>
  <c r="K1868" i="1" a="1"/>
  <c r="K1868" i="1" s="1"/>
  <c r="J1869" i="1" a="1"/>
  <c r="J1869" i="1" s="1"/>
  <c r="L1868" i="1" a="1"/>
  <c r="L1868" i="1" s="1"/>
  <c r="H1868" i="1"/>
  <c r="I1869" i="1" l="1" a="1"/>
  <c r="I1869" i="1" s="1"/>
  <c r="K1869" i="1" a="1"/>
  <c r="K1869" i="1" s="1"/>
  <c r="J1870" i="1" a="1"/>
  <c r="J1870" i="1" s="1"/>
  <c r="H1869" i="1"/>
  <c r="L1869" i="1" a="1"/>
  <c r="L1869" i="1" s="1"/>
  <c r="I1870" i="1" l="1" a="1"/>
  <c r="I1870" i="1" s="1"/>
  <c r="K1870" i="1" a="1"/>
  <c r="K1870" i="1" s="1"/>
  <c r="H1870" i="1"/>
  <c r="L1870" i="1" a="1"/>
  <c r="L18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<sst xmlns="http://schemas.openxmlformats.org/spreadsheetml/2006/main" count="1160" uniqueCount="26">
  <si>
    <t>Date</t>
  </si>
  <si>
    <t>Bird</t>
  </si>
  <si>
    <t>Time</t>
  </si>
  <si>
    <t>Northern Cardinal</t>
  </si>
  <si>
    <t>LeftPecks</t>
  </si>
  <si>
    <t>RightPecks</t>
  </si>
  <si>
    <t>LeftSeed</t>
  </si>
  <si>
    <t>RightSeed</t>
  </si>
  <si>
    <t>Golden Safflower</t>
  </si>
  <si>
    <t>Special Finch Food</t>
  </si>
  <si>
    <t>Tufted Titmouse</t>
  </si>
  <si>
    <t>Feeder Visits</t>
  </si>
  <si>
    <t>Left Pecks</t>
  </si>
  <si>
    <t>Right Pecks</t>
  </si>
  <si>
    <t>Carolina Chickadee</t>
  </si>
  <si>
    <t>Gray Catbird</t>
  </si>
  <si>
    <t>Carolina Wren</t>
  </si>
  <si>
    <t>IVI (mins)</t>
  </si>
  <si>
    <t>log(PeckR/PeckL)</t>
  </si>
  <si>
    <t>Pecks/Visit Left</t>
  </si>
  <si>
    <t>Pecks/Visit Right</t>
  </si>
  <si>
    <t>log(PVR/PVL)</t>
  </si>
  <si>
    <t>Red-bellied Woodpecker</t>
  </si>
  <si>
    <t>Common Ground Dove</t>
  </si>
  <si>
    <t>All Birds</t>
  </si>
  <si>
    <t>Mourning 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</si>
</sst>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\ AM/PM;@"/>
    <numFmt numFmtId="165" formatCode="mm/dd/yy;@"/>
    <numFmt numFmtId="166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Didot"/>
      <family val="3"/>
    </font>
    <font>
      <sz val="12"/>
      <color theme="1"/>
      <name val="Dido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0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94A5"/>
      <color rgb="FF006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417862660784422"/>
          <c:y val="5.0845741028143362E-2"/>
          <c:w val="0.75262560265073253"/>
          <c:h val="0.65772191879007846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All Birds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Plots!$A$2:$A$104</c:f>
              <c:numCache>
                <c:formatCode>mm/dd/yy;@</c:formatCode>
                <c:ptCount val="103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Plots!$B$2:$B$104</c:f>
              <c:numCache>
                <c:formatCode>General</c:formatCode>
                <c:ptCount val="103"/>
                <c:pt idx="0">
                  <c:v>19</c:v>
                </c:pt>
                <c:pt idx="1">
                  <c:v>65</c:v>
                </c:pt>
                <c:pt idx="2">
                  <c:v>91</c:v>
                </c:pt>
                <c:pt idx="3">
                  <c:v>138</c:v>
                </c:pt>
                <c:pt idx="4">
                  <c:v>102</c:v>
                </c:pt>
                <c:pt idx="5">
                  <c:v>311</c:v>
                </c:pt>
                <c:pt idx="6">
                  <c:v>375</c:v>
                </c:pt>
                <c:pt idx="7">
                  <c:v>242</c:v>
                </c:pt>
                <c:pt idx="8">
                  <c:v>156</c:v>
                </c:pt>
                <c:pt idx="9">
                  <c:v>128</c:v>
                </c:pt>
                <c:pt idx="10">
                  <c:v>108</c:v>
                </c:pt>
                <c:pt idx="11">
                  <c:v>136</c:v>
                </c:pt>
                <c:pt idx="12">
                  <c:v>64</c:v>
                </c:pt>
                <c:pt idx="13">
                  <c:v>96</c:v>
                </c:pt>
                <c:pt idx="14">
                  <c:v>102</c:v>
                </c:pt>
                <c:pt idx="15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44-094E-9DC3-8D6812E8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 val="autoZero"/>
        <c:crossBetween val="midCat"/>
      </c:valAx>
      <c:valAx>
        <c:axId val="631186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All Bird Visits</a:t>
                </a:r>
              </a:p>
            </c:rich>
          </c:tx>
          <c:layout>
            <c:manualLayout>
              <c:xMode val="edge"/>
              <c:yMode val="edge"/>
              <c:x val="1.5886524822695033E-2"/>
              <c:y val="1.367095454899373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3383841725669"/>
          <c:y val="3.0575437181480918E-2"/>
          <c:w val="0.55213762158498558"/>
          <c:h val="0.67799214406066832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Plots!$C$1</c:f>
              <c:strCache>
                <c:ptCount val="1"/>
                <c:pt idx="0">
                  <c:v>Northern Cardinal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Plots!$C$2:$C$213</c:f>
              <c:numCache>
                <c:formatCode>General</c:formatCode>
                <c:ptCount val="212"/>
                <c:pt idx="0">
                  <c:v>18</c:v>
                </c:pt>
                <c:pt idx="1">
                  <c:v>51</c:v>
                </c:pt>
                <c:pt idx="2">
                  <c:v>39</c:v>
                </c:pt>
                <c:pt idx="3">
                  <c:v>49</c:v>
                </c:pt>
                <c:pt idx="4">
                  <c:v>77</c:v>
                </c:pt>
                <c:pt idx="5">
                  <c:v>86</c:v>
                </c:pt>
                <c:pt idx="6">
                  <c:v>124</c:v>
                </c:pt>
                <c:pt idx="7">
                  <c:v>116</c:v>
                </c:pt>
                <c:pt idx="8">
                  <c:v>67</c:v>
                </c:pt>
                <c:pt idx="9">
                  <c:v>47</c:v>
                </c:pt>
                <c:pt idx="10">
                  <c:v>43</c:v>
                </c:pt>
                <c:pt idx="11">
                  <c:v>56</c:v>
                </c:pt>
                <c:pt idx="12">
                  <c:v>25</c:v>
                </c:pt>
                <c:pt idx="13">
                  <c:v>56</c:v>
                </c:pt>
                <c:pt idx="14">
                  <c:v>38</c:v>
                </c:pt>
                <c:pt idx="15">
                  <c:v>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BF-1B40-B270-B59D0523A68F}"/>
            </c:ext>
          </c:extLst>
        </c:ser>
        <c:ser>
          <c:idx val="1"/>
          <c:order val="1"/>
          <c:tx>
            <c:strRef>
              <c:f>Plots!$D$1</c:f>
              <c:strCache>
                <c:ptCount val="1"/>
                <c:pt idx="0">
                  <c:v>Tufted Titmouse</c:v>
                </c:pt>
              </c:strCache>
            </c:strRef>
          </c:tx>
          <c:spPr>
            <a:ln w="19050" cap="rnd">
              <a:solidFill>
                <a:srgbClr val="006C8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6C85"/>
              </a:solidFill>
              <a:ln w="9525">
                <a:solidFill>
                  <a:srgbClr val="006C8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Plots!$D$2:$D$213</c:f>
              <c:numCache>
                <c:formatCode>General</c:formatCode>
                <c:ptCount val="212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28</c:v>
                </c:pt>
                <c:pt idx="4">
                  <c:v>3</c:v>
                </c:pt>
                <c:pt idx="5">
                  <c:v>127</c:v>
                </c:pt>
                <c:pt idx="6">
                  <c:v>126</c:v>
                </c:pt>
                <c:pt idx="7">
                  <c:v>53</c:v>
                </c:pt>
                <c:pt idx="8">
                  <c:v>34</c:v>
                </c:pt>
                <c:pt idx="9">
                  <c:v>26</c:v>
                </c:pt>
                <c:pt idx="10">
                  <c:v>15</c:v>
                </c:pt>
                <c:pt idx="11">
                  <c:v>10</c:v>
                </c:pt>
                <c:pt idx="12">
                  <c:v>18</c:v>
                </c:pt>
                <c:pt idx="13">
                  <c:v>0.6</c:v>
                </c:pt>
                <c:pt idx="14">
                  <c:v>10</c:v>
                </c:pt>
                <c:pt idx="1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BF-1B40-B270-B59D0523A68F}"/>
            </c:ext>
          </c:extLst>
        </c:ser>
        <c:ser>
          <c:idx val="2"/>
          <c:order val="2"/>
          <c:tx>
            <c:strRef>
              <c:f>Plots!$E$1</c:f>
              <c:strCache>
                <c:ptCount val="1"/>
                <c:pt idx="0">
                  <c:v>Carolina Chickadee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Plots!$E$2:$E$213</c:f>
              <c:numCache>
                <c:formatCode>General</c:formatCode>
                <c:ptCount val="212"/>
                <c:pt idx="0">
                  <c:v>0.6</c:v>
                </c:pt>
                <c:pt idx="1">
                  <c:v>5</c:v>
                </c:pt>
                <c:pt idx="2">
                  <c:v>28</c:v>
                </c:pt>
                <c:pt idx="3">
                  <c:v>61</c:v>
                </c:pt>
                <c:pt idx="4">
                  <c:v>22</c:v>
                </c:pt>
                <c:pt idx="5">
                  <c:v>87</c:v>
                </c:pt>
                <c:pt idx="6">
                  <c:v>117</c:v>
                </c:pt>
                <c:pt idx="7">
                  <c:v>59</c:v>
                </c:pt>
                <c:pt idx="8">
                  <c:v>37</c:v>
                </c:pt>
                <c:pt idx="9">
                  <c:v>27</c:v>
                </c:pt>
                <c:pt idx="10">
                  <c:v>26</c:v>
                </c:pt>
                <c:pt idx="11">
                  <c:v>26</c:v>
                </c:pt>
                <c:pt idx="12">
                  <c:v>6</c:v>
                </c:pt>
                <c:pt idx="13">
                  <c:v>0.6</c:v>
                </c:pt>
                <c:pt idx="14">
                  <c:v>11</c:v>
                </c:pt>
                <c:pt idx="1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BF-1B40-B270-B59D0523A68F}"/>
            </c:ext>
          </c:extLst>
        </c:ser>
        <c:ser>
          <c:idx val="3"/>
          <c:order val="3"/>
          <c:tx>
            <c:strRef>
              <c:f>Plots!$F$1</c:f>
              <c:strCache>
                <c:ptCount val="1"/>
                <c:pt idx="0">
                  <c:v>Carolina Wren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Plots!$F$2:$F$213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2</c:v>
                </c:pt>
                <c:pt idx="3">
                  <c:v>0.6</c:v>
                </c:pt>
                <c:pt idx="4">
                  <c:v>0.6</c:v>
                </c:pt>
                <c:pt idx="5">
                  <c:v>11</c:v>
                </c:pt>
                <c:pt idx="6">
                  <c:v>7</c:v>
                </c:pt>
                <c:pt idx="7">
                  <c:v>12</c:v>
                </c:pt>
                <c:pt idx="8">
                  <c:v>3</c:v>
                </c:pt>
                <c:pt idx="9">
                  <c:v>3</c:v>
                </c:pt>
                <c:pt idx="10">
                  <c:v>8</c:v>
                </c:pt>
                <c:pt idx="11">
                  <c:v>12</c:v>
                </c:pt>
                <c:pt idx="12">
                  <c:v>11</c:v>
                </c:pt>
                <c:pt idx="13">
                  <c:v>17</c:v>
                </c:pt>
                <c:pt idx="14">
                  <c:v>15</c:v>
                </c:pt>
                <c:pt idx="15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BF-1B40-B270-B59D0523A68F}"/>
            </c:ext>
          </c:extLst>
        </c:ser>
        <c:ser>
          <c:idx val="4"/>
          <c:order val="4"/>
          <c:tx>
            <c:strRef>
              <c:f>Plots!$G$1</c:f>
              <c:strCache>
                <c:ptCount val="1"/>
                <c:pt idx="0">
                  <c:v>Common Ground Dove</c:v>
                </c:pt>
              </c:strCache>
            </c:strRef>
          </c:tx>
          <c:spPr>
            <a:ln w="9525" cap="rnd">
              <a:solidFill>
                <a:srgbClr val="BE94A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9525">
                <a:solidFill>
                  <a:srgbClr val="BE94A5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Plots!$G$2:$G$213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1</c:v>
                </c:pt>
                <c:pt idx="8">
                  <c:v>15</c:v>
                </c:pt>
                <c:pt idx="9">
                  <c:v>25</c:v>
                </c:pt>
                <c:pt idx="10">
                  <c:v>16</c:v>
                </c:pt>
                <c:pt idx="11">
                  <c:v>13</c:v>
                </c:pt>
                <c:pt idx="12">
                  <c:v>0.6</c:v>
                </c:pt>
                <c:pt idx="13">
                  <c:v>11</c:v>
                </c:pt>
                <c:pt idx="14">
                  <c:v>14</c:v>
                </c:pt>
                <c:pt idx="15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BF-1B40-B270-B59D0523A68F}"/>
            </c:ext>
          </c:extLst>
        </c:ser>
        <c:ser>
          <c:idx val="5"/>
          <c:order val="5"/>
          <c:tx>
            <c:strRef>
              <c:f>Plots!$H$1</c:f>
              <c:strCache>
                <c:ptCount val="1"/>
                <c:pt idx="0">
                  <c:v>Mourning Dove</c:v>
                </c:pt>
              </c:strCache>
            </c:strRef>
          </c:tx>
          <c:spPr>
            <a:ln w="25400" cap="rnd">
              <a:solidFill>
                <a:srgbClr val="006C85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BE94A5"/>
              </a:solidFill>
              <a:ln w="222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Plots!$H$2:$H$213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19</c:v>
                </c:pt>
                <c:pt idx="12">
                  <c:v>4</c:v>
                </c:pt>
                <c:pt idx="13">
                  <c:v>12</c:v>
                </c:pt>
                <c:pt idx="14">
                  <c:v>14</c:v>
                </c:pt>
                <c:pt idx="15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BF-1B40-B270-B59D0523A68F}"/>
            </c:ext>
          </c:extLst>
        </c:ser>
        <c:ser>
          <c:idx val="6"/>
          <c:order val="6"/>
          <c:tx>
            <c:strRef>
              <c:f>Plots!$I$1</c:f>
              <c:strCache>
                <c:ptCount val="1"/>
                <c:pt idx="0">
                  <c:v>Red-bellied Woodpecker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Plots!$A$2:$A$213</c:f>
              <c:numCache>
                <c:formatCode>mm/dd/yy;@</c:formatCode>
                <c:ptCount val="212"/>
                <c:pt idx="0">
                  <c:v>45935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  <c:pt idx="7">
                  <c:v>45942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  <c:pt idx="12">
                  <c:v>45948</c:v>
                </c:pt>
                <c:pt idx="13">
                  <c:v>45949</c:v>
                </c:pt>
                <c:pt idx="14">
                  <c:v>45950</c:v>
                </c:pt>
                <c:pt idx="15">
                  <c:v>45951</c:v>
                </c:pt>
              </c:numCache>
            </c:numRef>
          </c:xVal>
          <c:yVal>
            <c:numRef>
              <c:f>Plots!$I$2:$I$213</c:f>
              <c:numCache>
                <c:formatCode>General</c:formatCode>
                <c:ptCount val="212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1</c:v>
                </c:pt>
                <c:pt idx="7">
                  <c:v>1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9BF-1B40-B270-B59D0523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184703"/>
        <c:axId val="631186415"/>
      </c:scatterChart>
      <c:valAx>
        <c:axId val="631184703"/>
        <c:scaling>
          <c:orientation val="minMax"/>
          <c:min val="4593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Date</a:t>
                </a:r>
              </a:p>
            </c:rich>
          </c:tx>
          <c:layout>
            <c:manualLayout>
              <c:xMode val="edge"/>
              <c:yMode val="edge"/>
              <c:x val="0.50876770722808584"/>
              <c:y val="0.89219311921046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6415"/>
        <c:crossesAt val="0.5"/>
        <c:crossBetween val="midCat"/>
      </c:valAx>
      <c:valAx>
        <c:axId val="631186415"/>
        <c:scaling>
          <c:logBase val="2"/>
          <c:orientation val="minMax"/>
          <c:max val="200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Count of Bird </a:t>
                </a:r>
              </a:p>
              <a:p>
                <a:pPr>
                  <a:defRPr/>
                </a:pPr>
                <a:r>
                  <a:rPr lang="en-US" sz="2000">
                    <a:solidFill>
                      <a:schemeClr val="tx1"/>
                    </a:solidFill>
                    <a:latin typeface="Didot" panose="02000503000000020003" pitchFamily="2" charset="-79"/>
                    <a:cs typeface="Didot" panose="02000503000000020003" pitchFamily="2" charset="-79"/>
                  </a:rPr>
                  <a:t>Visits by Species</a:t>
                </a:r>
              </a:p>
            </c:rich>
          </c:tx>
          <c:layout>
            <c:manualLayout>
              <c:xMode val="edge"/>
              <c:yMode val="edge"/>
              <c:x val="1.7021276595744674E-3"/>
              <c:y val="0.125157680077165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Didot" panose="02000503000000020003" pitchFamily="2" charset="-79"/>
                <a:ea typeface="+mn-ea"/>
                <a:cs typeface="Didot" panose="02000503000000020003" pitchFamily="2" charset="-79"/>
              </a:defRPr>
            </a:pPr>
            <a:endParaRPr lang="en-US"/>
          </a:p>
        </c:txPr>
        <c:crossAx val="631184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26350027848493"/>
          <c:y val="0.12316900541217633"/>
          <c:w val="0.30673649972151507"/>
          <c:h val="0.480012017544809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Didot" panose="02000503000000020003" pitchFamily="2" charset="-79"/>
              <a:ea typeface="+mn-ea"/>
              <a:cs typeface="Didot" panose="02000503000000020003" pitchFamily="2" charset="-79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20</xdr:row>
      <xdr:rowOff>169335</xdr:rowOff>
    </xdr:from>
    <xdr:to>
      <xdr:col>6</xdr:col>
      <xdr:colOff>660400</xdr:colOff>
      <xdr:row>38</xdr:row>
      <xdr:rowOff>177801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E6FC6-E138-55E6-7A38-5E3D978A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706966</xdr:colOff>
      <xdr:row>20</xdr:row>
      <xdr:rowOff>103010</xdr:rowOff>
    </xdr:from>
    <xdr:to>
      <xdr:col>16</xdr:col>
      <xdr:colOff>239888</xdr:colOff>
      <xdr:row>39</xdr:row>
      <xdr:rowOff>52204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85A700-D6F6-ED45-B7F7-B4D2E71C2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0.09244</cdr:x>
      <cdr:y>0.6489</cdr:y>
    </cdr:from>
    <cdr:to>
      <cdr:x>0.14622</cdr:x>
      <cdr:y>0.71787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C884069-EFFB-DA57-CEBB-4AE15C05A1C6}"/>
            </a:ext>
          </a:extLst>
        </cdr:cNvPr>
        <cdr:cNvSpPr/>
      </cdr:nvSpPr>
      <cdr:spPr>
        <a:xfrm xmlns:a="http://schemas.openxmlformats.org/drawingml/2006/main">
          <a:off x="698500" y="2628900"/>
          <a:ext cx="406400" cy="279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endParaRPr lang="en-US" sz="1600">
            <a:solidFill>
              <a:schemeClr val="tx1"/>
            </a:solidFill>
            <a:latin typeface="Didot" panose="02000503000000020003" pitchFamily="2" charset="-79"/>
            <a:cs typeface="Didot" panose="02000503000000020003" pitchFamily="2" charset="-79"/>
          </a:endParaRPr>
        </a:p>
      </cdr:txBody>
    </cdr:sp>
  </cdr:relSizeAnchor>
  <cdr:relSizeAnchor xmlns:cdr="http://schemas.openxmlformats.org/drawingml/2006/chartDrawing">
    <cdr:from>
      <cdr:x>0.11581</cdr:x>
      <cdr:y>0.6345</cdr:y>
    </cdr:from>
    <cdr:to>
      <cdr:x>0.14775</cdr:x>
      <cdr:y>0.73168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8EC57E9A-8842-D570-C5C1-C0752251ACC0}"/>
            </a:ext>
          </a:extLst>
        </cdr:cNvPr>
        <cdr:cNvSpPr/>
      </cdr:nvSpPr>
      <cdr:spPr>
        <a:xfrm xmlns:a="http://schemas.openxmlformats.org/drawingml/2006/main">
          <a:off x="955843" y="2519511"/>
          <a:ext cx="263620" cy="3858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400">
              <a:solidFill>
                <a:schemeClr val="tx1"/>
              </a:solidFill>
              <a:latin typeface="Didot" panose="02000503000000020003" pitchFamily="2" charset="-79"/>
              <a:cs typeface="Didot" panose="02000503000000020003" pitchFamily="2" charset="-79"/>
            </a:rPr>
            <a:t>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505-0948-A447-9E8B-6A31BE03F4BF}">
  <dimension ref="A1:P2278"/>
  <sheetViews>
    <sheetView topLeftCell="E1" zoomScale="110" zoomScaleNormal="110" workbookViewId="0">
      <pane ySplit="1" topLeftCell="A2243" activePane="bottomLeft" state="frozen"/>
      <selection pane="bottomLeft" sqref="A1:P2267"/>
    </sheetView>
  </sheetViews>
  <sheetFormatPr baseColWidth="10" defaultRowHeight="17" x14ac:dyDescent="0.2"/>
  <cols>
    <col min="1" max="1" width="12.33203125" style="14" bestFit="1" customWidth="1"/>
    <col min="2" max="2" width="25.83203125" style="2" bestFit="1" customWidth="1"/>
    <col min="3" max="3" width="12.6640625" style="3" bestFit="1" customWidth="1"/>
    <col min="4" max="4" width="17.33203125" style="2" bestFit="1" customWidth="1"/>
    <col min="5" max="5" width="18.33203125" style="2" bestFit="1" customWidth="1"/>
    <col min="6" max="6" width="20.83203125" style="2" bestFit="1" customWidth="1"/>
    <col min="7" max="7" width="18.33203125" style="17" bestFit="1" customWidth="1"/>
    <col min="8" max="8" width="10.1640625" style="26" customWidth="1"/>
    <col min="9" max="9" width="15" style="26" customWidth="1"/>
    <col min="10" max="10" width="16" style="26" customWidth="1"/>
    <col min="11" max="11" width="15.33203125" style="26" customWidth="1"/>
    <col min="12" max="12" width="13.5" style="26" customWidth="1"/>
    <col min="13" max="13" width="11.83203125" style="26" customWidth="1"/>
    <col min="14" max="14" width="15.5" style="1" customWidth="1"/>
    <col min="15" max="15" width="14.6640625" style="1" customWidth="1"/>
    <col min="16" max="16" width="15" style="1" customWidth="1"/>
    <col min="17" max="16384" width="10.83203125" style="1"/>
  </cols>
  <sheetData>
    <row r="1" spans="1:16" s="24" customFormat="1" ht="36" x14ac:dyDescent="0.2">
      <c r="A1" s="20" t="s">
        <v>0</v>
      </c>
      <c r="B1" s="21" t="s">
        <v>1</v>
      </c>
      <c r="C1" s="22" t="s">
        <v>2</v>
      </c>
      <c r="D1" s="21" t="s">
        <v>4</v>
      </c>
      <c r="E1" s="21" t="s">
        <v>5</v>
      </c>
      <c r="F1" s="21" t="s">
        <v>6</v>
      </c>
      <c r="G1" s="23" t="s">
        <v>7</v>
      </c>
      <c r="H1" s="25" t="s">
        <v>17</v>
      </c>
      <c r="I1" s="25" t="s">
        <v>3</v>
      </c>
      <c r="J1" s="25" t="s">
        <v>10</v>
      </c>
      <c r="K1" s="25" t="s">
        <v>14</v>
      </c>
      <c r="L1" s="25" t="s">
        <v>16</v>
      </c>
      <c r="M1" s="25" t="s">
        <v>15</v>
      </c>
      <c r="N1" s="31" t="s">
        <v>22</v>
      </c>
      <c r="O1" s="31" t="s">
        <v>25</v>
      </c>
      <c r="P1" s="31" t="s">
        <v>23</v>
      </c>
    </row>
    <row r="2" spans="1:16" x14ac:dyDescent="0.2">
      <c r="A2" s="36">
        <v>45935</v>
      </c>
      <c r="B2" s="37" t="s">
        <v>3</v>
      </c>
      <c r="C2" s="38">
        <v>0.65625</v>
      </c>
      <c r="D2" s="37">
        <v>0</v>
      </c>
      <c r="E2" s="37">
        <v>5</v>
      </c>
      <c r="F2" s="37" t="s">
        <v>9</v>
      </c>
      <c r="G2" s="15" t="s">
        <v>8</v>
      </c>
      <c r="H2" s="39"/>
      <c r="I2" s="39"/>
      <c r="J2" s="39"/>
      <c r="K2" s="39"/>
      <c r="L2" s="39"/>
      <c r="M2" s="39"/>
      <c r="N2" s="40"/>
      <c r="O2" s="40"/>
      <c r="P2" s="40"/>
    </row>
    <row r="3" spans="1:16" x14ac:dyDescent="0.2">
      <c r="A3" s="36">
        <v>45935</v>
      </c>
      <c r="B3" s="37" t="s">
        <v>3</v>
      </c>
      <c r="C3" s="38">
        <v>0.65763888888888888</v>
      </c>
      <c r="D3" s="37">
        <v>1</v>
      </c>
      <c r="E3" s="37">
        <v>1</v>
      </c>
      <c r="F3" s="37" t="str">
        <f>F2</f>
        <v>Special Finch Food</v>
      </c>
      <c r="G3" s="15" t="str">
        <f>G2</f>
        <v>Golden Safflower</v>
      </c>
      <c r="H3" s="39">
        <f>IFERROR((($A3+$C3) - ($A2+$C2))*24*60, "")</f>
        <v>1.9999999960418791</v>
      </c>
      <c r="I3" s="39" cm="1">
        <f t="array" ref="I3">IFERROR(IF($B3=I$1, ($A3+$C3) - MAX(IF($B$2:$B2=$B3, $A$2:$A2+$C$2:$C2)), "")*24*60, "")</f>
        <v>1.9999999960418791</v>
      </c>
      <c r="J3" s="39" t="str" cm="1">
        <f t="array" ref="J3">IFERROR(IF($B3=J$1, ($A3+$C3) - MAX(IF($B$2:$B2=$B3, $A$2:$A2+$C$2:$C2)), "")*24*60, "")</f>
        <v/>
      </c>
      <c r="K3" s="39" t="str" cm="1">
        <f t="array" ref="K3">IFERROR(IF($B3=K$1, ($A3+$C3) - MAX(IF($B$2:$B2=$B3, $A$2:$A2+$C$2:$C2)), "")*24*60, "")</f>
        <v/>
      </c>
      <c r="L3" s="39" t="str" cm="1">
        <f t="array" ref="L3">IFERROR(IF($B3=L$1, ($A3+$C3) - MAX(IF($B$2:$B2=$B3, $A$2:$A2+$C$2:$C2)), "")*24*60, "")</f>
        <v/>
      </c>
      <c r="M3" s="39" t="str" cm="1">
        <f t="array" ref="M3">IFERROR(IF($B3=M$1, ($A3+$C3) - MAX(IF($B$2:$B2=$B3, $A$2:$A2+$C$2:$C2)), "")*24*60, "")</f>
        <v/>
      </c>
      <c r="N3" s="39" t="str" cm="1">
        <f t="array" ref="N3">IFERROR(IF($B3=N$1, ($A3+$C3) - MAX(IF($B$2:$B2=$B3, $A$2:$A2+$C$2:$C2)), "")*24*60, "")</f>
        <v/>
      </c>
      <c r="O3" s="39" t="str" cm="1">
        <f t="array" ref="O3">IFERROR(IF($B3=O$1, ($A3+$C3) - MAX(IF($B$2:$B2=$B3, $A$2:$A2+$C$2:$C2)), "")*24*60, "")</f>
        <v/>
      </c>
      <c r="P3" s="39" t="str" cm="1">
        <f t="array" ref="P3">IFERROR(IF($B3=P$1, ($A3+$C3) - MAX(IF($B$2:$B2=$B3, $A$2:$A2+$C$2:$C2)), "")*24*60, "")</f>
        <v/>
      </c>
    </row>
    <row r="4" spans="1:16" x14ac:dyDescent="0.2">
      <c r="A4" s="36">
        <v>45935</v>
      </c>
      <c r="B4" s="37" t="s">
        <v>3</v>
      </c>
      <c r="C4" s="38">
        <v>0.67569444444444449</v>
      </c>
      <c r="D4" s="37">
        <v>0</v>
      </c>
      <c r="E4" s="37">
        <v>3</v>
      </c>
      <c r="F4" s="37" t="str">
        <f t="shared" ref="F4:F67" si="0">F3</f>
        <v>Special Finch Food</v>
      </c>
      <c r="G4" s="15" t="str">
        <f t="shared" ref="G4:G67" si="1">G3</f>
        <v>Golden Safflower</v>
      </c>
      <c r="H4" s="39">
        <f t="shared" ref="H4:H67" si="2">IFERROR((($A4+$C4) - ($A3+$C3))*24*60, "")</f>
        <v>26.000000000931323</v>
      </c>
      <c r="I4" s="39" cm="1">
        <f t="array" ref="I4">IFERROR(IF($B4=I$1, ($A4+$C4) - MAX(IF($B$2:$B3=$B4, $A$2:$A3+$C$2:$C3)), "")*24*60, "")</f>
        <v>26.000000000931323</v>
      </c>
      <c r="J4" s="39" t="str" cm="1">
        <f t="array" ref="J4">IFERROR(IF($B4=J$1, ($A4+$C4) - MAX(IF($B$2:$B3=$B4, $A$2:$A3+$C$2:$C3)), "")*24*60, "")</f>
        <v/>
      </c>
      <c r="K4" s="39" t="str" cm="1">
        <f t="array" ref="K4">IFERROR(IF($B4=K$1, ($A4+$C4) - MAX(IF($B$2:$B3=$B4, $A$2:$A3+$C$2:$C3)), "")*24*60, "")</f>
        <v/>
      </c>
      <c r="L4" s="39" t="str" cm="1">
        <f t="array" ref="L4">IFERROR(IF($B4=L$1, ($A4+$C4) - MAX(IF($B$2:$B3=$B4, $A$2:$A3+$C$2:$C3)), "")*24*60, "")</f>
        <v/>
      </c>
      <c r="M4" s="39" t="str" cm="1">
        <f t="array" ref="M4">IFERROR(IF($B4=M$1, ($A4+$C4) - MAX(IF($B$2:$B3=$B4, $A$2:$A3+$C$2:$C3)), "")*24*60, "")</f>
        <v/>
      </c>
      <c r="N4" s="39" t="str" cm="1">
        <f t="array" ref="N4">IFERROR(IF($B4=N$1, ($A4+$C4) - MAX(IF($B$2:$B3=$B4, $A$2:$A3+$C$2:$C3)), "")*24*60, "")</f>
        <v/>
      </c>
      <c r="O4" s="39" t="str" cm="1">
        <f t="array" ref="O4">IFERROR(IF($B4=O$1, ($A4+$C4) - MAX(IF($B$2:$B3=$B4, $A$2:$A3+$C$2:$C3)), "")*24*60, "")</f>
        <v/>
      </c>
      <c r="P4" s="39" t="str" cm="1">
        <f t="array" ref="P4">IFERROR(IF($B4=P$1, ($A4+$C4) - MAX(IF($B$2:$B3=$B4, $A$2:$A3+$C$2:$C3)), "")*24*60, "")</f>
        <v/>
      </c>
    </row>
    <row r="5" spans="1:16" x14ac:dyDescent="0.2">
      <c r="A5" s="36">
        <v>45935</v>
      </c>
      <c r="B5" s="37" t="s">
        <v>3</v>
      </c>
      <c r="C5" s="38">
        <v>0.67708333333333337</v>
      </c>
      <c r="D5" s="37">
        <v>0</v>
      </c>
      <c r="E5" s="37">
        <v>2</v>
      </c>
      <c r="F5" s="37" t="str">
        <f t="shared" si="0"/>
        <v>Special Finch Food</v>
      </c>
      <c r="G5" s="15" t="str">
        <f t="shared" si="1"/>
        <v>Golden Safflower</v>
      </c>
      <c r="H5" s="39">
        <f t="shared" si="2"/>
        <v>2.000000006519258</v>
      </c>
      <c r="I5" s="39" cm="1">
        <f t="array" ref="I5">IFERROR(IF($B5=I$1, ($A5+$C5) - MAX(IF($B$2:$B4=$B5, $A$2:$A4+$C$2:$C4)), "")*24*60, "")</f>
        <v>2.000000006519258</v>
      </c>
      <c r="J5" s="39" t="str" cm="1">
        <f t="array" ref="J5">IFERROR(IF($B5=J$1, ($A5+$C5) - MAX(IF($B$2:$B4=$B5, $A$2:$A4+$C$2:$C4)), "")*24*60, "")</f>
        <v/>
      </c>
      <c r="K5" s="39" t="str" cm="1">
        <f t="array" ref="K5">IFERROR(IF($B5=K$1, ($A5+$C5) - MAX(IF($B$2:$B4=$B5, $A$2:$A4+$C$2:$C4)), "")*24*60, "")</f>
        <v/>
      </c>
      <c r="L5" s="39" t="str" cm="1">
        <f t="array" ref="L5">IFERROR(IF($B5=L$1, ($A5+$C5) - MAX(IF($B$2:$B4=$B5, $A$2:$A4+$C$2:$C4)), "")*24*60, "")</f>
        <v/>
      </c>
      <c r="M5" s="39" t="str" cm="1">
        <f t="array" ref="M5">IFERROR(IF($B5=M$1, ($A5+$C5) - MAX(IF($B$2:$B4=$B5, $A$2:$A4+$C$2:$C4)), "")*24*60, "")</f>
        <v/>
      </c>
      <c r="N5" s="39" t="str" cm="1">
        <f t="array" ref="N5">IFERROR(IF($B5=N$1, ($A5+$C5) - MAX(IF($B$2:$B4=$B5, $A$2:$A4+$C$2:$C4)), "")*24*60, "")</f>
        <v/>
      </c>
      <c r="O5" s="39" t="str" cm="1">
        <f t="array" ref="O5">IFERROR(IF($B5=O$1, ($A5+$C5) - MAX(IF($B$2:$B4=$B5, $A$2:$A4+$C$2:$C4)), "")*24*60, "")</f>
        <v/>
      </c>
      <c r="P5" s="39" t="str" cm="1">
        <f t="array" ref="P5">IFERROR(IF($B5=P$1, ($A5+$C5) - MAX(IF($B$2:$B4=$B5, $A$2:$A4+$C$2:$C4)), "")*24*60, "")</f>
        <v/>
      </c>
    </row>
    <row r="6" spans="1:16" x14ac:dyDescent="0.2">
      <c r="A6" s="36">
        <v>45935</v>
      </c>
      <c r="B6" s="37" t="s">
        <v>3</v>
      </c>
      <c r="C6" s="38">
        <v>0.67777777777777781</v>
      </c>
      <c r="D6" s="37">
        <v>0</v>
      </c>
      <c r="E6" s="37">
        <v>2</v>
      </c>
      <c r="F6" s="37" t="str">
        <f t="shared" si="0"/>
        <v>Special Finch Food</v>
      </c>
      <c r="G6" s="15" t="str">
        <f t="shared" si="1"/>
        <v>Golden Safflower</v>
      </c>
      <c r="H6" s="39">
        <f t="shared" si="2"/>
        <v>0.99999999278225005</v>
      </c>
      <c r="I6" s="39" cm="1">
        <f t="array" ref="I6">IFERROR(IF($B6=I$1, ($A6+$C6) - MAX(IF($B$2:$B5=$B6, $A$2:$A5+$C$2:$C5)), "")*24*60, "")</f>
        <v>0.99999999278225005</v>
      </c>
      <c r="J6" s="39" t="str" cm="1">
        <f t="array" ref="J6">IFERROR(IF($B6=J$1, ($A6+$C6) - MAX(IF($B$2:$B5=$B6, $A$2:$A5+$C$2:$C5)), "")*24*60, "")</f>
        <v/>
      </c>
      <c r="K6" s="39" t="str" cm="1">
        <f t="array" ref="K6">IFERROR(IF($B6=K$1, ($A6+$C6) - MAX(IF($B$2:$B5=$B6, $A$2:$A5+$C$2:$C5)), "")*24*60, "")</f>
        <v/>
      </c>
      <c r="L6" s="39" t="str" cm="1">
        <f t="array" ref="L6">IFERROR(IF($B6=L$1, ($A6+$C6) - MAX(IF($B$2:$B5=$B6, $A$2:$A5+$C$2:$C5)), "")*24*60, "")</f>
        <v/>
      </c>
      <c r="M6" s="39" t="str" cm="1">
        <f t="array" ref="M6">IFERROR(IF($B6=M$1, ($A6+$C6) - MAX(IF($B$2:$B5=$B6, $A$2:$A5+$C$2:$C5)), "")*24*60, "")</f>
        <v/>
      </c>
      <c r="N6" s="39" t="str" cm="1">
        <f t="array" ref="N6">IFERROR(IF($B6=N$1, ($A6+$C6) - MAX(IF($B$2:$B5=$B6, $A$2:$A5+$C$2:$C5)), "")*24*60, "")</f>
        <v/>
      </c>
      <c r="O6" s="39" t="str" cm="1">
        <f t="array" ref="O6">IFERROR(IF($B6=O$1, ($A6+$C6) - MAX(IF($B$2:$B5=$B6, $A$2:$A5+$C$2:$C5)), "")*24*60, "")</f>
        <v/>
      </c>
      <c r="P6" s="39" t="str" cm="1">
        <f t="array" ref="P6">IFERROR(IF($B6=P$1, ($A6+$C6) - MAX(IF($B$2:$B5=$B6, $A$2:$A5+$C$2:$C5)), "")*24*60, "")</f>
        <v/>
      </c>
    </row>
    <row r="7" spans="1:16" x14ac:dyDescent="0.2">
      <c r="A7" s="36">
        <v>45935</v>
      </c>
      <c r="B7" s="37" t="s">
        <v>3</v>
      </c>
      <c r="C7" s="38">
        <v>0.67847222222222225</v>
      </c>
      <c r="D7" s="37">
        <v>0</v>
      </c>
      <c r="E7" s="37">
        <v>3</v>
      </c>
      <c r="F7" s="37" t="str">
        <f t="shared" si="0"/>
        <v>Special Finch Food</v>
      </c>
      <c r="G7" s="15" t="str">
        <f t="shared" si="1"/>
        <v>Golden Safflower</v>
      </c>
      <c r="H7" s="39">
        <f t="shared" si="2"/>
        <v>1.000000003259629</v>
      </c>
      <c r="I7" s="39" cm="1">
        <f t="array" ref="I7">IFERROR(IF($B7=I$1, ($A7+$C7) - MAX(IF($B$2:$B6=$B7, $A$2:$A6+$C$2:$C6)), "")*24*60, "")</f>
        <v>1.000000003259629</v>
      </c>
      <c r="J7" s="39" t="str" cm="1">
        <f t="array" ref="J7">IFERROR(IF($B7=J$1, ($A7+$C7) - MAX(IF($B$2:$B6=$B7, $A$2:$A6+$C$2:$C6)), "")*24*60, "")</f>
        <v/>
      </c>
      <c r="K7" s="39" t="str" cm="1">
        <f t="array" ref="K7">IFERROR(IF($B7=K$1, ($A7+$C7) - MAX(IF($B$2:$B6=$B7, $A$2:$A6+$C$2:$C6)), "")*24*60, "")</f>
        <v/>
      </c>
      <c r="L7" s="39" t="str" cm="1">
        <f t="array" ref="L7">IFERROR(IF($B7=L$1, ($A7+$C7) - MAX(IF($B$2:$B6=$B7, $A$2:$A6+$C$2:$C6)), "")*24*60, "")</f>
        <v/>
      </c>
      <c r="M7" s="39" t="str" cm="1">
        <f t="array" ref="M7">IFERROR(IF($B7=M$1, ($A7+$C7) - MAX(IF($B$2:$B6=$B7, $A$2:$A6+$C$2:$C6)), "")*24*60, "")</f>
        <v/>
      </c>
      <c r="N7" s="39" t="str" cm="1">
        <f t="array" ref="N7">IFERROR(IF($B7=N$1, ($A7+$C7) - MAX(IF($B$2:$B6=$B7, $A$2:$A6+$C$2:$C6)), "")*24*60, "")</f>
        <v/>
      </c>
      <c r="O7" s="39" t="str" cm="1">
        <f t="array" ref="O7">IFERROR(IF($B7=O$1, ($A7+$C7) - MAX(IF($B$2:$B6=$B7, $A$2:$A6+$C$2:$C6)), "")*24*60, "")</f>
        <v/>
      </c>
      <c r="P7" s="39" t="str" cm="1">
        <f t="array" ref="P7">IFERROR(IF($B7=P$1, ($A7+$C7) - MAX(IF($B$2:$B6=$B7, $A$2:$A6+$C$2:$C6)), "")*24*60, "")</f>
        <v/>
      </c>
    </row>
    <row r="8" spans="1:16" x14ac:dyDescent="0.2">
      <c r="A8" s="36">
        <v>45935</v>
      </c>
      <c r="B8" s="37" t="s">
        <v>3</v>
      </c>
      <c r="C8" s="38">
        <v>0.67986111111111114</v>
      </c>
      <c r="D8" s="37">
        <v>0</v>
      </c>
      <c r="E8" s="37">
        <v>3</v>
      </c>
      <c r="F8" s="37" t="str">
        <f t="shared" si="0"/>
        <v>Special Finch Food</v>
      </c>
      <c r="G8" s="15" t="str">
        <f t="shared" si="1"/>
        <v>Golden Safflower</v>
      </c>
      <c r="H8" s="39">
        <f t="shared" si="2"/>
        <v>1.9999999960418791</v>
      </c>
      <c r="I8" s="39" cm="1">
        <f t="array" ref="I8">IFERROR(IF($B8=I$1, ($A8+$C8) - MAX(IF($B$2:$B7=$B8, $A$2:$A7+$C$2:$C7)), "")*24*60, "")</f>
        <v>1.9999999960418791</v>
      </c>
      <c r="J8" s="39" t="str" cm="1">
        <f t="array" ref="J8">IFERROR(IF($B8=J$1, ($A8+$C8) - MAX(IF($B$2:$B7=$B8, $A$2:$A7+$C$2:$C7)), "")*24*60, "")</f>
        <v/>
      </c>
      <c r="K8" s="39" t="str" cm="1">
        <f t="array" ref="K8">IFERROR(IF($B8=K$1, ($A8+$C8) - MAX(IF($B$2:$B7=$B8, $A$2:$A7+$C$2:$C7)), "")*24*60, "")</f>
        <v/>
      </c>
      <c r="L8" s="39" t="str" cm="1">
        <f t="array" ref="L8">IFERROR(IF($B8=L$1, ($A8+$C8) - MAX(IF($B$2:$B7=$B8, $A$2:$A7+$C$2:$C7)), "")*24*60, "")</f>
        <v/>
      </c>
      <c r="M8" s="39" t="str" cm="1">
        <f t="array" ref="M8">IFERROR(IF($B8=M$1, ($A8+$C8) - MAX(IF($B$2:$B7=$B8, $A$2:$A7+$C$2:$C7)), "")*24*60, "")</f>
        <v/>
      </c>
      <c r="N8" s="39" t="str" cm="1">
        <f t="array" ref="N8">IFERROR(IF($B8=N$1, ($A8+$C8) - MAX(IF($B$2:$B7=$B8, $A$2:$A7+$C$2:$C7)), "")*24*60, "")</f>
        <v/>
      </c>
      <c r="O8" s="39" t="str" cm="1">
        <f t="array" ref="O8">IFERROR(IF($B8=O$1, ($A8+$C8) - MAX(IF($B$2:$B7=$B8, $A$2:$A7+$C$2:$C7)), "")*24*60, "")</f>
        <v/>
      </c>
      <c r="P8" s="39" t="str" cm="1">
        <f t="array" ref="P8">IFERROR(IF($B8=P$1, ($A8+$C8) - MAX(IF($B$2:$B7=$B8, $A$2:$A7+$C$2:$C7)), "")*24*60, "")</f>
        <v/>
      </c>
    </row>
    <row r="9" spans="1:16" x14ac:dyDescent="0.2">
      <c r="A9" s="36">
        <v>45935</v>
      </c>
      <c r="B9" s="37" t="s">
        <v>10</v>
      </c>
      <c r="C9" s="38">
        <v>0.68680555555555556</v>
      </c>
      <c r="D9" s="37">
        <v>0</v>
      </c>
      <c r="E9" s="37">
        <v>2</v>
      </c>
      <c r="F9" s="37" t="str">
        <f t="shared" si="0"/>
        <v>Special Finch Food</v>
      </c>
      <c r="G9" s="15" t="str">
        <f t="shared" si="1"/>
        <v>Golden Safflower</v>
      </c>
      <c r="H9" s="39">
        <f t="shared" si="2"/>
        <v>10.000000001164153</v>
      </c>
      <c r="I9" s="39" t="str" cm="1">
        <f t="array" ref="I9">IFERROR(IF($B9=I$1, ($A9+$C9) - MAX(IF($B$2:$B8=$B9, $A$2:$A8+$C$2:$C8)), "")*24*60, "")</f>
        <v/>
      </c>
      <c r="J9" s="39"/>
      <c r="K9" s="39" t="str" cm="1">
        <f t="array" ref="K9">IFERROR(IF($B9=K$1, ($A9+$C9) - MAX(IF($B$2:$B8=$B9, $A$2:$A8+$C$2:$C8)), "")*24*60, "")</f>
        <v/>
      </c>
      <c r="L9" s="39" t="str" cm="1">
        <f t="array" ref="L9">IFERROR(IF($B9=L$1, ($A9+$C9) - MAX(IF($B$2:$B8=$B9, $A$2:$A8+$C$2:$C8)), "")*24*60, "")</f>
        <v/>
      </c>
      <c r="M9" s="39" t="str" cm="1">
        <f t="array" ref="M9">IFERROR(IF($B9=M$1, ($A9+$C9) - MAX(IF($B$2:$B8=$B9, $A$2:$A8+$C$2:$C8)), "")*24*60, "")</f>
        <v/>
      </c>
      <c r="N9" s="39" t="str" cm="1">
        <f t="array" ref="N9">IFERROR(IF($B9=N$1, ($A9+$C9) - MAX(IF($B$2:$B8=$B9, $A$2:$A8+$C$2:$C8)), "")*24*60, "")</f>
        <v/>
      </c>
      <c r="O9" s="39" t="str" cm="1">
        <f t="array" ref="O9">IFERROR(IF($B9=O$1, ($A9+$C9) - MAX(IF($B$2:$B8=$B9, $A$2:$A8+$C$2:$C8)), "")*24*60, "")</f>
        <v/>
      </c>
      <c r="P9" s="39" t="str" cm="1">
        <f t="array" ref="P9">IFERROR(IF($B9=P$1, ($A9+$C9) - MAX(IF($B$2:$B8=$B9, $A$2:$A8+$C$2:$C8)), "")*24*60, "")</f>
        <v/>
      </c>
    </row>
    <row r="10" spans="1:16" x14ac:dyDescent="0.2">
      <c r="A10" s="36">
        <v>45935</v>
      </c>
      <c r="B10" s="37" t="s">
        <v>3</v>
      </c>
      <c r="C10" s="38">
        <v>0.69305555555555554</v>
      </c>
      <c r="D10" s="37">
        <v>0</v>
      </c>
      <c r="E10" s="37">
        <v>5</v>
      </c>
      <c r="F10" s="37" t="str">
        <f t="shared" si="0"/>
        <v>Special Finch Food</v>
      </c>
      <c r="G10" s="15" t="str">
        <f t="shared" si="1"/>
        <v>Golden Safflower</v>
      </c>
      <c r="H10" s="39">
        <f t="shared" si="2"/>
        <v>9.0000000083819032</v>
      </c>
      <c r="I10" s="39" cm="1">
        <f t="array" ref="I10">IFERROR(IF($B10=I$1, ($A10+$C10) - MAX(IF($B$2:$B9=$B10, $A$2:$A9+$C$2:$C9)), "")*24*60, "")</f>
        <v>19.000000009546056</v>
      </c>
      <c r="J10" s="39" t="str" cm="1">
        <f t="array" ref="J10">IFERROR(IF($B10=J$1, ($A10+$C10) - MAX(IF($B$2:$B9=$B10, $A$2:$A9+$C$2:$C9)), "")*24*60, "")</f>
        <v/>
      </c>
      <c r="K10" s="39" t="str" cm="1">
        <f t="array" ref="K10">IFERROR(IF($B10=K$1, ($A10+$C10) - MAX(IF($B$2:$B9=$B10, $A$2:$A9+$C$2:$C9)), "")*24*60, "")</f>
        <v/>
      </c>
      <c r="L10" s="39" t="str" cm="1">
        <f t="array" ref="L10">IFERROR(IF($B10=L$1, ($A10+$C10) - MAX(IF($B$2:$B9=$B10, $A$2:$A9+$C$2:$C9)), "")*24*60, "")</f>
        <v/>
      </c>
      <c r="M10" s="39" t="str" cm="1">
        <f t="array" ref="M10">IFERROR(IF($B10=M$1, ($A10+$C10) - MAX(IF($B$2:$B9=$B10, $A$2:$A9+$C$2:$C9)), "")*24*60, "")</f>
        <v/>
      </c>
      <c r="N10" s="39" t="str" cm="1">
        <f t="array" ref="N10">IFERROR(IF($B10=N$1, ($A10+$C10) - MAX(IF($B$2:$B9=$B10, $A$2:$A9+$C$2:$C9)), "")*24*60, "")</f>
        <v/>
      </c>
      <c r="O10" s="39" t="str" cm="1">
        <f t="array" ref="O10">IFERROR(IF($B10=O$1, ($A10+$C10) - MAX(IF($B$2:$B9=$B10, $A$2:$A9+$C$2:$C9)), "")*24*60, "")</f>
        <v/>
      </c>
      <c r="P10" s="39" t="str" cm="1">
        <f t="array" ref="P10">IFERROR(IF($B10=P$1, ($A10+$C10) - MAX(IF($B$2:$B9=$B10, $A$2:$A9+$C$2:$C9)), "")*24*60, "")</f>
        <v/>
      </c>
    </row>
    <row r="11" spans="1:16" x14ac:dyDescent="0.2">
      <c r="A11" s="36">
        <v>45935</v>
      </c>
      <c r="B11" s="37" t="s">
        <v>3</v>
      </c>
      <c r="C11" s="38">
        <v>0.69374999999999998</v>
      </c>
      <c r="D11" s="37">
        <v>0</v>
      </c>
      <c r="E11" s="37">
        <v>5</v>
      </c>
      <c r="F11" s="37" t="str">
        <f t="shared" si="0"/>
        <v>Special Finch Food</v>
      </c>
      <c r="G11" s="15" t="str">
        <f t="shared" si="1"/>
        <v>Golden Safflower</v>
      </c>
      <c r="H11" s="39">
        <f t="shared" si="2"/>
        <v>0.99999999278225005</v>
      </c>
      <c r="I11" s="39" cm="1">
        <f t="array" ref="I11">IFERROR(IF($B11=I$1, ($A11+$C11) - MAX(IF($B$2:$B10=$B11, $A$2:$A10+$C$2:$C10)), "")*24*60, "")</f>
        <v>0.99999999278225005</v>
      </c>
      <c r="J11" s="39" t="str" cm="1">
        <f t="array" ref="J11">IFERROR(IF($B11=J$1, ($A11+$C11) - MAX(IF($B$2:$B10=$B11, $A$2:$A10+$C$2:$C10)), "")*24*60, "")</f>
        <v/>
      </c>
      <c r="K11" s="39" t="str" cm="1">
        <f t="array" ref="K11">IFERROR(IF($B11=K$1, ($A11+$C11) - MAX(IF($B$2:$B10=$B11, $A$2:$A10+$C$2:$C10)), "")*24*60, "")</f>
        <v/>
      </c>
      <c r="L11" s="39" t="str" cm="1">
        <f t="array" ref="L11">IFERROR(IF($B11=L$1, ($A11+$C11) - MAX(IF($B$2:$B10=$B11, $A$2:$A10+$C$2:$C10)), "")*24*60, "")</f>
        <v/>
      </c>
      <c r="M11" s="39" t="str" cm="1">
        <f t="array" ref="M11">IFERROR(IF($B11=M$1, ($A11+$C11) - MAX(IF($B$2:$B10=$B11, $A$2:$A10+$C$2:$C10)), "")*24*60, "")</f>
        <v/>
      </c>
      <c r="N11" s="39" t="str" cm="1">
        <f t="array" ref="N11">IFERROR(IF($B11=N$1, ($A11+$C11) - MAX(IF($B$2:$B10=$B11, $A$2:$A10+$C$2:$C10)), "")*24*60, "")</f>
        <v/>
      </c>
      <c r="O11" s="39" t="str" cm="1">
        <f t="array" ref="O11">IFERROR(IF($B11=O$1, ($A11+$C11) - MAX(IF($B$2:$B10=$B11, $A$2:$A10+$C$2:$C10)), "")*24*60, "")</f>
        <v/>
      </c>
      <c r="P11" s="39" t="str" cm="1">
        <f t="array" ref="P11">IFERROR(IF($B11=P$1, ($A11+$C11) - MAX(IF($B$2:$B10=$B11, $A$2:$A10+$C$2:$C10)), "")*24*60, "")</f>
        <v/>
      </c>
    </row>
    <row r="12" spans="1:16" x14ac:dyDescent="0.2">
      <c r="A12" s="36">
        <v>45935</v>
      </c>
      <c r="B12" s="37" t="s">
        <v>3</v>
      </c>
      <c r="C12" s="38">
        <v>0.69444444444444442</v>
      </c>
      <c r="D12" s="37">
        <v>0</v>
      </c>
      <c r="E12" s="37">
        <v>1</v>
      </c>
      <c r="F12" s="37" t="str">
        <f t="shared" si="0"/>
        <v>Special Finch Food</v>
      </c>
      <c r="G12" s="15" t="str">
        <f t="shared" si="1"/>
        <v>Golden Safflower</v>
      </c>
      <c r="H12" s="39">
        <f t="shared" si="2"/>
        <v>1.000000003259629</v>
      </c>
      <c r="I12" s="39" cm="1">
        <f t="array" ref="I12">IFERROR(IF($B12=I$1, ($A12+$C12) - MAX(IF($B$2:$B11=$B12, $A$2:$A11+$C$2:$C11)), "")*24*60, "")</f>
        <v>1.000000003259629</v>
      </c>
      <c r="J12" s="39" t="str" cm="1">
        <f t="array" ref="J12">IFERROR(IF($B12=J$1, ($A12+$C12) - MAX(IF($B$2:$B11=$B12, $A$2:$A11+$C$2:$C11)), "")*24*60, "")</f>
        <v/>
      </c>
      <c r="K12" s="39" t="str" cm="1">
        <f t="array" ref="K12">IFERROR(IF($B12=K$1, ($A12+$C12) - MAX(IF($B$2:$B11=$B12, $A$2:$A11+$C$2:$C11)), "")*24*60, "")</f>
        <v/>
      </c>
      <c r="L12" s="39" t="str" cm="1">
        <f t="array" ref="L12">IFERROR(IF($B12=L$1, ($A12+$C12) - MAX(IF($B$2:$B11=$B12, $A$2:$A11+$C$2:$C11)), "")*24*60, "")</f>
        <v/>
      </c>
      <c r="M12" s="39" t="str" cm="1">
        <f t="array" ref="M12">IFERROR(IF($B12=M$1, ($A12+$C12) - MAX(IF($B$2:$B11=$B12, $A$2:$A11+$C$2:$C11)), "")*24*60, "")</f>
        <v/>
      </c>
      <c r="N12" s="39" t="str" cm="1">
        <f t="array" ref="N12">IFERROR(IF($B12=N$1, ($A12+$C12) - MAX(IF($B$2:$B11=$B12, $A$2:$A11+$C$2:$C11)), "")*24*60, "")</f>
        <v/>
      </c>
      <c r="O12" s="39" t="str" cm="1">
        <f t="array" ref="O12">IFERROR(IF($B12=O$1, ($A12+$C12) - MAX(IF($B$2:$B11=$B12, $A$2:$A11+$C$2:$C11)), "")*24*60, "")</f>
        <v/>
      </c>
      <c r="P12" s="39" t="str" cm="1">
        <f t="array" ref="P12">IFERROR(IF($B12=P$1, ($A12+$C12) - MAX(IF($B$2:$B11=$B12, $A$2:$A11+$C$2:$C11)), "")*24*60, "")</f>
        <v/>
      </c>
    </row>
    <row r="13" spans="1:16" x14ac:dyDescent="0.2">
      <c r="A13" s="36">
        <v>45935</v>
      </c>
      <c r="B13" s="37" t="s">
        <v>3</v>
      </c>
      <c r="C13" s="38">
        <v>0.69791666666666663</v>
      </c>
      <c r="D13" s="37">
        <v>0</v>
      </c>
      <c r="E13" s="37">
        <v>5</v>
      </c>
      <c r="F13" s="37" t="str">
        <f t="shared" si="0"/>
        <v>Special Finch Food</v>
      </c>
      <c r="G13" s="15" t="str">
        <f t="shared" si="1"/>
        <v>Golden Safflower</v>
      </c>
      <c r="H13" s="39">
        <f t="shared" si="2"/>
        <v>4.9999999953433871</v>
      </c>
      <c r="I13" s="39" cm="1">
        <f t="array" ref="I13">IFERROR(IF($B13=I$1, ($A13+$C13) - MAX(IF($B$2:$B12=$B13, $A$2:$A12+$C$2:$C12)), "")*24*60, "")</f>
        <v>4.9999999953433871</v>
      </c>
      <c r="J13" s="39" t="str" cm="1">
        <f t="array" ref="J13">IFERROR(IF($B13=J$1, ($A13+$C13) - MAX(IF($B$2:$B12=$B13, $A$2:$A12+$C$2:$C12)), "")*24*60, "")</f>
        <v/>
      </c>
      <c r="K13" s="39" t="str" cm="1">
        <f t="array" ref="K13">IFERROR(IF($B13=K$1, ($A13+$C13) - MAX(IF($B$2:$B12=$B13, $A$2:$A12+$C$2:$C12)), "")*24*60, "")</f>
        <v/>
      </c>
      <c r="L13" s="39" t="str" cm="1">
        <f t="array" ref="L13">IFERROR(IF($B13=L$1, ($A13+$C13) - MAX(IF($B$2:$B12=$B13, $A$2:$A12+$C$2:$C12)), "")*24*60, "")</f>
        <v/>
      </c>
      <c r="M13" s="39" t="str" cm="1">
        <f t="array" ref="M13">IFERROR(IF($B13=M$1, ($A13+$C13) - MAX(IF($B$2:$B12=$B13, $A$2:$A12+$C$2:$C12)), "")*24*60, "")</f>
        <v/>
      </c>
      <c r="N13" s="39" t="str" cm="1">
        <f t="array" ref="N13">IFERROR(IF($B13=N$1, ($A13+$C13) - MAX(IF($B$2:$B12=$B13, $A$2:$A12+$C$2:$C12)), "")*24*60, "")</f>
        <v/>
      </c>
      <c r="O13" s="39" t="str" cm="1">
        <f t="array" ref="O13">IFERROR(IF($B13=O$1, ($A13+$C13) - MAX(IF($B$2:$B12=$B13, $A$2:$A12+$C$2:$C12)), "")*24*60, "")</f>
        <v/>
      </c>
      <c r="P13" s="39" t="str" cm="1">
        <f t="array" ref="P13">IFERROR(IF($B13=P$1, ($A13+$C13) - MAX(IF($B$2:$B12=$B13, $A$2:$A12+$C$2:$C12)), "")*24*60, "")</f>
        <v/>
      </c>
    </row>
    <row r="14" spans="1:16" x14ac:dyDescent="0.2">
      <c r="A14" s="36">
        <v>45935</v>
      </c>
      <c r="B14" s="37" t="s">
        <v>3</v>
      </c>
      <c r="C14" s="38">
        <v>0.69930555555555551</v>
      </c>
      <c r="D14" s="37">
        <v>0</v>
      </c>
      <c r="E14" s="37">
        <v>3</v>
      </c>
      <c r="F14" s="37" t="str">
        <f t="shared" si="0"/>
        <v>Special Finch Food</v>
      </c>
      <c r="G14" s="15" t="str">
        <f t="shared" si="1"/>
        <v>Golden Safflower</v>
      </c>
      <c r="H14" s="39">
        <f t="shared" si="2"/>
        <v>2.000000006519258</v>
      </c>
      <c r="I14" s="39" cm="1">
        <f t="array" ref="I14">IFERROR(IF($B14=I$1, ($A14+$C14) - MAX(IF($B$2:$B13=$B14, $A$2:$A13+$C$2:$C13)), "")*24*60, "")</f>
        <v>2.000000006519258</v>
      </c>
      <c r="J14" s="39" t="str" cm="1">
        <f t="array" ref="J14">IFERROR(IF($B14=J$1, ($A14+$C14) - MAX(IF($B$2:$B13=$B14, $A$2:$A13+$C$2:$C13)), "")*24*60, "")</f>
        <v/>
      </c>
      <c r="K14" s="39" t="str" cm="1">
        <f t="array" ref="K14">IFERROR(IF($B14=K$1, ($A14+$C14) - MAX(IF($B$2:$B13=$B14, $A$2:$A13+$C$2:$C13)), "")*24*60, "")</f>
        <v/>
      </c>
      <c r="L14" s="39" t="str" cm="1">
        <f t="array" ref="L14">IFERROR(IF($B14=L$1, ($A14+$C14) - MAX(IF($B$2:$B13=$B14, $A$2:$A13+$C$2:$C13)), "")*24*60, "")</f>
        <v/>
      </c>
      <c r="M14" s="39" t="str" cm="1">
        <f t="array" ref="M14">IFERROR(IF($B14=M$1, ($A14+$C14) - MAX(IF($B$2:$B13=$B14, $A$2:$A13+$C$2:$C13)), "")*24*60, "")</f>
        <v/>
      </c>
      <c r="N14" s="39" t="str" cm="1">
        <f t="array" ref="N14">IFERROR(IF($B14=N$1, ($A14+$C14) - MAX(IF($B$2:$B13=$B14, $A$2:$A13+$C$2:$C13)), "")*24*60, "")</f>
        <v/>
      </c>
      <c r="O14" s="39" t="str" cm="1">
        <f t="array" ref="O14">IFERROR(IF($B14=O$1, ($A14+$C14) - MAX(IF($B$2:$B13=$B14, $A$2:$A13+$C$2:$C13)), "")*24*60, "")</f>
        <v/>
      </c>
      <c r="P14" s="39" t="str" cm="1">
        <f t="array" ref="P14">IFERROR(IF($B14=P$1, ($A14+$C14) - MAX(IF($B$2:$B13=$B14, $A$2:$A13+$C$2:$C13)), "")*24*60, "")</f>
        <v/>
      </c>
    </row>
    <row r="15" spans="1:16" x14ac:dyDescent="0.2">
      <c r="A15" s="36">
        <v>45935</v>
      </c>
      <c r="B15" s="37" t="s">
        <v>3</v>
      </c>
      <c r="C15" s="38">
        <v>0.7</v>
      </c>
      <c r="D15" s="37">
        <v>0</v>
      </c>
      <c r="E15" s="37">
        <v>4</v>
      </c>
      <c r="F15" s="37" t="str">
        <f t="shared" si="0"/>
        <v>Special Finch Food</v>
      </c>
      <c r="G15" s="15" t="str">
        <f t="shared" si="1"/>
        <v>Golden Safflower</v>
      </c>
      <c r="H15" s="39">
        <f t="shared" si="2"/>
        <v>0.99999999278225005</v>
      </c>
      <c r="I15" s="39" cm="1">
        <f t="array" ref="I15">IFERROR(IF($B15=I$1, ($A15+$C15) - MAX(IF($B$2:$B14=$B15, $A$2:$A14+$C$2:$C14)), "")*24*60, "")</f>
        <v>0.99999999278225005</v>
      </c>
      <c r="J15" s="39" t="str" cm="1">
        <f t="array" ref="J15">IFERROR(IF($B15=J$1, ($A15+$C15) - MAX(IF($B$2:$B14=$B15, $A$2:$A14+$C$2:$C14)), "")*24*60, "")</f>
        <v/>
      </c>
      <c r="K15" s="39" t="str" cm="1">
        <f t="array" ref="K15">IFERROR(IF($B15=K$1, ($A15+$C15) - MAX(IF($B$2:$B14=$B15, $A$2:$A14+$C$2:$C14)), "")*24*60, "")</f>
        <v/>
      </c>
      <c r="L15" s="39" t="str" cm="1">
        <f t="array" ref="L15">IFERROR(IF($B15=L$1, ($A15+$C15) - MAX(IF($B$2:$B14=$B15, $A$2:$A14+$C$2:$C14)), "")*24*60, "")</f>
        <v/>
      </c>
      <c r="M15" s="39" t="str" cm="1">
        <f t="array" ref="M15">IFERROR(IF($B15=M$1, ($A15+$C15) - MAX(IF($B$2:$B14=$B15, $A$2:$A14+$C$2:$C14)), "")*24*60, "")</f>
        <v/>
      </c>
      <c r="N15" s="39" t="str" cm="1">
        <f t="array" ref="N15">IFERROR(IF($B15=N$1, ($A15+$C15) - MAX(IF($B$2:$B14=$B15, $A$2:$A14+$C$2:$C14)), "")*24*60, "")</f>
        <v/>
      </c>
      <c r="O15" s="39" t="str" cm="1">
        <f t="array" ref="O15">IFERROR(IF($B15=O$1, ($A15+$C15) - MAX(IF($B$2:$B14=$B15, $A$2:$A14+$C$2:$C14)), "")*24*60, "")</f>
        <v/>
      </c>
      <c r="P15" s="39" t="str" cm="1">
        <f t="array" ref="P15">IFERROR(IF($B15=P$1, ($A15+$C15) - MAX(IF($B$2:$B14=$B15, $A$2:$A14+$C$2:$C14)), "")*24*60, "")</f>
        <v/>
      </c>
    </row>
    <row r="16" spans="1:16" x14ac:dyDescent="0.2">
      <c r="A16" s="36">
        <v>45935</v>
      </c>
      <c r="B16" s="37" t="s">
        <v>3</v>
      </c>
      <c r="C16" s="38">
        <v>0.78680555555555554</v>
      </c>
      <c r="D16" s="37">
        <v>0</v>
      </c>
      <c r="E16" s="37">
        <v>3</v>
      </c>
      <c r="F16" s="37" t="str">
        <f t="shared" si="0"/>
        <v>Special Finch Food</v>
      </c>
      <c r="G16" s="15" t="str">
        <f t="shared" si="1"/>
        <v>Golden Safflower</v>
      </c>
      <c r="H16" s="39">
        <f t="shared" si="2"/>
        <v>125.00000000931323</v>
      </c>
      <c r="I16" s="39" cm="1">
        <f t="array" ref="I16">IFERROR(IF($B16=I$1, ($A16+$C16) - MAX(IF($B$2:$B15=$B16, $A$2:$A15+$C$2:$C15)), "")*24*60, "")</f>
        <v>125.00000000931323</v>
      </c>
      <c r="J16" s="39" t="str" cm="1">
        <f t="array" ref="J16">IFERROR(IF($B16=J$1, ($A16+$C16) - MAX(IF($B$2:$B15=$B16, $A$2:$A15+$C$2:$C15)), "")*24*60, "")</f>
        <v/>
      </c>
      <c r="K16" s="39" t="str" cm="1">
        <f t="array" ref="K16">IFERROR(IF($B16=K$1, ($A16+$C16) - MAX(IF($B$2:$B15=$B16, $A$2:$A15+$C$2:$C15)), "")*24*60, "")</f>
        <v/>
      </c>
      <c r="L16" s="39" t="str" cm="1">
        <f t="array" ref="L16">IFERROR(IF($B16=L$1, ($A16+$C16) - MAX(IF($B$2:$B15=$B16, $A$2:$A15+$C$2:$C15)), "")*24*60, "")</f>
        <v/>
      </c>
      <c r="M16" s="39" t="str" cm="1">
        <f t="array" ref="M16">IFERROR(IF($B16=M$1, ($A16+$C16) - MAX(IF($B$2:$B15=$B16, $A$2:$A15+$C$2:$C15)), "")*24*60, "")</f>
        <v/>
      </c>
      <c r="N16" s="39" t="str" cm="1">
        <f t="array" ref="N16">IFERROR(IF($B16=N$1, ($A16+$C16) - MAX(IF($B$2:$B15=$B16, $A$2:$A15+$C$2:$C15)), "")*24*60, "")</f>
        <v/>
      </c>
      <c r="O16" s="39" t="str" cm="1">
        <f t="array" ref="O16">IFERROR(IF($B16=O$1, ($A16+$C16) - MAX(IF($B$2:$B15=$B16, $A$2:$A15+$C$2:$C15)), "")*24*60, "")</f>
        <v/>
      </c>
      <c r="P16" s="39" t="str" cm="1">
        <f t="array" ref="P16">IFERROR(IF($B16=P$1, ($A16+$C16) - MAX(IF($B$2:$B15=$B16, $A$2:$A15+$C$2:$C15)), "")*24*60, "")</f>
        <v/>
      </c>
    </row>
    <row r="17" spans="1:16" x14ac:dyDescent="0.2">
      <c r="A17" s="36">
        <v>45935</v>
      </c>
      <c r="B17" s="37" t="s">
        <v>3</v>
      </c>
      <c r="C17" s="38">
        <v>0.78749999999999998</v>
      </c>
      <c r="D17" s="37">
        <v>0</v>
      </c>
      <c r="E17" s="37">
        <v>3</v>
      </c>
      <c r="F17" s="37" t="str">
        <f t="shared" si="0"/>
        <v>Special Finch Food</v>
      </c>
      <c r="G17" s="15" t="str">
        <f t="shared" si="1"/>
        <v>Golden Safflower</v>
      </c>
      <c r="H17" s="39">
        <f t="shared" si="2"/>
        <v>0.99999999278225005</v>
      </c>
      <c r="I17" s="39" cm="1">
        <f t="array" ref="I17">IFERROR(IF($B17=I$1, ($A17+$C17) - MAX(IF($B$2:$B16=$B17, $A$2:$A16+$C$2:$C16)), "")*24*60, "")</f>
        <v>0.99999999278225005</v>
      </c>
      <c r="J17" s="39" t="str" cm="1">
        <f t="array" ref="J17">IFERROR(IF($B17=J$1, ($A17+$C17) - MAX(IF($B$2:$B16=$B17, $A$2:$A16+$C$2:$C16)), "")*24*60, "")</f>
        <v/>
      </c>
      <c r="K17" s="39" t="str" cm="1">
        <f t="array" ref="K17">IFERROR(IF($B17=K$1, ($A17+$C17) - MAX(IF($B$2:$B16=$B17, $A$2:$A16+$C$2:$C16)), "")*24*60, "")</f>
        <v/>
      </c>
      <c r="L17" s="39" t="str" cm="1">
        <f t="array" ref="L17">IFERROR(IF($B17=L$1, ($A17+$C17) - MAX(IF($B$2:$B16=$B17, $A$2:$A16+$C$2:$C16)), "")*24*60, "")</f>
        <v/>
      </c>
      <c r="M17" s="39" t="str" cm="1">
        <f t="array" ref="M17">IFERROR(IF($B17=M$1, ($A17+$C17) - MAX(IF($B$2:$B16=$B17, $A$2:$A16+$C$2:$C16)), "")*24*60, "")</f>
        <v/>
      </c>
      <c r="N17" s="39" t="str" cm="1">
        <f t="array" ref="N17">IFERROR(IF($B17=N$1, ($A17+$C17) - MAX(IF($B$2:$B16=$B17, $A$2:$A16+$C$2:$C16)), "")*24*60, "")</f>
        <v/>
      </c>
      <c r="O17" s="39" t="str" cm="1">
        <f t="array" ref="O17">IFERROR(IF($B17=O$1, ($A17+$C17) - MAX(IF($B$2:$B16=$B17, $A$2:$A16+$C$2:$C16)), "")*24*60, "")</f>
        <v/>
      </c>
      <c r="P17" s="39" t="str" cm="1">
        <f t="array" ref="P17">IFERROR(IF($B17=P$1, ($A17+$C17) - MAX(IF($B$2:$B16=$B17, $A$2:$A16+$C$2:$C16)), "")*24*60, "")</f>
        <v/>
      </c>
    </row>
    <row r="18" spans="1:16" x14ac:dyDescent="0.2">
      <c r="A18" s="36">
        <v>45935</v>
      </c>
      <c r="B18" s="37" t="s">
        <v>3</v>
      </c>
      <c r="C18" s="38">
        <v>0.79374999999999996</v>
      </c>
      <c r="D18" s="37">
        <v>0</v>
      </c>
      <c r="E18" s="37">
        <v>1</v>
      </c>
      <c r="F18" s="37" t="str">
        <f t="shared" si="0"/>
        <v>Special Finch Food</v>
      </c>
      <c r="G18" s="15" t="str">
        <f t="shared" si="1"/>
        <v>Golden Safflower</v>
      </c>
      <c r="H18" s="39">
        <f t="shared" si="2"/>
        <v>8.9999999979045242</v>
      </c>
      <c r="I18" s="39" cm="1">
        <f t="array" ref="I18">IFERROR(IF($B18=I$1, ($A18+$C18) - MAX(IF($B$2:$B17=$B18, $A$2:$A17+$C$2:$C17)), "")*24*60, "")</f>
        <v>8.9999999979045242</v>
      </c>
      <c r="J18" s="39" t="str" cm="1">
        <f t="array" ref="J18">IFERROR(IF($B18=J$1, ($A18+$C18) - MAX(IF($B$2:$B17=$B18, $A$2:$A17+$C$2:$C17)), "")*24*60, "")</f>
        <v/>
      </c>
      <c r="K18" s="39" t="str" cm="1">
        <f t="array" ref="K18">IFERROR(IF($B18=K$1, ($A18+$C18) - MAX(IF($B$2:$B17=$B18, $A$2:$A17+$C$2:$C17)), "")*24*60, "")</f>
        <v/>
      </c>
      <c r="L18" s="39" t="str" cm="1">
        <f t="array" ref="L18">IFERROR(IF($B18=L$1, ($A18+$C18) - MAX(IF($B$2:$B17=$B18, $A$2:$A17+$C$2:$C17)), "")*24*60, "")</f>
        <v/>
      </c>
      <c r="M18" s="39" t="str" cm="1">
        <f t="array" ref="M18">IFERROR(IF($B18=M$1, ($A18+$C18) - MAX(IF($B$2:$B17=$B18, $A$2:$A17+$C$2:$C17)), "")*24*60, "")</f>
        <v/>
      </c>
      <c r="N18" s="39" t="str" cm="1">
        <f t="array" ref="N18">IFERROR(IF($B18=N$1, ($A18+$C18) - MAX(IF($B$2:$B17=$B18, $A$2:$A17+$C$2:$C17)), "")*24*60, "")</f>
        <v/>
      </c>
      <c r="O18" s="39" t="str" cm="1">
        <f t="array" ref="O18">IFERROR(IF($B18=O$1, ($A18+$C18) - MAX(IF($B$2:$B17=$B18, $A$2:$A17+$C$2:$C17)), "")*24*60, "")</f>
        <v/>
      </c>
      <c r="P18" s="39" t="str" cm="1">
        <f t="array" ref="P18">IFERROR(IF($B18=P$1, ($A18+$C18) - MAX(IF($B$2:$B17=$B18, $A$2:$A17+$C$2:$C17)), "")*24*60, "")</f>
        <v/>
      </c>
    </row>
    <row r="19" spans="1:16" x14ac:dyDescent="0.2">
      <c r="A19" s="36">
        <v>45935</v>
      </c>
      <c r="B19" s="37" t="s">
        <v>3</v>
      </c>
      <c r="C19" s="38">
        <v>0.7944444444444444</v>
      </c>
      <c r="D19" s="37">
        <v>0</v>
      </c>
      <c r="E19" s="37">
        <v>2</v>
      </c>
      <c r="F19" s="37" t="str">
        <f t="shared" si="0"/>
        <v>Special Finch Food</v>
      </c>
      <c r="G19" s="15" t="str">
        <f t="shared" si="1"/>
        <v>Golden Safflower</v>
      </c>
      <c r="H19" s="39">
        <f t="shared" si="2"/>
        <v>1.000000003259629</v>
      </c>
      <c r="I19" s="39" cm="1">
        <f t="array" ref="I19">IFERROR(IF($B19=I$1, ($A19+$C19) - MAX(IF($B$2:$B18=$B19, $A$2:$A18+$C$2:$C18)), "")*24*60, "")</f>
        <v>1.000000003259629</v>
      </c>
      <c r="J19" s="39" t="str" cm="1">
        <f t="array" ref="J19">IFERROR(IF($B19=J$1, ($A19+$C19) - MAX(IF($B$2:$B18=$B19, $A$2:$A18+$C$2:$C18)), "")*24*60, "")</f>
        <v/>
      </c>
      <c r="K19" s="39" t="str" cm="1">
        <f t="array" ref="K19">IFERROR(IF($B19=K$1, ($A19+$C19) - MAX(IF($B$2:$B18=$B19, $A$2:$A18+$C$2:$C18)), "")*24*60, "")</f>
        <v/>
      </c>
      <c r="L19" s="39" t="str" cm="1">
        <f t="array" ref="L19">IFERROR(IF($B19=L$1, ($A19+$C19) - MAX(IF($B$2:$B18=$B19, $A$2:$A18+$C$2:$C18)), "")*24*60, "")</f>
        <v/>
      </c>
      <c r="M19" s="39" t="str" cm="1">
        <f t="array" ref="M19">IFERROR(IF($B19=M$1, ($A19+$C19) - MAX(IF($B$2:$B18=$B19, $A$2:$A18+$C$2:$C18)), "")*24*60, "")</f>
        <v/>
      </c>
      <c r="N19" s="39" t="str" cm="1">
        <f t="array" ref="N19">IFERROR(IF($B19=N$1, ($A19+$C19) - MAX(IF($B$2:$B18=$B19, $A$2:$A18+$C$2:$C18)), "")*24*60, "")</f>
        <v/>
      </c>
      <c r="O19" s="39" t="str" cm="1">
        <f t="array" ref="O19">IFERROR(IF($B19=O$1, ($A19+$C19) - MAX(IF($B$2:$B18=$B19, $A$2:$A18+$C$2:$C18)), "")*24*60, "")</f>
        <v/>
      </c>
      <c r="P19" s="39" t="str" cm="1">
        <f t="array" ref="P19">IFERROR(IF($B19=P$1, ($A19+$C19) - MAX(IF($B$2:$B18=$B19, $A$2:$A18+$C$2:$C18)), "")*24*60, "")</f>
        <v/>
      </c>
    </row>
    <row r="20" spans="1:16" s="4" customFormat="1" x14ac:dyDescent="0.2">
      <c r="A20" s="13">
        <v>45935</v>
      </c>
      <c r="B20" s="7" t="s">
        <v>3</v>
      </c>
      <c r="C20" s="8">
        <v>0.79583333333333328</v>
      </c>
      <c r="D20" s="7">
        <v>0</v>
      </c>
      <c r="E20" s="7">
        <v>3</v>
      </c>
      <c r="F20" s="7" t="str">
        <f t="shared" si="0"/>
        <v>Special Finch Food</v>
      </c>
      <c r="G20" s="16" t="str">
        <f t="shared" si="1"/>
        <v>Golden Safflower</v>
      </c>
      <c r="H20" s="27">
        <f t="shared" si="2"/>
        <v>1.9999999960418791</v>
      </c>
      <c r="I20" s="27" cm="1">
        <f t="array" ref="I20">IFERROR(IF($B20=I$1, ($A20+$C20) - MAX(IF($B$2:$B19=$B20, $A$2:$A19+$C$2:$C19)), "")*24*60, "")</f>
        <v>1.9999999960418791</v>
      </c>
      <c r="J20" s="27" t="str" cm="1">
        <f t="array" ref="J20">IFERROR(IF($B20=J$1, ($A20+$C20) - MAX(IF($B$2:$B19=$B20, $A$2:$A19+$C$2:$C19)), "")*24*60, "")</f>
        <v/>
      </c>
      <c r="K20" s="27" t="str" cm="1">
        <f t="array" ref="K20">IFERROR(IF($B20=K$1, ($A20+$C20) - MAX(IF($B$2:$B19=$B20, $A$2:$A19+$C$2:$C19)), "")*24*60, "")</f>
        <v/>
      </c>
      <c r="L20" s="27" t="str" cm="1">
        <f t="array" ref="L20">IFERROR(IF($B20=L$1, ($A20+$C20) - MAX(IF($B$2:$B19=$B20, $A$2:$A19+$C$2:$C19)), "")*24*60, "")</f>
        <v/>
      </c>
      <c r="M20" s="39" t="str" cm="1">
        <f t="array" ref="M20">IFERROR(IF($B20=M$1, ($A20+$C20) - MAX(IF($B$2:$B19=$B20, $A$2:$A19+$C$2:$C19)), "")*24*60, "")</f>
        <v/>
      </c>
      <c r="N20" s="39" t="str" cm="1">
        <f t="array" ref="N20">IFERROR(IF($B20=N$1, ($A20+$C20) - MAX(IF($B$2:$B19=$B20, $A$2:$A19+$C$2:$C19)), "")*24*60, "")</f>
        <v/>
      </c>
      <c r="O20" s="39" t="str" cm="1">
        <f t="array" ref="O20">IFERROR(IF($B20=O$1, ($A20+$C20) - MAX(IF($B$2:$B19=$B20, $A$2:$A19+$C$2:$C19)), "")*24*60, "")</f>
        <v/>
      </c>
      <c r="P20" s="39" t="str" cm="1">
        <f t="array" ref="P20">IFERROR(IF($B20=P$1, ($A20+$C20) - MAX(IF($B$2:$B19=$B20, $A$2:$A19+$C$2:$C19)), "")*24*60, "")</f>
        <v/>
      </c>
    </row>
    <row r="21" spans="1:16" x14ac:dyDescent="0.2">
      <c r="A21" s="36">
        <v>45936</v>
      </c>
      <c r="B21" s="37" t="s">
        <v>3</v>
      </c>
      <c r="C21" s="38">
        <v>0.30486111111111114</v>
      </c>
      <c r="D21" s="37">
        <v>0</v>
      </c>
      <c r="E21" s="37">
        <v>2</v>
      </c>
      <c r="F21" s="37" t="str">
        <f t="shared" si="0"/>
        <v>Special Finch Food</v>
      </c>
      <c r="G21" s="15" t="str">
        <f t="shared" si="1"/>
        <v>Golden Safflower</v>
      </c>
      <c r="H21" s="39">
        <f t="shared" si="2"/>
        <v>733.00000000046566</v>
      </c>
      <c r="I21" s="39" cm="1">
        <f t="array" ref="I21">IFERROR(IF($B21=I$1, ($A21+$C21) - MAX(IF($B$2:$B20=$B21, $A$2:$A20+$C$2:$C20)), "")*24*60, "")</f>
        <v>733.00000000046566</v>
      </c>
      <c r="J21" s="39" t="str" cm="1">
        <f t="array" ref="J21">IFERROR(IF($B21=J$1, ($A21+$C21) - MAX(IF($B$2:$B20=$B21, $A$2:$A20+$C$2:$C20)), "")*24*60, "")</f>
        <v/>
      </c>
      <c r="K21" s="39" t="str" cm="1">
        <f t="array" ref="K21">IFERROR(IF($B21=K$1, ($A21+$C21) - MAX(IF($B$2:$B20=$B21, $A$2:$A20+$C$2:$C20)), "")*24*60, "")</f>
        <v/>
      </c>
      <c r="L21" s="39" t="str" cm="1">
        <f t="array" ref="L21">IFERROR(IF($B21=L$1, ($A21+$C21) - MAX(IF($B$2:$B20=$B21, $A$2:$A20+$C$2:$C20)), "")*24*60, "")</f>
        <v/>
      </c>
      <c r="M21" s="39" t="str" cm="1">
        <f t="array" ref="M21">IFERROR(IF($B21=M$1, ($A21+$C21) - MAX(IF($B$2:$B20=$B21, $A$2:$A20+$C$2:$C20)), "")*24*60, "")</f>
        <v/>
      </c>
      <c r="N21" s="39" t="str" cm="1">
        <f t="array" ref="N21">IFERROR(IF($B21=N$1, ($A21+$C21) - MAX(IF($B$2:$B20=$B21, $A$2:$A20+$C$2:$C20)), "")*24*60, "")</f>
        <v/>
      </c>
      <c r="O21" s="39" t="str" cm="1">
        <f t="array" ref="O21">IFERROR(IF($B21=O$1, ($A21+$C21) - MAX(IF($B$2:$B20=$B21, $A$2:$A20+$C$2:$C20)), "")*24*60, "")</f>
        <v/>
      </c>
      <c r="P21" s="39" t="str" cm="1">
        <f t="array" ref="P21">IFERROR(IF($B21=P$1, ($A21+$C21) - MAX(IF($B$2:$B20=$B21, $A$2:$A20+$C$2:$C20)), "")*24*60, "")</f>
        <v/>
      </c>
    </row>
    <row r="22" spans="1:16" x14ac:dyDescent="0.2">
      <c r="A22" s="36">
        <f t="shared" ref="A22:A69" si="3">A21</f>
        <v>45936</v>
      </c>
      <c r="B22" s="37" t="s">
        <v>3</v>
      </c>
      <c r="C22" s="38">
        <v>0.30555555555555558</v>
      </c>
      <c r="D22" s="37">
        <v>0</v>
      </c>
      <c r="E22" s="37">
        <v>2</v>
      </c>
      <c r="F22" s="37" t="str">
        <f t="shared" si="0"/>
        <v>Special Finch Food</v>
      </c>
      <c r="G22" s="15" t="str">
        <f t="shared" si="1"/>
        <v>Golden Safflower</v>
      </c>
      <c r="H22" s="39">
        <f t="shared" si="2"/>
        <v>1.000000003259629</v>
      </c>
      <c r="I22" s="39" cm="1">
        <f t="array" ref="I22">IFERROR(IF($B22=I$1, ($A22+$C22) - MAX(IF($B$2:$B21=$B22, $A$2:$A21+$C$2:$C21)), "")*24*60, "")</f>
        <v>1.000000003259629</v>
      </c>
      <c r="J22" s="39" t="str" cm="1">
        <f t="array" ref="J22">IFERROR(IF($B22=J$1, ($A22+$C22) - MAX(IF($B$2:$B21=$B22, $A$2:$A21+$C$2:$C21)), "")*24*60, "")</f>
        <v/>
      </c>
      <c r="K22" s="39" t="str" cm="1">
        <f t="array" ref="K22">IFERROR(IF($B22=K$1, ($A22+$C22) - MAX(IF($B$2:$B21=$B22, $A$2:$A21+$C$2:$C21)), "")*24*60, "")</f>
        <v/>
      </c>
      <c r="L22" s="39" t="str" cm="1">
        <f t="array" ref="L22">IFERROR(IF($B22=L$1, ($A22+$C22) - MAX(IF($B$2:$B21=$B22, $A$2:$A21+$C$2:$C21)), "")*24*60, "")</f>
        <v/>
      </c>
      <c r="M22" s="39" t="str" cm="1">
        <f t="array" ref="M22">IFERROR(IF($B22=M$1, ($A22+$C22) - MAX(IF($B$2:$B21=$B22, $A$2:$A21+$C$2:$C21)), "")*24*60, "")</f>
        <v/>
      </c>
      <c r="N22" s="39" t="str" cm="1">
        <f t="array" ref="N22">IFERROR(IF($B22=N$1, ($A22+$C22) - MAX(IF($B$2:$B21=$B22, $A$2:$A21+$C$2:$C21)), "")*24*60, "")</f>
        <v/>
      </c>
      <c r="O22" s="39" t="str" cm="1">
        <f t="array" ref="O22">IFERROR(IF($B22=O$1, ($A22+$C22) - MAX(IF($B$2:$B21=$B22, $A$2:$A21+$C$2:$C21)), "")*24*60, "")</f>
        <v/>
      </c>
      <c r="P22" s="39" t="str" cm="1">
        <f t="array" ref="P22">IFERROR(IF($B22=P$1, ($A22+$C22) - MAX(IF($B$2:$B21=$B22, $A$2:$A21+$C$2:$C21)), "")*24*60, "")</f>
        <v/>
      </c>
    </row>
    <row r="23" spans="1:16" x14ac:dyDescent="0.2">
      <c r="A23" s="36">
        <f t="shared" si="3"/>
        <v>45936</v>
      </c>
      <c r="B23" s="37" t="s">
        <v>3</v>
      </c>
      <c r="C23" s="38">
        <v>0.30625000000000002</v>
      </c>
      <c r="D23" s="37">
        <v>0</v>
      </c>
      <c r="E23" s="37">
        <v>4</v>
      </c>
      <c r="F23" s="37" t="str">
        <f t="shared" si="0"/>
        <v>Special Finch Food</v>
      </c>
      <c r="G23" s="15" t="str">
        <f t="shared" si="1"/>
        <v>Golden Safflower</v>
      </c>
      <c r="H23" s="39">
        <f t="shared" si="2"/>
        <v>1.000000003259629</v>
      </c>
      <c r="I23" s="39" cm="1">
        <f t="array" ref="I23">IFERROR(IF($B23=I$1, ($A23+$C23) - MAX(IF($B$2:$B22=$B23, $A$2:$A22+$C$2:$C22)), "")*24*60, "")</f>
        <v>1.000000003259629</v>
      </c>
      <c r="J23" s="39" t="str" cm="1">
        <f t="array" ref="J23">IFERROR(IF($B23=J$1, ($A23+$C23) - MAX(IF($B$2:$B22=$B23, $A$2:$A22+$C$2:$C22)), "")*24*60, "")</f>
        <v/>
      </c>
      <c r="K23" s="39" t="str" cm="1">
        <f t="array" ref="K23">IFERROR(IF($B23=K$1, ($A23+$C23) - MAX(IF($B$2:$B22=$B23, $A$2:$A22+$C$2:$C22)), "")*24*60, "")</f>
        <v/>
      </c>
      <c r="L23" s="39" t="str" cm="1">
        <f t="array" ref="L23">IFERROR(IF($B23=L$1, ($A23+$C23) - MAX(IF($B$2:$B22=$B23, $A$2:$A22+$C$2:$C22)), "")*24*60, "")</f>
        <v/>
      </c>
      <c r="M23" s="39" t="str" cm="1">
        <f t="array" ref="M23">IFERROR(IF($B23=M$1, ($A23+$C23) - MAX(IF($B$2:$B22=$B23, $A$2:$A22+$C$2:$C22)), "")*24*60, "")</f>
        <v/>
      </c>
      <c r="N23" s="39" t="str" cm="1">
        <f t="array" ref="N23">IFERROR(IF($B23=N$1, ($A23+$C23) - MAX(IF($B$2:$B22=$B23, $A$2:$A22+$C$2:$C22)), "")*24*60, "")</f>
        <v/>
      </c>
      <c r="O23" s="39" t="str" cm="1">
        <f t="array" ref="O23">IFERROR(IF($B23=O$1, ($A23+$C23) - MAX(IF($B$2:$B22=$B23, $A$2:$A22+$C$2:$C22)), "")*24*60, "")</f>
        <v/>
      </c>
      <c r="P23" s="39" t="str" cm="1">
        <f t="array" ref="P23">IFERROR(IF($B23=P$1, ($A23+$C23) - MAX(IF($B$2:$B22=$B23, $A$2:$A22+$C$2:$C22)), "")*24*60, "")</f>
        <v/>
      </c>
    </row>
    <row r="24" spans="1:16" x14ac:dyDescent="0.2">
      <c r="A24" s="36">
        <f t="shared" si="3"/>
        <v>45936</v>
      </c>
      <c r="B24" s="37" t="s">
        <v>3</v>
      </c>
      <c r="C24" s="38">
        <v>0.30763888888888891</v>
      </c>
      <c r="D24" s="37">
        <v>0</v>
      </c>
      <c r="E24" s="37">
        <v>4</v>
      </c>
      <c r="F24" s="37" t="str">
        <f t="shared" si="0"/>
        <v>Special Finch Food</v>
      </c>
      <c r="G24" s="15" t="str">
        <f t="shared" si="1"/>
        <v>Golden Safflower</v>
      </c>
      <c r="H24" s="39">
        <f t="shared" si="2"/>
        <v>1.9999999960418791</v>
      </c>
      <c r="I24" s="39" cm="1">
        <f t="array" ref="I24">IFERROR(IF($B24=I$1, ($A24+$C24) - MAX(IF($B$2:$B23=$B24, $A$2:$A23+$C$2:$C23)), "")*24*60, "")</f>
        <v>1.9999999960418791</v>
      </c>
      <c r="J24" s="39" t="str" cm="1">
        <f t="array" ref="J24">IFERROR(IF($B24=J$1, ($A24+$C24) - MAX(IF($B$2:$B23=$B24, $A$2:$A23+$C$2:$C23)), "")*24*60, "")</f>
        <v/>
      </c>
      <c r="K24" s="39" t="str" cm="1">
        <f t="array" ref="K24">IFERROR(IF($B24=K$1, ($A24+$C24) - MAX(IF($B$2:$B23=$B24, $A$2:$A23+$C$2:$C23)), "")*24*60, "")</f>
        <v/>
      </c>
      <c r="L24" s="39" t="str" cm="1">
        <f t="array" ref="L24">IFERROR(IF($B24=L$1, ($A24+$C24) - MAX(IF($B$2:$B23=$B24, $A$2:$A23+$C$2:$C23)), "")*24*60, "")</f>
        <v/>
      </c>
      <c r="M24" s="39" t="str" cm="1">
        <f t="array" ref="M24">IFERROR(IF($B24=M$1, ($A24+$C24) - MAX(IF($B$2:$B23=$B24, $A$2:$A23+$C$2:$C23)), "")*24*60, "")</f>
        <v/>
      </c>
      <c r="N24" s="39" t="str" cm="1">
        <f t="array" ref="N24">IFERROR(IF($B24=N$1, ($A24+$C24) - MAX(IF($B$2:$B23=$B24, $A$2:$A23+$C$2:$C23)), "")*24*60, "")</f>
        <v/>
      </c>
      <c r="O24" s="39" t="str" cm="1">
        <f t="array" ref="O24">IFERROR(IF($B24=O$1, ($A24+$C24) - MAX(IF($B$2:$B23=$B24, $A$2:$A23+$C$2:$C23)), "")*24*60, "")</f>
        <v/>
      </c>
      <c r="P24" s="39" t="str" cm="1">
        <f t="array" ref="P24">IFERROR(IF($B24=P$1, ($A24+$C24) - MAX(IF($B$2:$B23=$B24, $A$2:$A23+$C$2:$C23)), "")*24*60, "")</f>
        <v/>
      </c>
    </row>
    <row r="25" spans="1:16" x14ac:dyDescent="0.2">
      <c r="A25" s="36">
        <f t="shared" si="3"/>
        <v>45936</v>
      </c>
      <c r="B25" s="37" t="s">
        <v>3</v>
      </c>
      <c r="C25" s="38">
        <v>0.40069444444444446</v>
      </c>
      <c r="D25" s="37">
        <v>0</v>
      </c>
      <c r="E25" s="37">
        <v>4</v>
      </c>
      <c r="F25" s="37" t="str">
        <f t="shared" si="0"/>
        <v>Special Finch Food</v>
      </c>
      <c r="G25" s="15" t="str">
        <f t="shared" si="1"/>
        <v>Golden Safflower</v>
      </c>
      <c r="H25" s="39">
        <f t="shared" si="2"/>
        <v>133.99999999674037</v>
      </c>
      <c r="I25" s="39" cm="1">
        <f t="array" ref="I25">IFERROR(IF($B25=I$1, ($A25+$C25) - MAX(IF($B$2:$B24=$B25, $A$2:$A24+$C$2:$C24)), "")*24*60, "")</f>
        <v>133.99999999674037</v>
      </c>
      <c r="J25" s="39" t="str" cm="1">
        <f t="array" ref="J25">IFERROR(IF($B25=J$1, ($A25+$C25) - MAX(IF($B$2:$B24=$B25, $A$2:$A24+$C$2:$C24)), "")*24*60, "")</f>
        <v/>
      </c>
      <c r="K25" s="39" t="str" cm="1">
        <f t="array" ref="K25">IFERROR(IF($B25=K$1, ($A25+$C25) - MAX(IF($B$2:$B24=$B25, $A$2:$A24+$C$2:$C24)), "")*24*60, "")</f>
        <v/>
      </c>
      <c r="L25" s="39" t="str" cm="1">
        <f t="array" ref="L25">IFERROR(IF($B25=L$1, ($A25+$C25) - MAX(IF($B$2:$B24=$B25, $A$2:$A24+$C$2:$C24)), "")*24*60, "")</f>
        <v/>
      </c>
      <c r="M25" s="39" t="str" cm="1">
        <f t="array" ref="M25">IFERROR(IF($B25=M$1, ($A25+$C25) - MAX(IF($B$2:$B24=$B25, $A$2:$A24+$C$2:$C24)), "")*24*60, "")</f>
        <v/>
      </c>
      <c r="N25" s="39" t="str" cm="1">
        <f t="array" ref="N25">IFERROR(IF($B25=N$1, ($A25+$C25) - MAX(IF($B$2:$B24=$B25, $A$2:$A24+$C$2:$C24)), "")*24*60, "")</f>
        <v/>
      </c>
      <c r="O25" s="39" t="str" cm="1">
        <f t="array" ref="O25">IFERROR(IF($B25=O$1, ($A25+$C25) - MAX(IF($B$2:$B24=$B25, $A$2:$A24+$C$2:$C24)), "")*24*60, "")</f>
        <v/>
      </c>
      <c r="P25" s="39" t="str" cm="1">
        <f t="array" ref="P25">IFERROR(IF($B25=P$1, ($A25+$C25) - MAX(IF($B$2:$B24=$B25, $A$2:$A24+$C$2:$C24)), "")*24*60, "")</f>
        <v/>
      </c>
    </row>
    <row r="26" spans="1:16" x14ac:dyDescent="0.2">
      <c r="A26" s="36">
        <f t="shared" si="3"/>
        <v>45936</v>
      </c>
      <c r="B26" s="37" t="s">
        <v>3</v>
      </c>
      <c r="C26" s="38">
        <v>0.40138888888888891</v>
      </c>
      <c r="D26" s="37">
        <v>0</v>
      </c>
      <c r="E26" s="37">
        <v>3</v>
      </c>
      <c r="F26" s="37" t="str">
        <f t="shared" si="0"/>
        <v>Special Finch Food</v>
      </c>
      <c r="G26" s="15" t="str">
        <f t="shared" si="1"/>
        <v>Golden Safflower</v>
      </c>
      <c r="H26" s="39">
        <f t="shared" si="2"/>
        <v>1.000000003259629</v>
      </c>
      <c r="I26" s="39" cm="1">
        <f t="array" ref="I26">IFERROR(IF($B26=I$1, ($A26+$C26) - MAX(IF($B$2:$B25=$B26, $A$2:$A25+$C$2:$C25)), "")*24*60, "")</f>
        <v>1.000000003259629</v>
      </c>
      <c r="J26" s="39" t="str" cm="1">
        <f t="array" ref="J26">IFERROR(IF($B26=J$1, ($A26+$C26) - MAX(IF($B$2:$B25=$B26, $A$2:$A25+$C$2:$C25)), "")*24*60, "")</f>
        <v/>
      </c>
      <c r="K26" s="39" t="str" cm="1">
        <f t="array" ref="K26">IFERROR(IF($B26=K$1, ($A26+$C26) - MAX(IF($B$2:$B25=$B26, $A$2:$A25+$C$2:$C25)), "")*24*60, "")</f>
        <v/>
      </c>
      <c r="L26" s="39" t="str" cm="1">
        <f t="array" ref="L26">IFERROR(IF($B26=L$1, ($A26+$C26) - MAX(IF($B$2:$B25=$B26, $A$2:$A25+$C$2:$C25)), "")*24*60, "")</f>
        <v/>
      </c>
      <c r="M26" s="39" t="str" cm="1">
        <f t="array" ref="M26">IFERROR(IF($B26=M$1, ($A26+$C26) - MAX(IF($B$2:$B25=$B26, $A$2:$A25+$C$2:$C25)), "")*24*60, "")</f>
        <v/>
      </c>
      <c r="N26" s="39" t="str" cm="1">
        <f t="array" ref="N26">IFERROR(IF($B26=N$1, ($A26+$C26) - MAX(IF($B$2:$B25=$B26, $A$2:$A25+$C$2:$C25)), "")*24*60, "")</f>
        <v/>
      </c>
      <c r="O26" s="39" t="str" cm="1">
        <f t="array" ref="O26">IFERROR(IF($B26=O$1, ($A26+$C26) - MAX(IF($B$2:$B25=$B26, $A$2:$A25+$C$2:$C25)), "")*24*60, "")</f>
        <v/>
      </c>
      <c r="P26" s="39" t="str" cm="1">
        <f t="array" ref="P26">IFERROR(IF($B26=P$1, ($A26+$C26) - MAX(IF($B$2:$B25=$B26, $A$2:$A25+$C$2:$C25)), "")*24*60, "")</f>
        <v/>
      </c>
    </row>
    <row r="27" spans="1:16" x14ac:dyDescent="0.2">
      <c r="A27" s="36">
        <f t="shared" si="3"/>
        <v>45936</v>
      </c>
      <c r="B27" s="37" t="s">
        <v>3</v>
      </c>
      <c r="C27" s="38">
        <v>0.40208333333333335</v>
      </c>
      <c r="D27" s="37">
        <v>0</v>
      </c>
      <c r="E27" s="37">
        <v>2</v>
      </c>
      <c r="F27" s="37" t="str">
        <f t="shared" si="0"/>
        <v>Special Finch Food</v>
      </c>
      <c r="G27" s="15" t="str">
        <f t="shared" si="1"/>
        <v>Golden Safflower</v>
      </c>
      <c r="H27" s="39">
        <f t="shared" si="2"/>
        <v>1.000000003259629</v>
      </c>
      <c r="I27" s="39" cm="1">
        <f t="array" ref="I27">IFERROR(IF($B27=I$1, ($A27+$C27) - MAX(IF($B$2:$B26=$B27, $A$2:$A26+$C$2:$C26)), "")*24*60, "")</f>
        <v>1.000000003259629</v>
      </c>
      <c r="J27" s="39" t="str" cm="1">
        <f t="array" ref="J27">IFERROR(IF($B27=J$1, ($A27+$C27) - MAX(IF($B$2:$B26=$B27, $A$2:$A26+$C$2:$C26)), "")*24*60, "")</f>
        <v/>
      </c>
      <c r="K27" s="39" t="str" cm="1">
        <f t="array" ref="K27">IFERROR(IF($B27=K$1, ($A27+$C27) - MAX(IF($B$2:$B26=$B27, $A$2:$A26+$C$2:$C26)), "")*24*60, "")</f>
        <v/>
      </c>
      <c r="L27" s="39" t="str" cm="1">
        <f t="array" ref="L27">IFERROR(IF($B27=L$1, ($A27+$C27) - MAX(IF($B$2:$B26=$B27, $A$2:$A26+$C$2:$C26)), "")*24*60, "")</f>
        <v/>
      </c>
      <c r="M27" s="39" t="str" cm="1">
        <f t="array" ref="M27">IFERROR(IF($B27=M$1, ($A27+$C27) - MAX(IF($B$2:$B26=$B27, $A$2:$A26+$C$2:$C26)), "")*24*60, "")</f>
        <v/>
      </c>
      <c r="N27" s="39" t="str" cm="1">
        <f t="array" ref="N27">IFERROR(IF($B27=N$1, ($A27+$C27) - MAX(IF($B$2:$B26=$B27, $A$2:$A26+$C$2:$C26)), "")*24*60, "")</f>
        <v/>
      </c>
      <c r="O27" s="39" t="str" cm="1">
        <f t="array" ref="O27">IFERROR(IF($B27=O$1, ($A27+$C27) - MAX(IF($B$2:$B26=$B27, $A$2:$A26+$C$2:$C26)), "")*24*60, "")</f>
        <v/>
      </c>
      <c r="P27" s="39" t="str" cm="1">
        <f t="array" ref="P27">IFERROR(IF($B27=P$1, ($A27+$C27) - MAX(IF($B$2:$B26=$B27, $A$2:$A26+$C$2:$C26)), "")*24*60, "")</f>
        <v/>
      </c>
    </row>
    <row r="28" spans="1:16" x14ac:dyDescent="0.2">
      <c r="A28" s="36">
        <f t="shared" si="3"/>
        <v>45936</v>
      </c>
      <c r="B28" s="37" t="s">
        <v>3</v>
      </c>
      <c r="C28" s="38">
        <v>0.40416666666666667</v>
      </c>
      <c r="D28" s="37">
        <v>0</v>
      </c>
      <c r="E28" s="37">
        <v>4</v>
      </c>
      <c r="F28" s="37" t="str">
        <f t="shared" si="0"/>
        <v>Special Finch Food</v>
      </c>
      <c r="G28" s="15" t="str">
        <f t="shared" si="1"/>
        <v>Golden Safflower</v>
      </c>
      <c r="H28" s="39">
        <f t="shared" si="2"/>
        <v>2.9999999993015081</v>
      </c>
      <c r="I28" s="39" cm="1">
        <f t="array" ref="I28">IFERROR(IF($B28=I$1, ($A28+$C28) - MAX(IF($B$2:$B27=$B28, $A$2:$A27+$C$2:$C27)), "")*24*60, "")</f>
        <v>2.9999999993015081</v>
      </c>
      <c r="J28" s="39" t="str" cm="1">
        <f t="array" ref="J28">IFERROR(IF($B28=J$1, ($A28+$C28) - MAX(IF($B$2:$B27=$B28, $A$2:$A27+$C$2:$C27)), "")*24*60, "")</f>
        <v/>
      </c>
      <c r="K28" s="39" t="str" cm="1">
        <f t="array" ref="K28">IFERROR(IF($B28=K$1, ($A28+$C28) - MAX(IF($B$2:$B27=$B28, $A$2:$A27+$C$2:$C27)), "")*24*60, "")</f>
        <v/>
      </c>
      <c r="L28" s="39" t="str" cm="1">
        <f t="array" ref="L28">IFERROR(IF($B28=L$1, ($A28+$C28) - MAX(IF($B$2:$B27=$B28, $A$2:$A27+$C$2:$C27)), "")*24*60, "")</f>
        <v/>
      </c>
      <c r="M28" s="39" t="str" cm="1">
        <f t="array" ref="M28">IFERROR(IF($B28=M$1, ($A28+$C28) - MAX(IF($B$2:$B27=$B28, $A$2:$A27+$C$2:$C27)), "")*24*60, "")</f>
        <v/>
      </c>
      <c r="N28" s="39" t="str" cm="1">
        <f t="array" ref="N28">IFERROR(IF($B28=N$1, ($A28+$C28) - MAX(IF($B$2:$B27=$B28, $A$2:$A27+$C$2:$C27)), "")*24*60, "")</f>
        <v/>
      </c>
      <c r="O28" s="39" t="str" cm="1">
        <f t="array" ref="O28">IFERROR(IF($B28=O$1, ($A28+$C28) - MAX(IF($B$2:$B27=$B28, $A$2:$A27+$C$2:$C27)), "")*24*60, "")</f>
        <v/>
      </c>
      <c r="P28" s="39" t="str" cm="1">
        <f t="array" ref="P28">IFERROR(IF($B28=P$1, ($A28+$C28) - MAX(IF($B$2:$B27=$B28, $A$2:$A27+$C$2:$C27)), "")*24*60, "")</f>
        <v/>
      </c>
    </row>
    <row r="29" spans="1:16" x14ac:dyDescent="0.2">
      <c r="A29" s="36">
        <f t="shared" si="3"/>
        <v>45936</v>
      </c>
      <c r="B29" s="37" t="s">
        <v>3</v>
      </c>
      <c r="C29" s="38">
        <v>0.40486111111111112</v>
      </c>
      <c r="D29" s="37">
        <v>0</v>
      </c>
      <c r="E29" s="37">
        <v>2</v>
      </c>
      <c r="F29" s="37" t="str">
        <f t="shared" si="0"/>
        <v>Special Finch Food</v>
      </c>
      <c r="G29" s="15" t="str">
        <f t="shared" si="1"/>
        <v>Golden Safflower</v>
      </c>
      <c r="H29" s="39">
        <f t="shared" si="2"/>
        <v>1.000000003259629</v>
      </c>
      <c r="I29" s="39" cm="1">
        <f t="array" ref="I29">IFERROR(IF($B29=I$1, ($A29+$C29) - MAX(IF($B$2:$B28=$B29, $A$2:$A28+$C$2:$C28)), "")*24*60, "")</f>
        <v>1.000000003259629</v>
      </c>
      <c r="J29" s="39" t="str" cm="1">
        <f t="array" ref="J29">IFERROR(IF($B29=J$1, ($A29+$C29) - MAX(IF($B$2:$B28=$B29, $A$2:$A28+$C$2:$C28)), "")*24*60, "")</f>
        <v/>
      </c>
      <c r="K29" s="39" t="str" cm="1">
        <f t="array" ref="K29">IFERROR(IF($B29=K$1, ($A29+$C29) - MAX(IF($B$2:$B28=$B29, $A$2:$A28+$C$2:$C28)), "")*24*60, "")</f>
        <v/>
      </c>
      <c r="L29" s="39" t="str" cm="1">
        <f t="array" ref="L29">IFERROR(IF($B29=L$1, ($A29+$C29) - MAX(IF($B$2:$B28=$B29, $A$2:$A28+$C$2:$C28)), "")*24*60, "")</f>
        <v/>
      </c>
      <c r="M29" s="39" t="str" cm="1">
        <f t="array" ref="M29">IFERROR(IF($B29=M$1, ($A29+$C29) - MAX(IF($B$2:$B28=$B29, $A$2:$A28+$C$2:$C28)), "")*24*60, "")</f>
        <v/>
      </c>
      <c r="N29" s="39" t="str" cm="1">
        <f t="array" ref="N29">IFERROR(IF($B29=N$1, ($A29+$C29) - MAX(IF($B$2:$B28=$B29, $A$2:$A28+$C$2:$C28)), "")*24*60, "")</f>
        <v/>
      </c>
      <c r="O29" s="39" t="str" cm="1">
        <f t="array" ref="O29">IFERROR(IF($B29=O$1, ($A29+$C29) - MAX(IF($B$2:$B28=$B29, $A$2:$A28+$C$2:$C28)), "")*24*60, "")</f>
        <v/>
      </c>
      <c r="P29" s="39" t="str" cm="1">
        <f t="array" ref="P29">IFERROR(IF($B29=P$1, ($A29+$C29) - MAX(IF($B$2:$B28=$B29, $A$2:$A28+$C$2:$C28)), "")*24*60, "")</f>
        <v/>
      </c>
    </row>
    <row r="30" spans="1:16" x14ac:dyDescent="0.2">
      <c r="A30" s="36">
        <f t="shared" si="3"/>
        <v>45936</v>
      </c>
      <c r="B30" s="37" t="s">
        <v>3</v>
      </c>
      <c r="C30" s="38">
        <v>0.40625</v>
      </c>
      <c r="D30" s="37">
        <v>0</v>
      </c>
      <c r="E30" s="37">
        <v>0</v>
      </c>
      <c r="F30" s="37" t="str">
        <f t="shared" si="0"/>
        <v>Special Finch Food</v>
      </c>
      <c r="G30" s="15" t="str">
        <f t="shared" si="1"/>
        <v>Golden Safflower</v>
      </c>
      <c r="H30" s="39">
        <f t="shared" si="2"/>
        <v>1.9999999960418791</v>
      </c>
      <c r="I30" s="39" cm="1">
        <f t="array" ref="I30">IFERROR(IF($B30=I$1, ($A30+$C30) - MAX(IF($B$2:$B29=$B30, $A$2:$A29+$C$2:$C29)), "")*24*60, "")</f>
        <v>1.9999999960418791</v>
      </c>
      <c r="J30" s="39" t="str" cm="1">
        <f t="array" ref="J30">IFERROR(IF($B30=J$1, ($A30+$C30) - MAX(IF($B$2:$B29=$B30, $A$2:$A29+$C$2:$C29)), "")*24*60, "")</f>
        <v/>
      </c>
      <c r="K30" s="39" t="str" cm="1">
        <f t="array" ref="K30">IFERROR(IF($B30=K$1, ($A30+$C30) - MAX(IF($B$2:$B29=$B30, $A$2:$A29+$C$2:$C29)), "")*24*60, "")</f>
        <v/>
      </c>
      <c r="L30" s="39" t="str" cm="1">
        <f t="array" ref="L30">IFERROR(IF($B30=L$1, ($A30+$C30) - MAX(IF($B$2:$B29=$B30, $A$2:$A29+$C$2:$C29)), "")*24*60, "")</f>
        <v/>
      </c>
      <c r="M30" s="39" t="str" cm="1">
        <f t="array" ref="M30">IFERROR(IF($B30=M$1, ($A30+$C30) - MAX(IF($B$2:$B29=$B30, $A$2:$A29+$C$2:$C29)), "")*24*60, "")</f>
        <v/>
      </c>
      <c r="N30" s="39" t="str" cm="1">
        <f t="array" ref="N30">IFERROR(IF($B30=N$1, ($A30+$C30) - MAX(IF($B$2:$B29=$B30, $A$2:$A29+$C$2:$C29)), "")*24*60, "")</f>
        <v/>
      </c>
      <c r="O30" s="39" t="str" cm="1">
        <f t="array" ref="O30">IFERROR(IF($B30=O$1, ($A30+$C30) - MAX(IF($B$2:$B29=$B30, $A$2:$A29+$C$2:$C29)), "")*24*60, "")</f>
        <v/>
      </c>
      <c r="P30" s="39" t="str" cm="1">
        <f t="array" ref="P30">IFERROR(IF($B30=P$1, ($A30+$C30) - MAX(IF($B$2:$B29=$B30, $A$2:$A29+$C$2:$C29)), "")*24*60, "")</f>
        <v/>
      </c>
    </row>
    <row r="31" spans="1:16" x14ac:dyDescent="0.2">
      <c r="A31" s="36">
        <f t="shared" si="3"/>
        <v>45936</v>
      </c>
      <c r="B31" s="37" t="s">
        <v>3</v>
      </c>
      <c r="C31" s="38">
        <v>0.40694444444444444</v>
      </c>
      <c r="D31" s="37">
        <v>0</v>
      </c>
      <c r="E31" s="37">
        <v>0</v>
      </c>
      <c r="F31" s="37" t="str">
        <f t="shared" si="0"/>
        <v>Special Finch Food</v>
      </c>
      <c r="G31" s="15" t="str">
        <f t="shared" si="1"/>
        <v>Golden Safflower</v>
      </c>
      <c r="H31" s="39">
        <f t="shared" si="2"/>
        <v>1.000000003259629</v>
      </c>
      <c r="I31" s="39" cm="1">
        <f t="array" ref="I31">IFERROR(IF($B31=I$1, ($A31+$C31) - MAX(IF($B$2:$B30=$B31, $A$2:$A30+$C$2:$C30)), "")*24*60, "")</f>
        <v>1.000000003259629</v>
      </c>
      <c r="J31" s="39" t="str" cm="1">
        <f t="array" ref="J31">IFERROR(IF($B31=J$1, ($A31+$C31) - MAX(IF($B$2:$B30=$B31, $A$2:$A30+$C$2:$C30)), "")*24*60, "")</f>
        <v/>
      </c>
      <c r="K31" s="39" t="str" cm="1">
        <f t="array" ref="K31">IFERROR(IF($B31=K$1, ($A31+$C31) - MAX(IF($B$2:$B30=$B31, $A$2:$A30+$C$2:$C30)), "")*24*60, "")</f>
        <v/>
      </c>
      <c r="L31" s="39" t="str" cm="1">
        <f t="array" ref="L31">IFERROR(IF($B31=L$1, ($A31+$C31) - MAX(IF($B$2:$B30=$B31, $A$2:$A30+$C$2:$C30)), "")*24*60, "")</f>
        <v/>
      </c>
      <c r="M31" s="39" t="str" cm="1">
        <f t="array" ref="M31">IFERROR(IF($B31=M$1, ($A31+$C31) - MAX(IF($B$2:$B30=$B31, $A$2:$A30+$C$2:$C30)), "")*24*60, "")</f>
        <v/>
      </c>
      <c r="N31" s="39" t="str" cm="1">
        <f t="array" ref="N31">IFERROR(IF($B31=N$1, ($A31+$C31) - MAX(IF($B$2:$B30=$B31, $A$2:$A30+$C$2:$C30)), "")*24*60, "")</f>
        <v/>
      </c>
      <c r="O31" s="39" t="str" cm="1">
        <f t="array" ref="O31">IFERROR(IF($B31=O$1, ($A31+$C31) - MAX(IF($B$2:$B30=$B31, $A$2:$A30+$C$2:$C30)), "")*24*60, "")</f>
        <v/>
      </c>
      <c r="P31" s="39" t="str" cm="1">
        <f t="array" ref="P31">IFERROR(IF($B31=P$1, ($A31+$C31) - MAX(IF($B$2:$B30=$B31, $A$2:$A30+$C$2:$C30)), "")*24*60, "")</f>
        <v/>
      </c>
    </row>
    <row r="32" spans="1:16" x14ac:dyDescent="0.2">
      <c r="A32" s="36">
        <f t="shared" si="3"/>
        <v>45936</v>
      </c>
      <c r="B32" s="37" t="s">
        <v>3</v>
      </c>
      <c r="C32" s="38">
        <v>0.40833333333333333</v>
      </c>
      <c r="D32" s="37">
        <v>0</v>
      </c>
      <c r="E32" s="37">
        <v>0</v>
      </c>
      <c r="F32" s="37" t="str">
        <f t="shared" si="0"/>
        <v>Special Finch Food</v>
      </c>
      <c r="G32" s="15" t="str">
        <f t="shared" si="1"/>
        <v>Golden Safflower</v>
      </c>
      <c r="H32" s="39">
        <f t="shared" si="2"/>
        <v>1.9999999960418791</v>
      </c>
      <c r="I32" s="39" cm="1">
        <f t="array" ref="I32">IFERROR(IF($B32=I$1, ($A32+$C32) - MAX(IF($B$2:$B31=$B32, $A$2:$A31+$C$2:$C31)), "")*24*60, "")</f>
        <v>1.9999999960418791</v>
      </c>
      <c r="J32" s="39" t="str" cm="1">
        <f t="array" ref="J32">IFERROR(IF($B32=J$1, ($A32+$C32) - MAX(IF($B$2:$B31=$B32, $A$2:$A31+$C$2:$C31)), "")*24*60, "")</f>
        <v/>
      </c>
      <c r="K32" s="39" t="str" cm="1">
        <f t="array" ref="K32">IFERROR(IF($B32=K$1, ($A32+$C32) - MAX(IF($B$2:$B31=$B32, $A$2:$A31+$C$2:$C31)), "")*24*60, "")</f>
        <v/>
      </c>
      <c r="L32" s="39" t="str" cm="1">
        <f t="array" ref="L32">IFERROR(IF($B32=L$1, ($A32+$C32) - MAX(IF($B$2:$B31=$B32, $A$2:$A31+$C$2:$C31)), "")*24*60, "")</f>
        <v/>
      </c>
      <c r="M32" s="39" t="str" cm="1">
        <f t="array" ref="M32">IFERROR(IF($B32=M$1, ($A32+$C32) - MAX(IF($B$2:$B31=$B32, $A$2:$A31+$C$2:$C31)), "")*24*60, "")</f>
        <v/>
      </c>
      <c r="N32" s="39" t="str" cm="1">
        <f t="array" ref="N32">IFERROR(IF($B32=N$1, ($A32+$C32) - MAX(IF($B$2:$B31=$B32, $A$2:$A31+$C$2:$C31)), "")*24*60, "")</f>
        <v/>
      </c>
      <c r="O32" s="39" t="str" cm="1">
        <f t="array" ref="O32">IFERROR(IF($B32=O$1, ($A32+$C32) - MAX(IF($B$2:$B31=$B32, $A$2:$A31+$C$2:$C31)), "")*24*60, "")</f>
        <v/>
      </c>
      <c r="P32" s="39" t="str" cm="1">
        <f t="array" ref="P32">IFERROR(IF($B32=P$1, ($A32+$C32) - MAX(IF($B$2:$B31=$B32, $A$2:$A31+$C$2:$C31)), "")*24*60, "")</f>
        <v/>
      </c>
    </row>
    <row r="33" spans="1:16" x14ac:dyDescent="0.2">
      <c r="A33" s="36">
        <f t="shared" si="3"/>
        <v>45936</v>
      </c>
      <c r="B33" s="37" t="s">
        <v>3</v>
      </c>
      <c r="C33" s="38">
        <v>0.41875000000000001</v>
      </c>
      <c r="D33" s="37">
        <v>0</v>
      </c>
      <c r="E33" s="37">
        <v>1</v>
      </c>
      <c r="F33" s="37" t="str">
        <f t="shared" si="0"/>
        <v>Special Finch Food</v>
      </c>
      <c r="G33" s="15" t="str">
        <f t="shared" si="1"/>
        <v>Golden Safflower</v>
      </c>
      <c r="H33" s="39">
        <f t="shared" si="2"/>
        <v>14.99999999650754</v>
      </c>
      <c r="I33" s="39" cm="1">
        <f t="array" ref="I33">IFERROR(IF($B33=I$1, ($A33+$C33) - MAX(IF($B$2:$B32=$B33, $A$2:$A32+$C$2:$C32)), "")*24*60, "")</f>
        <v>14.99999999650754</v>
      </c>
      <c r="J33" s="39" t="str" cm="1">
        <f t="array" ref="J33">IFERROR(IF($B33=J$1, ($A33+$C33) - MAX(IF($B$2:$B32=$B33, $A$2:$A32+$C$2:$C32)), "")*24*60, "")</f>
        <v/>
      </c>
      <c r="K33" s="39" t="str" cm="1">
        <f t="array" ref="K33">IFERROR(IF($B33=K$1, ($A33+$C33) - MAX(IF($B$2:$B32=$B33, $A$2:$A32+$C$2:$C32)), "")*24*60, "")</f>
        <v/>
      </c>
      <c r="L33" s="39" t="str" cm="1">
        <f t="array" ref="L33">IFERROR(IF($B33=L$1, ($A33+$C33) - MAX(IF($B$2:$B32=$B33, $A$2:$A32+$C$2:$C32)), "")*24*60, "")</f>
        <v/>
      </c>
      <c r="M33" s="39" t="str" cm="1">
        <f t="array" ref="M33">IFERROR(IF($B33=M$1, ($A33+$C33) - MAX(IF($B$2:$B32=$B33, $A$2:$A32+$C$2:$C32)), "")*24*60, "")</f>
        <v/>
      </c>
      <c r="N33" s="39" t="str" cm="1">
        <f t="array" ref="N33">IFERROR(IF($B33=N$1, ($A33+$C33) - MAX(IF($B$2:$B32=$B33, $A$2:$A32+$C$2:$C32)), "")*24*60, "")</f>
        <v/>
      </c>
      <c r="O33" s="39" t="str" cm="1">
        <f t="array" ref="O33">IFERROR(IF($B33=O$1, ($A33+$C33) - MAX(IF($B$2:$B32=$B33, $A$2:$A32+$C$2:$C32)), "")*24*60, "")</f>
        <v/>
      </c>
      <c r="P33" s="39" t="str" cm="1">
        <f t="array" ref="P33">IFERROR(IF($B33=P$1, ($A33+$C33) - MAX(IF($B$2:$B32=$B33, $A$2:$A32+$C$2:$C32)), "")*24*60, "")</f>
        <v/>
      </c>
    </row>
    <row r="34" spans="1:16" x14ac:dyDescent="0.2">
      <c r="A34" s="36">
        <f t="shared" si="3"/>
        <v>45936</v>
      </c>
      <c r="B34" s="37" t="s">
        <v>3</v>
      </c>
      <c r="C34" s="38">
        <v>0.41944444444444445</v>
      </c>
      <c r="D34" s="37">
        <v>0</v>
      </c>
      <c r="E34" s="37">
        <v>4</v>
      </c>
      <c r="F34" s="37" t="str">
        <f t="shared" si="0"/>
        <v>Special Finch Food</v>
      </c>
      <c r="G34" s="15" t="str">
        <f t="shared" si="1"/>
        <v>Golden Safflower</v>
      </c>
      <c r="H34" s="39">
        <f t="shared" si="2"/>
        <v>1.000000003259629</v>
      </c>
      <c r="I34" s="39" cm="1">
        <f t="array" ref="I34">IFERROR(IF($B34=I$1, ($A34+$C34) - MAX(IF($B$2:$B33=$B34, $A$2:$A33+$C$2:$C33)), "")*24*60, "")</f>
        <v>1.000000003259629</v>
      </c>
      <c r="J34" s="39" t="str" cm="1">
        <f t="array" ref="J34">IFERROR(IF($B34=J$1, ($A34+$C34) - MAX(IF($B$2:$B33=$B34, $A$2:$A33+$C$2:$C33)), "")*24*60, "")</f>
        <v/>
      </c>
      <c r="K34" s="39" t="str" cm="1">
        <f t="array" ref="K34">IFERROR(IF($B34=K$1, ($A34+$C34) - MAX(IF($B$2:$B33=$B34, $A$2:$A33+$C$2:$C33)), "")*24*60, "")</f>
        <v/>
      </c>
      <c r="L34" s="39" t="str" cm="1">
        <f t="array" ref="L34">IFERROR(IF($B34=L$1, ($A34+$C34) - MAX(IF($B$2:$B33=$B34, $A$2:$A33+$C$2:$C33)), "")*24*60, "")</f>
        <v/>
      </c>
      <c r="M34" s="39" t="str" cm="1">
        <f t="array" ref="M34">IFERROR(IF($B34=M$1, ($A34+$C34) - MAX(IF($B$2:$B33=$B34, $A$2:$A33+$C$2:$C33)), "")*24*60, "")</f>
        <v/>
      </c>
      <c r="N34" s="39" t="str" cm="1">
        <f t="array" ref="N34">IFERROR(IF($B34=N$1, ($A34+$C34) - MAX(IF($B$2:$B33=$B34, $A$2:$A33+$C$2:$C33)), "")*24*60, "")</f>
        <v/>
      </c>
      <c r="O34" s="39" t="str" cm="1">
        <f t="array" ref="O34">IFERROR(IF($B34=O$1, ($A34+$C34) - MAX(IF($B$2:$B33=$B34, $A$2:$A33+$C$2:$C33)), "")*24*60, "")</f>
        <v/>
      </c>
      <c r="P34" s="39" t="str" cm="1">
        <f t="array" ref="P34">IFERROR(IF($B34=P$1, ($A34+$C34) - MAX(IF($B$2:$B33=$B34, $A$2:$A33+$C$2:$C33)), "")*24*60, "")</f>
        <v/>
      </c>
    </row>
    <row r="35" spans="1:16" x14ac:dyDescent="0.2">
      <c r="A35" s="36">
        <f t="shared" si="3"/>
        <v>45936</v>
      </c>
      <c r="B35" s="37" t="s">
        <v>3</v>
      </c>
      <c r="C35" s="38">
        <v>0.42083333333333334</v>
      </c>
      <c r="D35" s="37">
        <v>0</v>
      </c>
      <c r="E35" s="37">
        <v>1</v>
      </c>
      <c r="F35" s="37" t="str">
        <f t="shared" si="0"/>
        <v>Special Finch Food</v>
      </c>
      <c r="G35" s="15" t="str">
        <f t="shared" si="1"/>
        <v>Golden Safflower</v>
      </c>
      <c r="H35" s="39">
        <f t="shared" si="2"/>
        <v>1.9999999960418791</v>
      </c>
      <c r="I35" s="39" cm="1">
        <f t="array" ref="I35">IFERROR(IF($B35=I$1, ($A35+$C35) - MAX(IF($B$2:$B34=$B35, $A$2:$A34+$C$2:$C34)), "")*24*60, "")</f>
        <v>1.9999999960418791</v>
      </c>
      <c r="J35" s="39" t="str" cm="1">
        <f t="array" ref="J35">IFERROR(IF($B35=J$1, ($A35+$C35) - MAX(IF($B$2:$B34=$B35, $A$2:$A34+$C$2:$C34)), "")*24*60, "")</f>
        <v/>
      </c>
      <c r="K35" s="39" t="str" cm="1">
        <f t="array" ref="K35">IFERROR(IF($B35=K$1, ($A35+$C35) - MAX(IF($B$2:$B34=$B35, $A$2:$A34+$C$2:$C34)), "")*24*60, "")</f>
        <v/>
      </c>
      <c r="L35" s="39" t="str" cm="1">
        <f t="array" ref="L35">IFERROR(IF($B35=L$1, ($A35+$C35) - MAX(IF($B$2:$B34=$B35, $A$2:$A34+$C$2:$C34)), "")*24*60, "")</f>
        <v/>
      </c>
      <c r="M35" s="39" t="str" cm="1">
        <f t="array" ref="M35">IFERROR(IF($B35=M$1, ($A35+$C35) - MAX(IF($B$2:$B34=$B35, $A$2:$A34+$C$2:$C34)), "")*24*60, "")</f>
        <v/>
      </c>
      <c r="N35" s="39" t="str" cm="1">
        <f t="array" ref="N35">IFERROR(IF($B35=N$1, ($A35+$C35) - MAX(IF($B$2:$B34=$B35, $A$2:$A34+$C$2:$C34)), "")*24*60, "")</f>
        <v/>
      </c>
      <c r="O35" s="39" t="str" cm="1">
        <f t="array" ref="O35">IFERROR(IF($B35=O$1, ($A35+$C35) - MAX(IF($B$2:$B34=$B35, $A$2:$A34+$C$2:$C34)), "")*24*60, "")</f>
        <v/>
      </c>
      <c r="P35" s="39" t="str" cm="1">
        <f t="array" ref="P35">IFERROR(IF($B35=P$1, ($A35+$C35) - MAX(IF($B$2:$B34=$B35, $A$2:$A34+$C$2:$C34)), "")*24*60, "")</f>
        <v/>
      </c>
    </row>
    <row r="36" spans="1:16" x14ac:dyDescent="0.2">
      <c r="A36" s="36">
        <f t="shared" si="3"/>
        <v>45936</v>
      </c>
      <c r="B36" s="37" t="s">
        <v>3</v>
      </c>
      <c r="C36" s="38">
        <v>0.42152777777777778</v>
      </c>
      <c r="D36" s="37">
        <v>0</v>
      </c>
      <c r="E36" s="37">
        <v>0</v>
      </c>
      <c r="F36" s="37" t="str">
        <f t="shared" si="0"/>
        <v>Special Finch Food</v>
      </c>
      <c r="G36" s="15" t="str">
        <f t="shared" si="1"/>
        <v>Golden Safflower</v>
      </c>
      <c r="H36" s="39">
        <f t="shared" si="2"/>
        <v>1.000000003259629</v>
      </c>
      <c r="I36" s="39" cm="1">
        <f t="array" ref="I36">IFERROR(IF($B36=I$1, ($A36+$C36) - MAX(IF($B$2:$B35=$B36, $A$2:$A35+$C$2:$C35)), "")*24*60, "")</f>
        <v>1.000000003259629</v>
      </c>
      <c r="J36" s="39" t="str" cm="1">
        <f t="array" ref="J36">IFERROR(IF($B36=J$1, ($A36+$C36) - MAX(IF($B$2:$B35=$B36, $A$2:$A35+$C$2:$C35)), "")*24*60, "")</f>
        <v/>
      </c>
      <c r="K36" s="39" t="str" cm="1">
        <f t="array" ref="K36">IFERROR(IF($B36=K$1, ($A36+$C36) - MAX(IF($B$2:$B35=$B36, $A$2:$A35+$C$2:$C35)), "")*24*60, "")</f>
        <v/>
      </c>
      <c r="L36" s="39" t="str" cm="1">
        <f t="array" ref="L36">IFERROR(IF($B36=L$1, ($A36+$C36) - MAX(IF($B$2:$B35=$B36, $A$2:$A35+$C$2:$C35)), "")*24*60, "")</f>
        <v/>
      </c>
      <c r="M36" s="39" t="str" cm="1">
        <f t="array" ref="M36">IFERROR(IF($B36=M$1, ($A36+$C36) - MAX(IF($B$2:$B35=$B36, $A$2:$A35+$C$2:$C35)), "")*24*60, "")</f>
        <v/>
      </c>
      <c r="N36" s="39" t="str" cm="1">
        <f t="array" ref="N36">IFERROR(IF($B36=N$1, ($A36+$C36) - MAX(IF($B$2:$B35=$B36, $A$2:$A35+$C$2:$C35)), "")*24*60, "")</f>
        <v/>
      </c>
      <c r="O36" s="39" t="str" cm="1">
        <f t="array" ref="O36">IFERROR(IF($B36=O$1, ($A36+$C36) - MAX(IF($B$2:$B35=$B36, $A$2:$A35+$C$2:$C35)), "")*24*60, "")</f>
        <v/>
      </c>
      <c r="P36" s="39" t="str" cm="1">
        <f t="array" ref="P36">IFERROR(IF($B36=P$1, ($A36+$C36) - MAX(IF($B$2:$B35=$B36, $A$2:$A35+$C$2:$C35)), "")*24*60, "")</f>
        <v/>
      </c>
    </row>
    <row r="37" spans="1:16" x14ac:dyDescent="0.2">
      <c r="A37" s="36">
        <f t="shared" si="3"/>
        <v>45936</v>
      </c>
      <c r="B37" s="37" t="s">
        <v>3</v>
      </c>
      <c r="C37" s="38">
        <v>0.42291666666666666</v>
      </c>
      <c r="D37" s="37">
        <v>2</v>
      </c>
      <c r="E37" s="37">
        <v>0</v>
      </c>
      <c r="F37" s="37" t="str">
        <f t="shared" si="0"/>
        <v>Special Finch Food</v>
      </c>
      <c r="G37" s="15" t="str">
        <f t="shared" si="1"/>
        <v>Golden Safflower</v>
      </c>
      <c r="H37" s="39">
        <f t="shared" si="2"/>
        <v>2.000000006519258</v>
      </c>
      <c r="I37" s="39" cm="1">
        <f t="array" ref="I37">IFERROR(IF($B37=I$1, ($A37+$C37) - MAX(IF($B$2:$B36=$B37, $A$2:$A36+$C$2:$C36)), "")*24*60, "")</f>
        <v>2.000000006519258</v>
      </c>
      <c r="J37" s="39" t="str" cm="1">
        <f t="array" ref="J37">IFERROR(IF($B37=J$1, ($A37+$C37) - MAX(IF($B$2:$B36=$B37, $A$2:$A36+$C$2:$C36)), "")*24*60, "")</f>
        <v/>
      </c>
      <c r="K37" s="39" t="str" cm="1">
        <f t="array" ref="K37">IFERROR(IF($B37=K$1, ($A37+$C37) - MAX(IF($B$2:$B36=$B37, $A$2:$A36+$C$2:$C36)), "")*24*60, "")</f>
        <v/>
      </c>
      <c r="L37" s="39" t="str" cm="1">
        <f t="array" ref="L37">IFERROR(IF($B37=L$1, ($A37+$C37) - MAX(IF($B$2:$B36=$B37, $A$2:$A36+$C$2:$C36)), "")*24*60, "")</f>
        <v/>
      </c>
      <c r="M37" s="39" t="str" cm="1">
        <f t="array" ref="M37">IFERROR(IF($B37=M$1, ($A37+$C37) - MAX(IF($B$2:$B36=$B37, $A$2:$A36+$C$2:$C36)), "")*24*60, "")</f>
        <v/>
      </c>
      <c r="N37" s="39" t="str" cm="1">
        <f t="array" ref="N37">IFERROR(IF($B37=N$1, ($A37+$C37) - MAX(IF($B$2:$B36=$B37, $A$2:$A36+$C$2:$C36)), "")*24*60, "")</f>
        <v/>
      </c>
      <c r="O37" s="39" t="str" cm="1">
        <f t="array" ref="O37">IFERROR(IF($B37=O$1, ($A37+$C37) - MAX(IF($B$2:$B36=$B37, $A$2:$A36+$C$2:$C36)), "")*24*60, "")</f>
        <v/>
      </c>
      <c r="P37" s="39" t="str" cm="1">
        <f t="array" ref="P37">IFERROR(IF($B37=P$1, ($A37+$C37) - MAX(IF($B$2:$B36=$B37, $A$2:$A36+$C$2:$C36)), "")*24*60, "")</f>
        <v/>
      </c>
    </row>
    <row r="38" spans="1:16" x14ac:dyDescent="0.2">
      <c r="A38" s="36">
        <f t="shared" si="3"/>
        <v>45936</v>
      </c>
      <c r="B38" s="37" t="s">
        <v>3</v>
      </c>
      <c r="C38" s="38">
        <v>0.4236111111111111</v>
      </c>
      <c r="D38" s="37">
        <v>0</v>
      </c>
      <c r="E38" s="37">
        <v>0</v>
      </c>
      <c r="F38" s="37" t="str">
        <f t="shared" si="0"/>
        <v>Special Finch Food</v>
      </c>
      <c r="G38" s="15" t="str">
        <f t="shared" si="1"/>
        <v>Golden Safflower</v>
      </c>
      <c r="H38" s="39">
        <f t="shared" si="2"/>
        <v>0.99999999278225005</v>
      </c>
      <c r="I38" s="39" cm="1">
        <f t="array" ref="I38">IFERROR(IF($B38=I$1, ($A38+$C38) - MAX(IF($B$2:$B37=$B38, $A$2:$A37+$C$2:$C37)), "")*24*60, "")</f>
        <v>0.99999999278225005</v>
      </c>
      <c r="J38" s="39" t="str" cm="1">
        <f t="array" ref="J38">IFERROR(IF($B38=J$1, ($A38+$C38) - MAX(IF($B$2:$B37=$B38, $A$2:$A37+$C$2:$C37)), "")*24*60, "")</f>
        <v/>
      </c>
      <c r="K38" s="39" t="str" cm="1">
        <f t="array" ref="K38">IFERROR(IF($B38=K$1, ($A38+$C38) - MAX(IF($B$2:$B37=$B38, $A$2:$A37+$C$2:$C37)), "")*24*60, "")</f>
        <v/>
      </c>
      <c r="L38" s="39" t="str" cm="1">
        <f t="array" ref="L38">IFERROR(IF($B38=L$1, ($A38+$C38) - MAX(IF($B$2:$B37=$B38, $A$2:$A37+$C$2:$C37)), "")*24*60, "")</f>
        <v/>
      </c>
      <c r="M38" s="39" t="str" cm="1">
        <f t="array" ref="M38">IFERROR(IF($B38=M$1, ($A38+$C38) - MAX(IF($B$2:$B37=$B38, $A$2:$A37+$C$2:$C37)), "")*24*60, "")</f>
        <v/>
      </c>
      <c r="N38" s="39" t="str" cm="1">
        <f t="array" ref="N38">IFERROR(IF($B38=N$1, ($A38+$C38) - MAX(IF($B$2:$B37=$B38, $A$2:$A37+$C$2:$C37)), "")*24*60, "")</f>
        <v/>
      </c>
      <c r="O38" s="39" t="str" cm="1">
        <f t="array" ref="O38">IFERROR(IF($B38=O$1, ($A38+$C38) - MAX(IF($B$2:$B37=$B38, $A$2:$A37+$C$2:$C37)), "")*24*60, "")</f>
        <v/>
      </c>
      <c r="P38" s="39" t="str" cm="1">
        <f t="array" ref="P38">IFERROR(IF($B38=P$1, ($A38+$C38) - MAX(IF($B$2:$B37=$B38, $A$2:$A37+$C$2:$C37)), "")*24*60, "")</f>
        <v/>
      </c>
    </row>
    <row r="39" spans="1:16" x14ac:dyDescent="0.2">
      <c r="A39" s="36">
        <f t="shared" si="3"/>
        <v>45936</v>
      </c>
      <c r="B39" s="37" t="s">
        <v>14</v>
      </c>
      <c r="C39" s="38">
        <v>0.61875000000000002</v>
      </c>
      <c r="D39" s="37">
        <v>0</v>
      </c>
      <c r="E39" s="37">
        <v>1</v>
      </c>
      <c r="F39" s="37" t="str">
        <f t="shared" si="0"/>
        <v>Special Finch Food</v>
      </c>
      <c r="G39" s="15" t="str">
        <f t="shared" si="1"/>
        <v>Golden Safflower</v>
      </c>
      <c r="H39" s="39">
        <f t="shared" si="2"/>
        <v>281.00000000442378</v>
      </c>
      <c r="I39" s="39" t="str" cm="1">
        <f t="array" ref="I39">IFERROR(IF($B39=I$1, ($A39+$C39) - MAX(IF($B$2:$B38=$B39, $A$2:$A38+$C$2:$C38)), "")*24*60, "")</f>
        <v/>
      </c>
      <c r="J39" s="39" t="str" cm="1">
        <f t="array" ref="J39">IFERROR(IF($B39=J$1, ($A39+$C39) - MAX(IF($B$2:$B38=$B39, $A$2:$A38+$C$2:$C38)), "")*24*60, "")</f>
        <v/>
      </c>
      <c r="K39" s="39"/>
      <c r="L39" s="39" t="str" cm="1">
        <f t="array" ref="L39">IFERROR(IF($B39=L$1, ($A39+$C39) - MAX(IF($B$2:$B38=$B39, $A$2:$A38+$C$2:$C38)), "")*24*60, "")</f>
        <v/>
      </c>
      <c r="M39" s="39" t="str" cm="1">
        <f t="array" ref="M39">IFERROR(IF($B39=M$1, ($A39+$C39) - MAX(IF($B$2:$B38=$B39, $A$2:$A38+$C$2:$C38)), "")*24*60, "")</f>
        <v/>
      </c>
      <c r="N39" s="39" t="str" cm="1">
        <f t="array" ref="N39">IFERROR(IF($B39=N$1, ($A39+$C39) - MAX(IF($B$2:$B38=$B39, $A$2:$A38+$C$2:$C38)), "")*24*60, "")</f>
        <v/>
      </c>
      <c r="O39" s="39" t="str" cm="1">
        <f t="array" ref="O39">IFERROR(IF($B39=O$1, ($A39+$C39) - MAX(IF($B$2:$B38=$B39, $A$2:$A38+$C$2:$C38)), "")*24*60, "")</f>
        <v/>
      </c>
      <c r="P39" s="39" t="str" cm="1">
        <f t="array" ref="P39">IFERROR(IF($B39=P$1, ($A39+$C39) - MAX(IF($B$2:$B38=$B39, $A$2:$A38+$C$2:$C38)), "")*24*60, "")</f>
        <v/>
      </c>
    </row>
    <row r="40" spans="1:16" x14ac:dyDescent="0.2">
      <c r="A40" s="36">
        <f t="shared" si="3"/>
        <v>45936</v>
      </c>
      <c r="B40" s="37" t="s">
        <v>3</v>
      </c>
      <c r="C40" s="38">
        <v>0.62013888888888891</v>
      </c>
      <c r="D40" s="37">
        <v>0</v>
      </c>
      <c r="E40" s="37">
        <v>1</v>
      </c>
      <c r="F40" s="37" t="str">
        <f t="shared" si="0"/>
        <v>Special Finch Food</v>
      </c>
      <c r="G40" s="15" t="str">
        <f t="shared" si="1"/>
        <v>Golden Safflower</v>
      </c>
      <c r="H40" s="39">
        <f t="shared" si="2"/>
        <v>1.9999999960418791</v>
      </c>
      <c r="I40" s="39" cm="1">
        <f t="array" ref="I40">IFERROR(IF($B40=I$1, ($A40+$C40) - MAX(IF($B$2:$B39=$B40, $A$2:$A39+$C$2:$C39)), "")*24*60, "")</f>
        <v>283.00000000046566</v>
      </c>
      <c r="J40" s="39" t="str" cm="1">
        <f t="array" ref="J40">IFERROR(IF($B40=J$1, ($A40+$C40) - MAX(IF($B$2:$B39=$B40, $A$2:$A39+$C$2:$C39)), "")*24*60, "")</f>
        <v/>
      </c>
      <c r="K40" s="39" t="str" cm="1">
        <f t="array" ref="K40">IFERROR(IF($B40=K$1, ($A40+$C40) - MAX(IF($B$2:$B39=$B40, $A$2:$A39+$C$2:$C39)), "")*24*60, "")</f>
        <v/>
      </c>
      <c r="L40" s="39" t="str" cm="1">
        <f t="array" ref="L40">IFERROR(IF($B40=L$1, ($A40+$C40) - MAX(IF($B$2:$B39=$B40, $A$2:$A39+$C$2:$C39)), "")*24*60, "")</f>
        <v/>
      </c>
      <c r="M40" s="39" t="str" cm="1">
        <f t="array" ref="M40">IFERROR(IF($B40=M$1, ($A40+$C40) - MAX(IF($B$2:$B39=$B40, $A$2:$A39+$C$2:$C39)), "")*24*60, "")</f>
        <v/>
      </c>
      <c r="N40" s="39" t="str" cm="1">
        <f t="array" ref="N40">IFERROR(IF($B40=N$1, ($A40+$C40) - MAX(IF($B$2:$B39=$B40, $A$2:$A39+$C$2:$C39)), "")*24*60, "")</f>
        <v/>
      </c>
      <c r="O40" s="39" t="str" cm="1">
        <f t="array" ref="O40">IFERROR(IF($B40=O$1, ($A40+$C40) - MAX(IF($B$2:$B39=$B40, $A$2:$A39+$C$2:$C39)), "")*24*60, "")</f>
        <v/>
      </c>
      <c r="P40" s="39" t="str" cm="1">
        <f t="array" ref="P40">IFERROR(IF($B40=P$1, ($A40+$C40) - MAX(IF($B$2:$B39=$B40, $A$2:$A39+$C$2:$C39)), "")*24*60, "")</f>
        <v/>
      </c>
    </row>
    <row r="41" spans="1:16" x14ac:dyDescent="0.2">
      <c r="A41" s="36">
        <f t="shared" si="3"/>
        <v>45936</v>
      </c>
      <c r="B41" s="37" t="s">
        <v>3</v>
      </c>
      <c r="C41" s="38">
        <v>0.62083333333333335</v>
      </c>
      <c r="D41" s="37">
        <v>0</v>
      </c>
      <c r="E41" s="37">
        <v>4</v>
      </c>
      <c r="F41" s="37" t="str">
        <f t="shared" si="0"/>
        <v>Special Finch Food</v>
      </c>
      <c r="G41" s="15" t="str">
        <f t="shared" si="1"/>
        <v>Golden Safflower</v>
      </c>
      <c r="H41" s="39">
        <f t="shared" si="2"/>
        <v>1.000000003259629</v>
      </c>
      <c r="I41" s="39" cm="1">
        <f t="array" ref="I41">IFERROR(IF($B41=I$1, ($A41+$C41) - MAX(IF($B$2:$B40=$B41, $A$2:$A40+$C$2:$C40)), "")*24*60, "")</f>
        <v>1.000000003259629</v>
      </c>
      <c r="J41" s="39" t="str" cm="1">
        <f t="array" ref="J41">IFERROR(IF($B41=J$1, ($A41+$C41) - MAX(IF($B$2:$B40=$B41, $A$2:$A40+$C$2:$C40)), "")*24*60, "")</f>
        <v/>
      </c>
      <c r="K41" s="39" t="str" cm="1">
        <f t="array" ref="K41">IFERROR(IF($B41=K$1, ($A41+$C41) - MAX(IF($B$2:$B40=$B41, $A$2:$A40+$C$2:$C40)), "")*24*60, "")</f>
        <v/>
      </c>
      <c r="L41" s="39" t="str" cm="1">
        <f t="array" ref="L41">IFERROR(IF($B41=L$1, ($A41+$C41) - MAX(IF($B$2:$B40=$B41, $A$2:$A40+$C$2:$C40)), "")*24*60, "")</f>
        <v/>
      </c>
      <c r="M41" s="39" t="str" cm="1">
        <f t="array" ref="M41">IFERROR(IF($B41=M$1, ($A41+$C41) - MAX(IF($B$2:$B40=$B41, $A$2:$A40+$C$2:$C40)), "")*24*60, "")</f>
        <v/>
      </c>
      <c r="N41" s="39" t="str" cm="1">
        <f t="array" ref="N41">IFERROR(IF($B41=N$1, ($A41+$C41) - MAX(IF($B$2:$B40=$B41, $A$2:$A40+$C$2:$C40)), "")*24*60, "")</f>
        <v/>
      </c>
      <c r="O41" s="39" t="str" cm="1">
        <f t="array" ref="O41">IFERROR(IF($B41=O$1, ($A41+$C41) - MAX(IF($B$2:$B40=$B41, $A$2:$A40+$C$2:$C40)), "")*24*60, "")</f>
        <v/>
      </c>
      <c r="P41" s="39" t="str" cm="1">
        <f t="array" ref="P41">IFERROR(IF($B41=P$1, ($A41+$C41) - MAX(IF($B$2:$B40=$B41, $A$2:$A40+$C$2:$C40)), "")*24*60, "")</f>
        <v/>
      </c>
    </row>
    <row r="42" spans="1:16" x14ac:dyDescent="0.2">
      <c r="A42" s="36">
        <f t="shared" si="3"/>
        <v>45936</v>
      </c>
      <c r="B42" s="37" t="s">
        <v>10</v>
      </c>
      <c r="C42" s="38">
        <v>0.62430555555555556</v>
      </c>
      <c r="D42" s="37">
        <v>0</v>
      </c>
      <c r="E42" s="37">
        <v>1</v>
      </c>
      <c r="F42" s="37" t="str">
        <f t="shared" si="0"/>
        <v>Special Finch Food</v>
      </c>
      <c r="G42" s="15" t="str">
        <f t="shared" si="1"/>
        <v>Golden Safflower</v>
      </c>
      <c r="H42" s="39">
        <f t="shared" si="2"/>
        <v>4.9999999953433871</v>
      </c>
      <c r="I42" s="39" t="str" cm="1">
        <f t="array" ref="I42">IFERROR(IF($B42=I$1, ($A42+$C42) - MAX(IF($B$2:$B41=$B42, $A$2:$A41+$C$2:$C41)), "")*24*60, "")</f>
        <v/>
      </c>
      <c r="J42" s="39" cm="1">
        <f t="array" ref="J42">IFERROR(IF($B42=J$1, ($A42+$C42) - MAX(IF($B$2:$B41=$B42, $A$2:$A41+$C$2:$C41)), "")*24*60, "")</f>
        <v>1350</v>
      </c>
      <c r="K42" s="39" t="str" cm="1">
        <f t="array" ref="K42">IFERROR(IF($B42=K$1, ($A42+$C42) - MAX(IF($B$2:$B41=$B42, $A$2:$A41+$C$2:$C41)), "")*24*60, "")</f>
        <v/>
      </c>
      <c r="L42" s="39" t="str" cm="1">
        <f t="array" ref="L42">IFERROR(IF($B42=L$1, ($A42+$C42) - MAX(IF($B$2:$B41=$B42, $A$2:$A41+$C$2:$C41)), "")*24*60, "")</f>
        <v/>
      </c>
      <c r="M42" s="39" t="str" cm="1">
        <f t="array" ref="M42">IFERROR(IF($B42=M$1, ($A42+$C42) - MAX(IF($B$2:$B41=$B42, $A$2:$A41+$C$2:$C41)), "")*24*60, "")</f>
        <v/>
      </c>
      <c r="N42" s="39" t="str" cm="1">
        <f t="array" ref="N42">IFERROR(IF($B42=N$1, ($A42+$C42) - MAX(IF($B$2:$B41=$B42, $A$2:$A41+$C$2:$C41)), "")*24*60, "")</f>
        <v/>
      </c>
      <c r="O42" s="39" t="str" cm="1">
        <f t="array" ref="O42">IFERROR(IF($B42=O$1, ($A42+$C42) - MAX(IF($B$2:$B41=$B42, $A$2:$A41+$C$2:$C41)), "")*24*60, "")</f>
        <v/>
      </c>
      <c r="P42" s="39" t="str" cm="1">
        <f t="array" ref="P42">IFERROR(IF($B42=P$1, ($A42+$C42) - MAX(IF($B$2:$B41=$B42, $A$2:$A41+$C$2:$C41)), "")*24*60, "")</f>
        <v/>
      </c>
    </row>
    <row r="43" spans="1:16" x14ac:dyDescent="0.2">
      <c r="A43" s="36">
        <f t="shared" si="3"/>
        <v>45936</v>
      </c>
      <c r="B43" s="37" t="s">
        <v>10</v>
      </c>
      <c r="C43" s="38">
        <v>0.625</v>
      </c>
      <c r="D43" s="37">
        <v>0</v>
      </c>
      <c r="E43" s="37">
        <v>1</v>
      </c>
      <c r="F43" s="37" t="str">
        <f t="shared" si="0"/>
        <v>Special Finch Food</v>
      </c>
      <c r="G43" s="15" t="str">
        <f t="shared" si="1"/>
        <v>Golden Safflower</v>
      </c>
      <c r="H43" s="39">
        <f t="shared" si="2"/>
        <v>1.000000003259629</v>
      </c>
      <c r="I43" s="39" t="str" cm="1">
        <f t="array" ref="I43">IFERROR(IF($B43=I$1, ($A43+$C43) - MAX(IF($B$2:$B42=$B43, $A$2:$A42+$C$2:$C42)), "")*24*60, "")</f>
        <v/>
      </c>
      <c r="J43" s="39" cm="1">
        <f t="array" ref="J43">IFERROR(IF($B43=J$1, ($A43+$C43) - MAX(IF($B$2:$B42=$B43, $A$2:$A42+$C$2:$C42)), "")*24*60, "")</f>
        <v>1.000000003259629</v>
      </c>
      <c r="K43" s="39" t="str" cm="1">
        <f t="array" ref="K43">IFERROR(IF($B43=K$1, ($A43+$C43) - MAX(IF($B$2:$B42=$B43, $A$2:$A42+$C$2:$C42)), "")*24*60, "")</f>
        <v/>
      </c>
      <c r="L43" s="39" t="str" cm="1">
        <f t="array" ref="L43">IFERROR(IF($B43=L$1, ($A43+$C43) - MAX(IF($B$2:$B42=$B43, $A$2:$A42+$C$2:$C42)), "")*24*60, "")</f>
        <v/>
      </c>
      <c r="M43" s="39" t="str" cm="1">
        <f t="array" ref="M43">IFERROR(IF($B43=M$1, ($A43+$C43) - MAX(IF($B$2:$B42=$B43, $A$2:$A42+$C$2:$C42)), "")*24*60, "")</f>
        <v/>
      </c>
      <c r="N43" s="39" t="str" cm="1">
        <f t="array" ref="N43">IFERROR(IF($B43=N$1, ($A43+$C43) - MAX(IF($B$2:$B42=$B43, $A$2:$A42+$C$2:$C42)), "")*24*60, "")</f>
        <v/>
      </c>
      <c r="O43" s="39" t="str" cm="1">
        <f t="array" ref="O43">IFERROR(IF($B43=O$1, ($A43+$C43) - MAX(IF($B$2:$B42=$B43, $A$2:$A42+$C$2:$C42)), "")*24*60, "")</f>
        <v/>
      </c>
      <c r="P43" s="39" t="str" cm="1">
        <f t="array" ref="P43">IFERROR(IF($B43=P$1, ($A43+$C43) - MAX(IF($B$2:$B42=$B43, $A$2:$A42+$C$2:$C42)), "")*24*60, "")</f>
        <v/>
      </c>
    </row>
    <row r="44" spans="1:16" x14ac:dyDescent="0.2">
      <c r="A44" s="36">
        <f t="shared" si="3"/>
        <v>45936</v>
      </c>
      <c r="B44" s="37" t="s">
        <v>10</v>
      </c>
      <c r="C44" s="38">
        <v>0.62638888888888888</v>
      </c>
      <c r="D44" s="37">
        <v>0</v>
      </c>
      <c r="E44" s="37">
        <v>2</v>
      </c>
      <c r="F44" s="37" t="str">
        <f t="shared" si="0"/>
        <v>Special Finch Food</v>
      </c>
      <c r="G44" s="15" t="str">
        <f t="shared" si="1"/>
        <v>Golden Safflower</v>
      </c>
      <c r="H44" s="39">
        <f t="shared" si="2"/>
        <v>1.9999999960418791</v>
      </c>
      <c r="I44" s="39" t="str" cm="1">
        <f t="array" ref="I44">IFERROR(IF($B44=I$1, ($A44+$C44) - MAX(IF($B$2:$B43=$B44, $A$2:$A43+$C$2:$C43)), "")*24*60, "")</f>
        <v/>
      </c>
      <c r="J44" s="39" cm="1">
        <f t="array" ref="J44">IFERROR(IF($B44=J$1, ($A44+$C44) - MAX(IF($B$2:$B43=$B44, $A$2:$A43+$C$2:$C43)), "")*24*60, "")</f>
        <v>1.9999999960418791</v>
      </c>
      <c r="K44" s="39" t="str" cm="1">
        <f t="array" ref="K44">IFERROR(IF($B44=K$1, ($A44+$C44) - MAX(IF($B$2:$B43=$B44, $A$2:$A43+$C$2:$C43)), "")*24*60, "")</f>
        <v/>
      </c>
      <c r="L44" s="39" t="str" cm="1">
        <f t="array" ref="L44">IFERROR(IF($B44=L$1, ($A44+$C44) - MAX(IF($B$2:$B43=$B44, $A$2:$A43+$C$2:$C43)), "")*24*60, "")</f>
        <v/>
      </c>
      <c r="M44" s="39" t="str" cm="1">
        <f t="array" ref="M44">IFERROR(IF($B44=M$1, ($A44+$C44) - MAX(IF($B$2:$B43=$B44, $A$2:$A43+$C$2:$C43)), "")*24*60, "")</f>
        <v/>
      </c>
      <c r="N44" s="39" t="str" cm="1">
        <f t="array" ref="N44">IFERROR(IF($B44=N$1, ($A44+$C44) - MAX(IF($B$2:$B43=$B44, $A$2:$A43+$C$2:$C43)), "")*24*60, "")</f>
        <v/>
      </c>
      <c r="O44" s="39" t="str" cm="1">
        <f t="array" ref="O44">IFERROR(IF($B44=O$1, ($A44+$C44) - MAX(IF($B$2:$B43=$B44, $A$2:$A43+$C$2:$C43)), "")*24*60, "")</f>
        <v/>
      </c>
      <c r="P44" s="39" t="str" cm="1">
        <f t="array" ref="P44">IFERROR(IF($B44=P$1, ($A44+$C44) - MAX(IF($B$2:$B43=$B44, $A$2:$A43+$C$2:$C43)), "")*24*60, "")</f>
        <v/>
      </c>
    </row>
    <row r="45" spans="1:16" x14ac:dyDescent="0.2">
      <c r="A45" s="36">
        <f t="shared" si="3"/>
        <v>45936</v>
      </c>
      <c r="B45" s="37" t="s">
        <v>10</v>
      </c>
      <c r="C45" s="38">
        <v>0.62638888888888888</v>
      </c>
      <c r="D45" s="37">
        <v>0</v>
      </c>
      <c r="E45" s="37">
        <v>2</v>
      </c>
      <c r="F45" s="37" t="str">
        <f t="shared" si="0"/>
        <v>Special Finch Food</v>
      </c>
      <c r="G45" s="15" t="str">
        <f t="shared" si="1"/>
        <v>Golden Safflower</v>
      </c>
      <c r="H45" s="39">
        <f t="shared" si="2"/>
        <v>0</v>
      </c>
      <c r="I45" s="39" t="str" cm="1">
        <f t="array" ref="I45">IFERROR(IF($B45=I$1, ($A45+$C45) - MAX(IF($B$2:$B44=$B45, $A$2:$A44+$C$2:$C44)), "")*24*60, "")</f>
        <v/>
      </c>
      <c r="J45" s="39" cm="1">
        <f t="array" ref="J45">IFERROR(IF($B45=J$1, ($A45+$C45) - MAX(IF($B$2:$B44=$B45, $A$2:$A44+$C$2:$C44)), "")*24*60, "")</f>
        <v>0</v>
      </c>
      <c r="K45" s="39" t="str" cm="1">
        <f t="array" ref="K45">IFERROR(IF($B45=K$1, ($A45+$C45) - MAX(IF($B$2:$B44=$B45, $A$2:$A44+$C$2:$C44)), "")*24*60, "")</f>
        <v/>
      </c>
      <c r="L45" s="39" t="str" cm="1">
        <f t="array" ref="L45">IFERROR(IF($B45=L$1, ($A45+$C45) - MAX(IF($B$2:$B44=$B45, $A$2:$A44+$C$2:$C44)), "")*24*60, "")</f>
        <v/>
      </c>
      <c r="M45" s="39" t="str" cm="1">
        <f t="array" ref="M45">IFERROR(IF($B45=M$1, ($A45+$C45) - MAX(IF($B$2:$B44=$B45, $A$2:$A44+$C$2:$C44)), "")*24*60, "")</f>
        <v/>
      </c>
      <c r="N45" s="39" t="str" cm="1">
        <f t="array" ref="N45">IFERROR(IF($B45=N$1, ($A45+$C45) - MAX(IF($B$2:$B44=$B45, $A$2:$A44+$C$2:$C44)), "")*24*60, "")</f>
        <v/>
      </c>
      <c r="O45" s="39" t="str" cm="1">
        <f t="array" ref="O45">IFERROR(IF($B45=O$1, ($A45+$C45) - MAX(IF($B$2:$B44=$B45, $A$2:$A44+$C$2:$C44)), "")*24*60, "")</f>
        <v/>
      </c>
      <c r="P45" s="39" t="str" cm="1">
        <f t="array" ref="P45">IFERROR(IF($B45=P$1, ($A45+$C45) - MAX(IF($B$2:$B44=$B45, $A$2:$A44+$C$2:$C44)), "")*24*60, "")</f>
        <v/>
      </c>
    </row>
    <row r="46" spans="1:16" x14ac:dyDescent="0.2">
      <c r="A46" s="36">
        <f t="shared" si="3"/>
        <v>45936</v>
      </c>
      <c r="B46" s="37" t="s">
        <v>14</v>
      </c>
      <c r="C46" s="38">
        <v>0.62638888888888888</v>
      </c>
      <c r="D46" s="37">
        <v>0</v>
      </c>
      <c r="E46" s="37">
        <v>1</v>
      </c>
      <c r="F46" s="37" t="str">
        <f t="shared" si="0"/>
        <v>Special Finch Food</v>
      </c>
      <c r="G46" s="15" t="str">
        <f t="shared" si="1"/>
        <v>Golden Safflower</v>
      </c>
      <c r="H46" s="39">
        <f t="shared" si="2"/>
        <v>0</v>
      </c>
      <c r="I46" s="39" t="str" cm="1">
        <f t="array" ref="I46">IFERROR(IF($B46=I$1, ($A46+$C46) - MAX(IF($B$2:$B45=$B46, $A$2:$A45+$C$2:$C45)), "")*24*60, "")</f>
        <v/>
      </c>
      <c r="J46" s="39" t="str" cm="1">
        <f t="array" ref="J46">IFERROR(IF($B46=J$1, ($A46+$C46) - MAX(IF($B$2:$B45=$B46, $A$2:$A45+$C$2:$C45)), "")*24*60, "")</f>
        <v/>
      </c>
      <c r="K46" s="39" cm="1">
        <f t="array" ref="K46">IFERROR(IF($B46=K$1, ($A46+$C46) - MAX(IF($B$2:$B45=$B46, $A$2:$A45+$C$2:$C45)), "")*24*60, "")</f>
        <v>10.999999993946403</v>
      </c>
      <c r="L46" s="39" t="str" cm="1">
        <f t="array" ref="L46">IFERROR(IF($B46=L$1, ($A46+$C46) - MAX(IF($B$2:$B45=$B46, $A$2:$A45+$C$2:$C45)), "")*24*60, "")</f>
        <v/>
      </c>
      <c r="M46" s="39" t="str" cm="1">
        <f t="array" ref="M46">IFERROR(IF($B46=M$1, ($A46+$C46) - MAX(IF($B$2:$B45=$B46, $A$2:$A45+$C$2:$C45)), "")*24*60, "")</f>
        <v/>
      </c>
      <c r="N46" s="39" t="str" cm="1">
        <f t="array" ref="N46">IFERROR(IF($B46=N$1, ($A46+$C46) - MAX(IF($B$2:$B45=$B46, $A$2:$A45+$C$2:$C45)), "")*24*60, "")</f>
        <v/>
      </c>
      <c r="O46" s="39" t="str" cm="1">
        <f t="array" ref="O46">IFERROR(IF($B46=O$1, ($A46+$C46) - MAX(IF($B$2:$B45=$B46, $A$2:$A45+$C$2:$C45)), "")*24*60, "")</f>
        <v/>
      </c>
      <c r="P46" s="39" t="str" cm="1">
        <f t="array" ref="P46">IFERROR(IF($B46=P$1, ($A46+$C46) - MAX(IF($B$2:$B45=$B46, $A$2:$A45+$C$2:$C45)), "")*24*60, "")</f>
        <v/>
      </c>
    </row>
    <row r="47" spans="1:16" x14ac:dyDescent="0.2">
      <c r="A47" s="36">
        <f t="shared" si="3"/>
        <v>45936</v>
      </c>
      <c r="B47" s="37" t="s">
        <v>3</v>
      </c>
      <c r="C47" s="38">
        <v>0.62638888888888888</v>
      </c>
      <c r="D47" s="37">
        <v>0</v>
      </c>
      <c r="E47" s="37">
        <v>1</v>
      </c>
      <c r="F47" s="37" t="str">
        <f t="shared" si="0"/>
        <v>Special Finch Food</v>
      </c>
      <c r="G47" s="15" t="str">
        <f t="shared" si="1"/>
        <v>Golden Safflower</v>
      </c>
      <c r="H47" s="39">
        <f t="shared" si="2"/>
        <v>0</v>
      </c>
      <c r="I47" s="39" cm="1">
        <f t="array" ref="I47">IFERROR(IF($B47=I$1, ($A47+$C47) - MAX(IF($B$2:$B46=$B47, $A$2:$A46+$C$2:$C46)), "")*24*60, "")</f>
        <v>7.9999999946448952</v>
      </c>
      <c r="J47" s="39" t="str" cm="1">
        <f t="array" ref="J47">IFERROR(IF($B47=J$1, ($A47+$C47) - MAX(IF($B$2:$B46=$B47, $A$2:$A46+$C$2:$C46)), "")*24*60, "")</f>
        <v/>
      </c>
      <c r="K47" s="39" t="str" cm="1">
        <f t="array" ref="K47">IFERROR(IF($B47=K$1, ($A47+$C47) - MAX(IF($B$2:$B46=$B47, $A$2:$A46+$C$2:$C46)), "")*24*60, "")</f>
        <v/>
      </c>
      <c r="L47" s="39" t="str" cm="1">
        <f t="array" ref="L47">IFERROR(IF($B47=L$1, ($A47+$C47) - MAX(IF($B$2:$B46=$B47, $A$2:$A46+$C$2:$C46)), "")*24*60, "")</f>
        <v/>
      </c>
      <c r="M47" s="39" t="str" cm="1">
        <f t="array" ref="M47">IFERROR(IF($B47=M$1, ($A47+$C47) - MAX(IF($B$2:$B46=$B47, $A$2:$A46+$C$2:$C46)), "")*24*60, "")</f>
        <v/>
      </c>
      <c r="N47" s="39" t="str" cm="1">
        <f t="array" ref="N47">IFERROR(IF($B47=N$1, ($A47+$C47) - MAX(IF($B$2:$B46=$B47, $A$2:$A46+$C$2:$C46)), "")*24*60, "")</f>
        <v/>
      </c>
      <c r="O47" s="39" t="str" cm="1">
        <f t="array" ref="O47">IFERROR(IF($B47=O$1, ($A47+$C47) - MAX(IF($B$2:$B46=$B47, $A$2:$A46+$C$2:$C46)), "")*24*60, "")</f>
        <v/>
      </c>
      <c r="P47" s="39" t="str" cm="1">
        <f t="array" ref="P47">IFERROR(IF($B47=P$1, ($A47+$C47) - MAX(IF($B$2:$B46=$B47, $A$2:$A46+$C$2:$C46)), "")*24*60, "")</f>
        <v/>
      </c>
    </row>
    <row r="48" spans="1:16" x14ac:dyDescent="0.2">
      <c r="A48" s="36">
        <f t="shared" si="3"/>
        <v>45936</v>
      </c>
      <c r="B48" s="37" t="s">
        <v>3</v>
      </c>
      <c r="C48" s="38">
        <v>0.62708333333333333</v>
      </c>
      <c r="D48" s="37">
        <v>0</v>
      </c>
      <c r="E48" s="37">
        <v>1</v>
      </c>
      <c r="F48" s="37" t="str">
        <f t="shared" si="0"/>
        <v>Special Finch Food</v>
      </c>
      <c r="G48" s="15" t="str">
        <f t="shared" si="1"/>
        <v>Golden Safflower</v>
      </c>
      <c r="H48" s="39">
        <f t="shared" si="2"/>
        <v>1.000000003259629</v>
      </c>
      <c r="I48" s="39" cm="1">
        <f t="array" ref="I48">IFERROR(IF($B48=I$1, ($A48+$C48) - MAX(IF($B$2:$B47=$B48, $A$2:$A47+$C$2:$C47)), "")*24*60, "")</f>
        <v>1.000000003259629</v>
      </c>
      <c r="J48" s="39" t="str" cm="1">
        <f t="array" ref="J48">IFERROR(IF($B48=J$1, ($A48+$C48) - MAX(IF($B$2:$B47=$B48, $A$2:$A47+$C$2:$C47)), "")*24*60, "")</f>
        <v/>
      </c>
      <c r="K48" s="39" t="str" cm="1">
        <f t="array" ref="K48">IFERROR(IF($B48=K$1, ($A48+$C48) - MAX(IF($B$2:$B47=$B48, $A$2:$A47+$C$2:$C47)), "")*24*60, "")</f>
        <v/>
      </c>
      <c r="L48" s="39" t="str" cm="1">
        <f t="array" ref="L48">IFERROR(IF($B48=L$1, ($A48+$C48) - MAX(IF($B$2:$B47=$B48, $A$2:$A47+$C$2:$C47)), "")*24*60, "")</f>
        <v/>
      </c>
      <c r="M48" s="39" t="str" cm="1">
        <f t="array" ref="M48">IFERROR(IF($B48=M$1, ($A48+$C48) - MAX(IF($B$2:$B47=$B48, $A$2:$A47+$C$2:$C47)), "")*24*60, "")</f>
        <v/>
      </c>
      <c r="N48" s="39" t="str" cm="1">
        <f t="array" ref="N48">IFERROR(IF($B48=N$1, ($A48+$C48) - MAX(IF($B$2:$B47=$B48, $A$2:$A47+$C$2:$C47)), "")*24*60, "")</f>
        <v/>
      </c>
      <c r="O48" s="39" t="str" cm="1">
        <f t="array" ref="O48">IFERROR(IF($B48=O$1, ($A48+$C48) - MAX(IF($B$2:$B47=$B48, $A$2:$A47+$C$2:$C47)), "")*24*60, "")</f>
        <v/>
      </c>
      <c r="P48" s="39" t="str" cm="1">
        <f t="array" ref="P48">IFERROR(IF($B48=P$1, ($A48+$C48) - MAX(IF($B$2:$B47=$B48, $A$2:$A47+$C$2:$C47)), "")*24*60, "")</f>
        <v/>
      </c>
    </row>
    <row r="49" spans="1:16" x14ac:dyDescent="0.2">
      <c r="A49" s="36">
        <f t="shared" si="3"/>
        <v>45936</v>
      </c>
      <c r="B49" s="37" t="s">
        <v>3</v>
      </c>
      <c r="C49" s="38">
        <v>0.62708333333333333</v>
      </c>
      <c r="D49" s="37">
        <v>0</v>
      </c>
      <c r="E49" s="37">
        <v>1</v>
      </c>
      <c r="F49" s="37" t="str">
        <f t="shared" si="0"/>
        <v>Special Finch Food</v>
      </c>
      <c r="G49" s="15" t="str">
        <f t="shared" si="1"/>
        <v>Golden Safflower</v>
      </c>
      <c r="H49" s="39">
        <f t="shared" si="2"/>
        <v>0</v>
      </c>
      <c r="I49" s="39" cm="1">
        <f t="array" ref="I49">IFERROR(IF($B49=I$1, ($A49+$C49) - MAX(IF($B$2:$B48=$B49, $A$2:$A48+$C$2:$C48)), "")*24*60, "")</f>
        <v>0</v>
      </c>
      <c r="J49" s="39" t="str" cm="1">
        <f t="array" ref="J49">IFERROR(IF($B49=J$1, ($A49+$C49) - MAX(IF($B$2:$B48=$B49, $A$2:$A48+$C$2:$C48)), "")*24*60, "")</f>
        <v/>
      </c>
      <c r="K49" s="39" t="str" cm="1">
        <f t="array" ref="K49">IFERROR(IF($B49=K$1, ($A49+$C49) - MAX(IF($B$2:$B48=$B49, $A$2:$A48+$C$2:$C48)), "")*24*60, "")</f>
        <v/>
      </c>
      <c r="L49" s="39" t="str" cm="1">
        <f t="array" ref="L49">IFERROR(IF($B49=L$1, ($A49+$C49) - MAX(IF($B$2:$B48=$B49, $A$2:$A48+$C$2:$C48)), "")*24*60, "")</f>
        <v/>
      </c>
      <c r="M49" s="39" t="str" cm="1">
        <f t="array" ref="M49">IFERROR(IF($B49=M$1, ($A49+$C49) - MAX(IF($B$2:$B48=$B49, $A$2:$A48+$C$2:$C48)), "")*24*60, "")</f>
        <v/>
      </c>
      <c r="N49" s="39" t="str" cm="1">
        <f t="array" ref="N49">IFERROR(IF($B49=N$1, ($A49+$C49) - MAX(IF($B$2:$B48=$B49, $A$2:$A48+$C$2:$C48)), "")*24*60, "")</f>
        <v/>
      </c>
      <c r="O49" s="39" t="str" cm="1">
        <f t="array" ref="O49">IFERROR(IF($B49=O$1, ($A49+$C49) - MAX(IF($B$2:$B48=$B49, $A$2:$A48+$C$2:$C48)), "")*24*60, "")</f>
        <v/>
      </c>
      <c r="P49" s="39" t="str" cm="1">
        <f t="array" ref="P49">IFERROR(IF($B49=P$1, ($A49+$C49) - MAX(IF($B$2:$B48=$B49, $A$2:$A48+$C$2:$C48)), "")*24*60, "")</f>
        <v/>
      </c>
    </row>
    <row r="50" spans="1:16" x14ac:dyDescent="0.2">
      <c r="A50" s="36">
        <f t="shared" si="3"/>
        <v>45936</v>
      </c>
      <c r="B50" s="37" t="s">
        <v>3</v>
      </c>
      <c r="C50" s="38">
        <v>0.62777777777777777</v>
      </c>
      <c r="D50" s="37">
        <v>0</v>
      </c>
      <c r="E50" s="37">
        <v>6</v>
      </c>
      <c r="F50" s="37" t="str">
        <f t="shared" si="0"/>
        <v>Special Finch Food</v>
      </c>
      <c r="G50" s="15" t="str">
        <f t="shared" si="1"/>
        <v>Golden Safflower</v>
      </c>
      <c r="H50" s="39">
        <f t="shared" si="2"/>
        <v>1.000000003259629</v>
      </c>
      <c r="I50" s="39" cm="1">
        <f t="array" ref="I50">IFERROR(IF($B50=I$1, ($A50+$C50) - MAX(IF($B$2:$B49=$B50, $A$2:$A49+$C$2:$C49)), "")*24*60, "")</f>
        <v>1.000000003259629</v>
      </c>
      <c r="J50" s="39" t="str" cm="1">
        <f t="array" ref="J50">IFERROR(IF($B50=J$1, ($A50+$C50) - MAX(IF($B$2:$B49=$B50, $A$2:$A49+$C$2:$C49)), "")*24*60, "")</f>
        <v/>
      </c>
      <c r="K50" s="39" t="str" cm="1">
        <f t="array" ref="K50">IFERROR(IF($B50=K$1, ($A50+$C50) - MAX(IF($B$2:$B49=$B50, $A$2:$A49+$C$2:$C49)), "")*24*60, "")</f>
        <v/>
      </c>
      <c r="L50" s="39" t="str" cm="1">
        <f t="array" ref="L50">IFERROR(IF($B50=L$1, ($A50+$C50) - MAX(IF($B$2:$B49=$B50, $A$2:$A49+$C$2:$C49)), "")*24*60, "")</f>
        <v/>
      </c>
      <c r="M50" s="39" t="str" cm="1">
        <f t="array" ref="M50">IFERROR(IF($B50=M$1, ($A50+$C50) - MAX(IF($B$2:$B49=$B50, $A$2:$A49+$C$2:$C49)), "")*24*60, "")</f>
        <v/>
      </c>
      <c r="N50" s="39" t="str" cm="1">
        <f t="array" ref="N50">IFERROR(IF($B50=N$1, ($A50+$C50) - MAX(IF($B$2:$B49=$B50, $A$2:$A49+$C$2:$C49)), "")*24*60, "")</f>
        <v/>
      </c>
      <c r="O50" s="39" t="str" cm="1">
        <f t="array" ref="O50">IFERROR(IF($B50=O$1, ($A50+$C50) - MAX(IF($B$2:$B49=$B50, $A$2:$A49+$C$2:$C49)), "")*24*60, "")</f>
        <v/>
      </c>
      <c r="P50" s="39" t="str" cm="1">
        <f t="array" ref="P50">IFERROR(IF($B50=P$1, ($A50+$C50) - MAX(IF($B$2:$B49=$B50, $A$2:$A49+$C$2:$C49)), "")*24*60, "")</f>
        <v/>
      </c>
    </row>
    <row r="51" spans="1:16" x14ac:dyDescent="0.2">
      <c r="A51" s="36">
        <f t="shared" si="3"/>
        <v>45936</v>
      </c>
      <c r="B51" s="37" t="s">
        <v>10</v>
      </c>
      <c r="C51" s="38">
        <v>0.62986111111111109</v>
      </c>
      <c r="D51" s="37">
        <v>0</v>
      </c>
      <c r="E51" s="37">
        <v>1</v>
      </c>
      <c r="F51" s="37" t="str">
        <f t="shared" si="0"/>
        <v>Special Finch Food</v>
      </c>
      <c r="G51" s="15" t="str">
        <f t="shared" si="1"/>
        <v>Golden Safflower</v>
      </c>
      <c r="H51" s="39">
        <f t="shared" si="2"/>
        <v>2.9999999993015081</v>
      </c>
      <c r="I51" s="39" t="str" cm="1">
        <f t="array" ref="I51">IFERROR(IF($B51=I$1, ($A51+$C51) - MAX(IF($B$2:$B50=$B51, $A$2:$A50+$C$2:$C50)), "")*24*60, "")</f>
        <v/>
      </c>
      <c r="J51" s="39" cm="1">
        <f t="array" ref="J51">IFERROR(IF($B51=J$1, ($A51+$C51) - MAX(IF($B$2:$B50=$B51, $A$2:$A50+$C$2:$C50)), "")*24*60, "")</f>
        <v>5.0000000058207661</v>
      </c>
      <c r="K51" s="39" t="str" cm="1">
        <f t="array" ref="K51">IFERROR(IF($B51=K$1, ($A51+$C51) - MAX(IF($B$2:$B50=$B51, $A$2:$A50+$C$2:$C50)), "")*24*60, "")</f>
        <v/>
      </c>
      <c r="L51" s="39" t="str" cm="1">
        <f t="array" ref="L51">IFERROR(IF($B51=L$1, ($A51+$C51) - MAX(IF($B$2:$B50=$B51, $A$2:$A50+$C$2:$C50)), "")*24*60, "")</f>
        <v/>
      </c>
      <c r="M51" s="39" t="str" cm="1">
        <f t="array" ref="M51">IFERROR(IF($B51=M$1, ($A51+$C51) - MAX(IF($B$2:$B50=$B51, $A$2:$A50+$C$2:$C50)), "")*24*60, "")</f>
        <v/>
      </c>
      <c r="N51" s="39" t="str" cm="1">
        <f t="array" ref="N51">IFERROR(IF($B51=N$1, ($A51+$C51) - MAX(IF($B$2:$B50=$B51, $A$2:$A50+$C$2:$C50)), "")*24*60, "")</f>
        <v/>
      </c>
      <c r="O51" s="39" t="str" cm="1">
        <f t="array" ref="O51">IFERROR(IF($B51=O$1, ($A51+$C51) - MAX(IF($B$2:$B50=$B51, $A$2:$A50+$C$2:$C50)), "")*24*60, "")</f>
        <v/>
      </c>
      <c r="P51" s="39" t="str" cm="1">
        <f t="array" ref="P51">IFERROR(IF($B51=P$1, ($A51+$C51) - MAX(IF($B$2:$B50=$B51, $A$2:$A50+$C$2:$C50)), "")*24*60, "")</f>
        <v/>
      </c>
    </row>
    <row r="52" spans="1:16" x14ac:dyDescent="0.2">
      <c r="A52" s="36">
        <f t="shared" si="3"/>
        <v>45936</v>
      </c>
      <c r="B52" s="37" t="s">
        <v>14</v>
      </c>
      <c r="C52" s="38">
        <v>0.62986111111111109</v>
      </c>
      <c r="D52" s="37">
        <v>0</v>
      </c>
      <c r="E52" s="37">
        <v>1</v>
      </c>
      <c r="F52" s="37" t="str">
        <f t="shared" si="0"/>
        <v>Special Finch Food</v>
      </c>
      <c r="G52" s="15" t="str">
        <f t="shared" si="1"/>
        <v>Golden Safflower</v>
      </c>
      <c r="H52" s="39">
        <f t="shared" si="2"/>
        <v>0</v>
      </c>
      <c r="I52" s="39" t="str" cm="1">
        <f t="array" ref="I52">IFERROR(IF($B52=I$1, ($A52+$C52) - MAX(IF($B$2:$B51=$B52, $A$2:$A51+$C$2:$C51)), "")*24*60, "")</f>
        <v/>
      </c>
      <c r="J52" s="39" t="str" cm="1">
        <f t="array" ref="J52">IFERROR(IF($B52=J$1, ($A52+$C52) - MAX(IF($B$2:$B51=$B52, $A$2:$A51+$C$2:$C51)), "")*24*60, "")</f>
        <v/>
      </c>
      <c r="K52" s="39" cm="1">
        <f t="array" ref="K52">IFERROR(IF($B52=K$1, ($A52+$C52) - MAX(IF($B$2:$B51=$B52, $A$2:$A51+$C$2:$C51)), "")*24*60, "")</f>
        <v>5.0000000058207661</v>
      </c>
      <c r="L52" s="39" t="str" cm="1">
        <f t="array" ref="L52">IFERROR(IF($B52=L$1, ($A52+$C52) - MAX(IF($B$2:$B51=$B52, $A$2:$A51+$C$2:$C51)), "")*24*60, "")</f>
        <v/>
      </c>
      <c r="M52" s="39" t="str" cm="1">
        <f t="array" ref="M52">IFERROR(IF($B52=M$1, ($A52+$C52) - MAX(IF($B$2:$B51=$B52, $A$2:$A51+$C$2:$C51)), "")*24*60, "")</f>
        <v/>
      </c>
      <c r="N52" s="39" t="str" cm="1">
        <f t="array" ref="N52">IFERROR(IF($B52=N$1, ($A52+$C52) - MAX(IF($B$2:$B51=$B52, $A$2:$A51+$C$2:$C51)), "")*24*60, "")</f>
        <v/>
      </c>
      <c r="O52" s="39" t="str" cm="1">
        <f t="array" ref="O52">IFERROR(IF($B52=O$1, ($A52+$C52) - MAX(IF($B$2:$B51=$B52, $A$2:$A51+$C$2:$C51)), "")*24*60, "")</f>
        <v/>
      </c>
      <c r="P52" s="39" t="str" cm="1">
        <f t="array" ref="P52">IFERROR(IF($B52=P$1, ($A52+$C52) - MAX(IF($B$2:$B51=$B52, $A$2:$A51+$C$2:$C51)), "")*24*60, "")</f>
        <v/>
      </c>
    </row>
    <row r="53" spans="1:16" x14ac:dyDescent="0.2">
      <c r="A53" s="36">
        <f t="shared" si="3"/>
        <v>45936</v>
      </c>
      <c r="B53" s="37" t="s">
        <v>10</v>
      </c>
      <c r="C53" s="38">
        <v>0.64375000000000004</v>
      </c>
      <c r="D53" s="37">
        <v>0</v>
      </c>
      <c r="E53" s="37">
        <v>3</v>
      </c>
      <c r="F53" s="37" t="str">
        <f t="shared" si="0"/>
        <v>Special Finch Food</v>
      </c>
      <c r="G53" s="15" t="str">
        <f t="shared" si="1"/>
        <v>Golden Safflower</v>
      </c>
      <c r="H53" s="39">
        <f t="shared" si="2"/>
        <v>20.000000002328306</v>
      </c>
      <c r="I53" s="39" t="str" cm="1">
        <f t="array" ref="I53">IFERROR(IF($B53=I$1, ($A53+$C53) - MAX(IF($B$2:$B52=$B53, $A$2:$A52+$C$2:$C52)), "")*24*60, "")</f>
        <v/>
      </c>
      <c r="J53" s="39" cm="1">
        <f t="array" ref="J53">IFERROR(IF($B53=J$1, ($A53+$C53) - MAX(IF($B$2:$B52=$B53, $A$2:$A52+$C$2:$C52)), "")*24*60, "")</f>
        <v>20.000000002328306</v>
      </c>
      <c r="K53" s="39" t="str" cm="1">
        <f t="array" ref="K53">IFERROR(IF($B53=K$1, ($A53+$C53) - MAX(IF($B$2:$B52=$B53, $A$2:$A52+$C$2:$C52)), "")*24*60, "")</f>
        <v/>
      </c>
      <c r="L53" s="39" t="str" cm="1">
        <f t="array" ref="L53">IFERROR(IF($B53=L$1, ($A53+$C53) - MAX(IF($B$2:$B52=$B53, $A$2:$A52+$C$2:$C52)), "")*24*60, "")</f>
        <v/>
      </c>
      <c r="M53" s="39" t="str" cm="1">
        <f t="array" ref="M53">IFERROR(IF($B53=M$1, ($A53+$C53) - MAX(IF($B$2:$B52=$B53, $A$2:$A52+$C$2:$C52)), "")*24*60, "")</f>
        <v/>
      </c>
      <c r="N53" s="39" t="str" cm="1">
        <f t="array" ref="N53">IFERROR(IF($B53=N$1, ($A53+$C53) - MAX(IF($B$2:$B52=$B53, $A$2:$A52+$C$2:$C52)), "")*24*60, "")</f>
        <v/>
      </c>
      <c r="O53" s="39" t="str" cm="1">
        <f t="array" ref="O53">IFERROR(IF($B53=O$1, ($A53+$C53) - MAX(IF($B$2:$B52=$B53, $A$2:$A52+$C$2:$C52)), "")*24*60, "")</f>
        <v/>
      </c>
      <c r="P53" s="39" t="str" cm="1">
        <f t="array" ref="P53">IFERROR(IF($B53=P$1, ($A53+$C53) - MAX(IF($B$2:$B52=$B53, $A$2:$A52+$C$2:$C52)), "")*24*60, "")</f>
        <v/>
      </c>
    </row>
    <row r="54" spans="1:16" x14ac:dyDescent="0.2">
      <c r="A54" s="36">
        <f t="shared" si="3"/>
        <v>45936</v>
      </c>
      <c r="B54" s="37" t="s">
        <v>10</v>
      </c>
      <c r="C54" s="38">
        <v>0.64375000000000004</v>
      </c>
      <c r="D54" s="37">
        <v>0</v>
      </c>
      <c r="E54" s="37">
        <v>1</v>
      </c>
      <c r="F54" s="37" t="str">
        <f t="shared" si="0"/>
        <v>Special Finch Food</v>
      </c>
      <c r="G54" s="15" t="str">
        <f t="shared" si="1"/>
        <v>Golden Safflower</v>
      </c>
      <c r="H54" s="39">
        <f t="shared" si="2"/>
        <v>0</v>
      </c>
      <c r="I54" s="39" t="str" cm="1">
        <f t="array" ref="I54">IFERROR(IF($B54=I$1, ($A54+$C54) - MAX(IF($B$2:$B53=$B54, $A$2:$A53+$C$2:$C53)), "")*24*60, "")</f>
        <v/>
      </c>
      <c r="J54" s="39" cm="1">
        <f t="array" ref="J54">IFERROR(IF($B54=J$1, ($A54+$C54) - MAX(IF($B$2:$B53=$B54, $A$2:$A53+$C$2:$C53)), "")*24*60, "")</f>
        <v>0</v>
      </c>
      <c r="K54" s="39" t="str" cm="1">
        <f t="array" ref="K54">IFERROR(IF($B54=K$1, ($A54+$C54) - MAX(IF($B$2:$B53=$B54, $A$2:$A53+$C$2:$C53)), "")*24*60, "")</f>
        <v/>
      </c>
      <c r="L54" s="39" t="str" cm="1">
        <f t="array" ref="L54">IFERROR(IF($B54=L$1, ($A54+$C54) - MAX(IF($B$2:$B53=$B54, $A$2:$A53+$C$2:$C53)), "")*24*60, "")</f>
        <v/>
      </c>
      <c r="M54" s="39" t="str" cm="1">
        <f t="array" ref="M54">IFERROR(IF($B54=M$1, ($A54+$C54) - MAX(IF($B$2:$B53=$B54, $A$2:$A53+$C$2:$C53)), "")*24*60, "")</f>
        <v/>
      </c>
      <c r="N54" s="39" t="str" cm="1">
        <f t="array" ref="N54">IFERROR(IF($B54=N$1, ($A54+$C54) - MAX(IF($B$2:$B53=$B54, $A$2:$A53+$C$2:$C53)), "")*24*60, "")</f>
        <v/>
      </c>
      <c r="O54" s="39" t="str" cm="1">
        <f t="array" ref="O54">IFERROR(IF($B54=O$1, ($A54+$C54) - MAX(IF($B$2:$B53=$B54, $A$2:$A53+$C$2:$C53)), "")*24*60, "")</f>
        <v/>
      </c>
      <c r="P54" s="39" t="str" cm="1">
        <f t="array" ref="P54">IFERROR(IF($B54=P$1, ($A54+$C54) - MAX(IF($B$2:$B53=$B54, $A$2:$A53+$C$2:$C53)), "")*24*60, "")</f>
        <v/>
      </c>
    </row>
    <row r="55" spans="1:16" x14ac:dyDescent="0.2">
      <c r="A55" s="36">
        <f t="shared" si="3"/>
        <v>45936</v>
      </c>
      <c r="B55" s="37" t="s">
        <v>10</v>
      </c>
      <c r="C55" s="38">
        <v>0.64375000000000004</v>
      </c>
      <c r="D55" s="37">
        <v>0</v>
      </c>
      <c r="E55" s="37">
        <v>1</v>
      </c>
      <c r="F55" s="37" t="str">
        <f t="shared" si="0"/>
        <v>Special Finch Food</v>
      </c>
      <c r="G55" s="15" t="str">
        <f t="shared" si="1"/>
        <v>Golden Safflower</v>
      </c>
      <c r="H55" s="39">
        <f t="shared" si="2"/>
        <v>0</v>
      </c>
      <c r="I55" s="39" t="str" cm="1">
        <f t="array" ref="I55">IFERROR(IF($B55=I$1, ($A55+$C55) - MAX(IF($B$2:$B54=$B55, $A$2:$A54+$C$2:$C54)), "")*24*60, "")</f>
        <v/>
      </c>
      <c r="J55" s="39" cm="1">
        <f t="array" ref="J55">IFERROR(IF($B55=J$1, ($A55+$C55) - MAX(IF($B$2:$B54=$B55, $A$2:$A54+$C$2:$C54)), "")*24*60, "")</f>
        <v>0</v>
      </c>
      <c r="K55" s="39" t="str" cm="1">
        <f t="array" ref="K55">IFERROR(IF($B55=K$1, ($A55+$C55) - MAX(IF($B$2:$B54=$B55, $A$2:$A54+$C$2:$C54)), "")*24*60, "")</f>
        <v/>
      </c>
      <c r="L55" s="39" t="str" cm="1">
        <f t="array" ref="L55">IFERROR(IF($B55=L$1, ($A55+$C55) - MAX(IF($B$2:$B54=$B55, $A$2:$A54+$C$2:$C54)), "")*24*60, "")</f>
        <v/>
      </c>
      <c r="M55" s="39" t="str" cm="1">
        <f t="array" ref="M55">IFERROR(IF($B55=M$1, ($A55+$C55) - MAX(IF($B$2:$B54=$B55, $A$2:$A54+$C$2:$C54)), "")*24*60, "")</f>
        <v/>
      </c>
      <c r="N55" s="39" t="str" cm="1">
        <f t="array" ref="N55">IFERROR(IF($B55=N$1, ($A55+$C55) - MAX(IF($B$2:$B54=$B55, $A$2:$A54+$C$2:$C54)), "")*24*60, "")</f>
        <v/>
      </c>
      <c r="O55" s="39" t="str" cm="1">
        <f t="array" ref="O55">IFERROR(IF($B55=O$1, ($A55+$C55) - MAX(IF($B$2:$B54=$B55, $A$2:$A54+$C$2:$C54)), "")*24*60, "")</f>
        <v/>
      </c>
      <c r="P55" s="39" t="str" cm="1">
        <f t="array" ref="P55">IFERROR(IF($B55=P$1, ($A55+$C55) - MAX(IF($B$2:$B54=$B55, $A$2:$A54+$C$2:$C54)), "")*24*60, "")</f>
        <v/>
      </c>
    </row>
    <row r="56" spans="1:16" x14ac:dyDescent="0.2">
      <c r="A56" s="36">
        <f t="shared" si="3"/>
        <v>45936</v>
      </c>
      <c r="B56" s="37" t="s">
        <v>14</v>
      </c>
      <c r="C56" s="38">
        <v>0.64513888888888893</v>
      </c>
      <c r="D56" s="37">
        <v>1</v>
      </c>
      <c r="E56" s="37">
        <v>0</v>
      </c>
      <c r="F56" s="37" t="str">
        <f t="shared" si="0"/>
        <v>Special Finch Food</v>
      </c>
      <c r="G56" s="15" t="str">
        <f t="shared" si="1"/>
        <v>Golden Safflower</v>
      </c>
      <c r="H56" s="39">
        <f t="shared" si="2"/>
        <v>1.9999999960418791</v>
      </c>
      <c r="I56" s="39" t="str" cm="1">
        <f t="array" ref="I56">IFERROR(IF($B56=I$1, ($A56+$C56) - MAX(IF($B$2:$B55=$B56, $A$2:$A55+$C$2:$C55)), "")*24*60, "")</f>
        <v/>
      </c>
      <c r="J56" s="39" t="str" cm="1">
        <f t="array" ref="J56">IFERROR(IF($B56=J$1, ($A56+$C56) - MAX(IF($B$2:$B55=$B56, $A$2:$A55+$C$2:$C55)), "")*24*60, "")</f>
        <v/>
      </c>
      <c r="K56" s="39" cm="1">
        <f t="array" ref="K56">IFERROR(IF($B56=K$1, ($A56+$C56) - MAX(IF($B$2:$B55=$B56, $A$2:$A55+$C$2:$C55)), "")*24*60, "")</f>
        <v>21.999999998370185</v>
      </c>
      <c r="L56" s="39" t="str" cm="1">
        <f t="array" ref="L56">IFERROR(IF($B56=L$1, ($A56+$C56) - MAX(IF($B$2:$B55=$B56, $A$2:$A55+$C$2:$C55)), "")*24*60, "")</f>
        <v/>
      </c>
      <c r="M56" s="39" t="str" cm="1">
        <f t="array" ref="M56">IFERROR(IF($B56=M$1, ($A56+$C56) - MAX(IF($B$2:$B55=$B56, $A$2:$A55+$C$2:$C55)), "")*24*60, "")</f>
        <v/>
      </c>
      <c r="N56" s="39" t="str" cm="1">
        <f t="array" ref="N56">IFERROR(IF($B56=N$1, ($A56+$C56) - MAX(IF($B$2:$B55=$B56, $A$2:$A55+$C$2:$C55)), "")*24*60, "")</f>
        <v/>
      </c>
      <c r="O56" s="39" t="str" cm="1">
        <f t="array" ref="O56">IFERROR(IF($B56=O$1, ($A56+$C56) - MAX(IF($B$2:$B55=$B56, $A$2:$A55+$C$2:$C55)), "")*24*60, "")</f>
        <v/>
      </c>
      <c r="P56" s="39" t="str" cm="1">
        <f t="array" ref="P56">IFERROR(IF($B56=P$1, ($A56+$C56) - MAX(IF($B$2:$B55=$B56, $A$2:$A55+$C$2:$C55)), "")*24*60, "")</f>
        <v/>
      </c>
    </row>
    <row r="57" spans="1:16" x14ac:dyDescent="0.2">
      <c r="A57" s="36">
        <f t="shared" si="3"/>
        <v>45936</v>
      </c>
      <c r="B57" s="37" t="s">
        <v>3</v>
      </c>
      <c r="C57" s="38">
        <v>0.64513888888888893</v>
      </c>
      <c r="D57" s="37">
        <v>0</v>
      </c>
      <c r="E57" s="37">
        <v>3</v>
      </c>
      <c r="F57" s="37" t="str">
        <f t="shared" si="0"/>
        <v>Special Finch Food</v>
      </c>
      <c r="G57" s="15" t="str">
        <f t="shared" si="1"/>
        <v>Golden Safflower</v>
      </c>
      <c r="H57" s="39">
        <f t="shared" si="2"/>
        <v>0</v>
      </c>
      <c r="I57" s="39" cm="1">
        <f t="array" ref="I57">IFERROR(IF($B57=I$1, ($A57+$C57) - MAX(IF($B$2:$B56=$B57, $A$2:$A56+$C$2:$C56)), "")*24*60, "")</f>
        <v>24.999999997671694</v>
      </c>
      <c r="J57" s="39" t="str" cm="1">
        <f t="array" ref="J57">IFERROR(IF($B57=J$1, ($A57+$C57) - MAX(IF($B$2:$B56=$B57, $A$2:$A56+$C$2:$C56)), "")*24*60, "")</f>
        <v/>
      </c>
      <c r="K57" s="39" t="str" cm="1">
        <f t="array" ref="K57">IFERROR(IF($B57=K$1, ($A57+$C57) - MAX(IF($B$2:$B56=$B57, $A$2:$A56+$C$2:$C56)), "")*24*60, "")</f>
        <v/>
      </c>
      <c r="L57" s="39" t="str" cm="1">
        <f t="array" ref="L57">IFERROR(IF($B57=L$1, ($A57+$C57) - MAX(IF($B$2:$B56=$B57, $A$2:$A56+$C$2:$C56)), "")*24*60, "")</f>
        <v/>
      </c>
      <c r="M57" s="39" t="str" cm="1">
        <f t="array" ref="M57">IFERROR(IF($B57=M$1, ($A57+$C57) - MAX(IF($B$2:$B56=$B57, $A$2:$A56+$C$2:$C56)), "")*24*60, "")</f>
        <v/>
      </c>
      <c r="N57" s="39" t="str" cm="1">
        <f t="array" ref="N57">IFERROR(IF($B57=N$1, ($A57+$C57) - MAX(IF($B$2:$B56=$B57, $A$2:$A56+$C$2:$C56)), "")*24*60, "")</f>
        <v/>
      </c>
      <c r="O57" s="39" t="str" cm="1">
        <f t="array" ref="O57">IFERROR(IF($B57=O$1, ($A57+$C57) - MAX(IF($B$2:$B56=$B57, $A$2:$A56+$C$2:$C56)), "")*24*60, "")</f>
        <v/>
      </c>
      <c r="P57" s="39" t="str" cm="1">
        <f t="array" ref="P57">IFERROR(IF($B57=P$1, ($A57+$C57) - MAX(IF($B$2:$B56=$B57, $A$2:$A56+$C$2:$C56)), "")*24*60, "")</f>
        <v/>
      </c>
    </row>
    <row r="58" spans="1:16" x14ac:dyDescent="0.2">
      <c r="A58" s="36">
        <f t="shared" si="3"/>
        <v>45936</v>
      </c>
      <c r="B58" s="37" t="s">
        <v>15</v>
      </c>
      <c r="C58" s="38">
        <v>0.64583333333333337</v>
      </c>
      <c r="D58" s="37">
        <v>0</v>
      </c>
      <c r="E58" s="37">
        <v>1</v>
      </c>
      <c r="F58" s="37" t="str">
        <f t="shared" si="0"/>
        <v>Special Finch Food</v>
      </c>
      <c r="G58" s="15" t="str">
        <f t="shared" si="1"/>
        <v>Golden Safflower</v>
      </c>
      <c r="H58" s="39">
        <f t="shared" si="2"/>
        <v>1.000000003259629</v>
      </c>
      <c r="I58" s="39" t="str" cm="1">
        <f t="array" ref="I58">IFERROR(IF($B58=I$1, ($A58+$C58) - MAX(IF($B$2:$B57=$B58, $A$2:$A57+$C$2:$C57)), "")*24*60, "")</f>
        <v/>
      </c>
      <c r="J58" s="39" t="str" cm="1">
        <f t="array" ref="J58">IFERROR(IF($B58=J$1, ($A58+$C58) - MAX(IF($B$2:$B57=$B58, $A$2:$A57+$C$2:$C57)), "")*24*60, "")</f>
        <v/>
      </c>
      <c r="K58" s="39" t="str" cm="1">
        <f t="array" ref="K58">IFERROR(IF($B58=K$1, ($A58+$C58) - MAX(IF($B$2:$B57=$B58, $A$2:$A57+$C$2:$C57)), "")*24*60, "")</f>
        <v/>
      </c>
      <c r="L58" s="39" t="str" cm="1">
        <f t="array" ref="L58">IFERROR(IF($B58=L$1, ($A58+$C58) - MAX(IF($B$2:$B57=$B58, $A$2:$A57+$C$2:$C57)), "")*24*60, "")</f>
        <v/>
      </c>
      <c r="M58" s="39"/>
      <c r="N58" s="39" t="str" cm="1">
        <f t="array" ref="N58">IFERROR(IF($B58=N$1, ($A58+$C58) - MAX(IF($B$2:$B57=$B58, $A$2:$A57+$C$2:$C57)), "")*24*60, "")</f>
        <v/>
      </c>
      <c r="O58" s="39" t="str" cm="1">
        <f t="array" ref="O58">IFERROR(IF($B58=O$1, ($A58+$C58) - MAX(IF($B$2:$B57=$B58, $A$2:$A57+$C$2:$C57)), "")*24*60, "")</f>
        <v/>
      </c>
      <c r="P58" s="39" t="str" cm="1">
        <f t="array" ref="P58">IFERROR(IF($B58=P$1, ($A58+$C58) - MAX(IF($B$2:$B57=$B58, $A$2:$A57+$C$2:$C57)), "")*24*60, "")</f>
        <v/>
      </c>
    </row>
    <row r="59" spans="1:16" x14ac:dyDescent="0.2">
      <c r="A59" s="36">
        <f t="shared" si="3"/>
        <v>45936</v>
      </c>
      <c r="B59" s="37" t="s">
        <v>14</v>
      </c>
      <c r="C59" s="38">
        <v>0.64583333333333337</v>
      </c>
      <c r="D59" s="37">
        <v>0</v>
      </c>
      <c r="E59" s="37">
        <v>1</v>
      </c>
      <c r="F59" s="37" t="str">
        <f t="shared" si="0"/>
        <v>Special Finch Food</v>
      </c>
      <c r="G59" s="15" t="str">
        <f t="shared" si="1"/>
        <v>Golden Safflower</v>
      </c>
      <c r="H59" s="39">
        <f t="shared" si="2"/>
        <v>0</v>
      </c>
      <c r="I59" s="39" t="str" cm="1">
        <f t="array" ref="I59">IFERROR(IF($B59=I$1, ($A59+$C59) - MAX(IF($B$2:$B58=$B59, $A$2:$A58+$C$2:$C58)), "")*24*60, "")</f>
        <v/>
      </c>
      <c r="J59" s="39" t="str" cm="1">
        <f t="array" ref="J59">IFERROR(IF($B59=J$1, ($A59+$C59) - MAX(IF($B$2:$B58=$B59, $A$2:$A58+$C$2:$C58)), "")*24*60, "")</f>
        <v/>
      </c>
      <c r="K59" s="39" cm="1">
        <f t="array" ref="K59">IFERROR(IF($B59=K$1, ($A59+$C59) - MAX(IF($B$2:$B58=$B59, $A$2:$A58+$C$2:$C58)), "")*24*60, "")</f>
        <v>1.000000003259629</v>
      </c>
      <c r="L59" s="39" t="str" cm="1">
        <f t="array" ref="L59">IFERROR(IF($B59=L$1, ($A59+$C59) - MAX(IF($B$2:$B58=$B59, $A$2:$A58+$C$2:$C58)), "")*24*60, "")</f>
        <v/>
      </c>
      <c r="M59" s="39" t="str" cm="1">
        <f t="array" ref="M59">IFERROR(IF($B59=M$1, ($A59+$C59) - MAX(IF($B$2:$B58=$B59, $A$2:$A58+$C$2:$C58)), "")*24*60, "")</f>
        <v/>
      </c>
      <c r="N59" s="39" t="str" cm="1">
        <f t="array" ref="N59">IFERROR(IF($B59=N$1, ($A59+$C59) - MAX(IF($B$2:$B58=$B59, $A$2:$A58+$C$2:$C58)), "")*24*60, "")</f>
        <v/>
      </c>
      <c r="O59" s="39" t="str" cm="1">
        <f t="array" ref="O59">IFERROR(IF($B59=O$1, ($A59+$C59) - MAX(IF($B$2:$B58=$B59, $A$2:$A58+$C$2:$C58)), "")*24*60, "")</f>
        <v/>
      </c>
      <c r="P59" s="39" t="str" cm="1">
        <f t="array" ref="P59">IFERROR(IF($B59=P$1, ($A59+$C59) - MAX(IF($B$2:$B58=$B59, $A$2:$A58+$C$2:$C58)), "")*24*60, "")</f>
        <v/>
      </c>
    </row>
    <row r="60" spans="1:16" x14ac:dyDescent="0.2">
      <c r="A60" s="36">
        <f t="shared" si="3"/>
        <v>45936</v>
      </c>
      <c r="B60" s="37" t="s">
        <v>3</v>
      </c>
      <c r="C60" s="38">
        <v>0.6479166666666667</v>
      </c>
      <c r="D60" s="37">
        <v>0</v>
      </c>
      <c r="E60" s="37">
        <v>2</v>
      </c>
      <c r="F60" s="37" t="str">
        <f t="shared" si="0"/>
        <v>Special Finch Food</v>
      </c>
      <c r="G60" s="15" t="str">
        <f t="shared" si="1"/>
        <v>Golden Safflower</v>
      </c>
      <c r="H60" s="39">
        <f t="shared" si="2"/>
        <v>2.9999999993015081</v>
      </c>
      <c r="I60" s="39" cm="1">
        <f t="array" ref="I60">IFERROR(IF($B60=I$1, ($A60+$C60) - MAX(IF($B$2:$B59=$B60, $A$2:$A59+$C$2:$C59)), "")*24*60, "")</f>
        <v>4.0000000025611371</v>
      </c>
      <c r="J60" s="39" t="str" cm="1">
        <f t="array" ref="J60">IFERROR(IF($B60=J$1, ($A60+$C60) - MAX(IF($B$2:$B59=$B60, $A$2:$A59+$C$2:$C59)), "")*24*60, "")</f>
        <v/>
      </c>
      <c r="K60" s="39" t="str" cm="1">
        <f t="array" ref="K60">IFERROR(IF($B60=K$1, ($A60+$C60) - MAX(IF($B$2:$B59=$B60, $A$2:$A59+$C$2:$C59)), "")*24*60, "")</f>
        <v/>
      </c>
      <c r="L60" s="39" t="str" cm="1">
        <f t="array" ref="L60">IFERROR(IF($B60=L$1, ($A60+$C60) - MAX(IF($B$2:$B59=$B60, $A$2:$A59+$C$2:$C59)), "")*24*60, "")</f>
        <v/>
      </c>
      <c r="M60" s="39" t="str" cm="1">
        <f t="array" ref="M60">IFERROR(IF($B60=M$1, ($A60+$C60) - MAX(IF($B$2:$B59=$B60, $A$2:$A59+$C$2:$C59)), "")*24*60, "")</f>
        <v/>
      </c>
      <c r="N60" s="39" t="str" cm="1">
        <f t="array" ref="N60">IFERROR(IF($B60=N$1, ($A60+$C60) - MAX(IF($B$2:$B59=$B60, $A$2:$A59+$C$2:$C59)), "")*24*60, "")</f>
        <v/>
      </c>
      <c r="O60" s="39" t="str" cm="1">
        <f t="array" ref="O60">IFERROR(IF($B60=O$1, ($A60+$C60) - MAX(IF($B$2:$B59=$B60, $A$2:$A59+$C$2:$C59)), "")*24*60, "")</f>
        <v/>
      </c>
      <c r="P60" s="39" t="str" cm="1">
        <f t="array" ref="P60">IFERROR(IF($B60=P$1, ($A60+$C60) - MAX(IF($B$2:$B59=$B60, $A$2:$A59+$C$2:$C59)), "")*24*60, "")</f>
        <v/>
      </c>
    </row>
    <row r="61" spans="1:16" x14ac:dyDescent="0.2">
      <c r="A61" s="36">
        <f t="shared" si="3"/>
        <v>45936</v>
      </c>
      <c r="B61" s="37" t="s">
        <v>3</v>
      </c>
      <c r="C61" s="38">
        <v>0.64861111111111114</v>
      </c>
      <c r="D61" s="37">
        <v>0</v>
      </c>
      <c r="E61" s="37">
        <v>3</v>
      </c>
      <c r="F61" s="37" t="str">
        <f t="shared" si="0"/>
        <v>Special Finch Food</v>
      </c>
      <c r="G61" s="15" t="str">
        <f t="shared" si="1"/>
        <v>Golden Safflower</v>
      </c>
      <c r="H61" s="39">
        <f t="shared" si="2"/>
        <v>0.99999999278225005</v>
      </c>
      <c r="I61" s="39" cm="1">
        <f t="array" ref="I61">IFERROR(IF($B61=I$1, ($A61+$C61) - MAX(IF($B$2:$B60=$B61, $A$2:$A60+$C$2:$C60)), "")*24*60, "")</f>
        <v>0.99999999278225005</v>
      </c>
      <c r="J61" s="39" t="str" cm="1">
        <f t="array" ref="J61">IFERROR(IF($B61=J$1, ($A61+$C61) - MAX(IF($B$2:$B60=$B61, $A$2:$A60+$C$2:$C60)), "")*24*60, "")</f>
        <v/>
      </c>
      <c r="K61" s="39" t="str" cm="1">
        <f t="array" ref="K61">IFERROR(IF($B61=K$1, ($A61+$C61) - MAX(IF($B$2:$B60=$B61, $A$2:$A60+$C$2:$C60)), "")*24*60, "")</f>
        <v/>
      </c>
      <c r="L61" s="39" t="str" cm="1">
        <f t="array" ref="L61">IFERROR(IF($B61=L$1, ($A61+$C61) - MAX(IF($B$2:$B60=$B61, $A$2:$A60+$C$2:$C60)), "")*24*60, "")</f>
        <v/>
      </c>
      <c r="M61" s="39" t="str" cm="1">
        <f t="array" ref="M61">IFERROR(IF($B61=M$1, ($A61+$C61) - MAX(IF($B$2:$B60=$B61, $A$2:$A60+$C$2:$C60)), "")*24*60, "")</f>
        <v/>
      </c>
      <c r="N61" s="39" t="str" cm="1">
        <f t="array" ref="N61">IFERROR(IF($B61=N$1, ($A61+$C61) - MAX(IF($B$2:$B60=$B61, $A$2:$A60+$C$2:$C60)), "")*24*60, "")</f>
        <v/>
      </c>
      <c r="O61" s="39" t="str" cm="1">
        <f t="array" ref="O61">IFERROR(IF($B61=O$1, ($A61+$C61) - MAX(IF($B$2:$B60=$B61, $A$2:$A60+$C$2:$C60)), "")*24*60, "")</f>
        <v/>
      </c>
      <c r="P61" s="39" t="str" cm="1">
        <f t="array" ref="P61">IFERROR(IF($B61=P$1, ($A61+$C61) - MAX(IF($B$2:$B60=$B61, $A$2:$A60+$C$2:$C60)), "")*24*60, "")</f>
        <v/>
      </c>
    </row>
    <row r="62" spans="1:16" x14ac:dyDescent="0.2">
      <c r="A62" s="36">
        <f t="shared" si="3"/>
        <v>45936</v>
      </c>
      <c r="B62" s="37" t="s">
        <v>3</v>
      </c>
      <c r="C62" s="38">
        <v>0.64930555555555558</v>
      </c>
      <c r="D62" s="37">
        <v>0</v>
      </c>
      <c r="E62" s="37">
        <v>3</v>
      </c>
      <c r="F62" s="37" t="str">
        <f t="shared" si="0"/>
        <v>Special Finch Food</v>
      </c>
      <c r="G62" s="15" t="str">
        <f t="shared" si="1"/>
        <v>Golden Safflower</v>
      </c>
      <c r="H62" s="39">
        <f t="shared" si="2"/>
        <v>1.000000003259629</v>
      </c>
      <c r="I62" s="39" cm="1">
        <f t="array" ref="I62">IFERROR(IF($B62=I$1, ($A62+$C62) - MAX(IF($B$2:$B61=$B62, $A$2:$A61+$C$2:$C61)), "")*24*60, "")</f>
        <v>1.000000003259629</v>
      </c>
      <c r="J62" s="39" t="str" cm="1">
        <f t="array" ref="J62">IFERROR(IF($B62=J$1, ($A62+$C62) - MAX(IF($B$2:$B61=$B62, $A$2:$A61+$C$2:$C61)), "")*24*60, "")</f>
        <v/>
      </c>
      <c r="K62" s="39" t="str" cm="1">
        <f t="array" ref="K62">IFERROR(IF($B62=K$1, ($A62+$C62) - MAX(IF($B$2:$B61=$B62, $A$2:$A61+$C$2:$C61)), "")*24*60, "")</f>
        <v/>
      </c>
      <c r="L62" s="39" t="str" cm="1">
        <f t="array" ref="L62">IFERROR(IF($B62=L$1, ($A62+$C62) - MAX(IF($B$2:$B61=$B62, $A$2:$A61+$C$2:$C61)), "")*24*60, "")</f>
        <v/>
      </c>
      <c r="M62" s="39" t="str" cm="1">
        <f t="array" ref="M62">IFERROR(IF($B62=M$1, ($A62+$C62) - MAX(IF($B$2:$B61=$B62, $A$2:$A61+$C$2:$C61)), "")*24*60, "")</f>
        <v/>
      </c>
      <c r="N62" s="39" t="str" cm="1">
        <f t="array" ref="N62">IFERROR(IF($B62=N$1, ($A62+$C62) - MAX(IF($B$2:$B61=$B62, $A$2:$A61+$C$2:$C61)), "")*24*60, "")</f>
        <v/>
      </c>
      <c r="O62" s="39" t="str" cm="1">
        <f t="array" ref="O62">IFERROR(IF($B62=O$1, ($A62+$C62) - MAX(IF($B$2:$B61=$B62, $A$2:$A61+$C$2:$C61)), "")*24*60, "")</f>
        <v/>
      </c>
      <c r="P62" s="39" t="str" cm="1">
        <f t="array" ref="P62">IFERROR(IF($B62=P$1, ($A62+$C62) - MAX(IF($B$2:$B61=$B62, $A$2:$A61+$C$2:$C61)), "")*24*60, "")</f>
        <v/>
      </c>
    </row>
    <row r="63" spans="1:16" x14ac:dyDescent="0.2">
      <c r="A63" s="36">
        <f t="shared" si="3"/>
        <v>45936</v>
      </c>
      <c r="B63" s="37" t="s">
        <v>3</v>
      </c>
      <c r="C63" s="38">
        <v>0.71458333333333335</v>
      </c>
      <c r="D63" s="37">
        <v>0</v>
      </c>
      <c r="E63" s="37">
        <v>2</v>
      </c>
      <c r="F63" s="37" t="str">
        <f t="shared" si="0"/>
        <v>Special Finch Food</v>
      </c>
      <c r="G63" s="15" t="str">
        <f t="shared" si="1"/>
        <v>Golden Safflower</v>
      </c>
      <c r="H63" s="39">
        <f t="shared" si="2"/>
        <v>94.000000002561137</v>
      </c>
      <c r="I63" s="39" cm="1">
        <f t="array" ref="I63">IFERROR(IF($B63=I$1, ($A63+$C63) - MAX(IF($B$2:$B62=$B63, $A$2:$A62+$C$2:$C62)), "")*24*60, "")</f>
        <v>94.000000002561137</v>
      </c>
      <c r="J63" s="39" t="str" cm="1">
        <f t="array" ref="J63">IFERROR(IF($B63=J$1, ($A63+$C63) - MAX(IF($B$2:$B62=$B63, $A$2:$A62+$C$2:$C62)), "")*24*60, "")</f>
        <v/>
      </c>
      <c r="K63" s="39" t="str" cm="1">
        <f t="array" ref="K63">IFERROR(IF($B63=K$1, ($A63+$C63) - MAX(IF($B$2:$B62=$B63, $A$2:$A62+$C$2:$C62)), "")*24*60, "")</f>
        <v/>
      </c>
      <c r="L63" s="39" t="str" cm="1">
        <f t="array" ref="L63">IFERROR(IF($B63=L$1, ($A63+$C63) - MAX(IF($B$2:$B62=$B63, $A$2:$A62+$C$2:$C62)), "")*24*60, "")</f>
        <v/>
      </c>
      <c r="M63" s="39" t="str" cm="1">
        <f t="array" ref="M63">IFERROR(IF($B63=M$1, ($A63+$C63) - MAX(IF($B$2:$B62=$B63, $A$2:$A62+$C$2:$C62)), "")*24*60, "")</f>
        <v/>
      </c>
      <c r="N63" s="39" t="str" cm="1">
        <f t="array" ref="N63">IFERROR(IF($B63=N$1, ($A63+$C63) - MAX(IF($B$2:$B62=$B63, $A$2:$A62+$C$2:$C62)), "")*24*60, "")</f>
        <v/>
      </c>
      <c r="O63" s="39" t="str" cm="1">
        <f t="array" ref="O63">IFERROR(IF($B63=O$1, ($A63+$C63) - MAX(IF($B$2:$B62=$B63, $A$2:$A62+$C$2:$C62)), "")*24*60, "")</f>
        <v/>
      </c>
      <c r="P63" s="39" t="str" cm="1">
        <f t="array" ref="P63">IFERROR(IF($B63=P$1, ($A63+$C63) - MAX(IF($B$2:$B62=$B63, $A$2:$A62+$C$2:$C62)), "")*24*60, "")</f>
        <v/>
      </c>
    </row>
    <row r="64" spans="1:16" x14ac:dyDescent="0.2">
      <c r="A64" s="36">
        <f t="shared" si="3"/>
        <v>45936</v>
      </c>
      <c r="B64" s="37" t="s">
        <v>3</v>
      </c>
      <c r="C64" s="38">
        <v>0.71527777777777779</v>
      </c>
      <c r="D64" s="37">
        <v>0</v>
      </c>
      <c r="E64" s="37">
        <v>2</v>
      </c>
      <c r="F64" s="37" t="str">
        <f t="shared" si="0"/>
        <v>Special Finch Food</v>
      </c>
      <c r="G64" s="15" t="str">
        <f t="shared" si="1"/>
        <v>Golden Safflower</v>
      </c>
      <c r="H64" s="39">
        <f t="shared" si="2"/>
        <v>1.000000003259629</v>
      </c>
      <c r="I64" s="39" cm="1">
        <f t="array" ref="I64">IFERROR(IF($B64=I$1, ($A64+$C64) - MAX(IF($B$2:$B63=$B64, $A$2:$A63+$C$2:$C63)), "")*24*60, "")</f>
        <v>1.000000003259629</v>
      </c>
      <c r="J64" s="39" t="str" cm="1">
        <f t="array" ref="J64">IFERROR(IF($B64=J$1, ($A64+$C64) - MAX(IF($B$2:$B63=$B64, $A$2:$A63+$C$2:$C63)), "")*24*60, "")</f>
        <v/>
      </c>
      <c r="K64" s="39" t="str" cm="1">
        <f t="array" ref="K64">IFERROR(IF($B64=K$1, ($A64+$C64) - MAX(IF($B$2:$B63=$B64, $A$2:$A63+$C$2:$C63)), "")*24*60, "")</f>
        <v/>
      </c>
      <c r="L64" s="39" t="str" cm="1">
        <f t="array" ref="L64">IFERROR(IF($B64=L$1, ($A64+$C64) - MAX(IF($B$2:$B63=$B64, $A$2:$A63+$C$2:$C63)), "")*24*60, "")</f>
        <v/>
      </c>
      <c r="M64" s="39" t="str" cm="1">
        <f t="array" ref="M64">IFERROR(IF($B64=M$1, ($A64+$C64) - MAX(IF($B$2:$B63=$B64, $A$2:$A63+$C$2:$C63)), "")*24*60, "")</f>
        <v/>
      </c>
      <c r="N64" s="39" t="str" cm="1">
        <f t="array" ref="N64">IFERROR(IF($B64=N$1, ($A64+$C64) - MAX(IF($B$2:$B63=$B64, $A$2:$A63+$C$2:$C63)), "")*24*60, "")</f>
        <v/>
      </c>
      <c r="O64" s="39" t="str" cm="1">
        <f t="array" ref="O64">IFERROR(IF($B64=O$1, ($A64+$C64) - MAX(IF($B$2:$B63=$B64, $A$2:$A63+$C$2:$C63)), "")*24*60, "")</f>
        <v/>
      </c>
      <c r="P64" s="39" t="str" cm="1">
        <f t="array" ref="P64">IFERROR(IF($B64=P$1, ($A64+$C64) - MAX(IF($B$2:$B63=$B64, $A$2:$A63+$C$2:$C63)), "")*24*60, "")</f>
        <v/>
      </c>
    </row>
    <row r="65" spans="1:16" x14ac:dyDescent="0.2">
      <c r="A65" s="36">
        <f t="shared" si="3"/>
        <v>45936</v>
      </c>
      <c r="B65" s="37" t="s">
        <v>3</v>
      </c>
      <c r="C65" s="38">
        <v>0.71597222222222223</v>
      </c>
      <c r="D65" s="37">
        <v>0</v>
      </c>
      <c r="E65" s="37">
        <v>2</v>
      </c>
      <c r="F65" s="37" t="str">
        <f t="shared" si="0"/>
        <v>Special Finch Food</v>
      </c>
      <c r="G65" s="15" t="str">
        <f t="shared" si="1"/>
        <v>Golden Safflower</v>
      </c>
      <c r="H65" s="39">
        <f t="shared" si="2"/>
        <v>0.99999999278225005</v>
      </c>
      <c r="I65" s="39" cm="1">
        <f t="array" ref="I65">IFERROR(IF($B65=I$1, ($A65+$C65) - MAX(IF($B$2:$B64=$B65, $A$2:$A64+$C$2:$C64)), "")*24*60, "")</f>
        <v>0.99999999278225005</v>
      </c>
      <c r="J65" s="39" t="str" cm="1">
        <f t="array" ref="J65">IFERROR(IF($B65=J$1, ($A65+$C65) - MAX(IF($B$2:$B64=$B65, $A$2:$A64+$C$2:$C64)), "")*24*60, "")</f>
        <v/>
      </c>
      <c r="K65" s="39" t="str" cm="1">
        <f t="array" ref="K65">IFERROR(IF($B65=K$1, ($A65+$C65) - MAX(IF($B$2:$B64=$B65, $A$2:$A64+$C$2:$C64)), "")*24*60, "")</f>
        <v/>
      </c>
      <c r="L65" s="39" t="str" cm="1">
        <f t="array" ref="L65">IFERROR(IF($B65=L$1, ($A65+$C65) - MAX(IF($B$2:$B64=$B65, $A$2:$A64+$C$2:$C64)), "")*24*60, "")</f>
        <v/>
      </c>
      <c r="M65" s="39" t="str" cm="1">
        <f t="array" ref="M65">IFERROR(IF($B65=M$1, ($A65+$C65) - MAX(IF($B$2:$B64=$B65, $A$2:$A64+$C$2:$C64)), "")*24*60, "")</f>
        <v/>
      </c>
      <c r="N65" s="39" t="str" cm="1">
        <f t="array" ref="N65">IFERROR(IF($B65=N$1, ($A65+$C65) - MAX(IF($B$2:$B64=$B65, $A$2:$A64+$C$2:$C64)), "")*24*60, "")</f>
        <v/>
      </c>
      <c r="O65" s="39" t="str" cm="1">
        <f t="array" ref="O65">IFERROR(IF($B65=O$1, ($A65+$C65) - MAX(IF($B$2:$B64=$B65, $A$2:$A64+$C$2:$C64)), "")*24*60, "")</f>
        <v/>
      </c>
      <c r="P65" s="39" t="str" cm="1">
        <f t="array" ref="P65">IFERROR(IF($B65=P$1, ($A65+$C65) - MAX(IF($B$2:$B64=$B65, $A$2:$A64+$C$2:$C64)), "")*24*60, "")</f>
        <v/>
      </c>
    </row>
    <row r="66" spans="1:16" x14ac:dyDescent="0.2">
      <c r="A66" s="36">
        <f t="shared" si="3"/>
        <v>45936</v>
      </c>
      <c r="B66" s="37" t="s">
        <v>3</v>
      </c>
      <c r="C66" s="38">
        <v>0.71736111111111112</v>
      </c>
      <c r="D66" s="37">
        <v>0</v>
      </c>
      <c r="E66" s="37">
        <v>3</v>
      </c>
      <c r="F66" s="37" t="str">
        <f t="shared" si="0"/>
        <v>Special Finch Food</v>
      </c>
      <c r="G66" s="15" t="str">
        <f t="shared" si="1"/>
        <v>Golden Safflower</v>
      </c>
      <c r="H66" s="39">
        <f t="shared" si="2"/>
        <v>2.000000006519258</v>
      </c>
      <c r="I66" s="39" cm="1">
        <f t="array" ref="I66">IFERROR(IF($B66=I$1, ($A66+$C66) - MAX(IF($B$2:$B65=$B66, $A$2:$A65+$C$2:$C65)), "")*24*60, "")</f>
        <v>2.000000006519258</v>
      </c>
      <c r="J66" s="39" t="str" cm="1">
        <f t="array" ref="J66">IFERROR(IF($B66=J$1, ($A66+$C66) - MAX(IF($B$2:$B65=$B66, $A$2:$A65+$C$2:$C65)), "")*24*60, "")</f>
        <v/>
      </c>
      <c r="K66" s="39" t="str" cm="1">
        <f t="array" ref="K66">IFERROR(IF($B66=K$1, ($A66+$C66) - MAX(IF($B$2:$B65=$B66, $A$2:$A65+$C$2:$C65)), "")*24*60, "")</f>
        <v/>
      </c>
      <c r="L66" s="39" t="str" cm="1">
        <f t="array" ref="L66">IFERROR(IF($B66=L$1, ($A66+$C66) - MAX(IF($B$2:$B65=$B66, $A$2:$A65+$C$2:$C65)), "")*24*60, "")</f>
        <v/>
      </c>
      <c r="M66" s="39" t="str" cm="1">
        <f t="array" ref="M66">IFERROR(IF($B66=M$1, ($A66+$C66) - MAX(IF($B$2:$B65=$B66, $A$2:$A65+$C$2:$C65)), "")*24*60, "")</f>
        <v/>
      </c>
      <c r="N66" s="39" t="str" cm="1">
        <f t="array" ref="N66">IFERROR(IF($B66=N$1, ($A66+$C66) - MAX(IF($B$2:$B65=$B66, $A$2:$A65+$C$2:$C65)), "")*24*60, "")</f>
        <v/>
      </c>
      <c r="O66" s="39" t="str" cm="1">
        <f t="array" ref="O66">IFERROR(IF($B66=O$1, ($A66+$C66) - MAX(IF($B$2:$B65=$B66, $A$2:$A65+$C$2:$C65)), "")*24*60, "")</f>
        <v/>
      </c>
      <c r="P66" s="39" t="str" cm="1">
        <f t="array" ref="P66">IFERROR(IF($B66=P$1, ($A66+$C66) - MAX(IF($B$2:$B65=$B66, $A$2:$A65+$C$2:$C65)), "")*24*60, "")</f>
        <v/>
      </c>
    </row>
    <row r="67" spans="1:16" x14ac:dyDescent="0.2">
      <c r="A67" s="36">
        <f t="shared" si="3"/>
        <v>45936</v>
      </c>
      <c r="B67" s="37" t="s">
        <v>3</v>
      </c>
      <c r="C67" s="38">
        <v>0.71805555555555556</v>
      </c>
      <c r="D67" s="37">
        <v>0</v>
      </c>
      <c r="E67" s="37">
        <v>4</v>
      </c>
      <c r="F67" s="37" t="str">
        <f t="shared" si="0"/>
        <v>Special Finch Food</v>
      </c>
      <c r="G67" s="15" t="str">
        <f t="shared" si="1"/>
        <v>Golden Safflower</v>
      </c>
      <c r="H67" s="39">
        <f t="shared" si="2"/>
        <v>0.99999999278225005</v>
      </c>
      <c r="I67" s="39" cm="1">
        <f t="array" ref="I67">IFERROR(IF($B67=I$1, ($A67+$C67) - MAX(IF($B$2:$B66=$B67, $A$2:$A66+$C$2:$C66)), "")*24*60, "")</f>
        <v>0.99999999278225005</v>
      </c>
      <c r="J67" s="39" t="str" cm="1">
        <f t="array" ref="J67">IFERROR(IF($B67=J$1, ($A67+$C67) - MAX(IF($B$2:$B66=$B67, $A$2:$A66+$C$2:$C66)), "")*24*60, "")</f>
        <v/>
      </c>
      <c r="K67" s="39" t="str" cm="1">
        <f t="array" ref="K67">IFERROR(IF($B67=K$1, ($A67+$C67) - MAX(IF($B$2:$B66=$B67, $A$2:$A66+$C$2:$C66)), "")*24*60, "")</f>
        <v/>
      </c>
      <c r="L67" s="39" t="str" cm="1">
        <f t="array" ref="L67">IFERROR(IF($B67=L$1, ($A67+$C67) - MAX(IF($B$2:$B66=$B67, $A$2:$A66+$C$2:$C66)), "")*24*60, "")</f>
        <v/>
      </c>
      <c r="M67" s="39" t="str" cm="1">
        <f t="array" ref="M67">IFERROR(IF($B67=M$1, ($A67+$C67) - MAX(IF($B$2:$B66=$B67, $A$2:$A66+$C$2:$C66)), "")*24*60, "")</f>
        <v/>
      </c>
      <c r="N67" s="39" t="str" cm="1">
        <f t="array" ref="N67">IFERROR(IF($B67=N$1, ($A67+$C67) - MAX(IF($B$2:$B66=$B67, $A$2:$A66+$C$2:$C66)), "")*24*60, "")</f>
        <v/>
      </c>
      <c r="O67" s="39" t="str" cm="1">
        <f t="array" ref="O67">IFERROR(IF($B67=O$1, ($A67+$C67) - MAX(IF($B$2:$B66=$B67, $A$2:$A66+$C$2:$C66)), "")*24*60, "")</f>
        <v/>
      </c>
      <c r="P67" s="39" t="str" cm="1">
        <f t="array" ref="P67">IFERROR(IF($B67=P$1, ($A67+$C67) - MAX(IF($B$2:$B66=$B67, $A$2:$A66+$C$2:$C66)), "")*24*60, "")</f>
        <v/>
      </c>
    </row>
    <row r="68" spans="1:16" x14ac:dyDescent="0.2">
      <c r="A68" s="36">
        <f t="shared" si="3"/>
        <v>45936</v>
      </c>
      <c r="B68" s="37" t="s">
        <v>3</v>
      </c>
      <c r="C68" s="38">
        <v>0.71944444444444444</v>
      </c>
      <c r="D68" s="37">
        <v>0</v>
      </c>
      <c r="E68" s="37">
        <v>3</v>
      </c>
      <c r="F68" s="37" t="str">
        <f t="shared" ref="F68:G72" si="4">F67</f>
        <v>Special Finch Food</v>
      </c>
      <c r="G68" s="15" t="str">
        <f t="shared" si="4"/>
        <v>Golden Safflower</v>
      </c>
      <c r="H68" s="39">
        <f t="shared" ref="H68:H131" si="5">IFERROR((($A68+$C68) - ($A67+$C67))*24*60, "")</f>
        <v>2.000000006519258</v>
      </c>
      <c r="I68" s="39" cm="1">
        <f t="array" ref="I68">IFERROR(IF($B68=I$1, ($A68+$C68) - MAX(IF($B$2:$B67=$B68, $A$2:$A67+$C$2:$C67)), "")*24*60, "")</f>
        <v>2.000000006519258</v>
      </c>
      <c r="J68" s="39" t="str" cm="1">
        <f t="array" ref="J68">IFERROR(IF($B68=J$1, ($A68+$C68) - MAX(IF($B$2:$B67=$B68, $A$2:$A67+$C$2:$C67)), "")*24*60, "")</f>
        <v/>
      </c>
      <c r="K68" s="39" t="str" cm="1">
        <f t="array" ref="K68">IFERROR(IF($B68=K$1, ($A68+$C68) - MAX(IF($B$2:$B67=$B68, $A$2:$A67+$C$2:$C67)), "")*24*60, "")</f>
        <v/>
      </c>
      <c r="L68" s="39" t="str" cm="1">
        <f t="array" ref="L68">IFERROR(IF($B68=L$1, ($A68+$C68) - MAX(IF($B$2:$B67=$B68, $A$2:$A67+$C$2:$C67)), "")*24*60, "")</f>
        <v/>
      </c>
      <c r="M68" s="39" t="str" cm="1">
        <f t="array" ref="M68">IFERROR(IF($B68=M$1, ($A68+$C68) - MAX(IF($B$2:$B67=$B68, $A$2:$A67+$C$2:$C67)), "")*24*60, "")</f>
        <v/>
      </c>
      <c r="N68" s="39" t="str" cm="1">
        <f t="array" ref="N68">IFERROR(IF($B68=N$1, ($A68+$C68) - MAX(IF($B$2:$B67=$B68, $A$2:$A67+$C$2:$C67)), "")*24*60, "")</f>
        <v/>
      </c>
      <c r="O68" s="39" t="str" cm="1">
        <f t="array" ref="O68">IFERROR(IF($B68=O$1, ($A68+$C68) - MAX(IF($B$2:$B67=$B68, $A$2:$A67+$C$2:$C67)), "")*24*60, "")</f>
        <v/>
      </c>
      <c r="P68" s="39" t="str" cm="1">
        <f t="array" ref="P68">IFERROR(IF($B68=P$1, ($A68+$C68) - MAX(IF($B$2:$B67=$B68, $A$2:$A67+$C$2:$C67)), "")*24*60, "")</f>
        <v/>
      </c>
    </row>
    <row r="69" spans="1:16" x14ac:dyDescent="0.2">
      <c r="A69" s="36">
        <f t="shared" si="3"/>
        <v>45936</v>
      </c>
      <c r="B69" s="37" t="s">
        <v>3</v>
      </c>
      <c r="C69" s="38">
        <v>0.72013888888888888</v>
      </c>
      <c r="D69" s="37">
        <v>0</v>
      </c>
      <c r="E69" s="37">
        <v>3</v>
      </c>
      <c r="F69" s="37" t="str">
        <f t="shared" si="4"/>
        <v>Special Finch Food</v>
      </c>
      <c r="G69" s="15" t="str">
        <f t="shared" si="4"/>
        <v>Golden Safflower</v>
      </c>
      <c r="H69" s="39">
        <f t="shared" si="5"/>
        <v>0.99999999278225005</v>
      </c>
      <c r="I69" s="39" cm="1">
        <f t="array" ref="I69">IFERROR(IF($B69=I$1, ($A69+$C69) - MAX(IF($B$2:$B68=$B69, $A$2:$A68+$C$2:$C68)), "")*24*60, "")</f>
        <v>0.99999999278225005</v>
      </c>
      <c r="J69" s="39" t="str" cm="1">
        <f t="array" ref="J69">IFERROR(IF($B69=J$1, ($A69+$C69) - MAX(IF($B$2:$B68=$B69, $A$2:$A68+$C$2:$C68)), "")*24*60, "")</f>
        <v/>
      </c>
      <c r="K69" s="39" t="str" cm="1">
        <f t="array" ref="K69">IFERROR(IF($B69=K$1, ($A69+$C69) - MAX(IF($B$2:$B68=$B69, $A$2:$A68+$C$2:$C68)), "")*24*60, "")</f>
        <v/>
      </c>
      <c r="L69" s="39" t="str" cm="1">
        <f t="array" ref="L69">IFERROR(IF($B69=L$1, ($A69+$C69) - MAX(IF($B$2:$B68=$B69, $A$2:$A68+$C$2:$C68)), "")*24*60, "")</f>
        <v/>
      </c>
      <c r="M69" s="39" t="str" cm="1">
        <f t="array" ref="M69">IFERROR(IF($B69=M$1, ($A69+$C69) - MAX(IF($B$2:$B68=$B69, $A$2:$A68+$C$2:$C68)), "")*24*60, "")</f>
        <v/>
      </c>
      <c r="N69" s="39" t="str" cm="1">
        <f t="array" ref="N69">IFERROR(IF($B69=N$1, ($A69+$C69) - MAX(IF($B$2:$B68=$B69, $A$2:$A68+$C$2:$C68)), "")*24*60, "")</f>
        <v/>
      </c>
      <c r="O69" s="39" t="str" cm="1">
        <f t="array" ref="O69">IFERROR(IF($B69=O$1, ($A69+$C69) - MAX(IF($B$2:$B68=$B69, $A$2:$A68+$C$2:$C68)), "")*24*60, "")</f>
        <v/>
      </c>
      <c r="P69" s="39" t="str" cm="1">
        <f t="array" ref="P69">IFERROR(IF($B69=P$1, ($A69+$C69) - MAX(IF($B$2:$B68=$B69, $A$2:$A68+$C$2:$C68)), "")*24*60, "")</f>
        <v/>
      </c>
    </row>
    <row r="70" spans="1:16" x14ac:dyDescent="0.2">
      <c r="A70" s="36">
        <f t="shared" ref="A70:A72" si="6">A69</f>
        <v>45936</v>
      </c>
      <c r="B70" s="37" t="s">
        <v>3</v>
      </c>
      <c r="C70" s="38">
        <v>0.72152777777777777</v>
      </c>
      <c r="D70" s="37">
        <v>0</v>
      </c>
      <c r="E70" s="37">
        <v>1</v>
      </c>
      <c r="F70" s="37" t="str">
        <f t="shared" si="4"/>
        <v>Special Finch Food</v>
      </c>
      <c r="G70" s="15" t="str">
        <f t="shared" si="4"/>
        <v>Golden Safflower</v>
      </c>
      <c r="H70" s="39">
        <f t="shared" si="5"/>
        <v>2.000000006519258</v>
      </c>
      <c r="I70" s="39" cm="1">
        <f t="array" ref="I70">IFERROR(IF($B70=I$1, ($A70+$C70) - MAX(IF($B$2:$B69=$B70, $A$2:$A69+$C$2:$C69)), "")*24*60, "")</f>
        <v>2.000000006519258</v>
      </c>
      <c r="J70" s="39" t="str" cm="1">
        <f t="array" ref="J70">IFERROR(IF($B70=J$1, ($A70+$C70) - MAX(IF($B$2:$B69=$B70, $A$2:$A69+$C$2:$C69)), "")*24*60, "")</f>
        <v/>
      </c>
      <c r="K70" s="39" t="str" cm="1">
        <f t="array" ref="K70">IFERROR(IF($B70=K$1, ($A70+$C70) - MAX(IF($B$2:$B69=$B70, $A$2:$A69+$C$2:$C69)), "")*24*60, "")</f>
        <v/>
      </c>
      <c r="L70" s="39" t="str" cm="1">
        <f t="array" ref="L70">IFERROR(IF($B70=L$1, ($A70+$C70) - MAX(IF($B$2:$B69=$B70, $A$2:$A69+$C$2:$C69)), "")*24*60, "")</f>
        <v/>
      </c>
      <c r="M70" s="39" t="str" cm="1">
        <f t="array" ref="M70">IFERROR(IF($B70=M$1, ($A70+$C70) - MAX(IF($B$2:$B69=$B70, $A$2:$A69+$C$2:$C69)), "")*24*60, "")</f>
        <v/>
      </c>
      <c r="N70" s="39" t="str" cm="1">
        <f t="array" ref="N70">IFERROR(IF($B70=N$1, ($A70+$C70) - MAX(IF($B$2:$B69=$B70, $A$2:$A69+$C$2:$C69)), "")*24*60, "")</f>
        <v/>
      </c>
      <c r="O70" s="39" t="str" cm="1">
        <f t="array" ref="O70">IFERROR(IF($B70=O$1, ($A70+$C70) - MAX(IF($B$2:$B69=$B70, $A$2:$A69+$C$2:$C69)), "")*24*60, "")</f>
        <v/>
      </c>
      <c r="P70" s="39" t="str" cm="1">
        <f t="array" ref="P70">IFERROR(IF($B70=P$1, ($A70+$C70) - MAX(IF($B$2:$B69=$B70, $A$2:$A69+$C$2:$C69)), "")*24*60, "")</f>
        <v/>
      </c>
    </row>
    <row r="71" spans="1:16" x14ac:dyDescent="0.2">
      <c r="A71" s="36">
        <f t="shared" si="6"/>
        <v>45936</v>
      </c>
      <c r="B71" s="37" t="s">
        <v>3</v>
      </c>
      <c r="C71" s="38">
        <v>0.77638888888888891</v>
      </c>
      <c r="D71" s="37">
        <v>0</v>
      </c>
      <c r="E71" s="37">
        <v>3</v>
      </c>
      <c r="F71" s="37" t="str">
        <f t="shared" si="4"/>
        <v>Special Finch Food</v>
      </c>
      <c r="G71" s="15" t="str">
        <f t="shared" si="4"/>
        <v>Golden Safflower</v>
      </c>
      <c r="H71" s="39">
        <f t="shared" si="5"/>
        <v>78.999999995576218</v>
      </c>
      <c r="I71" s="39" cm="1">
        <f t="array" ref="I71">IFERROR(IF($B71=I$1, ($A71+$C71) - MAX(IF($B$2:$B70=$B71, $A$2:$A70+$C$2:$C70)), "")*24*60, "")</f>
        <v>78.999999995576218</v>
      </c>
      <c r="J71" s="39" t="str" cm="1">
        <f t="array" ref="J71">IFERROR(IF($B71=J$1, ($A71+$C71) - MAX(IF($B$2:$B70=$B71, $A$2:$A70+$C$2:$C70)), "")*24*60, "")</f>
        <v/>
      </c>
      <c r="K71" s="39" t="str" cm="1">
        <f t="array" ref="K71">IFERROR(IF($B71=K$1, ($A71+$C71) - MAX(IF($B$2:$B70=$B71, $A$2:$A70+$C$2:$C70)), "")*24*60, "")</f>
        <v/>
      </c>
      <c r="L71" s="39" t="str" cm="1">
        <f t="array" ref="L71">IFERROR(IF($B71=L$1, ($A71+$C71) - MAX(IF($B$2:$B70=$B71, $A$2:$A70+$C$2:$C70)), "")*24*60, "")</f>
        <v/>
      </c>
      <c r="M71" s="39" t="str" cm="1">
        <f t="array" ref="M71">IFERROR(IF($B71=M$1, ($A71+$C71) - MAX(IF($B$2:$B70=$B71, $A$2:$A70+$C$2:$C70)), "")*24*60, "")</f>
        <v/>
      </c>
      <c r="N71" s="39" t="str" cm="1">
        <f t="array" ref="N71">IFERROR(IF($B71=N$1, ($A71+$C71) - MAX(IF($B$2:$B70=$B71, $A$2:$A70+$C$2:$C70)), "")*24*60, "")</f>
        <v/>
      </c>
      <c r="O71" s="39" t="str" cm="1">
        <f t="array" ref="O71">IFERROR(IF($B71=O$1, ($A71+$C71) - MAX(IF($B$2:$B70=$B71, $A$2:$A70+$C$2:$C70)), "")*24*60, "")</f>
        <v/>
      </c>
      <c r="P71" s="39" t="str" cm="1">
        <f t="array" ref="P71">IFERROR(IF($B71=P$1, ($A71+$C71) - MAX(IF($B$2:$B70=$B71, $A$2:$A70+$C$2:$C70)), "")*24*60, "")</f>
        <v/>
      </c>
    </row>
    <row r="72" spans="1:16" x14ac:dyDescent="0.2">
      <c r="A72" s="36">
        <f t="shared" si="6"/>
        <v>45936</v>
      </c>
      <c r="B72" s="37" t="s">
        <v>3</v>
      </c>
      <c r="C72" s="38">
        <v>0.77708333333333335</v>
      </c>
      <c r="D72" s="37">
        <v>0</v>
      </c>
      <c r="E72" s="37">
        <v>4</v>
      </c>
      <c r="F72" s="37" t="str">
        <f t="shared" si="4"/>
        <v>Special Finch Food</v>
      </c>
      <c r="G72" s="15" t="str">
        <f t="shared" si="4"/>
        <v>Golden Safflower</v>
      </c>
      <c r="H72" s="39">
        <f t="shared" si="5"/>
        <v>1.000000003259629</v>
      </c>
      <c r="I72" s="39" cm="1">
        <f t="array" ref="I72">IFERROR(IF($B72=I$1, ($A72+$C72) - MAX(IF($B$2:$B71=$B72, $A$2:$A71+$C$2:$C71)), "")*24*60, "")</f>
        <v>1.000000003259629</v>
      </c>
      <c r="J72" s="39" t="str" cm="1">
        <f t="array" ref="J72">IFERROR(IF($B72=J$1, ($A72+$C72) - MAX(IF($B$2:$B71=$B72, $A$2:$A71+$C$2:$C71)), "")*24*60, "")</f>
        <v/>
      </c>
      <c r="K72" s="39" t="str" cm="1">
        <f t="array" ref="K72">IFERROR(IF($B72=K$1, ($A72+$C72) - MAX(IF($B$2:$B71=$B72, $A$2:$A71+$C$2:$C71)), "")*24*60, "")</f>
        <v/>
      </c>
      <c r="L72" s="39" t="str" cm="1">
        <f t="array" ref="L72">IFERROR(IF($B72=L$1, ($A72+$C72) - MAX(IF($B$2:$B71=$B72, $A$2:$A71+$C$2:$C71)), "")*24*60, "")</f>
        <v/>
      </c>
      <c r="M72" s="39" t="str" cm="1">
        <f t="array" ref="M72">IFERROR(IF($B72=M$1, ($A72+$C72) - MAX(IF($B$2:$B71=$B72, $A$2:$A71+$C$2:$C71)), "")*24*60, "")</f>
        <v/>
      </c>
      <c r="N72" s="39" t="str" cm="1">
        <f t="array" ref="N72">IFERROR(IF($B72=N$1, ($A72+$C72) - MAX(IF($B$2:$B71=$B72, $A$2:$A71+$C$2:$C71)), "")*24*60, "")</f>
        <v/>
      </c>
      <c r="O72" s="39" t="str" cm="1">
        <f t="array" ref="O72">IFERROR(IF($B72=O$1, ($A72+$C72) - MAX(IF($B$2:$B71=$B72, $A$2:$A71+$C$2:$C71)), "")*24*60, "")</f>
        <v/>
      </c>
      <c r="P72" s="39" t="str" cm="1">
        <f t="array" ref="P72">IFERROR(IF($B72=P$1, ($A72+$C72) - MAX(IF($B$2:$B71=$B72, $A$2:$A71+$C$2:$C71)), "")*24*60, "")</f>
        <v/>
      </c>
    </row>
    <row r="73" spans="1:16" x14ac:dyDescent="0.2">
      <c r="A73" s="36">
        <f t="shared" ref="A73" si="7">A72</f>
        <v>45936</v>
      </c>
      <c r="B73" s="37" t="s">
        <v>3</v>
      </c>
      <c r="C73" s="38">
        <v>0.77847222222222223</v>
      </c>
      <c r="D73" s="37">
        <v>0</v>
      </c>
      <c r="E73" s="37">
        <v>3</v>
      </c>
      <c r="F73" s="37" t="str">
        <f t="shared" ref="F73:G73" si="8">F72</f>
        <v>Special Finch Food</v>
      </c>
      <c r="G73" s="15" t="str">
        <f t="shared" si="8"/>
        <v>Golden Safflower</v>
      </c>
      <c r="H73" s="39">
        <f t="shared" si="5"/>
        <v>1.9999999960418791</v>
      </c>
      <c r="I73" s="39" cm="1">
        <f t="array" ref="I73">IFERROR(IF($B73=I$1, ($A73+$C73) - MAX(IF($B$2:$B72=$B73, $A$2:$A72+$C$2:$C72)), "")*24*60, "")</f>
        <v>1.9999999960418791</v>
      </c>
      <c r="J73" s="39" t="str" cm="1">
        <f t="array" ref="J73">IFERROR(IF($B73=J$1, ($A73+$C73) - MAX(IF($B$2:$B72=$B73, $A$2:$A72+$C$2:$C72)), "")*24*60, "")</f>
        <v/>
      </c>
      <c r="K73" s="39" t="str" cm="1">
        <f t="array" ref="K73">IFERROR(IF($B73=K$1, ($A73+$C73) - MAX(IF($B$2:$B72=$B73, $A$2:$A72+$C$2:$C72)), "")*24*60, "")</f>
        <v/>
      </c>
      <c r="L73" s="39" t="str" cm="1">
        <f t="array" ref="L73">IFERROR(IF($B73=L$1, ($A73+$C73) - MAX(IF($B$2:$B72=$B73, $A$2:$A72+$C$2:$C72)), "")*24*60, "")</f>
        <v/>
      </c>
      <c r="M73" s="39" t="str" cm="1">
        <f t="array" ref="M73">IFERROR(IF($B73=M$1, ($A73+$C73) - MAX(IF($B$2:$B72=$B73, $A$2:$A72+$C$2:$C72)), "")*24*60, "")</f>
        <v/>
      </c>
      <c r="N73" s="39" t="str" cm="1">
        <f t="array" ref="N73">IFERROR(IF($B73=N$1, ($A73+$C73) - MAX(IF($B$2:$B72=$B73, $A$2:$A72+$C$2:$C72)), "")*24*60, "")</f>
        <v/>
      </c>
      <c r="O73" s="39" t="str" cm="1">
        <f t="array" ref="O73">IFERROR(IF($B73=O$1, ($A73+$C73) - MAX(IF($B$2:$B72=$B73, $A$2:$A72+$C$2:$C72)), "")*24*60, "")</f>
        <v/>
      </c>
      <c r="P73" s="39" t="str" cm="1">
        <f t="array" ref="P73">IFERROR(IF($B73=P$1, ($A73+$C73) - MAX(IF($B$2:$B72=$B73, $A$2:$A72+$C$2:$C72)), "")*24*60, "")</f>
        <v/>
      </c>
    </row>
    <row r="74" spans="1:16" x14ac:dyDescent="0.2">
      <c r="A74" s="36">
        <f t="shared" ref="A74" si="9">A73</f>
        <v>45936</v>
      </c>
      <c r="B74" s="37" t="s">
        <v>3</v>
      </c>
      <c r="C74" s="38">
        <v>0.78819444444444442</v>
      </c>
      <c r="D74" s="37">
        <v>0</v>
      </c>
      <c r="E74" s="37">
        <v>5</v>
      </c>
      <c r="F74" s="37" t="str">
        <f t="shared" ref="F74:G74" si="10">F73</f>
        <v>Special Finch Food</v>
      </c>
      <c r="G74" s="15" t="str">
        <f t="shared" si="10"/>
        <v>Golden Safflower</v>
      </c>
      <c r="H74" s="39">
        <f t="shared" si="5"/>
        <v>14.00000000372529</v>
      </c>
      <c r="I74" s="39" cm="1">
        <f t="array" ref="I74">IFERROR(IF($B74=I$1, ($A74+$C74) - MAX(IF($B$2:$B73=$B74, $A$2:$A73+$C$2:$C73)), "")*24*60, "")</f>
        <v>14.00000000372529</v>
      </c>
      <c r="J74" s="39" t="str" cm="1">
        <f t="array" ref="J74">IFERROR(IF($B74=J$1, ($A74+$C74) - MAX(IF($B$2:$B73=$B74, $A$2:$A73+$C$2:$C73)), "")*24*60, "")</f>
        <v/>
      </c>
      <c r="K74" s="39" t="str" cm="1">
        <f t="array" ref="K74">IFERROR(IF($B74=K$1, ($A74+$C74) - MAX(IF($B$2:$B73=$B74, $A$2:$A73+$C$2:$C73)), "")*24*60, "")</f>
        <v/>
      </c>
      <c r="L74" s="39" t="str" cm="1">
        <f t="array" ref="L74">IFERROR(IF($B74=L$1, ($A74+$C74) - MAX(IF($B$2:$B73=$B74, $A$2:$A73+$C$2:$C73)), "")*24*60, "")</f>
        <v/>
      </c>
      <c r="M74" s="39" t="str" cm="1">
        <f t="array" ref="M74">IFERROR(IF($B74=M$1, ($A74+$C74) - MAX(IF($B$2:$B73=$B74, $A$2:$A73+$C$2:$C73)), "")*24*60, "")</f>
        <v/>
      </c>
      <c r="N74" s="39" t="str" cm="1">
        <f t="array" ref="N74">IFERROR(IF($B74=N$1, ($A74+$C74) - MAX(IF($B$2:$B73=$B74, $A$2:$A73+$C$2:$C73)), "")*24*60, "")</f>
        <v/>
      </c>
      <c r="O74" s="39" t="str" cm="1">
        <f t="array" ref="O74">IFERROR(IF($B74=O$1, ($A74+$C74) - MAX(IF($B$2:$B73=$B74, $A$2:$A73+$C$2:$C73)), "")*24*60, "")</f>
        <v/>
      </c>
      <c r="P74" s="39" t="str" cm="1">
        <f t="array" ref="P74">IFERROR(IF($B74=P$1, ($A74+$C74) - MAX(IF($B$2:$B73=$B74, $A$2:$A73+$C$2:$C73)), "")*24*60, "")</f>
        <v/>
      </c>
    </row>
    <row r="75" spans="1:16" x14ac:dyDescent="0.2">
      <c r="A75" s="36">
        <f t="shared" ref="A75" si="11">A74</f>
        <v>45936</v>
      </c>
      <c r="B75" s="37" t="s">
        <v>3</v>
      </c>
      <c r="C75" s="38">
        <v>0.78888888888888886</v>
      </c>
      <c r="D75" s="37">
        <v>0</v>
      </c>
      <c r="E75" s="37">
        <v>4</v>
      </c>
      <c r="F75" s="37" t="str">
        <f t="shared" ref="F75:G75" si="12">F74</f>
        <v>Special Finch Food</v>
      </c>
      <c r="G75" s="15" t="str">
        <f t="shared" si="12"/>
        <v>Golden Safflower</v>
      </c>
      <c r="H75" s="39">
        <f t="shared" si="5"/>
        <v>1.000000003259629</v>
      </c>
      <c r="I75" s="39" cm="1">
        <f t="array" ref="I75">IFERROR(IF($B75=I$1, ($A75+$C75) - MAX(IF($B$2:$B74=$B75, $A$2:$A74+$C$2:$C74)), "")*24*60, "")</f>
        <v>1.000000003259629</v>
      </c>
      <c r="J75" s="39" t="str" cm="1">
        <f t="array" ref="J75">IFERROR(IF($B75=J$1, ($A75+$C75) - MAX(IF($B$2:$B74=$B75, $A$2:$A74+$C$2:$C74)), "")*24*60, "")</f>
        <v/>
      </c>
      <c r="K75" s="39" t="str" cm="1">
        <f t="array" ref="K75">IFERROR(IF($B75=K$1, ($A75+$C75) - MAX(IF($B$2:$B74=$B75, $A$2:$A74+$C$2:$C74)), "")*24*60, "")</f>
        <v/>
      </c>
      <c r="L75" s="39" t="str" cm="1">
        <f t="array" ref="L75">IFERROR(IF($B75=L$1, ($A75+$C75) - MAX(IF($B$2:$B74=$B75, $A$2:$A74+$C$2:$C74)), "")*24*60, "")</f>
        <v/>
      </c>
      <c r="M75" s="39" t="str" cm="1">
        <f t="array" ref="M75">IFERROR(IF($B75=M$1, ($A75+$C75) - MAX(IF($B$2:$B74=$B75, $A$2:$A74+$C$2:$C74)), "")*24*60, "")</f>
        <v/>
      </c>
      <c r="N75" s="39" t="str" cm="1">
        <f t="array" ref="N75">IFERROR(IF($B75=N$1, ($A75+$C75) - MAX(IF($B$2:$B74=$B75, $A$2:$A74+$C$2:$C74)), "")*24*60, "")</f>
        <v/>
      </c>
      <c r="O75" s="39" t="str" cm="1">
        <f t="array" ref="O75">IFERROR(IF($B75=O$1, ($A75+$C75) - MAX(IF($B$2:$B74=$B75, $A$2:$A74+$C$2:$C74)), "")*24*60, "")</f>
        <v/>
      </c>
      <c r="P75" s="39" t="str" cm="1">
        <f t="array" ref="P75">IFERROR(IF($B75=P$1, ($A75+$C75) - MAX(IF($B$2:$B74=$B75, $A$2:$A74+$C$2:$C74)), "")*24*60, "")</f>
        <v/>
      </c>
    </row>
    <row r="76" spans="1:16" x14ac:dyDescent="0.2">
      <c r="A76" s="36">
        <f t="shared" ref="A76" si="13">A75</f>
        <v>45936</v>
      </c>
      <c r="B76" s="37" t="s">
        <v>3</v>
      </c>
      <c r="C76" s="38">
        <v>0.7895833333333333</v>
      </c>
      <c r="D76" s="37">
        <v>0</v>
      </c>
      <c r="E76" s="37">
        <v>2</v>
      </c>
      <c r="F76" s="37" t="str">
        <f t="shared" ref="F76:G76" si="14">F75</f>
        <v>Special Finch Food</v>
      </c>
      <c r="G76" s="15" t="str">
        <f t="shared" si="14"/>
        <v>Golden Safflower</v>
      </c>
      <c r="H76" s="39">
        <f t="shared" si="5"/>
        <v>0.99999999278225005</v>
      </c>
      <c r="I76" s="39" cm="1">
        <f t="array" ref="I76">IFERROR(IF($B76=I$1, ($A76+$C76) - MAX(IF($B$2:$B75=$B76, $A$2:$A75+$C$2:$C75)), "")*24*60, "")</f>
        <v>0.99999999278225005</v>
      </c>
      <c r="J76" s="39" t="str" cm="1">
        <f t="array" ref="J76">IFERROR(IF($B76=J$1, ($A76+$C76) - MAX(IF($B$2:$B75=$B76, $A$2:$A75+$C$2:$C75)), "")*24*60, "")</f>
        <v/>
      </c>
      <c r="K76" s="39" t="str" cm="1">
        <f t="array" ref="K76">IFERROR(IF($B76=K$1, ($A76+$C76) - MAX(IF($B$2:$B75=$B76, $A$2:$A75+$C$2:$C75)), "")*24*60, "")</f>
        <v/>
      </c>
      <c r="L76" s="39" t="str" cm="1">
        <f t="array" ref="L76">IFERROR(IF($B76=L$1, ($A76+$C76) - MAX(IF($B$2:$B75=$B76, $A$2:$A75+$C$2:$C75)), "")*24*60, "")</f>
        <v/>
      </c>
      <c r="M76" s="39" t="str" cm="1">
        <f t="array" ref="M76">IFERROR(IF($B76=M$1, ($A76+$C76) - MAX(IF($B$2:$B75=$B76, $A$2:$A75+$C$2:$C75)), "")*24*60, "")</f>
        <v/>
      </c>
      <c r="N76" s="39" t="str" cm="1">
        <f t="array" ref="N76">IFERROR(IF($B76=N$1, ($A76+$C76) - MAX(IF($B$2:$B75=$B76, $A$2:$A75+$C$2:$C75)), "")*24*60, "")</f>
        <v/>
      </c>
      <c r="O76" s="39" t="str" cm="1">
        <f t="array" ref="O76">IFERROR(IF($B76=O$1, ($A76+$C76) - MAX(IF($B$2:$B75=$B76, $A$2:$A75+$C$2:$C75)), "")*24*60, "")</f>
        <v/>
      </c>
      <c r="P76" s="39" t="str" cm="1">
        <f t="array" ref="P76">IFERROR(IF($B76=P$1, ($A76+$C76) - MAX(IF($B$2:$B75=$B76, $A$2:$A75+$C$2:$C75)), "")*24*60, "")</f>
        <v/>
      </c>
    </row>
    <row r="77" spans="1:16" x14ac:dyDescent="0.2">
      <c r="A77" s="36">
        <f t="shared" ref="A77" si="15">A76</f>
        <v>45936</v>
      </c>
      <c r="B77" s="37" t="s">
        <v>3</v>
      </c>
      <c r="C77" s="38">
        <v>0.79097222222222219</v>
      </c>
      <c r="D77" s="37">
        <v>0</v>
      </c>
      <c r="E77" s="37">
        <v>1</v>
      </c>
      <c r="F77" s="37" t="str">
        <f t="shared" ref="F77:G77" si="16">F76</f>
        <v>Special Finch Food</v>
      </c>
      <c r="G77" s="15" t="str">
        <f t="shared" si="16"/>
        <v>Golden Safflower</v>
      </c>
      <c r="H77" s="39">
        <f t="shared" si="5"/>
        <v>2.000000006519258</v>
      </c>
      <c r="I77" s="39" cm="1">
        <f t="array" ref="I77">IFERROR(IF($B77=I$1, ($A77+$C77) - MAX(IF($B$2:$B76=$B77, $A$2:$A76+$C$2:$C76)), "")*24*60, "")</f>
        <v>2.000000006519258</v>
      </c>
      <c r="J77" s="39" t="str" cm="1">
        <f t="array" ref="J77">IFERROR(IF($B77=J$1, ($A77+$C77) - MAX(IF($B$2:$B76=$B77, $A$2:$A76+$C$2:$C76)), "")*24*60, "")</f>
        <v/>
      </c>
      <c r="K77" s="39" t="str" cm="1">
        <f t="array" ref="K77">IFERROR(IF($B77=K$1, ($A77+$C77) - MAX(IF($B$2:$B76=$B77, $A$2:$A76+$C$2:$C76)), "")*24*60, "")</f>
        <v/>
      </c>
      <c r="L77" s="39" t="str" cm="1">
        <f t="array" ref="L77">IFERROR(IF($B77=L$1, ($A77+$C77) - MAX(IF($B$2:$B76=$B77, $A$2:$A76+$C$2:$C76)), "")*24*60, "")</f>
        <v/>
      </c>
      <c r="M77" s="39" t="str" cm="1">
        <f t="array" ref="M77">IFERROR(IF($B77=M$1, ($A77+$C77) - MAX(IF($B$2:$B76=$B77, $A$2:$A76+$C$2:$C76)), "")*24*60, "")</f>
        <v/>
      </c>
      <c r="N77" s="39" t="str" cm="1">
        <f t="array" ref="N77">IFERROR(IF($B77=N$1, ($A77+$C77) - MAX(IF($B$2:$B76=$B77, $A$2:$A76+$C$2:$C76)), "")*24*60, "")</f>
        <v/>
      </c>
      <c r="O77" s="39" t="str" cm="1">
        <f t="array" ref="O77">IFERROR(IF($B77=O$1, ($A77+$C77) - MAX(IF($B$2:$B76=$B77, $A$2:$A76+$C$2:$C76)), "")*24*60, "")</f>
        <v/>
      </c>
      <c r="P77" s="39" t="str" cm="1">
        <f t="array" ref="P77">IFERROR(IF($B77=P$1, ($A77+$C77) - MAX(IF($B$2:$B76=$B77, $A$2:$A76+$C$2:$C76)), "")*24*60, "")</f>
        <v/>
      </c>
    </row>
    <row r="78" spans="1:16" x14ac:dyDescent="0.2">
      <c r="A78" s="36">
        <f t="shared" ref="A78" si="17">A77</f>
        <v>45936</v>
      </c>
      <c r="B78" s="37" t="s">
        <v>3</v>
      </c>
      <c r="C78" s="38">
        <v>0.79166666666666663</v>
      </c>
      <c r="D78" s="37">
        <v>0</v>
      </c>
      <c r="E78" s="37">
        <v>3</v>
      </c>
      <c r="F78" s="37" t="str">
        <f t="shared" ref="F78:G78" si="18">F77</f>
        <v>Special Finch Food</v>
      </c>
      <c r="G78" s="15" t="str">
        <f t="shared" si="18"/>
        <v>Golden Safflower</v>
      </c>
      <c r="H78" s="39">
        <f t="shared" si="5"/>
        <v>0.99999999278225005</v>
      </c>
      <c r="I78" s="39" cm="1">
        <f t="array" ref="I78">IFERROR(IF($B78=I$1, ($A78+$C78) - MAX(IF($B$2:$B77=$B78, $A$2:$A77+$C$2:$C77)), "")*24*60, "")</f>
        <v>0.99999999278225005</v>
      </c>
      <c r="J78" s="39" t="str" cm="1">
        <f t="array" ref="J78">IFERROR(IF($B78=J$1, ($A78+$C78) - MAX(IF($B$2:$B77=$B78, $A$2:$A77+$C$2:$C77)), "")*24*60, "")</f>
        <v/>
      </c>
      <c r="K78" s="39" t="str" cm="1">
        <f t="array" ref="K78">IFERROR(IF($B78=K$1, ($A78+$C78) - MAX(IF($B$2:$B77=$B78, $A$2:$A77+$C$2:$C77)), "")*24*60, "")</f>
        <v/>
      </c>
      <c r="L78" s="39" t="str" cm="1">
        <f t="array" ref="L78">IFERROR(IF($B78=L$1, ($A78+$C78) - MAX(IF($B$2:$B77=$B78, $A$2:$A77+$C$2:$C77)), "")*24*60, "")</f>
        <v/>
      </c>
      <c r="M78" s="39" t="str" cm="1">
        <f t="array" ref="M78">IFERROR(IF($B78=M$1, ($A78+$C78) - MAX(IF($B$2:$B77=$B78, $A$2:$A77+$C$2:$C77)), "")*24*60, "")</f>
        <v/>
      </c>
      <c r="N78" s="39" t="str" cm="1">
        <f t="array" ref="N78">IFERROR(IF($B78=N$1, ($A78+$C78) - MAX(IF($B$2:$B77=$B78, $A$2:$A77+$C$2:$C77)), "")*24*60, "")</f>
        <v/>
      </c>
      <c r="O78" s="39" t="str" cm="1">
        <f t="array" ref="O78">IFERROR(IF($B78=O$1, ($A78+$C78) - MAX(IF($B$2:$B77=$B78, $A$2:$A77+$C$2:$C77)), "")*24*60, "")</f>
        <v/>
      </c>
      <c r="P78" s="39" t="str" cm="1">
        <f t="array" ref="P78">IFERROR(IF($B78=P$1, ($A78+$C78) - MAX(IF($B$2:$B77=$B78, $A$2:$A77+$C$2:$C77)), "")*24*60, "")</f>
        <v/>
      </c>
    </row>
    <row r="79" spans="1:16" x14ac:dyDescent="0.2">
      <c r="A79" s="36">
        <f t="shared" ref="A79" si="19">A78</f>
        <v>45936</v>
      </c>
      <c r="B79" s="37" t="s">
        <v>3</v>
      </c>
      <c r="C79" s="38">
        <v>0.79305555555555551</v>
      </c>
      <c r="D79" s="37">
        <v>0</v>
      </c>
      <c r="E79" s="37">
        <v>1</v>
      </c>
      <c r="F79" s="37" t="str">
        <f t="shared" ref="F79:G79" si="20">F78</f>
        <v>Special Finch Food</v>
      </c>
      <c r="G79" s="15" t="str">
        <f t="shared" si="20"/>
        <v>Golden Safflower</v>
      </c>
      <c r="H79" s="39">
        <f t="shared" si="5"/>
        <v>2.000000006519258</v>
      </c>
      <c r="I79" s="39" cm="1">
        <f t="array" ref="I79">IFERROR(IF($B79=I$1, ($A79+$C79) - MAX(IF($B$2:$B78=$B79, $A$2:$A78+$C$2:$C78)), "")*24*60, "")</f>
        <v>2.000000006519258</v>
      </c>
      <c r="J79" s="39" t="str" cm="1">
        <f t="array" ref="J79">IFERROR(IF($B79=J$1, ($A79+$C79) - MAX(IF($B$2:$B78=$B79, $A$2:$A78+$C$2:$C78)), "")*24*60, "")</f>
        <v/>
      </c>
      <c r="K79" s="39" t="str" cm="1">
        <f t="array" ref="K79">IFERROR(IF($B79=K$1, ($A79+$C79) - MAX(IF($B$2:$B78=$B79, $A$2:$A78+$C$2:$C78)), "")*24*60, "")</f>
        <v/>
      </c>
      <c r="L79" s="39" t="str" cm="1">
        <f t="array" ref="L79">IFERROR(IF($B79=L$1, ($A79+$C79) - MAX(IF($B$2:$B78=$B79, $A$2:$A78+$C$2:$C78)), "")*24*60, "")</f>
        <v/>
      </c>
      <c r="M79" s="39" t="str" cm="1">
        <f t="array" ref="M79">IFERROR(IF($B79=M$1, ($A79+$C79) - MAX(IF($B$2:$B78=$B79, $A$2:$A78+$C$2:$C78)), "")*24*60, "")</f>
        <v/>
      </c>
      <c r="N79" s="39" t="str" cm="1">
        <f t="array" ref="N79">IFERROR(IF($B79=N$1, ($A79+$C79) - MAX(IF($B$2:$B78=$B79, $A$2:$A78+$C$2:$C78)), "")*24*60, "")</f>
        <v/>
      </c>
      <c r="O79" s="39" t="str" cm="1">
        <f t="array" ref="O79">IFERROR(IF($B79=O$1, ($A79+$C79) - MAX(IF($B$2:$B78=$B79, $A$2:$A78+$C$2:$C78)), "")*24*60, "")</f>
        <v/>
      </c>
      <c r="P79" s="39" t="str" cm="1">
        <f t="array" ref="P79">IFERROR(IF($B79=P$1, ($A79+$C79) - MAX(IF($B$2:$B78=$B79, $A$2:$A78+$C$2:$C78)), "")*24*60, "")</f>
        <v/>
      </c>
    </row>
    <row r="80" spans="1:16" x14ac:dyDescent="0.2">
      <c r="A80" s="36">
        <f t="shared" ref="A80" si="21">A79</f>
        <v>45936</v>
      </c>
      <c r="B80" s="37" t="s">
        <v>3</v>
      </c>
      <c r="C80" s="38">
        <v>0.7944444444444444</v>
      </c>
      <c r="D80" s="37">
        <v>0</v>
      </c>
      <c r="E80" s="37">
        <v>3</v>
      </c>
      <c r="F80" s="37" t="str">
        <f t="shared" ref="F80:G80" si="22">F79</f>
        <v>Special Finch Food</v>
      </c>
      <c r="G80" s="15" t="str">
        <f t="shared" si="22"/>
        <v>Golden Safflower</v>
      </c>
      <c r="H80" s="39">
        <f t="shared" si="5"/>
        <v>1.9999999960418791</v>
      </c>
      <c r="I80" s="39" cm="1">
        <f t="array" ref="I80">IFERROR(IF($B80=I$1, ($A80+$C80) - MAX(IF($B$2:$B79=$B80, $A$2:$A79+$C$2:$C79)), "")*24*60, "")</f>
        <v>1.9999999960418791</v>
      </c>
      <c r="J80" s="39" t="str" cm="1">
        <f t="array" ref="J80">IFERROR(IF($B80=J$1, ($A80+$C80) - MAX(IF($B$2:$B79=$B80, $A$2:$A79+$C$2:$C79)), "")*24*60, "")</f>
        <v/>
      </c>
      <c r="K80" s="39" t="str" cm="1">
        <f t="array" ref="K80">IFERROR(IF($B80=K$1, ($A80+$C80) - MAX(IF($B$2:$B79=$B80, $A$2:$A79+$C$2:$C79)), "")*24*60, "")</f>
        <v/>
      </c>
      <c r="L80" s="39" t="str" cm="1">
        <f t="array" ref="L80">IFERROR(IF($B80=L$1, ($A80+$C80) - MAX(IF($B$2:$B79=$B80, $A$2:$A79+$C$2:$C79)), "")*24*60, "")</f>
        <v/>
      </c>
      <c r="M80" s="39" t="str" cm="1">
        <f t="array" ref="M80">IFERROR(IF($B80=M$1, ($A80+$C80) - MAX(IF($B$2:$B79=$B80, $A$2:$A79+$C$2:$C79)), "")*24*60, "")</f>
        <v/>
      </c>
      <c r="N80" s="39" t="str" cm="1">
        <f t="array" ref="N80">IFERROR(IF($B80=N$1, ($A80+$C80) - MAX(IF($B$2:$B79=$B80, $A$2:$A79+$C$2:$C79)), "")*24*60, "")</f>
        <v/>
      </c>
      <c r="O80" s="39" t="str" cm="1">
        <f t="array" ref="O80">IFERROR(IF($B80=O$1, ($A80+$C80) - MAX(IF($B$2:$B79=$B80, $A$2:$A79+$C$2:$C79)), "")*24*60, "")</f>
        <v/>
      </c>
      <c r="P80" s="39" t="str" cm="1">
        <f t="array" ref="P80">IFERROR(IF($B80=P$1, ($A80+$C80) - MAX(IF($B$2:$B79=$B80, $A$2:$A79+$C$2:$C79)), "")*24*60, "")</f>
        <v/>
      </c>
    </row>
    <row r="81" spans="1:16" x14ac:dyDescent="0.2">
      <c r="A81" s="36">
        <f t="shared" ref="A81" si="23">A80</f>
        <v>45936</v>
      </c>
      <c r="B81" s="37" t="s">
        <v>3</v>
      </c>
      <c r="C81" s="38">
        <v>0.79513888888888884</v>
      </c>
      <c r="D81" s="37">
        <v>0</v>
      </c>
      <c r="E81" s="37">
        <v>2</v>
      </c>
      <c r="F81" s="37" t="str">
        <f t="shared" ref="F81:G81" si="24">F80</f>
        <v>Special Finch Food</v>
      </c>
      <c r="G81" s="15" t="str">
        <f t="shared" si="24"/>
        <v>Golden Safflower</v>
      </c>
      <c r="H81" s="39">
        <f t="shared" si="5"/>
        <v>1.000000003259629</v>
      </c>
      <c r="I81" s="39" cm="1">
        <f t="array" ref="I81">IFERROR(IF($B81=I$1, ($A81+$C81) - MAX(IF($B$2:$B80=$B81, $A$2:$A80+$C$2:$C80)), "")*24*60, "")</f>
        <v>1.000000003259629</v>
      </c>
      <c r="J81" s="39" t="str" cm="1">
        <f t="array" ref="J81">IFERROR(IF($B81=J$1, ($A81+$C81) - MAX(IF($B$2:$B80=$B81, $A$2:$A80+$C$2:$C80)), "")*24*60, "")</f>
        <v/>
      </c>
      <c r="K81" s="39" t="str" cm="1">
        <f t="array" ref="K81">IFERROR(IF($B81=K$1, ($A81+$C81) - MAX(IF($B$2:$B80=$B81, $A$2:$A80+$C$2:$C80)), "")*24*60, "")</f>
        <v/>
      </c>
      <c r="L81" s="39" t="str" cm="1">
        <f t="array" ref="L81">IFERROR(IF($B81=L$1, ($A81+$C81) - MAX(IF($B$2:$B80=$B81, $A$2:$A80+$C$2:$C80)), "")*24*60, "")</f>
        <v/>
      </c>
      <c r="M81" s="39" t="str" cm="1">
        <f t="array" ref="M81">IFERROR(IF($B81=M$1, ($A81+$C81) - MAX(IF($B$2:$B80=$B81, $A$2:$A80+$C$2:$C80)), "")*24*60, "")</f>
        <v/>
      </c>
      <c r="N81" s="39" t="str" cm="1">
        <f t="array" ref="N81">IFERROR(IF($B81=N$1, ($A81+$C81) - MAX(IF($B$2:$B80=$B81, $A$2:$A80+$C$2:$C80)), "")*24*60, "")</f>
        <v/>
      </c>
      <c r="O81" s="39" t="str" cm="1">
        <f t="array" ref="O81">IFERROR(IF($B81=O$1, ($A81+$C81) - MAX(IF($B$2:$B80=$B81, $A$2:$A80+$C$2:$C80)), "")*24*60, "")</f>
        <v/>
      </c>
      <c r="P81" s="39" t="str" cm="1">
        <f t="array" ref="P81">IFERROR(IF($B81=P$1, ($A81+$C81) - MAX(IF($B$2:$B80=$B81, $A$2:$A80+$C$2:$C80)), "")*24*60, "")</f>
        <v/>
      </c>
    </row>
    <row r="82" spans="1:16" x14ac:dyDescent="0.2">
      <c r="A82" s="36">
        <f t="shared" ref="A82" si="25">A81</f>
        <v>45936</v>
      </c>
      <c r="B82" s="37" t="s">
        <v>3</v>
      </c>
      <c r="C82" s="38">
        <v>0.79652777777777772</v>
      </c>
      <c r="D82" s="37">
        <v>0</v>
      </c>
      <c r="E82" s="37">
        <v>5</v>
      </c>
      <c r="F82" s="37" t="str">
        <f t="shared" ref="F82:G82" si="26">F81</f>
        <v>Special Finch Food</v>
      </c>
      <c r="G82" s="15" t="str">
        <f t="shared" si="26"/>
        <v>Golden Safflower</v>
      </c>
      <c r="H82" s="39">
        <f t="shared" si="5"/>
        <v>1.9999999960418791</v>
      </c>
      <c r="I82" s="39" cm="1">
        <f t="array" ref="I82">IFERROR(IF($B82=I$1, ($A82+$C82) - MAX(IF($B$2:$B81=$B82, $A$2:$A81+$C$2:$C81)), "")*24*60, "")</f>
        <v>1.9999999960418791</v>
      </c>
      <c r="J82" s="39" t="str" cm="1">
        <f t="array" ref="J82">IFERROR(IF($B82=J$1, ($A82+$C82) - MAX(IF($B$2:$B81=$B82, $A$2:$A81+$C$2:$C81)), "")*24*60, "")</f>
        <v/>
      </c>
      <c r="K82" s="39" t="str" cm="1">
        <f t="array" ref="K82">IFERROR(IF($B82=K$1, ($A82+$C82) - MAX(IF($B$2:$B81=$B82, $A$2:$A81+$C$2:$C81)), "")*24*60, "")</f>
        <v/>
      </c>
      <c r="L82" s="39" t="str" cm="1">
        <f t="array" ref="L82">IFERROR(IF($B82=L$1, ($A82+$C82) - MAX(IF($B$2:$B81=$B82, $A$2:$A81+$C$2:$C81)), "")*24*60, "")</f>
        <v/>
      </c>
      <c r="M82" s="39" t="str" cm="1">
        <f t="array" ref="M82">IFERROR(IF($B82=M$1, ($A82+$C82) - MAX(IF($B$2:$B81=$B82, $A$2:$A81+$C$2:$C81)), "")*24*60, "")</f>
        <v/>
      </c>
      <c r="N82" s="39" t="str" cm="1">
        <f t="array" ref="N82">IFERROR(IF($B82=N$1, ($A82+$C82) - MAX(IF($B$2:$B81=$B82, $A$2:$A81+$C$2:$C81)), "")*24*60, "")</f>
        <v/>
      </c>
      <c r="O82" s="39" t="str" cm="1">
        <f t="array" ref="O82">IFERROR(IF($B82=O$1, ($A82+$C82) - MAX(IF($B$2:$B81=$B82, $A$2:$A81+$C$2:$C81)), "")*24*60, "")</f>
        <v/>
      </c>
      <c r="P82" s="39" t="str" cm="1">
        <f t="array" ref="P82">IFERROR(IF($B82=P$1, ($A82+$C82) - MAX(IF($B$2:$B81=$B82, $A$2:$A81+$C$2:$C81)), "")*24*60, "")</f>
        <v/>
      </c>
    </row>
    <row r="83" spans="1:16" x14ac:dyDescent="0.2">
      <c r="A83" s="36">
        <f t="shared" ref="A83" si="27">A82</f>
        <v>45936</v>
      </c>
      <c r="B83" s="37" t="s">
        <v>3</v>
      </c>
      <c r="C83" s="38">
        <v>0.79722222222222228</v>
      </c>
      <c r="D83" s="37">
        <v>0</v>
      </c>
      <c r="E83" s="37">
        <v>3</v>
      </c>
      <c r="F83" s="37" t="str">
        <f t="shared" ref="F83:G83" si="28">F82</f>
        <v>Special Finch Food</v>
      </c>
      <c r="G83" s="15" t="str">
        <f t="shared" si="28"/>
        <v>Golden Safflower</v>
      </c>
      <c r="H83" s="39">
        <f t="shared" si="5"/>
        <v>1.000000003259629</v>
      </c>
      <c r="I83" s="39" cm="1">
        <f t="array" ref="I83">IFERROR(IF($B83=I$1, ($A83+$C83) - MAX(IF($B$2:$B82=$B83, $A$2:$A82+$C$2:$C82)), "")*24*60, "")</f>
        <v>1.000000003259629</v>
      </c>
      <c r="J83" s="39" t="str" cm="1">
        <f t="array" ref="J83">IFERROR(IF($B83=J$1, ($A83+$C83) - MAX(IF($B$2:$B82=$B83, $A$2:$A82+$C$2:$C82)), "")*24*60, "")</f>
        <v/>
      </c>
      <c r="K83" s="39" t="str" cm="1">
        <f t="array" ref="K83">IFERROR(IF($B83=K$1, ($A83+$C83) - MAX(IF($B$2:$B82=$B83, $A$2:$A82+$C$2:$C82)), "")*24*60, "")</f>
        <v/>
      </c>
      <c r="L83" s="39" t="str" cm="1">
        <f t="array" ref="L83">IFERROR(IF($B83=L$1, ($A83+$C83) - MAX(IF($B$2:$B82=$B83, $A$2:$A82+$C$2:$C82)), "")*24*60, "")</f>
        <v/>
      </c>
      <c r="M83" s="39" t="str" cm="1">
        <f t="array" ref="M83">IFERROR(IF($B83=M$1, ($A83+$C83) - MAX(IF($B$2:$B82=$B83, $A$2:$A82+$C$2:$C82)), "")*24*60, "")</f>
        <v/>
      </c>
      <c r="N83" s="39" t="str" cm="1">
        <f t="array" ref="N83">IFERROR(IF($B83=N$1, ($A83+$C83) - MAX(IF($B$2:$B82=$B83, $A$2:$A82+$C$2:$C82)), "")*24*60, "")</f>
        <v/>
      </c>
      <c r="O83" s="39" t="str" cm="1">
        <f t="array" ref="O83">IFERROR(IF($B83=O$1, ($A83+$C83) - MAX(IF($B$2:$B82=$B83, $A$2:$A82+$C$2:$C82)), "")*24*60, "")</f>
        <v/>
      </c>
      <c r="P83" s="39" t="str" cm="1">
        <f t="array" ref="P83">IFERROR(IF($B83=P$1, ($A83+$C83) - MAX(IF($B$2:$B82=$B83, $A$2:$A82+$C$2:$C82)), "")*24*60, "")</f>
        <v/>
      </c>
    </row>
    <row r="84" spans="1:16" x14ac:dyDescent="0.2">
      <c r="A84" s="36">
        <f t="shared" ref="A84" si="29">A83</f>
        <v>45936</v>
      </c>
      <c r="B84" s="37" t="s">
        <v>3</v>
      </c>
      <c r="C84" s="38">
        <v>0.79861111111111116</v>
      </c>
      <c r="D84" s="37">
        <v>0</v>
      </c>
      <c r="E84" s="37">
        <v>4</v>
      </c>
      <c r="F84" s="37" t="str">
        <f t="shared" ref="F84:G84" si="30">F83</f>
        <v>Special Finch Food</v>
      </c>
      <c r="G84" s="15" t="str">
        <f t="shared" si="30"/>
        <v>Golden Safflower</v>
      </c>
      <c r="H84" s="39">
        <f t="shared" si="5"/>
        <v>1.9999999960418791</v>
      </c>
      <c r="I84" s="39" cm="1">
        <f t="array" ref="I84">IFERROR(IF($B84=I$1, ($A84+$C84) - MAX(IF($B$2:$B83=$B84, $A$2:$A83+$C$2:$C83)), "")*24*60, "")</f>
        <v>1.9999999960418791</v>
      </c>
      <c r="J84" s="39" t="str" cm="1">
        <f t="array" ref="J84">IFERROR(IF($B84=J$1, ($A84+$C84) - MAX(IF($B$2:$B83=$B84, $A$2:$A83+$C$2:$C83)), "")*24*60, "")</f>
        <v/>
      </c>
      <c r="K84" s="39" t="str" cm="1">
        <f t="array" ref="K84">IFERROR(IF($B84=K$1, ($A84+$C84) - MAX(IF($B$2:$B83=$B84, $A$2:$A83+$C$2:$C83)), "")*24*60, "")</f>
        <v/>
      </c>
      <c r="L84" s="39" t="str" cm="1">
        <f t="array" ref="L84">IFERROR(IF($B84=L$1, ($A84+$C84) - MAX(IF($B$2:$B83=$B84, $A$2:$A83+$C$2:$C83)), "")*24*60, "")</f>
        <v/>
      </c>
      <c r="M84" s="39" t="str" cm="1">
        <f t="array" ref="M84">IFERROR(IF($B84=M$1, ($A84+$C84) - MAX(IF($B$2:$B83=$B84, $A$2:$A83+$C$2:$C83)), "")*24*60, "")</f>
        <v/>
      </c>
      <c r="N84" s="39" t="str" cm="1">
        <f t="array" ref="N84">IFERROR(IF($B84=N$1, ($A84+$C84) - MAX(IF($B$2:$B83=$B84, $A$2:$A83+$C$2:$C83)), "")*24*60, "")</f>
        <v/>
      </c>
      <c r="O84" s="39" t="str" cm="1">
        <f t="array" ref="O84">IFERROR(IF($B84=O$1, ($A84+$C84) - MAX(IF($B$2:$B83=$B84, $A$2:$A83+$C$2:$C83)), "")*24*60, "")</f>
        <v/>
      </c>
      <c r="P84" s="39" t="str" cm="1">
        <f t="array" ref="P84">IFERROR(IF($B84=P$1, ($A84+$C84) - MAX(IF($B$2:$B83=$B84, $A$2:$A83+$C$2:$C83)), "")*24*60, "")</f>
        <v/>
      </c>
    </row>
    <row r="85" spans="1:16" s="4" customFormat="1" x14ac:dyDescent="0.2">
      <c r="A85" s="13">
        <f t="shared" ref="A85" si="31">A84</f>
        <v>45936</v>
      </c>
      <c r="B85" s="7" t="s">
        <v>3</v>
      </c>
      <c r="C85" s="8">
        <v>0.7993055555555556</v>
      </c>
      <c r="D85" s="7">
        <v>0</v>
      </c>
      <c r="E85" s="7">
        <v>2</v>
      </c>
      <c r="F85" s="7" t="str">
        <f t="shared" ref="F85:G85" si="32">F84</f>
        <v>Special Finch Food</v>
      </c>
      <c r="G85" s="16" t="str">
        <f t="shared" si="32"/>
        <v>Golden Safflower</v>
      </c>
      <c r="H85" s="27">
        <f t="shared" si="5"/>
        <v>1.000000003259629</v>
      </c>
      <c r="I85" s="27" cm="1">
        <f t="array" ref="I85">IFERROR(IF($B85=I$1, ($A85+$C85) - MAX(IF($B$2:$B84=$B85, $A$2:$A84+$C$2:$C84)), "")*24*60, "")</f>
        <v>1.000000003259629</v>
      </c>
      <c r="J85" s="27" t="str" cm="1">
        <f t="array" ref="J85">IFERROR(IF($B85=J$1, ($A85+$C85) - MAX(IF($B$2:$B84=$B85, $A$2:$A84+$C$2:$C84)), "")*24*60, "")</f>
        <v/>
      </c>
      <c r="K85" s="27" t="str" cm="1">
        <f t="array" ref="K85">IFERROR(IF($B85=K$1, ($A85+$C85) - MAX(IF($B$2:$B84=$B85, $A$2:$A84+$C$2:$C84)), "")*24*60, "")</f>
        <v/>
      </c>
      <c r="L85" s="27" t="str" cm="1">
        <f t="array" ref="L85">IFERROR(IF($B85=L$1, ($A85+$C85) - MAX(IF($B$2:$B84=$B85, $A$2:$A84+$C$2:$C84)), "")*24*60, "")</f>
        <v/>
      </c>
      <c r="M85" s="39" t="str" cm="1">
        <f t="array" ref="M85">IFERROR(IF($B85=M$1, ($A85+$C85) - MAX(IF($B$2:$B84=$B85, $A$2:$A84+$C$2:$C84)), "")*24*60, "")</f>
        <v/>
      </c>
      <c r="N85" s="39" t="str" cm="1">
        <f t="array" ref="N85">IFERROR(IF($B85=N$1, ($A85+$C85) - MAX(IF($B$2:$B84=$B85, $A$2:$A84+$C$2:$C84)), "")*24*60, "")</f>
        <v/>
      </c>
      <c r="O85" s="39" t="str" cm="1">
        <f t="array" ref="O85">IFERROR(IF($B85=O$1, ($A85+$C85) - MAX(IF($B$2:$B84=$B85, $A$2:$A84+$C$2:$C84)), "")*24*60, "")</f>
        <v/>
      </c>
      <c r="P85" s="39" t="str" cm="1">
        <f t="array" ref="P85">IFERROR(IF($B85=P$1, ($A85+$C85) - MAX(IF($B$2:$B84=$B85, $A$2:$A84+$C$2:$C84)), "")*24*60, "")</f>
        <v/>
      </c>
    </row>
    <row r="86" spans="1:16" x14ac:dyDescent="0.2">
      <c r="A86" s="36">
        <v>45937</v>
      </c>
      <c r="B86" s="37" t="s">
        <v>3</v>
      </c>
      <c r="C86" s="38">
        <v>0.30208333333333331</v>
      </c>
      <c r="D86" s="37">
        <v>0</v>
      </c>
      <c r="E86" s="37">
        <v>3</v>
      </c>
      <c r="F86" s="37" t="str">
        <f t="shared" ref="F86:G86" si="33">F85</f>
        <v>Special Finch Food</v>
      </c>
      <c r="G86" s="15" t="str">
        <f t="shared" si="33"/>
        <v>Golden Safflower</v>
      </c>
      <c r="H86" s="39">
        <f t="shared" si="5"/>
        <v>724.00000000256114</v>
      </c>
      <c r="I86" s="39" cm="1">
        <f t="array" ref="I86">IFERROR(IF($B86=I$1, ($A86+$C86) - MAX(IF($B$2:$B85=$B86, $A$2:$A85+$C$2:$C85)), "")*24*60, "")</f>
        <v>724.00000000256114</v>
      </c>
      <c r="J86" s="39" t="str" cm="1">
        <f t="array" ref="J86">IFERROR(IF($B86=J$1, ($A86+$C86) - MAX(IF($B$2:$B85=$B86, $A$2:$A85+$C$2:$C85)), "")*24*60, "")</f>
        <v/>
      </c>
      <c r="K86" s="39" t="str" cm="1">
        <f t="array" ref="K86">IFERROR(IF($B86=K$1, ($A86+$C86) - MAX(IF($B$2:$B85=$B86, $A$2:$A85+$C$2:$C85)), "")*24*60, "")</f>
        <v/>
      </c>
      <c r="L86" s="39" t="str" cm="1">
        <f t="array" ref="L86">IFERROR(IF($B86=L$1, ($A86+$C86) - MAX(IF($B$2:$B85=$B86, $A$2:$A85+$C$2:$C85)), "")*24*60, "")</f>
        <v/>
      </c>
      <c r="M86" s="39" t="str" cm="1">
        <f t="array" ref="M86">IFERROR(IF($B86=M$1, ($A86+$C86) - MAX(IF($B$2:$B85=$B86, $A$2:$A85+$C$2:$C85)), "")*24*60, "")</f>
        <v/>
      </c>
      <c r="N86" s="39" t="str" cm="1">
        <f t="array" ref="N86">IFERROR(IF($B86=N$1, ($A86+$C86) - MAX(IF($B$2:$B85=$B86, $A$2:$A85+$C$2:$C85)), "")*24*60, "")</f>
        <v/>
      </c>
      <c r="O86" s="39" t="str" cm="1">
        <f t="array" ref="O86">IFERROR(IF($B86=O$1, ($A86+$C86) - MAX(IF($B$2:$B85=$B86, $A$2:$A85+$C$2:$C85)), "")*24*60, "")</f>
        <v/>
      </c>
      <c r="P86" s="39" t="str" cm="1">
        <f t="array" ref="P86">IFERROR(IF($B86=P$1, ($A86+$C86) - MAX(IF($B$2:$B85=$B86, $A$2:$A85+$C$2:$C85)), "")*24*60, "")</f>
        <v/>
      </c>
    </row>
    <row r="87" spans="1:16" x14ac:dyDescent="0.2">
      <c r="A87" s="36">
        <f t="shared" ref="A87" si="34">A86</f>
        <v>45937</v>
      </c>
      <c r="B87" s="37" t="s">
        <v>3</v>
      </c>
      <c r="C87" s="38">
        <v>0.3034722222222222</v>
      </c>
      <c r="D87" s="37">
        <v>0</v>
      </c>
      <c r="E87" s="37">
        <v>1</v>
      </c>
      <c r="F87" s="37" t="str">
        <f t="shared" ref="F87:G87" si="35">F86</f>
        <v>Special Finch Food</v>
      </c>
      <c r="G87" s="15" t="str">
        <f t="shared" si="35"/>
        <v>Golden Safflower</v>
      </c>
      <c r="H87" s="39">
        <f t="shared" si="5"/>
        <v>1.9999999960418791</v>
      </c>
      <c r="I87" s="39" cm="1">
        <f t="array" ref="I87">IFERROR(IF($B87=I$1, ($A87+$C87) - MAX(IF($B$2:$B86=$B87, $A$2:$A86+$C$2:$C86)), "")*24*60, "")</f>
        <v>1.9999999960418791</v>
      </c>
      <c r="J87" s="39" t="str" cm="1">
        <f t="array" ref="J87">IFERROR(IF($B87=J$1, ($A87+$C87) - MAX(IF($B$2:$B86=$B87, $A$2:$A86+$C$2:$C86)), "")*24*60, "")</f>
        <v/>
      </c>
      <c r="K87" s="39" t="str" cm="1">
        <f t="array" ref="K87">IFERROR(IF($B87=K$1, ($A87+$C87) - MAX(IF($B$2:$B86=$B87, $A$2:$A86+$C$2:$C86)), "")*24*60, "")</f>
        <v/>
      </c>
      <c r="L87" s="39" t="str" cm="1">
        <f t="array" ref="L87">IFERROR(IF($B87=L$1, ($A87+$C87) - MAX(IF($B$2:$B86=$B87, $A$2:$A86+$C$2:$C86)), "")*24*60, "")</f>
        <v/>
      </c>
      <c r="M87" s="39" t="str" cm="1">
        <f t="array" ref="M87">IFERROR(IF($B87=M$1, ($A87+$C87) - MAX(IF($B$2:$B86=$B87, $A$2:$A86+$C$2:$C86)), "")*24*60, "")</f>
        <v/>
      </c>
      <c r="N87" s="39" t="str" cm="1">
        <f t="array" ref="N87">IFERROR(IF($B87=N$1, ($A87+$C87) - MAX(IF($B$2:$B86=$B87, $A$2:$A86+$C$2:$C86)), "")*24*60, "")</f>
        <v/>
      </c>
      <c r="O87" s="39" t="str" cm="1">
        <f t="array" ref="O87">IFERROR(IF($B87=O$1, ($A87+$C87) - MAX(IF($B$2:$B86=$B87, $A$2:$A86+$C$2:$C86)), "")*24*60, "")</f>
        <v/>
      </c>
      <c r="P87" s="39" t="str" cm="1">
        <f t="array" ref="P87">IFERROR(IF($B87=P$1, ($A87+$C87) - MAX(IF($B$2:$B86=$B87, $A$2:$A86+$C$2:$C86)), "")*24*60, "")</f>
        <v/>
      </c>
    </row>
    <row r="88" spans="1:16" x14ac:dyDescent="0.2">
      <c r="A88" s="36">
        <f t="shared" ref="A88" si="36">A87</f>
        <v>45937</v>
      </c>
      <c r="B88" s="37" t="s">
        <v>3</v>
      </c>
      <c r="C88" s="38">
        <v>0.3347222222222222</v>
      </c>
      <c r="D88" s="37">
        <v>1</v>
      </c>
      <c r="E88" s="37">
        <v>2</v>
      </c>
      <c r="F88" s="37" t="str">
        <f t="shared" ref="F88:G88" si="37">F87</f>
        <v>Special Finch Food</v>
      </c>
      <c r="G88" s="15" t="str">
        <f t="shared" si="37"/>
        <v>Golden Safflower</v>
      </c>
      <c r="H88" s="39">
        <f t="shared" si="5"/>
        <v>45</v>
      </c>
      <c r="I88" s="39" cm="1">
        <f t="array" ref="I88">IFERROR(IF($B88=I$1, ($A88+$C88) - MAX(IF($B$2:$B87=$B88, $A$2:$A87+$C$2:$C87)), "")*24*60, "")</f>
        <v>45</v>
      </c>
      <c r="J88" s="39" t="str" cm="1">
        <f t="array" ref="J88">IFERROR(IF($B88=J$1, ($A88+$C88) - MAX(IF($B$2:$B87=$B88, $A$2:$A87+$C$2:$C87)), "")*24*60, "")</f>
        <v/>
      </c>
      <c r="K88" s="39" t="str" cm="1">
        <f t="array" ref="K88">IFERROR(IF($B88=K$1, ($A88+$C88) - MAX(IF($B$2:$B87=$B88, $A$2:$A87+$C$2:$C87)), "")*24*60, "")</f>
        <v/>
      </c>
      <c r="L88" s="39" t="str" cm="1">
        <f t="array" ref="L88">IFERROR(IF($B88=L$1, ($A88+$C88) - MAX(IF($B$2:$B87=$B88, $A$2:$A87+$C$2:$C87)), "")*24*60, "")</f>
        <v/>
      </c>
      <c r="M88" s="39" t="str" cm="1">
        <f t="array" ref="M88">IFERROR(IF($B88=M$1, ($A88+$C88) - MAX(IF($B$2:$B87=$B88, $A$2:$A87+$C$2:$C87)), "")*24*60, "")</f>
        <v/>
      </c>
      <c r="N88" s="39" t="str" cm="1">
        <f t="array" ref="N88">IFERROR(IF($B88=N$1, ($A88+$C88) - MAX(IF($B$2:$B87=$B88, $A$2:$A87+$C$2:$C87)), "")*24*60, "")</f>
        <v/>
      </c>
      <c r="O88" s="39" t="str" cm="1">
        <f t="array" ref="O88">IFERROR(IF($B88=O$1, ($A88+$C88) - MAX(IF($B$2:$B87=$B88, $A$2:$A87+$C$2:$C87)), "")*24*60, "")</f>
        <v/>
      </c>
      <c r="P88" s="39" t="str" cm="1">
        <f t="array" ref="P88">IFERROR(IF($B88=P$1, ($A88+$C88) - MAX(IF($B$2:$B87=$B88, $A$2:$A87+$C$2:$C87)), "")*24*60, "")</f>
        <v/>
      </c>
    </row>
    <row r="89" spans="1:16" x14ac:dyDescent="0.2">
      <c r="A89" s="36">
        <f t="shared" ref="A89" si="38">A88</f>
        <v>45937</v>
      </c>
      <c r="B89" s="37" t="s">
        <v>3</v>
      </c>
      <c r="C89" s="38">
        <v>0.33541666666666664</v>
      </c>
      <c r="D89" s="37">
        <v>0</v>
      </c>
      <c r="E89" s="37">
        <v>5</v>
      </c>
      <c r="F89" s="37" t="str">
        <f t="shared" ref="F89:G89" si="39">F88</f>
        <v>Special Finch Food</v>
      </c>
      <c r="G89" s="15" t="str">
        <f t="shared" si="39"/>
        <v>Golden Safflower</v>
      </c>
      <c r="H89" s="39">
        <f t="shared" si="5"/>
        <v>1.000000003259629</v>
      </c>
      <c r="I89" s="39" cm="1">
        <f t="array" ref="I89">IFERROR(IF($B89=I$1, ($A89+$C89) - MAX(IF($B$2:$B88=$B89, $A$2:$A88+$C$2:$C88)), "")*24*60, "")</f>
        <v>1.000000003259629</v>
      </c>
      <c r="J89" s="39" t="str" cm="1">
        <f t="array" ref="J89">IFERROR(IF($B89=J$1, ($A89+$C89) - MAX(IF($B$2:$B88=$B89, $A$2:$A88+$C$2:$C88)), "")*24*60, "")</f>
        <v/>
      </c>
      <c r="K89" s="39" t="str" cm="1">
        <f t="array" ref="K89">IFERROR(IF($B89=K$1, ($A89+$C89) - MAX(IF($B$2:$B88=$B89, $A$2:$A88+$C$2:$C88)), "")*24*60, "")</f>
        <v/>
      </c>
      <c r="L89" s="39" t="str" cm="1">
        <f t="array" ref="L89">IFERROR(IF($B89=L$1, ($A89+$C89) - MAX(IF($B$2:$B88=$B89, $A$2:$A88+$C$2:$C88)), "")*24*60, "")</f>
        <v/>
      </c>
      <c r="M89" s="39" t="str" cm="1">
        <f t="array" ref="M89">IFERROR(IF($B89=M$1, ($A89+$C89) - MAX(IF($B$2:$B88=$B89, $A$2:$A88+$C$2:$C88)), "")*24*60, "")</f>
        <v/>
      </c>
      <c r="N89" s="39" t="str" cm="1">
        <f t="array" ref="N89">IFERROR(IF($B89=N$1, ($A89+$C89) - MAX(IF($B$2:$B88=$B89, $A$2:$A88+$C$2:$C88)), "")*24*60, "")</f>
        <v/>
      </c>
      <c r="O89" s="39" t="str" cm="1">
        <f t="array" ref="O89">IFERROR(IF($B89=O$1, ($A89+$C89) - MAX(IF($B$2:$B88=$B89, $A$2:$A88+$C$2:$C88)), "")*24*60, "")</f>
        <v/>
      </c>
      <c r="P89" s="39" t="str" cm="1">
        <f t="array" ref="P89">IFERROR(IF($B89=P$1, ($A89+$C89) - MAX(IF($B$2:$B88=$B89, $A$2:$A88+$C$2:$C88)), "")*24*60, "")</f>
        <v/>
      </c>
    </row>
    <row r="90" spans="1:16" x14ac:dyDescent="0.2">
      <c r="A90" s="36">
        <f t="shared" ref="A90" si="40">A89</f>
        <v>45937</v>
      </c>
      <c r="B90" s="37" t="s">
        <v>3</v>
      </c>
      <c r="C90" s="38">
        <v>0.33680555555555558</v>
      </c>
      <c r="D90" s="37">
        <v>0</v>
      </c>
      <c r="E90" s="37">
        <v>3</v>
      </c>
      <c r="F90" s="37" t="str">
        <f t="shared" ref="F90:G90" si="41">F89</f>
        <v>Special Finch Food</v>
      </c>
      <c r="G90" s="15" t="str">
        <f t="shared" si="41"/>
        <v>Golden Safflower</v>
      </c>
      <c r="H90" s="39">
        <f t="shared" si="5"/>
        <v>1.9999999960418791</v>
      </c>
      <c r="I90" s="39" cm="1">
        <f t="array" ref="I90">IFERROR(IF($B90=I$1, ($A90+$C90) - MAX(IF($B$2:$B89=$B90, $A$2:$A89+$C$2:$C89)), "")*24*60, "")</f>
        <v>1.9999999960418791</v>
      </c>
      <c r="J90" s="39" t="str" cm="1">
        <f t="array" ref="J90">IFERROR(IF($B90=J$1, ($A90+$C90) - MAX(IF($B$2:$B89=$B90, $A$2:$A89+$C$2:$C89)), "")*24*60, "")</f>
        <v/>
      </c>
      <c r="K90" s="39" t="str" cm="1">
        <f t="array" ref="K90">IFERROR(IF($B90=K$1, ($A90+$C90) - MAX(IF($B$2:$B89=$B90, $A$2:$A89+$C$2:$C89)), "")*24*60, "")</f>
        <v/>
      </c>
      <c r="L90" s="39" t="str" cm="1">
        <f t="array" ref="L90">IFERROR(IF($B90=L$1, ($A90+$C90) - MAX(IF($B$2:$B89=$B90, $A$2:$A89+$C$2:$C89)), "")*24*60, "")</f>
        <v/>
      </c>
      <c r="M90" s="39" t="str" cm="1">
        <f t="array" ref="M90">IFERROR(IF($B90=M$1, ($A90+$C90) - MAX(IF($B$2:$B89=$B90, $A$2:$A89+$C$2:$C89)), "")*24*60, "")</f>
        <v/>
      </c>
      <c r="N90" s="39" t="str" cm="1">
        <f t="array" ref="N90">IFERROR(IF($B90=N$1, ($A90+$C90) - MAX(IF($B$2:$B89=$B90, $A$2:$A89+$C$2:$C89)), "")*24*60, "")</f>
        <v/>
      </c>
      <c r="O90" s="39" t="str" cm="1">
        <f t="array" ref="O90">IFERROR(IF($B90=O$1, ($A90+$C90) - MAX(IF($B$2:$B89=$B90, $A$2:$A89+$C$2:$C89)), "")*24*60, "")</f>
        <v/>
      </c>
      <c r="P90" s="39" t="str" cm="1">
        <f t="array" ref="P90">IFERROR(IF($B90=P$1, ($A90+$C90) - MAX(IF($B$2:$B89=$B90, $A$2:$A89+$C$2:$C89)), "")*24*60, "")</f>
        <v/>
      </c>
    </row>
    <row r="91" spans="1:16" x14ac:dyDescent="0.2">
      <c r="A91" s="36">
        <f t="shared" ref="A91" si="42">A90</f>
        <v>45937</v>
      </c>
      <c r="B91" s="37" t="s">
        <v>14</v>
      </c>
      <c r="C91" s="38">
        <v>0.33680555555555558</v>
      </c>
      <c r="D91" s="37">
        <v>1</v>
      </c>
      <c r="E91" s="37">
        <v>0</v>
      </c>
      <c r="F91" s="37" t="str">
        <f t="shared" ref="F91:G91" si="43">F90</f>
        <v>Special Finch Food</v>
      </c>
      <c r="G91" s="15" t="str">
        <f t="shared" si="43"/>
        <v>Golden Safflower</v>
      </c>
      <c r="H91" s="39">
        <f t="shared" si="5"/>
        <v>0</v>
      </c>
      <c r="I91" s="39" t="str" cm="1">
        <f t="array" ref="I91">IFERROR(IF($B91=I$1, ($A91+$C91) - MAX(IF($B$2:$B90=$B91, $A$2:$A90+$C$2:$C90)), "")*24*60, "")</f>
        <v/>
      </c>
      <c r="J91" s="39" t="str" cm="1">
        <f t="array" ref="J91">IFERROR(IF($B91=J$1, ($A91+$C91) - MAX(IF($B$2:$B90=$B91, $A$2:$A90+$C$2:$C90)), "")*24*60, "")</f>
        <v/>
      </c>
      <c r="K91" s="39" cm="1">
        <f t="array" ref="K91">IFERROR(IF($B91=K$1, ($A91+$C91) - MAX(IF($B$2:$B90=$B91, $A$2:$A90+$C$2:$C90)), "")*24*60, "")</f>
        <v>994.99999999534339</v>
      </c>
      <c r="L91" s="39" t="str" cm="1">
        <f t="array" ref="L91">IFERROR(IF($B91=L$1, ($A91+$C91) - MAX(IF($B$2:$B90=$B91, $A$2:$A90+$C$2:$C90)), "")*24*60, "")</f>
        <v/>
      </c>
      <c r="M91" s="39" t="str" cm="1">
        <f t="array" ref="M91">IFERROR(IF($B91=M$1, ($A91+$C91) - MAX(IF($B$2:$B90=$B91, $A$2:$A90+$C$2:$C90)), "")*24*60, "")</f>
        <v/>
      </c>
      <c r="N91" s="39" t="str" cm="1">
        <f t="array" ref="N91">IFERROR(IF($B91=N$1, ($A91+$C91) - MAX(IF($B$2:$B90=$B91, $A$2:$A90+$C$2:$C90)), "")*24*60, "")</f>
        <v/>
      </c>
      <c r="O91" s="39" t="str" cm="1">
        <f t="array" ref="O91">IFERROR(IF($B91=O$1, ($A91+$C91) - MAX(IF($B$2:$B90=$B91, $A$2:$A90+$C$2:$C90)), "")*24*60, "")</f>
        <v/>
      </c>
      <c r="P91" s="39" t="str" cm="1">
        <f t="array" ref="P91">IFERROR(IF($B91=P$1, ($A91+$C91) - MAX(IF($B$2:$B90=$B91, $A$2:$A90+$C$2:$C90)), "")*24*60, "")</f>
        <v/>
      </c>
    </row>
    <row r="92" spans="1:16" x14ac:dyDescent="0.2">
      <c r="A92" s="36">
        <f t="shared" ref="A92" si="44">A91</f>
        <v>45937</v>
      </c>
      <c r="B92" s="37" t="s">
        <v>3</v>
      </c>
      <c r="C92" s="38">
        <v>0.33819444444444446</v>
      </c>
      <c r="D92" s="37">
        <v>0</v>
      </c>
      <c r="E92" s="37">
        <v>3</v>
      </c>
      <c r="F92" s="37" t="str">
        <f t="shared" ref="F92:G92" si="45">F91</f>
        <v>Special Finch Food</v>
      </c>
      <c r="G92" s="15" t="str">
        <f t="shared" si="45"/>
        <v>Golden Safflower</v>
      </c>
      <c r="H92" s="39">
        <f t="shared" si="5"/>
        <v>1.9999999960418791</v>
      </c>
      <c r="I92" s="39" cm="1">
        <f t="array" ref="I92">IFERROR(IF($B92=I$1, ($A92+$C92) - MAX(IF($B$2:$B91=$B92, $A$2:$A91+$C$2:$C91)), "")*24*60, "")</f>
        <v>1.9999999960418791</v>
      </c>
      <c r="J92" s="39" t="str" cm="1">
        <f t="array" ref="J92">IFERROR(IF($B92=J$1, ($A92+$C92) - MAX(IF($B$2:$B91=$B92, $A$2:$A91+$C$2:$C91)), "")*24*60, "")</f>
        <v/>
      </c>
      <c r="K92" s="39" t="str" cm="1">
        <f t="array" ref="K92">IFERROR(IF($B92=K$1, ($A92+$C92) - MAX(IF($B$2:$B91=$B92, $A$2:$A91+$C$2:$C91)), "")*24*60, "")</f>
        <v/>
      </c>
      <c r="L92" s="39" t="str" cm="1">
        <f t="array" ref="L92">IFERROR(IF($B92=L$1, ($A92+$C92) - MAX(IF($B$2:$B91=$B92, $A$2:$A91+$C$2:$C91)), "")*24*60, "")</f>
        <v/>
      </c>
      <c r="M92" s="39" t="str" cm="1">
        <f t="array" ref="M92">IFERROR(IF($B92=M$1, ($A92+$C92) - MAX(IF($B$2:$B91=$B92, $A$2:$A91+$C$2:$C91)), "")*24*60, "")</f>
        <v/>
      </c>
      <c r="N92" s="39" t="str" cm="1">
        <f t="array" ref="N92">IFERROR(IF($B92=N$1, ($A92+$C92) - MAX(IF($B$2:$B91=$B92, $A$2:$A91+$C$2:$C91)), "")*24*60, "")</f>
        <v/>
      </c>
      <c r="O92" s="39" t="str" cm="1">
        <f t="array" ref="O92">IFERROR(IF($B92=O$1, ($A92+$C92) - MAX(IF($B$2:$B91=$B92, $A$2:$A91+$C$2:$C91)), "")*24*60, "")</f>
        <v/>
      </c>
      <c r="P92" s="39" t="str" cm="1">
        <f t="array" ref="P92">IFERROR(IF($B92=P$1, ($A92+$C92) - MAX(IF($B$2:$B91=$B92, $A$2:$A91+$C$2:$C91)), "")*24*60, "")</f>
        <v/>
      </c>
    </row>
    <row r="93" spans="1:16" x14ac:dyDescent="0.2">
      <c r="A93" s="36">
        <f t="shared" ref="A93" si="46">A92</f>
        <v>45937</v>
      </c>
      <c r="B93" s="37" t="s">
        <v>3</v>
      </c>
      <c r="C93" s="38">
        <v>0.33888888888888891</v>
      </c>
      <c r="D93" s="37">
        <v>0</v>
      </c>
      <c r="E93" s="37">
        <v>3</v>
      </c>
      <c r="F93" s="37" t="str">
        <f t="shared" ref="F93:G93" si="47">F92</f>
        <v>Special Finch Food</v>
      </c>
      <c r="G93" s="15" t="str">
        <f t="shared" si="47"/>
        <v>Golden Safflower</v>
      </c>
      <c r="H93" s="39">
        <f t="shared" si="5"/>
        <v>1.000000003259629</v>
      </c>
      <c r="I93" s="39" cm="1">
        <f t="array" ref="I93">IFERROR(IF($B93=I$1, ($A93+$C93) - MAX(IF($B$2:$B92=$B93, $A$2:$A92+$C$2:$C92)), "")*24*60, "")</f>
        <v>1.000000003259629</v>
      </c>
      <c r="J93" s="39" t="str" cm="1">
        <f t="array" ref="J93">IFERROR(IF($B93=J$1, ($A93+$C93) - MAX(IF($B$2:$B92=$B93, $A$2:$A92+$C$2:$C92)), "")*24*60, "")</f>
        <v/>
      </c>
      <c r="K93" s="39" t="str" cm="1">
        <f t="array" ref="K93">IFERROR(IF($B93=K$1, ($A93+$C93) - MAX(IF($B$2:$B92=$B93, $A$2:$A92+$C$2:$C92)), "")*24*60, "")</f>
        <v/>
      </c>
      <c r="L93" s="39" t="str" cm="1">
        <f t="array" ref="L93">IFERROR(IF($B93=L$1, ($A93+$C93) - MAX(IF($B$2:$B92=$B93, $A$2:$A92+$C$2:$C92)), "")*24*60, "")</f>
        <v/>
      </c>
      <c r="M93" s="39" t="str" cm="1">
        <f t="array" ref="M93">IFERROR(IF($B93=M$1, ($A93+$C93) - MAX(IF($B$2:$B92=$B93, $A$2:$A92+$C$2:$C92)), "")*24*60, "")</f>
        <v/>
      </c>
      <c r="N93" s="39" t="str" cm="1">
        <f t="array" ref="N93">IFERROR(IF($B93=N$1, ($A93+$C93) - MAX(IF($B$2:$B92=$B93, $A$2:$A92+$C$2:$C92)), "")*24*60, "")</f>
        <v/>
      </c>
      <c r="O93" s="39" t="str" cm="1">
        <f t="array" ref="O93">IFERROR(IF($B93=O$1, ($A93+$C93) - MAX(IF($B$2:$B92=$B93, $A$2:$A92+$C$2:$C92)), "")*24*60, "")</f>
        <v/>
      </c>
      <c r="P93" s="39" t="str" cm="1">
        <f t="array" ref="P93">IFERROR(IF($B93=P$1, ($A93+$C93) - MAX(IF($B$2:$B92=$B93, $A$2:$A92+$C$2:$C92)), "")*24*60, "")</f>
        <v/>
      </c>
    </row>
    <row r="94" spans="1:16" x14ac:dyDescent="0.2">
      <c r="A94" s="36">
        <f t="shared" ref="A94" si="48">A93</f>
        <v>45937</v>
      </c>
      <c r="B94" s="37" t="s">
        <v>10</v>
      </c>
      <c r="C94" s="38">
        <v>0.33958333333333335</v>
      </c>
      <c r="D94" s="37">
        <v>0</v>
      </c>
      <c r="E94" s="37">
        <v>1</v>
      </c>
      <c r="F94" s="37" t="str">
        <f t="shared" ref="F94:G94" si="49">F93</f>
        <v>Special Finch Food</v>
      </c>
      <c r="G94" s="15" t="str">
        <f t="shared" si="49"/>
        <v>Golden Safflower</v>
      </c>
      <c r="H94" s="39">
        <f t="shared" si="5"/>
        <v>1.000000003259629</v>
      </c>
      <c r="I94" s="39" t="str" cm="1">
        <f t="array" ref="I94">IFERROR(IF($B94=I$1, ($A94+$C94) - MAX(IF($B$2:$B93=$B94, $A$2:$A93+$C$2:$C93)), "")*24*60, "")</f>
        <v/>
      </c>
      <c r="J94" s="39" cm="1">
        <f t="array" ref="J94">IFERROR(IF($B94=J$1, ($A94+$C94) - MAX(IF($B$2:$B93=$B94, $A$2:$A93+$C$2:$C93)), "")*24*60, "")</f>
        <v>1001.999999997206</v>
      </c>
      <c r="K94" s="39" t="str" cm="1">
        <f t="array" ref="K94">IFERROR(IF($B94=K$1, ($A94+$C94) - MAX(IF($B$2:$B93=$B94, $A$2:$A93+$C$2:$C93)), "")*24*60, "")</f>
        <v/>
      </c>
      <c r="L94" s="39" t="str" cm="1">
        <f t="array" ref="L94">IFERROR(IF($B94=L$1, ($A94+$C94) - MAX(IF($B$2:$B93=$B94, $A$2:$A93+$C$2:$C93)), "")*24*60, "")</f>
        <v/>
      </c>
      <c r="M94" s="39" t="str" cm="1">
        <f t="array" ref="M94">IFERROR(IF($B94=M$1, ($A94+$C94) - MAX(IF($B$2:$B93=$B94, $A$2:$A93+$C$2:$C93)), "")*24*60, "")</f>
        <v/>
      </c>
      <c r="N94" s="39" t="str" cm="1">
        <f t="array" ref="N94">IFERROR(IF($B94=N$1, ($A94+$C94) - MAX(IF($B$2:$B93=$B94, $A$2:$A93+$C$2:$C93)), "")*24*60, "")</f>
        <v/>
      </c>
      <c r="O94" s="39" t="str" cm="1">
        <f t="array" ref="O94">IFERROR(IF($B94=O$1, ($A94+$C94) - MAX(IF($B$2:$B93=$B94, $A$2:$A93+$C$2:$C93)), "")*24*60, "")</f>
        <v/>
      </c>
      <c r="P94" s="39" t="str" cm="1">
        <f t="array" ref="P94">IFERROR(IF($B94=P$1, ($A94+$C94) - MAX(IF($B$2:$B93=$B94, $A$2:$A93+$C$2:$C93)), "")*24*60, "")</f>
        <v/>
      </c>
    </row>
    <row r="95" spans="1:16" x14ac:dyDescent="0.2">
      <c r="A95" s="36">
        <f t="shared" ref="A95" si="50">A94</f>
        <v>45937</v>
      </c>
      <c r="B95" s="37" t="s">
        <v>10</v>
      </c>
      <c r="C95" s="38">
        <v>0.33958333333333335</v>
      </c>
      <c r="D95" s="37">
        <v>0</v>
      </c>
      <c r="E95" s="37">
        <v>3</v>
      </c>
      <c r="F95" s="37" t="str">
        <f t="shared" ref="F95:G95" si="51">F94</f>
        <v>Special Finch Food</v>
      </c>
      <c r="G95" s="15" t="str">
        <f t="shared" si="51"/>
        <v>Golden Safflower</v>
      </c>
      <c r="H95" s="39">
        <f t="shared" si="5"/>
        <v>0</v>
      </c>
      <c r="I95" s="39" t="str" cm="1">
        <f t="array" ref="I95">IFERROR(IF($B95=I$1, ($A95+$C95) - MAX(IF($B$2:$B94=$B95, $A$2:$A94+$C$2:$C94)), "")*24*60, "")</f>
        <v/>
      </c>
      <c r="J95" s="39" cm="1">
        <f t="array" ref="J95">IFERROR(IF($B95=J$1, ($A95+$C95) - MAX(IF($B$2:$B94=$B95, $A$2:$A94+$C$2:$C94)), "")*24*60, "")</f>
        <v>0</v>
      </c>
      <c r="K95" s="39" t="str" cm="1">
        <f t="array" ref="K95">IFERROR(IF($B95=K$1, ($A95+$C95) - MAX(IF($B$2:$B94=$B95, $A$2:$A94+$C$2:$C94)), "")*24*60, "")</f>
        <v/>
      </c>
      <c r="L95" s="39" t="str" cm="1">
        <f t="array" ref="L95">IFERROR(IF($B95=L$1, ($A95+$C95) - MAX(IF($B$2:$B94=$B95, $A$2:$A94+$C$2:$C94)), "")*24*60, "")</f>
        <v/>
      </c>
      <c r="M95" s="39" t="str" cm="1">
        <f t="array" ref="M95">IFERROR(IF($B95=M$1, ($A95+$C95) - MAX(IF($B$2:$B94=$B95, $A$2:$A94+$C$2:$C94)), "")*24*60, "")</f>
        <v/>
      </c>
      <c r="N95" s="39" t="str" cm="1">
        <f t="array" ref="N95">IFERROR(IF($B95=N$1, ($A95+$C95) - MAX(IF($B$2:$B94=$B95, $A$2:$A94+$C$2:$C94)), "")*24*60, "")</f>
        <v/>
      </c>
      <c r="O95" s="39" t="str" cm="1">
        <f t="array" ref="O95">IFERROR(IF($B95=O$1, ($A95+$C95) - MAX(IF($B$2:$B94=$B95, $A$2:$A94+$C$2:$C94)), "")*24*60, "")</f>
        <v/>
      </c>
      <c r="P95" s="39" t="str" cm="1">
        <f t="array" ref="P95">IFERROR(IF($B95=P$1, ($A95+$C95) - MAX(IF($B$2:$B94=$B95, $A$2:$A94+$C$2:$C94)), "")*24*60, "")</f>
        <v/>
      </c>
    </row>
    <row r="96" spans="1:16" x14ac:dyDescent="0.2">
      <c r="A96" s="36">
        <f t="shared" ref="A96" si="52">A95</f>
        <v>45937</v>
      </c>
      <c r="B96" s="37" t="s">
        <v>10</v>
      </c>
      <c r="C96" s="38">
        <v>0.34097222222222223</v>
      </c>
      <c r="D96" s="37">
        <v>0</v>
      </c>
      <c r="E96" s="37">
        <v>1</v>
      </c>
      <c r="F96" s="37" t="str">
        <f t="shared" ref="F96:G96" si="53">F95</f>
        <v>Special Finch Food</v>
      </c>
      <c r="G96" s="15" t="str">
        <f t="shared" si="53"/>
        <v>Golden Safflower</v>
      </c>
      <c r="H96" s="39">
        <f t="shared" si="5"/>
        <v>1.9999999960418791</v>
      </c>
      <c r="I96" s="39" t="str" cm="1">
        <f t="array" ref="I96">IFERROR(IF($B96=I$1, ($A96+$C96) - MAX(IF($B$2:$B95=$B96, $A$2:$A95+$C$2:$C95)), "")*24*60, "")</f>
        <v/>
      </c>
      <c r="J96" s="39" cm="1">
        <f t="array" ref="J96">IFERROR(IF($B96=J$1, ($A96+$C96) - MAX(IF($B$2:$B95=$B96, $A$2:$A95+$C$2:$C95)), "")*24*60, "")</f>
        <v>1.9999999960418791</v>
      </c>
      <c r="K96" s="39" t="str" cm="1">
        <f t="array" ref="K96">IFERROR(IF($B96=K$1, ($A96+$C96) - MAX(IF($B$2:$B95=$B96, $A$2:$A95+$C$2:$C95)), "")*24*60, "")</f>
        <v/>
      </c>
      <c r="L96" s="39" t="str" cm="1">
        <f t="array" ref="L96">IFERROR(IF($B96=L$1, ($A96+$C96) - MAX(IF($B$2:$B95=$B96, $A$2:$A95+$C$2:$C95)), "")*24*60, "")</f>
        <v/>
      </c>
      <c r="M96" s="39" t="str" cm="1">
        <f t="array" ref="M96">IFERROR(IF($B96=M$1, ($A96+$C96) - MAX(IF($B$2:$B95=$B96, $A$2:$A95+$C$2:$C95)), "")*24*60, "")</f>
        <v/>
      </c>
      <c r="N96" s="39" t="str" cm="1">
        <f t="array" ref="N96">IFERROR(IF($B96=N$1, ($A96+$C96) - MAX(IF($B$2:$B95=$B96, $A$2:$A95+$C$2:$C95)), "")*24*60, "")</f>
        <v/>
      </c>
      <c r="O96" s="39" t="str" cm="1">
        <f t="array" ref="O96">IFERROR(IF($B96=O$1, ($A96+$C96) - MAX(IF($B$2:$B95=$B96, $A$2:$A95+$C$2:$C95)), "")*24*60, "")</f>
        <v/>
      </c>
      <c r="P96" s="39" t="str" cm="1">
        <f t="array" ref="P96">IFERROR(IF($B96=P$1, ($A96+$C96) - MAX(IF($B$2:$B95=$B96, $A$2:$A95+$C$2:$C95)), "")*24*60, "")</f>
        <v/>
      </c>
    </row>
    <row r="97" spans="1:16" x14ac:dyDescent="0.2">
      <c r="A97" s="36">
        <f t="shared" ref="A97" si="54">A96</f>
        <v>45937</v>
      </c>
      <c r="B97" s="37" t="s">
        <v>14</v>
      </c>
      <c r="C97" s="38">
        <v>0.34097222222222223</v>
      </c>
      <c r="D97" s="37">
        <v>0</v>
      </c>
      <c r="E97" s="37">
        <v>1</v>
      </c>
      <c r="F97" s="37" t="str">
        <f t="shared" ref="F97:G97" si="55">F96</f>
        <v>Special Finch Food</v>
      </c>
      <c r="G97" s="15" t="str">
        <f t="shared" si="55"/>
        <v>Golden Safflower</v>
      </c>
      <c r="H97" s="39">
        <f t="shared" si="5"/>
        <v>0</v>
      </c>
      <c r="I97" s="39" t="str" cm="1">
        <f t="array" ref="I97">IFERROR(IF($B97=I$1, ($A97+$C97) - MAX(IF($B$2:$B96=$B97, $A$2:$A96+$C$2:$C96)), "")*24*60, "")</f>
        <v/>
      </c>
      <c r="J97" s="39" t="str" cm="1">
        <f t="array" ref="J97">IFERROR(IF($B97=J$1, ($A97+$C97) - MAX(IF($B$2:$B96=$B97, $A$2:$A96+$C$2:$C96)), "")*24*60, "")</f>
        <v/>
      </c>
      <c r="K97" s="39" cm="1">
        <f t="array" ref="K97">IFERROR(IF($B97=K$1, ($A97+$C97) - MAX(IF($B$2:$B96=$B97, $A$2:$A96+$C$2:$C96)), "")*24*60, "")</f>
        <v>5.9999999986030161</v>
      </c>
      <c r="L97" s="39" t="str" cm="1">
        <f t="array" ref="L97">IFERROR(IF($B97=L$1, ($A97+$C97) - MAX(IF($B$2:$B96=$B97, $A$2:$A96+$C$2:$C96)), "")*24*60, "")</f>
        <v/>
      </c>
      <c r="M97" s="39" t="str" cm="1">
        <f t="array" ref="M97">IFERROR(IF($B97=M$1, ($A97+$C97) - MAX(IF($B$2:$B96=$B97, $A$2:$A96+$C$2:$C96)), "")*24*60, "")</f>
        <v/>
      </c>
      <c r="N97" s="39" t="str" cm="1">
        <f t="array" ref="N97">IFERROR(IF($B97=N$1, ($A97+$C97) - MAX(IF($B$2:$B96=$B97, $A$2:$A96+$C$2:$C96)), "")*24*60, "")</f>
        <v/>
      </c>
      <c r="O97" s="39" t="str" cm="1">
        <f t="array" ref="O97">IFERROR(IF($B97=O$1, ($A97+$C97) - MAX(IF($B$2:$B96=$B97, $A$2:$A96+$C$2:$C96)), "")*24*60, "")</f>
        <v/>
      </c>
      <c r="P97" s="39" t="str" cm="1">
        <f t="array" ref="P97">IFERROR(IF($B97=P$1, ($A97+$C97) - MAX(IF($B$2:$B96=$B97, $A$2:$A96+$C$2:$C96)), "")*24*60, "")</f>
        <v/>
      </c>
    </row>
    <row r="98" spans="1:16" x14ac:dyDescent="0.2">
      <c r="A98" s="36">
        <f t="shared" ref="A98" si="56">A97</f>
        <v>45937</v>
      </c>
      <c r="B98" s="37" t="s">
        <v>16</v>
      </c>
      <c r="C98" s="38">
        <v>0.34166666666666667</v>
      </c>
      <c r="D98" s="37">
        <v>8</v>
      </c>
      <c r="E98" s="37">
        <v>2</v>
      </c>
      <c r="F98" s="37" t="str">
        <f t="shared" ref="F98:G98" si="57">F97</f>
        <v>Special Finch Food</v>
      </c>
      <c r="G98" s="15" t="str">
        <f t="shared" si="57"/>
        <v>Golden Safflower</v>
      </c>
      <c r="H98" s="39">
        <f t="shared" si="5"/>
        <v>1.000000003259629</v>
      </c>
      <c r="I98" s="39" t="str" cm="1">
        <f t="array" ref="I98">IFERROR(IF($B98=I$1, ($A98+$C98) - MAX(IF($B$2:$B97=$B98, $A$2:$A97+$C$2:$C97)), "")*24*60, "")</f>
        <v/>
      </c>
      <c r="J98" s="39" t="str" cm="1">
        <f t="array" ref="J98">IFERROR(IF($B98=J$1, ($A98+$C98) - MAX(IF($B$2:$B97=$B98, $A$2:$A97+$C$2:$C97)), "")*24*60, "")</f>
        <v/>
      </c>
      <c r="K98" s="39" t="str" cm="1">
        <f t="array" ref="K98">IFERROR(IF($B98=K$1, ($A98+$C98) - MAX(IF($B$2:$B97=$B98, $A$2:$A97+$C$2:$C97)), "")*24*60, "")</f>
        <v/>
      </c>
      <c r="L98" s="39"/>
      <c r="M98" s="39" t="str" cm="1">
        <f t="array" ref="M98">IFERROR(IF($B98=M$1, ($A98+$C98) - MAX(IF($B$2:$B97=$B98, $A$2:$A97+$C$2:$C97)), "")*24*60, "")</f>
        <v/>
      </c>
      <c r="N98" s="39" t="str" cm="1">
        <f t="array" ref="N98">IFERROR(IF($B98=N$1, ($A98+$C98) - MAX(IF($B$2:$B97=$B98, $A$2:$A97+$C$2:$C97)), "")*24*60, "")</f>
        <v/>
      </c>
      <c r="O98" s="39" t="str" cm="1">
        <f t="array" ref="O98">IFERROR(IF($B98=O$1, ($A98+$C98) - MAX(IF($B$2:$B97=$B98, $A$2:$A97+$C$2:$C97)), "")*24*60, "")</f>
        <v/>
      </c>
      <c r="P98" s="39" t="str" cm="1">
        <f t="array" ref="P98">IFERROR(IF($B98=P$1, ($A98+$C98) - MAX(IF($B$2:$B97=$B98, $A$2:$A97+$C$2:$C97)), "")*24*60, "")</f>
        <v/>
      </c>
    </row>
    <row r="99" spans="1:16" x14ac:dyDescent="0.2">
      <c r="A99" s="36">
        <f t="shared" ref="A99" si="58">A98</f>
        <v>45937</v>
      </c>
      <c r="B99" s="37" t="s">
        <v>14</v>
      </c>
      <c r="C99" s="38">
        <v>0.34166666666666667</v>
      </c>
      <c r="D99" s="37">
        <v>0</v>
      </c>
      <c r="E99" s="37">
        <v>0</v>
      </c>
      <c r="F99" s="37" t="str">
        <f t="shared" ref="F99:G99" si="59">F98</f>
        <v>Special Finch Food</v>
      </c>
      <c r="G99" s="15" t="str">
        <f t="shared" si="59"/>
        <v>Golden Safflower</v>
      </c>
      <c r="H99" s="39">
        <f t="shared" si="5"/>
        <v>0</v>
      </c>
      <c r="I99" s="39" t="str" cm="1">
        <f t="array" ref="I99">IFERROR(IF($B99=I$1, ($A99+$C99) - MAX(IF($B$2:$B98=$B99, $A$2:$A98+$C$2:$C98)), "")*24*60, "")</f>
        <v/>
      </c>
      <c r="J99" s="39" t="str" cm="1">
        <f t="array" ref="J99">IFERROR(IF($B99=J$1, ($A99+$C99) - MAX(IF($B$2:$B98=$B99, $A$2:$A98+$C$2:$C98)), "")*24*60, "")</f>
        <v/>
      </c>
      <c r="K99" s="39" cm="1">
        <f t="array" ref="K99">IFERROR(IF($B99=K$1, ($A99+$C99) - MAX(IF($B$2:$B98=$B99, $A$2:$A98+$C$2:$C98)), "")*24*60, "")</f>
        <v>1.000000003259629</v>
      </c>
      <c r="L99" s="39" t="str" cm="1">
        <f t="array" ref="L99">IFERROR(IF($B99=L$1, ($A99+$C99) - MAX(IF($B$2:$B98=$B99, $A$2:$A98+$C$2:$C98)), "")*24*60, "")</f>
        <v/>
      </c>
      <c r="M99" s="39" t="str" cm="1">
        <f t="array" ref="M99">IFERROR(IF($B99=M$1, ($A99+$C99) - MAX(IF($B$2:$B98=$B99, $A$2:$A98+$C$2:$C98)), "")*24*60, "")</f>
        <v/>
      </c>
      <c r="N99" s="39" t="str" cm="1">
        <f t="array" ref="N99">IFERROR(IF($B99=N$1, ($A99+$C99) - MAX(IF($B$2:$B98=$B99, $A$2:$A98+$C$2:$C98)), "")*24*60, "")</f>
        <v/>
      </c>
      <c r="O99" s="39" t="str" cm="1">
        <f t="array" ref="O99">IFERROR(IF($B99=O$1, ($A99+$C99) - MAX(IF($B$2:$B98=$B99, $A$2:$A98+$C$2:$C98)), "")*24*60, "")</f>
        <v/>
      </c>
      <c r="P99" s="39" t="str" cm="1">
        <f t="array" ref="P99">IFERROR(IF($B99=P$1, ($A99+$C99) - MAX(IF($B$2:$B98=$B99, $A$2:$A98+$C$2:$C98)), "")*24*60, "")</f>
        <v/>
      </c>
    </row>
    <row r="100" spans="1:16" x14ac:dyDescent="0.2">
      <c r="A100" s="36">
        <f t="shared" ref="A100" si="60">A99</f>
        <v>45937</v>
      </c>
      <c r="B100" s="37" t="s">
        <v>16</v>
      </c>
      <c r="C100" s="38">
        <v>0.34236111111111112</v>
      </c>
      <c r="D100" s="37">
        <v>9</v>
      </c>
      <c r="E100" s="37">
        <v>0</v>
      </c>
      <c r="F100" s="37" t="str">
        <f t="shared" ref="F100:G100" si="61">F99</f>
        <v>Special Finch Food</v>
      </c>
      <c r="G100" s="15" t="str">
        <f t="shared" si="61"/>
        <v>Golden Safflower</v>
      </c>
      <c r="H100" s="39">
        <f t="shared" si="5"/>
        <v>1.000000003259629</v>
      </c>
      <c r="I100" s="39" t="str" cm="1">
        <f t="array" ref="I100">IFERROR(IF($B100=I$1, ($A100+$C100) - MAX(IF($B$2:$B99=$B100, $A$2:$A99+$C$2:$C99)), "")*24*60, "")</f>
        <v/>
      </c>
      <c r="J100" s="39" t="str" cm="1">
        <f t="array" ref="J100">IFERROR(IF($B100=J$1, ($A100+$C100) - MAX(IF($B$2:$B99=$B100, $A$2:$A99+$C$2:$C99)), "")*24*60, "")</f>
        <v/>
      </c>
      <c r="K100" s="39" t="str" cm="1">
        <f t="array" ref="K100">IFERROR(IF($B100=K$1, ($A100+$C100) - MAX(IF($B$2:$B99=$B100, $A$2:$A99+$C$2:$C99)), "")*24*60, "")</f>
        <v/>
      </c>
      <c r="L100" s="39" cm="1">
        <f t="array" ref="L100">IFERROR(IF($B100=L$1, ($A100+$C100) - MAX(IF($B$2:$B99=$B100, $A$2:$A99+$C$2:$C99)), "")*24*60, "")</f>
        <v>1.000000003259629</v>
      </c>
      <c r="M100" s="39" t="str" cm="1">
        <f t="array" ref="M100">IFERROR(IF($B100=M$1, ($A100+$C100) - MAX(IF($B$2:$B99=$B100, $A$2:$A99+$C$2:$C99)), "")*24*60, "")</f>
        <v/>
      </c>
      <c r="N100" s="39" t="str" cm="1">
        <f t="array" ref="N100">IFERROR(IF($B100=N$1, ($A100+$C100) - MAX(IF($B$2:$B99=$B100, $A$2:$A99+$C$2:$C99)), "")*24*60, "")</f>
        <v/>
      </c>
      <c r="O100" s="39" t="str" cm="1">
        <f t="array" ref="O100">IFERROR(IF($B100=O$1, ($A100+$C100) - MAX(IF($B$2:$B99=$B100, $A$2:$A99+$C$2:$C99)), "")*24*60, "")</f>
        <v/>
      </c>
      <c r="P100" s="39" t="str" cm="1">
        <f t="array" ref="P100">IFERROR(IF($B100=P$1, ($A100+$C100) - MAX(IF($B$2:$B99=$B100, $A$2:$A99+$C$2:$C99)), "")*24*60, "")</f>
        <v/>
      </c>
    </row>
    <row r="101" spans="1:16" x14ac:dyDescent="0.2">
      <c r="A101" s="36">
        <f t="shared" ref="A101" si="62">A100</f>
        <v>45937</v>
      </c>
      <c r="B101" s="37" t="s">
        <v>10</v>
      </c>
      <c r="C101" s="38">
        <v>0.34236111111111112</v>
      </c>
      <c r="D101" s="37">
        <v>0</v>
      </c>
      <c r="E101" s="37">
        <v>1</v>
      </c>
      <c r="F101" s="37" t="str">
        <f t="shared" ref="F101:G101" si="63">F100</f>
        <v>Special Finch Food</v>
      </c>
      <c r="G101" s="15" t="str">
        <f t="shared" si="63"/>
        <v>Golden Safflower</v>
      </c>
      <c r="H101" s="39">
        <f t="shared" si="5"/>
        <v>0</v>
      </c>
      <c r="I101" s="39" t="str" cm="1">
        <f t="array" ref="I101">IFERROR(IF($B101=I$1, ($A101+$C101) - MAX(IF($B$2:$B100=$B101, $A$2:$A100+$C$2:$C100)), "")*24*60, "")</f>
        <v/>
      </c>
      <c r="J101" s="39" cm="1">
        <f t="array" ref="J101">IFERROR(IF($B101=J$1, ($A101+$C101) - MAX(IF($B$2:$B100=$B101, $A$2:$A100+$C$2:$C100)), "")*24*60, "")</f>
        <v>2.000000006519258</v>
      </c>
      <c r="K101" s="39" t="str" cm="1">
        <f t="array" ref="K101">IFERROR(IF($B101=K$1, ($A101+$C101) - MAX(IF($B$2:$B100=$B101, $A$2:$A100+$C$2:$C100)), "")*24*60, "")</f>
        <v/>
      </c>
      <c r="L101" s="39" t="str" cm="1">
        <f t="array" ref="L101">IFERROR(IF($B101=L$1, ($A101+$C101) - MAX(IF($B$2:$B100=$B101, $A$2:$A100+$C$2:$C100)), "")*24*60, "")</f>
        <v/>
      </c>
      <c r="M101" s="39" t="str" cm="1">
        <f t="array" ref="M101">IFERROR(IF($B101=M$1, ($A101+$C101) - MAX(IF($B$2:$B100=$B101, $A$2:$A100+$C$2:$C100)), "")*24*60, "")</f>
        <v/>
      </c>
      <c r="N101" s="39" t="str" cm="1">
        <f t="array" ref="N101">IFERROR(IF($B101=N$1, ($A101+$C101) - MAX(IF($B$2:$B100=$B101, $A$2:$A100+$C$2:$C100)), "")*24*60, "")</f>
        <v/>
      </c>
      <c r="O101" s="39" t="str" cm="1">
        <f t="array" ref="O101">IFERROR(IF($B101=O$1, ($A101+$C101) - MAX(IF($B$2:$B100=$B101, $A$2:$A100+$C$2:$C100)), "")*24*60, "")</f>
        <v/>
      </c>
      <c r="P101" s="39" t="str" cm="1">
        <f t="array" ref="P101">IFERROR(IF($B101=P$1, ($A101+$C101) - MAX(IF($B$2:$B100=$B101, $A$2:$A100+$C$2:$C100)), "")*24*60, "")</f>
        <v/>
      </c>
    </row>
    <row r="102" spans="1:16" x14ac:dyDescent="0.2">
      <c r="A102" s="36">
        <f t="shared" ref="A102" si="64">A101</f>
        <v>45937</v>
      </c>
      <c r="B102" s="37" t="s">
        <v>14</v>
      </c>
      <c r="C102" s="38">
        <v>0.34236111111111112</v>
      </c>
      <c r="D102" s="37">
        <v>0</v>
      </c>
      <c r="E102" s="37">
        <v>1</v>
      </c>
      <c r="F102" s="37" t="str">
        <f t="shared" ref="F102:G102" si="65">F101</f>
        <v>Special Finch Food</v>
      </c>
      <c r="G102" s="15" t="str">
        <f t="shared" si="65"/>
        <v>Golden Safflower</v>
      </c>
      <c r="H102" s="39">
        <f t="shared" si="5"/>
        <v>0</v>
      </c>
      <c r="I102" s="39" t="str" cm="1">
        <f t="array" ref="I102">IFERROR(IF($B102=I$1, ($A102+$C102) - MAX(IF($B$2:$B101=$B102, $A$2:$A101+$C$2:$C101)), "")*24*60, "")</f>
        <v/>
      </c>
      <c r="J102" s="39" t="str" cm="1">
        <f t="array" ref="J102">IFERROR(IF($B102=J$1, ($A102+$C102) - MAX(IF($B$2:$B101=$B102, $A$2:$A101+$C$2:$C101)), "")*24*60, "")</f>
        <v/>
      </c>
      <c r="K102" s="39" cm="1">
        <f t="array" ref="K102">IFERROR(IF($B102=K$1, ($A102+$C102) - MAX(IF($B$2:$B101=$B102, $A$2:$A101+$C$2:$C101)), "")*24*60, "")</f>
        <v>1.000000003259629</v>
      </c>
      <c r="L102" s="39" t="str" cm="1">
        <f t="array" ref="L102">IFERROR(IF($B102=L$1, ($A102+$C102) - MAX(IF($B$2:$B101=$B102, $A$2:$A101+$C$2:$C101)), "")*24*60, "")</f>
        <v/>
      </c>
      <c r="M102" s="39" t="str" cm="1">
        <f t="array" ref="M102">IFERROR(IF($B102=M$1, ($A102+$C102) - MAX(IF($B$2:$B101=$B102, $A$2:$A101+$C$2:$C101)), "")*24*60, "")</f>
        <v/>
      </c>
      <c r="N102" s="39" t="str" cm="1">
        <f t="array" ref="N102">IFERROR(IF($B102=N$1, ($A102+$C102) - MAX(IF($B$2:$B101=$B102, $A$2:$A101+$C$2:$C101)), "")*24*60, "")</f>
        <v/>
      </c>
      <c r="O102" s="39" t="str" cm="1">
        <f t="array" ref="O102">IFERROR(IF($B102=O$1, ($A102+$C102) - MAX(IF($B$2:$B101=$B102, $A$2:$A101+$C$2:$C101)), "")*24*60, "")</f>
        <v/>
      </c>
      <c r="P102" s="39" t="str" cm="1">
        <f t="array" ref="P102">IFERROR(IF($B102=P$1, ($A102+$C102) - MAX(IF($B$2:$B101=$B102, $A$2:$A101+$C$2:$C101)), "")*24*60, "")</f>
        <v/>
      </c>
    </row>
    <row r="103" spans="1:16" x14ac:dyDescent="0.2">
      <c r="A103" s="36">
        <f t="shared" ref="A103" si="66">A102</f>
        <v>45937</v>
      </c>
      <c r="B103" s="37" t="s">
        <v>14</v>
      </c>
      <c r="C103" s="38">
        <v>0.34236111111111112</v>
      </c>
      <c r="D103" s="37">
        <v>0</v>
      </c>
      <c r="E103" s="37">
        <v>0</v>
      </c>
      <c r="F103" s="37" t="str">
        <f t="shared" ref="F103:G103" si="67">F102</f>
        <v>Special Finch Food</v>
      </c>
      <c r="G103" s="15" t="str">
        <f t="shared" si="67"/>
        <v>Golden Safflower</v>
      </c>
      <c r="H103" s="39">
        <f t="shared" si="5"/>
        <v>0</v>
      </c>
      <c r="I103" s="39" t="str" cm="1">
        <f t="array" ref="I103">IFERROR(IF($B103=I$1, ($A103+$C103) - MAX(IF($B$2:$B102=$B103, $A$2:$A102+$C$2:$C102)), "")*24*60, "")</f>
        <v/>
      </c>
      <c r="J103" s="39" t="str" cm="1">
        <f t="array" ref="J103">IFERROR(IF($B103=J$1, ($A103+$C103) - MAX(IF($B$2:$B102=$B103, $A$2:$A102+$C$2:$C102)), "")*24*60, "")</f>
        <v/>
      </c>
      <c r="K103" s="39" cm="1">
        <f t="array" ref="K103">IFERROR(IF($B103=K$1, ($A103+$C103) - MAX(IF($B$2:$B102=$B103, $A$2:$A102+$C$2:$C102)), "")*24*60, "")</f>
        <v>0</v>
      </c>
      <c r="L103" s="39" t="str" cm="1">
        <f t="array" ref="L103">IFERROR(IF($B103=L$1, ($A103+$C103) - MAX(IF($B$2:$B102=$B103, $A$2:$A102+$C$2:$C102)), "")*24*60, "")</f>
        <v/>
      </c>
      <c r="M103" s="39" t="str" cm="1">
        <f t="array" ref="M103">IFERROR(IF($B103=M$1, ($A103+$C103) - MAX(IF($B$2:$B102=$B103, $A$2:$A102+$C$2:$C102)), "")*24*60, "")</f>
        <v/>
      </c>
      <c r="N103" s="39" t="str" cm="1">
        <f t="array" ref="N103">IFERROR(IF($B103=N$1, ($A103+$C103) - MAX(IF($B$2:$B102=$B103, $A$2:$A102+$C$2:$C102)), "")*24*60, "")</f>
        <v/>
      </c>
      <c r="O103" s="39" t="str" cm="1">
        <f t="array" ref="O103">IFERROR(IF($B103=O$1, ($A103+$C103) - MAX(IF($B$2:$B102=$B103, $A$2:$A102+$C$2:$C102)), "")*24*60, "")</f>
        <v/>
      </c>
      <c r="P103" s="39" t="str" cm="1">
        <f t="array" ref="P103">IFERROR(IF($B103=P$1, ($A103+$C103) - MAX(IF($B$2:$B102=$B103, $A$2:$A102+$C$2:$C102)), "")*24*60, "")</f>
        <v/>
      </c>
    </row>
    <row r="104" spans="1:16" x14ac:dyDescent="0.2">
      <c r="A104" s="36">
        <f t="shared" ref="A104" si="68">A103</f>
        <v>45937</v>
      </c>
      <c r="B104" s="37" t="s">
        <v>10</v>
      </c>
      <c r="C104" s="38">
        <v>0.34375</v>
      </c>
      <c r="D104" s="37">
        <v>0</v>
      </c>
      <c r="E104" s="37">
        <v>2</v>
      </c>
      <c r="F104" s="37" t="str">
        <f t="shared" ref="F104:G104" si="69">F103</f>
        <v>Special Finch Food</v>
      </c>
      <c r="G104" s="15" t="str">
        <f t="shared" si="69"/>
        <v>Golden Safflower</v>
      </c>
      <c r="H104" s="39">
        <f t="shared" si="5"/>
        <v>1.9999999960418791</v>
      </c>
      <c r="I104" s="39" t="str" cm="1">
        <f t="array" ref="I104">IFERROR(IF($B104=I$1, ($A104+$C104) - MAX(IF($B$2:$B103=$B104, $A$2:$A103+$C$2:$C103)), "")*24*60, "")</f>
        <v/>
      </c>
      <c r="J104" s="39" cm="1">
        <f t="array" ref="J104">IFERROR(IF($B104=J$1, ($A104+$C104) - MAX(IF($B$2:$B103=$B104, $A$2:$A103+$C$2:$C103)), "")*24*60, "")</f>
        <v>1.9999999960418791</v>
      </c>
      <c r="K104" s="39" t="str" cm="1">
        <f t="array" ref="K104">IFERROR(IF($B104=K$1, ($A104+$C104) - MAX(IF($B$2:$B103=$B104, $A$2:$A103+$C$2:$C103)), "")*24*60, "")</f>
        <v/>
      </c>
      <c r="L104" s="39" t="str" cm="1">
        <f t="array" ref="L104">IFERROR(IF($B104=L$1, ($A104+$C104) - MAX(IF($B$2:$B103=$B104, $A$2:$A103+$C$2:$C103)), "")*24*60, "")</f>
        <v/>
      </c>
      <c r="M104" s="39" t="str" cm="1">
        <f t="array" ref="M104">IFERROR(IF($B104=M$1, ($A104+$C104) - MAX(IF($B$2:$B103=$B104, $A$2:$A103+$C$2:$C103)), "")*24*60, "")</f>
        <v/>
      </c>
      <c r="N104" s="39" t="str" cm="1">
        <f t="array" ref="N104">IFERROR(IF($B104=N$1, ($A104+$C104) - MAX(IF($B$2:$B103=$B104, $A$2:$A103+$C$2:$C103)), "")*24*60, "")</f>
        <v/>
      </c>
      <c r="O104" s="39" t="str" cm="1">
        <f t="array" ref="O104">IFERROR(IF($B104=O$1, ($A104+$C104) - MAX(IF($B$2:$B103=$B104, $A$2:$A103+$C$2:$C103)), "")*24*60, "")</f>
        <v/>
      </c>
      <c r="P104" s="39" t="str" cm="1">
        <f t="array" ref="P104">IFERROR(IF($B104=P$1, ($A104+$C104) - MAX(IF($B$2:$B103=$B104, $A$2:$A103+$C$2:$C103)), "")*24*60, "")</f>
        <v/>
      </c>
    </row>
    <row r="105" spans="1:16" x14ac:dyDescent="0.2">
      <c r="A105" s="36">
        <f t="shared" ref="A105" si="70">A104</f>
        <v>45937</v>
      </c>
      <c r="B105" s="37" t="s">
        <v>10</v>
      </c>
      <c r="C105" s="38">
        <v>0.34444444444444444</v>
      </c>
      <c r="D105" s="37">
        <v>0</v>
      </c>
      <c r="E105" s="37">
        <v>2</v>
      </c>
      <c r="F105" s="37" t="str">
        <f t="shared" ref="F105:G105" si="71">F104</f>
        <v>Special Finch Food</v>
      </c>
      <c r="G105" s="15" t="str">
        <f t="shared" si="71"/>
        <v>Golden Safflower</v>
      </c>
      <c r="H105" s="39">
        <f t="shared" si="5"/>
        <v>1.000000003259629</v>
      </c>
      <c r="I105" s="39" t="str" cm="1">
        <f t="array" ref="I105">IFERROR(IF($B105=I$1, ($A105+$C105) - MAX(IF($B$2:$B104=$B105, $A$2:$A104+$C$2:$C104)), "")*24*60, "")</f>
        <v/>
      </c>
      <c r="J105" s="39" cm="1">
        <f t="array" ref="J105">IFERROR(IF($B105=J$1, ($A105+$C105) - MAX(IF($B$2:$B104=$B105, $A$2:$A104+$C$2:$C104)), "")*24*60, "")</f>
        <v>1.000000003259629</v>
      </c>
      <c r="K105" s="39" t="str" cm="1">
        <f t="array" ref="K105">IFERROR(IF($B105=K$1, ($A105+$C105) - MAX(IF($B$2:$B104=$B105, $A$2:$A104+$C$2:$C104)), "")*24*60, "")</f>
        <v/>
      </c>
      <c r="L105" s="39" t="str" cm="1">
        <f t="array" ref="L105">IFERROR(IF($B105=L$1, ($A105+$C105) - MAX(IF($B$2:$B104=$B105, $A$2:$A104+$C$2:$C104)), "")*24*60, "")</f>
        <v/>
      </c>
      <c r="M105" s="39" t="str" cm="1">
        <f t="array" ref="M105">IFERROR(IF($B105=M$1, ($A105+$C105) - MAX(IF($B$2:$B104=$B105, $A$2:$A104+$C$2:$C104)), "")*24*60, "")</f>
        <v/>
      </c>
      <c r="N105" s="39" t="str" cm="1">
        <f t="array" ref="N105">IFERROR(IF($B105=N$1, ($A105+$C105) - MAX(IF($B$2:$B104=$B105, $A$2:$A104+$C$2:$C104)), "")*24*60, "")</f>
        <v/>
      </c>
      <c r="O105" s="39" t="str" cm="1">
        <f t="array" ref="O105">IFERROR(IF($B105=O$1, ($A105+$C105) - MAX(IF($B$2:$B104=$B105, $A$2:$A104+$C$2:$C104)), "")*24*60, "")</f>
        <v/>
      </c>
      <c r="P105" s="39" t="str" cm="1">
        <f t="array" ref="P105">IFERROR(IF($B105=P$1, ($A105+$C105) - MAX(IF($B$2:$B104=$B105, $A$2:$A104+$C$2:$C104)), "")*24*60, "")</f>
        <v/>
      </c>
    </row>
    <row r="106" spans="1:16" x14ac:dyDescent="0.2">
      <c r="A106" s="36">
        <f t="shared" ref="A106" si="72">A105</f>
        <v>45937</v>
      </c>
      <c r="B106" s="37" t="s">
        <v>14</v>
      </c>
      <c r="C106" s="38">
        <v>0.35</v>
      </c>
      <c r="D106" s="37">
        <v>0</v>
      </c>
      <c r="E106" s="37">
        <v>1</v>
      </c>
      <c r="F106" s="37" t="str">
        <f t="shared" ref="F106:G106" si="73">F105</f>
        <v>Special Finch Food</v>
      </c>
      <c r="G106" s="15" t="str">
        <f t="shared" si="73"/>
        <v>Golden Safflower</v>
      </c>
      <c r="H106" s="39">
        <f t="shared" si="5"/>
        <v>7.9999999946448952</v>
      </c>
      <c r="I106" s="39" t="str" cm="1">
        <f t="array" ref="I106">IFERROR(IF($B106=I$1, ($A106+$C106) - MAX(IF($B$2:$B105=$B106, $A$2:$A105+$C$2:$C105)), "")*24*60, "")</f>
        <v/>
      </c>
      <c r="J106" s="39" t="str" cm="1">
        <f t="array" ref="J106">IFERROR(IF($B106=J$1, ($A106+$C106) - MAX(IF($B$2:$B105=$B106, $A$2:$A105+$C$2:$C105)), "")*24*60, "")</f>
        <v/>
      </c>
      <c r="K106" s="39" cm="1">
        <f t="array" ref="K106">IFERROR(IF($B106=K$1, ($A106+$C106) - MAX(IF($B$2:$B105=$B106, $A$2:$A105+$C$2:$C105)), "")*24*60, "")</f>
        <v>10.999999993946403</v>
      </c>
      <c r="L106" s="39" t="str" cm="1">
        <f t="array" ref="L106">IFERROR(IF($B106=L$1, ($A106+$C106) - MAX(IF($B$2:$B105=$B106, $A$2:$A105+$C$2:$C105)), "")*24*60, "")</f>
        <v/>
      </c>
      <c r="M106" s="39" t="str" cm="1">
        <f t="array" ref="M106">IFERROR(IF($B106=M$1, ($A106+$C106) - MAX(IF($B$2:$B105=$B106, $A$2:$A105+$C$2:$C105)), "")*24*60, "")</f>
        <v/>
      </c>
      <c r="N106" s="39" t="str" cm="1">
        <f t="array" ref="N106">IFERROR(IF($B106=N$1, ($A106+$C106) - MAX(IF($B$2:$B105=$B106, $A$2:$A105+$C$2:$C105)), "")*24*60, "")</f>
        <v/>
      </c>
      <c r="O106" s="39" t="str" cm="1">
        <f t="array" ref="O106">IFERROR(IF($B106=O$1, ($A106+$C106) - MAX(IF($B$2:$B105=$B106, $A$2:$A105+$C$2:$C105)), "")*24*60, "")</f>
        <v/>
      </c>
      <c r="P106" s="39" t="str" cm="1">
        <f t="array" ref="P106">IFERROR(IF($B106=P$1, ($A106+$C106) - MAX(IF($B$2:$B105=$B106, $A$2:$A105+$C$2:$C105)), "")*24*60, "")</f>
        <v/>
      </c>
    </row>
    <row r="107" spans="1:16" x14ac:dyDescent="0.2">
      <c r="A107" s="36">
        <f t="shared" ref="A107" si="74">A106</f>
        <v>45937</v>
      </c>
      <c r="B107" s="37" t="s">
        <v>14</v>
      </c>
      <c r="C107" s="38">
        <v>0.35208333333333336</v>
      </c>
      <c r="D107" s="37">
        <v>0</v>
      </c>
      <c r="E107" s="37">
        <v>1</v>
      </c>
      <c r="F107" s="37" t="str">
        <f t="shared" ref="F107:G107" si="75">F106</f>
        <v>Special Finch Food</v>
      </c>
      <c r="G107" s="15" t="str">
        <f t="shared" si="75"/>
        <v>Golden Safflower</v>
      </c>
      <c r="H107" s="39">
        <f t="shared" si="5"/>
        <v>2.9999999993015081</v>
      </c>
      <c r="I107" s="39" t="str" cm="1">
        <f t="array" ref="I107">IFERROR(IF($B107=I$1, ($A107+$C107) - MAX(IF($B$2:$B106=$B107, $A$2:$A106+$C$2:$C106)), "")*24*60, "")</f>
        <v/>
      </c>
      <c r="J107" s="39" t="str" cm="1">
        <f t="array" ref="J107">IFERROR(IF($B107=J$1, ($A107+$C107) - MAX(IF($B$2:$B106=$B107, $A$2:$A106+$C$2:$C106)), "")*24*60, "")</f>
        <v/>
      </c>
      <c r="K107" s="39" cm="1">
        <f t="array" ref="K107">IFERROR(IF($B107=K$1, ($A107+$C107) - MAX(IF($B$2:$B106=$B107, $A$2:$A106+$C$2:$C106)), "")*24*60, "")</f>
        <v>2.9999999993015081</v>
      </c>
      <c r="L107" s="39" t="str" cm="1">
        <f t="array" ref="L107">IFERROR(IF($B107=L$1, ($A107+$C107) - MAX(IF($B$2:$B106=$B107, $A$2:$A106+$C$2:$C106)), "")*24*60, "")</f>
        <v/>
      </c>
      <c r="M107" s="39" t="str" cm="1">
        <f t="array" ref="M107">IFERROR(IF($B107=M$1, ($A107+$C107) - MAX(IF($B$2:$B106=$B107, $A$2:$A106+$C$2:$C106)), "")*24*60, "")</f>
        <v/>
      </c>
      <c r="N107" s="39" t="str" cm="1">
        <f t="array" ref="N107">IFERROR(IF($B107=N$1, ($A107+$C107) - MAX(IF($B$2:$B106=$B107, $A$2:$A106+$C$2:$C106)), "")*24*60, "")</f>
        <v/>
      </c>
      <c r="O107" s="39" t="str" cm="1">
        <f t="array" ref="O107">IFERROR(IF($B107=O$1, ($A107+$C107) - MAX(IF($B$2:$B106=$B107, $A$2:$A106+$C$2:$C106)), "")*24*60, "")</f>
        <v/>
      </c>
      <c r="P107" s="39" t="str" cm="1">
        <f t="array" ref="P107">IFERROR(IF($B107=P$1, ($A107+$C107) - MAX(IF($B$2:$B106=$B107, $A$2:$A106+$C$2:$C106)), "")*24*60, "")</f>
        <v/>
      </c>
    </row>
    <row r="108" spans="1:16" x14ac:dyDescent="0.2">
      <c r="A108" s="36">
        <f t="shared" ref="A108" si="76">A107</f>
        <v>45937</v>
      </c>
      <c r="B108" s="37" t="s">
        <v>14</v>
      </c>
      <c r="C108" s="38">
        <v>0.35416666666666669</v>
      </c>
      <c r="D108" s="37">
        <v>0</v>
      </c>
      <c r="E108" s="37">
        <v>1</v>
      </c>
      <c r="F108" s="37" t="str">
        <f t="shared" ref="F108:G108" si="77">F107</f>
        <v>Special Finch Food</v>
      </c>
      <c r="G108" s="15" t="str">
        <f t="shared" si="77"/>
        <v>Golden Safflower</v>
      </c>
      <c r="H108" s="39">
        <f t="shared" si="5"/>
        <v>2.9999999993015081</v>
      </c>
      <c r="I108" s="39" t="str" cm="1">
        <f t="array" ref="I108">IFERROR(IF($B108=I$1, ($A108+$C108) - MAX(IF($B$2:$B107=$B108, $A$2:$A107+$C$2:$C107)), "")*24*60, "")</f>
        <v/>
      </c>
      <c r="J108" s="39" t="str" cm="1">
        <f t="array" ref="J108">IFERROR(IF($B108=J$1, ($A108+$C108) - MAX(IF($B$2:$B107=$B108, $A$2:$A107+$C$2:$C107)), "")*24*60, "")</f>
        <v/>
      </c>
      <c r="K108" s="39" cm="1">
        <f t="array" ref="K108">IFERROR(IF($B108=K$1, ($A108+$C108) - MAX(IF($B$2:$B107=$B108, $A$2:$A107+$C$2:$C107)), "")*24*60, "")</f>
        <v>2.9999999993015081</v>
      </c>
      <c r="L108" s="39" t="str" cm="1">
        <f t="array" ref="L108">IFERROR(IF($B108=L$1, ($A108+$C108) - MAX(IF($B$2:$B107=$B108, $A$2:$A107+$C$2:$C107)), "")*24*60, "")</f>
        <v/>
      </c>
      <c r="M108" s="39" t="str" cm="1">
        <f t="array" ref="M108">IFERROR(IF($B108=M$1, ($A108+$C108) - MAX(IF($B$2:$B107=$B108, $A$2:$A107+$C$2:$C107)), "")*24*60, "")</f>
        <v/>
      </c>
      <c r="N108" s="39" t="str" cm="1">
        <f t="array" ref="N108">IFERROR(IF($B108=N$1, ($A108+$C108) - MAX(IF($B$2:$B107=$B108, $A$2:$A107+$C$2:$C107)), "")*24*60, "")</f>
        <v/>
      </c>
      <c r="O108" s="39" t="str" cm="1">
        <f t="array" ref="O108">IFERROR(IF($B108=O$1, ($A108+$C108) - MAX(IF($B$2:$B107=$B108, $A$2:$A107+$C$2:$C107)), "")*24*60, "")</f>
        <v/>
      </c>
      <c r="P108" s="39" t="str" cm="1">
        <f t="array" ref="P108">IFERROR(IF($B108=P$1, ($A108+$C108) - MAX(IF($B$2:$B107=$B108, $A$2:$A107+$C$2:$C107)), "")*24*60, "")</f>
        <v/>
      </c>
    </row>
    <row r="109" spans="1:16" x14ac:dyDescent="0.2">
      <c r="A109" s="36">
        <f t="shared" ref="A109" si="78">A108</f>
        <v>45937</v>
      </c>
      <c r="B109" s="37" t="s">
        <v>10</v>
      </c>
      <c r="C109" s="38">
        <v>0.35416666666666669</v>
      </c>
      <c r="D109" s="37">
        <v>0</v>
      </c>
      <c r="E109" s="37">
        <v>4</v>
      </c>
      <c r="F109" s="37" t="str">
        <f t="shared" ref="F109:G109" si="79">F108</f>
        <v>Special Finch Food</v>
      </c>
      <c r="G109" s="15" t="str">
        <f t="shared" si="79"/>
        <v>Golden Safflower</v>
      </c>
      <c r="H109" s="39">
        <f t="shared" si="5"/>
        <v>0</v>
      </c>
      <c r="I109" s="39" t="str" cm="1">
        <f t="array" ref="I109">IFERROR(IF($B109=I$1, ($A109+$C109) - MAX(IF($B$2:$B108=$B109, $A$2:$A108+$C$2:$C108)), "")*24*60, "")</f>
        <v/>
      </c>
      <c r="J109" s="39" cm="1">
        <f t="array" ref="J109">IFERROR(IF($B109=J$1, ($A109+$C109) - MAX(IF($B$2:$B108=$B109, $A$2:$A108+$C$2:$C108)), "")*24*60, "")</f>
        <v>13.999999993247911</v>
      </c>
      <c r="K109" s="39" t="str" cm="1">
        <f t="array" ref="K109">IFERROR(IF($B109=K$1, ($A109+$C109) - MAX(IF($B$2:$B108=$B109, $A$2:$A108+$C$2:$C108)), "")*24*60, "")</f>
        <v/>
      </c>
      <c r="L109" s="39" t="str" cm="1">
        <f t="array" ref="L109">IFERROR(IF($B109=L$1, ($A109+$C109) - MAX(IF($B$2:$B108=$B109, $A$2:$A108+$C$2:$C108)), "")*24*60, "")</f>
        <v/>
      </c>
      <c r="M109" s="39" t="str" cm="1">
        <f t="array" ref="M109">IFERROR(IF($B109=M$1, ($A109+$C109) - MAX(IF($B$2:$B108=$B109, $A$2:$A108+$C$2:$C108)), "")*24*60, "")</f>
        <v/>
      </c>
      <c r="N109" s="39" t="str" cm="1">
        <f t="array" ref="N109">IFERROR(IF($B109=N$1, ($A109+$C109) - MAX(IF($B$2:$B108=$B109, $A$2:$A108+$C$2:$C108)), "")*24*60, "")</f>
        <v/>
      </c>
      <c r="O109" s="39" t="str" cm="1">
        <f t="array" ref="O109">IFERROR(IF($B109=O$1, ($A109+$C109) - MAX(IF($B$2:$B108=$B109, $A$2:$A108+$C$2:$C108)), "")*24*60, "")</f>
        <v/>
      </c>
      <c r="P109" s="39" t="str" cm="1">
        <f t="array" ref="P109">IFERROR(IF($B109=P$1, ($A109+$C109) - MAX(IF($B$2:$B108=$B109, $A$2:$A108+$C$2:$C108)), "")*24*60, "")</f>
        <v/>
      </c>
    </row>
    <row r="110" spans="1:16" x14ac:dyDescent="0.2">
      <c r="A110" s="36">
        <f t="shared" ref="A110" si="80">A109</f>
        <v>45937</v>
      </c>
      <c r="B110" s="37" t="s">
        <v>14</v>
      </c>
      <c r="C110" s="38">
        <v>0.35555555555555557</v>
      </c>
      <c r="D110" s="37">
        <v>0</v>
      </c>
      <c r="E110" s="37">
        <v>2</v>
      </c>
      <c r="F110" s="37" t="str">
        <f t="shared" ref="F110:G110" si="81">F109</f>
        <v>Special Finch Food</v>
      </c>
      <c r="G110" s="15" t="str">
        <f t="shared" si="81"/>
        <v>Golden Safflower</v>
      </c>
      <c r="H110" s="39">
        <f t="shared" si="5"/>
        <v>2.000000006519258</v>
      </c>
      <c r="I110" s="39" t="str" cm="1">
        <f t="array" ref="I110">IFERROR(IF($B110=I$1, ($A110+$C110) - MAX(IF($B$2:$B109=$B110, $A$2:$A109+$C$2:$C109)), "")*24*60, "")</f>
        <v/>
      </c>
      <c r="J110" s="39" t="str" cm="1">
        <f t="array" ref="J110">IFERROR(IF($B110=J$1, ($A110+$C110) - MAX(IF($B$2:$B109=$B110, $A$2:$A109+$C$2:$C109)), "")*24*60, "")</f>
        <v/>
      </c>
      <c r="K110" s="39" cm="1">
        <f t="array" ref="K110">IFERROR(IF($B110=K$1, ($A110+$C110) - MAX(IF($B$2:$B109=$B110, $A$2:$A109+$C$2:$C109)), "")*24*60, "")</f>
        <v>2.000000006519258</v>
      </c>
      <c r="L110" s="39" t="str" cm="1">
        <f t="array" ref="L110">IFERROR(IF($B110=L$1, ($A110+$C110) - MAX(IF($B$2:$B109=$B110, $A$2:$A109+$C$2:$C109)), "")*24*60, "")</f>
        <v/>
      </c>
      <c r="M110" s="39" t="str" cm="1">
        <f t="array" ref="M110">IFERROR(IF($B110=M$1, ($A110+$C110) - MAX(IF($B$2:$B109=$B110, $A$2:$A109+$C$2:$C109)), "")*24*60, "")</f>
        <v/>
      </c>
      <c r="N110" s="39" t="str" cm="1">
        <f t="array" ref="N110">IFERROR(IF($B110=N$1, ($A110+$C110) - MAX(IF($B$2:$B109=$B110, $A$2:$A109+$C$2:$C109)), "")*24*60, "")</f>
        <v/>
      </c>
      <c r="O110" s="39" t="str" cm="1">
        <f t="array" ref="O110">IFERROR(IF($B110=O$1, ($A110+$C110) - MAX(IF($B$2:$B109=$B110, $A$2:$A109+$C$2:$C109)), "")*24*60, "")</f>
        <v/>
      </c>
      <c r="P110" s="39" t="str" cm="1">
        <f t="array" ref="P110">IFERROR(IF($B110=P$1, ($A110+$C110) - MAX(IF($B$2:$B109=$B110, $A$2:$A109+$C$2:$C109)), "")*24*60, "")</f>
        <v/>
      </c>
    </row>
    <row r="111" spans="1:16" x14ac:dyDescent="0.2">
      <c r="A111" s="36">
        <f t="shared" ref="A111" si="82">A110</f>
        <v>45937</v>
      </c>
      <c r="B111" s="37" t="s">
        <v>14</v>
      </c>
      <c r="C111" s="38">
        <v>0.35625000000000001</v>
      </c>
      <c r="D111" s="37">
        <v>0</v>
      </c>
      <c r="E111" s="37">
        <v>1</v>
      </c>
      <c r="F111" s="37" t="str">
        <f t="shared" ref="F111:G111" si="83">F110</f>
        <v>Special Finch Food</v>
      </c>
      <c r="G111" s="15" t="str">
        <f t="shared" si="83"/>
        <v>Golden Safflower</v>
      </c>
      <c r="H111" s="39">
        <f t="shared" si="5"/>
        <v>0.99999999278225005</v>
      </c>
      <c r="I111" s="39" t="str" cm="1">
        <f t="array" ref="I111">IFERROR(IF($B111=I$1, ($A111+$C111) - MAX(IF($B$2:$B110=$B111, $A$2:$A110+$C$2:$C110)), "")*24*60, "")</f>
        <v/>
      </c>
      <c r="J111" s="39" t="str" cm="1">
        <f t="array" ref="J111">IFERROR(IF($B111=J$1, ($A111+$C111) - MAX(IF($B$2:$B110=$B111, $A$2:$A110+$C$2:$C110)), "")*24*60, "")</f>
        <v/>
      </c>
      <c r="K111" s="39" cm="1">
        <f t="array" ref="K111">IFERROR(IF($B111=K$1, ($A111+$C111) - MAX(IF($B$2:$B110=$B111, $A$2:$A110+$C$2:$C110)), "")*24*60, "")</f>
        <v>0.99999999278225005</v>
      </c>
      <c r="L111" s="39" t="str" cm="1">
        <f t="array" ref="L111">IFERROR(IF($B111=L$1, ($A111+$C111) - MAX(IF($B$2:$B110=$B111, $A$2:$A110+$C$2:$C110)), "")*24*60, "")</f>
        <v/>
      </c>
      <c r="M111" s="39" t="str" cm="1">
        <f t="array" ref="M111">IFERROR(IF($B111=M$1, ($A111+$C111) - MAX(IF($B$2:$B110=$B111, $A$2:$A110+$C$2:$C110)), "")*24*60, "")</f>
        <v/>
      </c>
      <c r="N111" s="39" t="str" cm="1">
        <f t="array" ref="N111">IFERROR(IF($B111=N$1, ($A111+$C111) - MAX(IF($B$2:$B110=$B111, $A$2:$A110+$C$2:$C110)), "")*24*60, "")</f>
        <v/>
      </c>
      <c r="O111" s="39" t="str" cm="1">
        <f t="array" ref="O111">IFERROR(IF($B111=O$1, ($A111+$C111) - MAX(IF($B$2:$B110=$B111, $A$2:$A110+$C$2:$C110)), "")*24*60, "")</f>
        <v/>
      </c>
      <c r="P111" s="39" t="str" cm="1">
        <f t="array" ref="P111">IFERROR(IF($B111=P$1, ($A111+$C111) - MAX(IF($B$2:$B110=$B111, $A$2:$A110+$C$2:$C110)), "")*24*60, "")</f>
        <v/>
      </c>
    </row>
    <row r="112" spans="1:16" x14ac:dyDescent="0.2">
      <c r="A112" s="36">
        <f t="shared" ref="A112" si="84">A111</f>
        <v>45937</v>
      </c>
      <c r="B112" s="37" t="s">
        <v>10</v>
      </c>
      <c r="C112" s="38">
        <v>0.35625000000000001</v>
      </c>
      <c r="D112" s="37">
        <v>0</v>
      </c>
      <c r="E112" s="37">
        <v>1</v>
      </c>
      <c r="F112" s="37" t="str">
        <f t="shared" ref="F112:G112" si="85">F111</f>
        <v>Special Finch Food</v>
      </c>
      <c r="G112" s="15" t="str">
        <f t="shared" si="85"/>
        <v>Golden Safflower</v>
      </c>
      <c r="H112" s="39">
        <f t="shared" si="5"/>
        <v>0</v>
      </c>
      <c r="I112" s="39" t="str" cm="1">
        <f t="array" ref="I112">IFERROR(IF($B112=I$1, ($A112+$C112) - MAX(IF($B$2:$B111=$B112, $A$2:$A111+$C$2:$C111)), "")*24*60, "")</f>
        <v/>
      </c>
      <c r="J112" s="39" cm="1">
        <f t="array" ref="J112">IFERROR(IF($B112=J$1, ($A112+$C112) - MAX(IF($B$2:$B111=$B112, $A$2:$A111+$C$2:$C111)), "")*24*60, "")</f>
        <v>2.9999999993015081</v>
      </c>
      <c r="K112" s="39" t="str" cm="1">
        <f t="array" ref="K112">IFERROR(IF($B112=K$1, ($A112+$C112) - MAX(IF($B$2:$B111=$B112, $A$2:$A111+$C$2:$C111)), "")*24*60, "")</f>
        <v/>
      </c>
      <c r="L112" s="39" t="str" cm="1">
        <f t="array" ref="L112">IFERROR(IF($B112=L$1, ($A112+$C112) - MAX(IF($B$2:$B111=$B112, $A$2:$A111+$C$2:$C111)), "")*24*60, "")</f>
        <v/>
      </c>
      <c r="M112" s="39" t="str" cm="1">
        <f t="array" ref="M112">IFERROR(IF($B112=M$1, ($A112+$C112) - MAX(IF($B$2:$B111=$B112, $A$2:$A111+$C$2:$C111)), "")*24*60, "")</f>
        <v/>
      </c>
      <c r="N112" s="39" t="str" cm="1">
        <f t="array" ref="N112">IFERROR(IF($B112=N$1, ($A112+$C112) - MAX(IF($B$2:$B111=$B112, $A$2:$A111+$C$2:$C111)), "")*24*60, "")</f>
        <v/>
      </c>
      <c r="O112" s="39" t="str" cm="1">
        <f t="array" ref="O112">IFERROR(IF($B112=O$1, ($A112+$C112) - MAX(IF($B$2:$B111=$B112, $A$2:$A111+$C$2:$C111)), "")*24*60, "")</f>
        <v/>
      </c>
      <c r="P112" s="39" t="str" cm="1">
        <f t="array" ref="P112">IFERROR(IF($B112=P$1, ($A112+$C112) - MAX(IF($B$2:$B111=$B112, $A$2:$A111+$C$2:$C111)), "")*24*60, "")</f>
        <v/>
      </c>
    </row>
    <row r="113" spans="1:16" x14ac:dyDescent="0.2">
      <c r="A113" s="36">
        <f t="shared" ref="A113" si="86">A112</f>
        <v>45937</v>
      </c>
      <c r="B113" s="37" t="s">
        <v>14</v>
      </c>
      <c r="C113" s="38">
        <v>0.35694444444444445</v>
      </c>
      <c r="D113" s="37">
        <v>0</v>
      </c>
      <c r="E113" s="37">
        <v>2</v>
      </c>
      <c r="F113" s="37" t="str">
        <f t="shared" ref="F113:G113" si="87">F112</f>
        <v>Special Finch Food</v>
      </c>
      <c r="G113" s="15" t="str">
        <f t="shared" si="87"/>
        <v>Golden Safflower</v>
      </c>
      <c r="H113" s="39">
        <f t="shared" si="5"/>
        <v>1.000000003259629</v>
      </c>
      <c r="I113" s="39" t="str" cm="1">
        <f t="array" ref="I113">IFERROR(IF($B113=I$1, ($A113+$C113) - MAX(IF($B$2:$B112=$B113, $A$2:$A112+$C$2:$C112)), "")*24*60, "")</f>
        <v/>
      </c>
      <c r="J113" s="39" t="str" cm="1">
        <f t="array" ref="J113">IFERROR(IF($B113=J$1, ($A113+$C113) - MAX(IF($B$2:$B112=$B113, $A$2:$A112+$C$2:$C112)), "")*24*60, "")</f>
        <v/>
      </c>
      <c r="K113" s="39" cm="1">
        <f t="array" ref="K113">IFERROR(IF($B113=K$1, ($A113+$C113) - MAX(IF($B$2:$B112=$B113, $A$2:$A112+$C$2:$C112)), "")*24*60, "")</f>
        <v>1.000000003259629</v>
      </c>
      <c r="L113" s="39" t="str" cm="1">
        <f t="array" ref="L113">IFERROR(IF($B113=L$1, ($A113+$C113) - MAX(IF($B$2:$B112=$B113, $A$2:$A112+$C$2:$C112)), "")*24*60, "")</f>
        <v/>
      </c>
      <c r="M113" s="39" t="str" cm="1">
        <f t="array" ref="M113">IFERROR(IF($B113=M$1, ($A113+$C113) - MAX(IF($B$2:$B112=$B113, $A$2:$A112+$C$2:$C112)), "")*24*60, "")</f>
        <v/>
      </c>
      <c r="N113" s="39" t="str" cm="1">
        <f t="array" ref="N113">IFERROR(IF($B113=N$1, ($A113+$C113) - MAX(IF($B$2:$B112=$B113, $A$2:$A112+$C$2:$C112)), "")*24*60, "")</f>
        <v/>
      </c>
      <c r="O113" s="39" t="str" cm="1">
        <f t="array" ref="O113">IFERROR(IF($B113=O$1, ($A113+$C113) - MAX(IF($B$2:$B112=$B113, $A$2:$A112+$C$2:$C112)), "")*24*60, "")</f>
        <v/>
      </c>
      <c r="P113" s="39" t="str" cm="1">
        <f t="array" ref="P113">IFERROR(IF($B113=P$1, ($A113+$C113) - MAX(IF($B$2:$B112=$B113, $A$2:$A112+$C$2:$C112)), "")*24*60, "")</f>
        <v/>
      </c>
    </row>
    <row r="114" spans="1:16" x14ac:dyDescent="0.2">
      <c r="A114" s="36">
        <f t="shared" ref="A114" si="88">A113</f>
        <v>45937</v>
      </c>
      <c r="B114" s="37" t="s">
        <v>10</v>
      </c>
      <c r="C114" s="38">
        <v>0.3576388888888889</v>
      </c>
      <c r="D114" s="37">
        <v>0</v>
      </c>
      <c r="E114" s="37">
        <v>3</v>
      </c>
      <c r="F114" s="37" t="str">
        <f t="shared" ref="F114:G114" si="89">F113</f>
        <v>Special Finch Food</v>
      </c>
      <c r="G114" s="15" t="str">
        <f t="shared" si="89"/>
        <v>Golden Safflower</v>
      </c>
      <c r="H114" s="39">
        <f t="shared" si="5"/>
        <v>1.000000003259629</v>
      </c>
      <c r="I114" s="39" t="str" cm="1">
        <f t="array" ref="I114">IFERROR(IF($B114=I$1, ($A114+$C114) - MAX(IF($B$2:$B113=$B114, $A$2:$A113+$C$2:$C113)), "")*24*60, "")</f>
        <v/>
      </c>
      <c r="J114" s="39" cm="1">
        <f t="array" ref="J114">IFERROR(IF($B114=J$1, ($A114+$C114) - MAX(IF($B$2:$B113=$B114, $A$2:$A113+$C$2:$C113)), "")*24*60, "")</f>
        <v>2.000000006519258</v>
      </c>
      <c r="K114" s="39" t="str" cm="1">
        <f t="array" ref="K114">IFERROR(IF($B114=K$1, ($A114+$C114) - MAX(IF($B$2:$B113=$B114, $A$2:$A113+$C$2:$C113)), "")*24*60, "")</f>
        <v/>
      </c>
      <c r="L114" s="39" t="str" cm="1">
        <f t="array" ref="L114">IFERROR(IF($B114=L$1, ($A114+$C114) - MAX(IF($B$2:$B113=$B114, $A$2:$A113+$C$2:$C113)), "")*24*60, "")</f>
        <v/>
      </c>
      <c r="M114" s="39" t="str" cm="1">
        <f t="array" ref="M114">IFERROR(IF($B114=M$1, ($A114+$C114) - MAX(IF($B$2:$B113=$B114, $A$2:$A113+$C$2:$C113)), "")*24*60, "")</f>
        <v/>
      </c>
      <c r="N114" s="39" t="str" cm="1">
        <f t="array" ref="N114">IFERROR(IF($B114=N$1, ($A114+$C114) - MAX(IF($B$2:$B113=$B114, $A$2:$A113+$C$2:$C113)), "")*24*60, "")</f>
        <v/>
      </c>
      <c r="O114" s="39" t="str" cm="1">
        <f t="array" ref="O114">IFERROR(IF($B114=O$1, ($A114+$C114) - MAX(IF($B$2:$B113=$B114, $A$2:$A113+$C$2:$C113)), "")*24*60, "")</f>
        <v/>
      </c>
      <c r="P114" s="39" t="str" cm="1">
        <f t="array" ref="P114">IFERROR(IF($B114=P$1, ($A114+$C114) - MAX(IF($B$2:$B113=$B114, $A$2:$A113+$C$2:$C113)), "")*24*60, "")</f>
        <v/>
      </c>
    </row>
    <row r="115" spans="1:16" x14ac:dyDescent="0.2">
      <c r="A115" s="36">
        <f t="shared" ref="A115" si="90">A114</f>
        <v>45937</v>
      </c>
      <c r="B115" s="37" t="s">
        <v>14</v>
      </c>
      <c r="C115" s="38">
        <v>0.3576388888888889</v>
      </c>
      <c r="D115" s="37">
        <v>0</v>
      </c>
      <c r="E115" s="37">
        <v>1</v>
      </c>
      <c r="F115" s="37" t="str">
        <f t="shared" ref="F115:G115" si="91">F114</f>
        <v>Special Finch Food</v>
      </c>
      <c r="G115" s="15" t="str">
        <f t="shared" si="91"/>
        <v>Golden Safflower</v>
      </c>
      <c r="H115" s="39">
        <f t="shared" si="5"/>
        <v>0</v>
      </c>
      <c r="I115" s="39" t="str" cm="1">
        <f t="array" ref="I115">IFERROR(IF($B115=I$1, ($A115+$C115) - MAX(IF($B$2:$B114=$B115, $A$2:$A114+$C$2:$C114)), "")*24*60, "")</f>
        <v/>
      </c>
      <c r="J115" s="39" t="str" cm="1">
        <f t="array" ref="J115">IFERROR(IF($B115=J$1, ($A115+$C115) - MAX(IF($B$2:$B114=$B115, $A$2:$A114+$C$2:$C114)), "")*24*60, "")</f>
        <v/>
      </c>
      <c r="K115" s="39" cm="1">
        <f t="array" ref="K115">IFERROR(IF($B115=K$1, ($A115+$C115) - MAX(IF($B$2:$B114=$B115, $A$2:$A114+$C$2:$C114)), "")*24*60, "")</f>
        <v>1.000000003259629</v>
      </c>
      <c r="L115" s="39" t="str" cm="1">
        <f t="array" ref="L115">IFERROR(IF($B115=L$1, ($A115+$C115) - MAX(IF($B$2:$B114=$B115, $A$2:$A114+$C$2:$C114)), "")*24*60, "")</f>
        <v/>
      </c>
      <c r="M115" s="39" t="str" cm="1">
        <f t="array" ref="M115">IFERROR(IF($B115=M$1, ($A115+$C115) - MAX(IF($B$2:$B114=$B115, $A$2:$A114+$C$2:$C114)), "")*24*60, "")</f>
        <v/>
      </c>
      <c r="N115" s="39" t="str" cm="1">
        <f t="array" ref="N115">IFERROR(IF($B115=N$1, ($A115+$C115) - MAX(IF($B$2:$B114=$B115, $A$2:$A114+$C$2:$C114)), "")*24*60, "")</f>
        <v/>
      </c>
      <c r="O115" s="39" t="str" cm="1">
        <f t="array" ref="O115">IFERROR(IF($B115=O$1, ($A115+$C115) - MAX(IF($B$2:$B114=$B115, $A$2:$A114+$C$2:$C114)), "")*24*60, "")</f>
        <v/>
      </c>
      <c r="P115" s="39" t="str" cm="1">
        <f t="array" ref="P115">IFERROR(IF($B115=P$1, ($A115+$C115) - MAX(IF($B$2:$B114=$B115, $A$2:$A114+$C$2:$C114)), "")*24*60, "")</f>
        <v/>
      </c>
    </row>
    <row r="116" spans="1:16" x14ac:dyDescent="0.2">
      <c r="A116" s="36">
        <f t="shared" ref="A116" si="92">A115</f>
        <v>45937</v>
      </c>
      <c r="B116" s="37" t="s">
        <v>10</v>
      </c>
      <c r="C116" s="38">
        <v>0.35902777777777778</v>
      </c>
      <c r="D116" s="37">
        <v>0</v>
      </c>
      <c r="E116" s="37">
        <v>2</v>
      </c>
      <c r="F116" s="37" t="str">
        <f t="shared" ref="F116:G116" si="93">F115</f>
        <v>Special Finch Food</v>
      </c>
      <c r="G116" s="15" t="str">
        <f t="shared" si="93"/>
        <v>Golden Safflower</v>
      </c>
      <c r="H116" s="39">
        <f t="shared" si="5"/>
        <v>1.9999999960418791</v>
      </c>
      <c r="I116" s="39" t="str" cm="1">
        <f t="array" ref="I116">IFERROR(IF($B116=I$1, ($A116+$C116) - MAX(IF($B$2:$B115=$B116, $A$2:$A115+$C$2:$C115)), "")*24*60, "")</f>
        <v/>
      </c>
      <c r="J116" s="39" cm="1">
        <f t="array" ref="J116">IFERROR(IF($B116=J$1, ($A116+$C116) - MAX(IF($B$2:$B115=$B116, $A$2:$A115+$C$2:$C115)), "")*24*60, "")</f>
        <v>1.9999999960418791</v>
      </c>
      <c r="K116" s="39" t="str" cm="1">
        <f t="array" ref="K116">IFERROR(IF($B116=K$1, ($A116+$C116) - MAX(IF($B$2:$B115=$B116, $A$2:$A115+$C$2:$C115)), "")*24*60, "")</f>
        <v/>
      </c>
      <c r="L116" s="39" t="str" cm="1">
        <f t="array" ref="L116">IFERROR(IF($B116=L$1, ($A116+$C116) - MAX(IF($B$2:$B115=$B116, $A$2:$A115+$C$2:$C115)), "")*24*60, "")</f>
        <v/>
      </c>
      <c r="M116" s="39" t="str" cm="1">
        <f t="array" ref="M116">IFERROR(IF($B116=M$1, ($A116+$C116) - MAX(IF($B$2:$B115=$B116, $A$2:$A115+$C$2:$C115)), "")*24*60, "")</f>
        <v/>
      </c>
      <c r="N116" s="39" t="str" cm="1">
        <f t="array" ref="N116">IFERROR(IF($B116=N$1, ($A116+$C116) - MAX(IF($B$2:$B115=$B116, $A$2:$A115+$C$2:$C115)), "")*24*60, "")</f>
        <v/>
      </c>
      <c r="O116" s="39" t="str" cm="1">
        <f t="array" ref="O116">IFERROR(IF($B116=O$1, ($A116+$C116) - MAX(IF($B$2:$B115=$B116, $A$2:$A115+$C$2:$C115)), "")*24*60, "")</f>
        <v/>
      </c>
      <c r="P116" s="39" t="str" cm="1">
        <f t="array" ref="P116">IFERROR(IF($B116=P$1, ($A116+$C116) - MAX(IF($B$2:$B115=$B116, $A$2:$A115+$C$2:$C115)), "")*24*60, "")</f>
        <v/>
      </c>
    </row>
    <row r="117" spans="1:16" x14ac:dyDescent="0.2">
      <c r="A117" s="36">
        <f t="shared" ref="A117" si="94">A116</f>
        <v>45937</v>
      </c>
      <c r="B117" s="37" t="s">
        <v>14</v>
      </c>
      <c r="C117" s="38">
        <v>0.36180555555555555</v>
      </c>
      <c r="D117" s="37">
        <v>0</v>
      </c>
      <c r="E117" s="37">
        <v>2</v>
      </c>
      <c r="F117" s="37" t="str">
        <f t="shared" ref="F117:G117" si="95">F116</f>
        <v>Special Finch Food</v>
      </c>
      <c r="G117" s="15" t="str">
        <f t="shared" si="95"/>
        <v>Golden Safflower</v>
      </c>
      <c r="H117" s="39">
        <f t="shared" si="5"/>
        <v>4.0000000025611371</v>
      </c>
      <c r="I117" s="39" t="str" cm="1">
        <f t="array" ref="I117">IFERROR(IF($B117=I$1, ($A117+$C117) - MAX(IF($B$2:$B116=$B117, $A$2:$A116+$C$2:$C116)), "")*24*60, "")</f>
        <v/>
      </c>
      <c r="J117" s="39" t="str" cm="1">
        <f t="array" ref="J117">IFERROR(IF($B117=J$1, ($A117+$C117) - MAX(IF($B$2:$B116=$B117, $A$2:$A116+$C$2:$C116)), "")*24*60, "")</f>
        <v/>
      </c>
      <c r="K117" s="39" cm="1">
        <f t="array" ref="K117">IFERROR(IF($B117=K$1, ($A117+$C117) - MAX(IF($B$2:$B116=$B117, $A$2:$A116+$C$2:$C116)), "")*24*60, "")</f>
        <v>5.9999999986030161</v>
      </c>
      <c r="L117" s="39" t="str" cm="1">
        <f t="array" ref="L117">IFERROR(IF($B117=L$1, ($A117+$C117) - MAX(IF($B$2:$B116=$B117, $A$2:$A116+$C$2:$C116)), "")*24*60, "")</f>
        <v/>
      </c>
      <c r="M117" s="39" t="str" cm="1">
        <f t="array" ref="M117">IFERROR(IF($B117=M$1, ($A117+$C117) - MAX(IF($B$2:$B116=$B117, $A$2:$A116+$C$2:$C116)), "")*24*60, "")</f>
        <v/>
      </c>
      <c r="N117" s="39" t="str" cm="1">
        <f t="array" ref="N117">IFERROR(IF($B117=N$1, ($A117+$C117) - MAX(IF($B$2:$B116=$B117, $A$2:$A116+$C$2:$C116)), "")*24*60, "")</f>
        <v/>
      </c>
      <c r="O117" s="39" t="str" cm="1">
        <f t="array" ref="O117">IFERROR(IF($B117=O$1, ($A117+$C117) - MAX(IF($B$2:$B116=$B117, $A$2:$A116+$C$2:$C116)), "")*24*60, "")</f>
        <v/>
      </c>
      <c r="P117" s="39" t="str" cm="1">
        <f t="array" ref="P117">IFERROR(IF($B117=P$1, ($A117+$C117) - MAX(IF($B$2:$B116=$B117, $A$2:$A116+$C$2:$C116)), "")*24*60, "")</f>
        <v/>
      </c>
    </row>
    <row r="118" spans="1:16" x14ac:dyDescent="0.2">
      <c r="A118" s="36">
        <f t="shared" ref="A118" si="96">A117</f>
        <v>45937</v>
      </c>
      <c r="B118" s="37" t="s">
        <v>14</v>
      </c>
      <c r="C118" s="38">
        <v>0.36180555555555555</v>
      </c>
      <c r="D118" s="37">
        <v>0</v>
      </c>
      <c r="E118" s="37">
        <v>0</v>
      </c>
      <c r="F118" s="37" t="str">
        <f t="shared" ref="F118:G118" si="97">F117</f>
        <v>Special Finch Food</v>
      </c>
      <c r="G118" s="15" t="str">
        <f t="shared" si="97"/>
        <v>Golden Safflower</v>
      </c>
      <c r="H118" s="39">
        <f t="shared" si="5"/>
        <v>0</v>
      </c>
      <c r="I118" s="39" t="str" cm="1">
        <f t="array" ref="I118">IFERROR(IF($B118=I$1, ($A118+$C118) - MAX(IF($B$2:$B117=$B118, $A$2:$A117+$C$2:$C117)), "")*24*60, "")</f>
        <v/>
      </c>
      <c r="J118" s="39" t="str" cm="1">
        <f t="array" ref="J118">IFERROR(IF($B118=J$1, ($A118+$C118) - MAX(IF($B$2:$B117=$B118, $A$2:$A117+$C$2:$C117)), "")*24*60, "")</f>
        <v/>
      </c>
      <c r="K118" s="39" cm="1">
        <f t="array" ref="K118">IFERROR(IF($B118=K$1, ($A118+$C118) - MAX(IF($B$2:$B117=$B118, $A$2:$A117+$C$2:$C117)), "")*24*60, "")</f>
        <v>0</v>
      </c>
      <c r="L118" s="39" t="str" cm="1">
        <f t="array" ref="L118">IFERROR(IF($B118=L$1, ($A118+$C118) - MAX(IF($B$2:$B117=$B118, $A$2:$A117+$C$2:$C117)), "")*24*60, "")</f>
        <v/>
      </c>
      <c r="M118" s="39" t="str" cm="1">
        <f t="array" ref="M118">IFERROR(IF($B118=M$1, ($A118+$C118) - MAX(IF($B$2:$B117=$B118, $A$2:$A117+$C$2:$C117)), "")*24*60, "")</f>
        <v/>
      </c>
      <c r="N118" s="39" t="str" cm="1">
        <f t="array" ref="N118">IFERROR(IF($B118=N$1, ($A118+$C118) - MAX(IF($B$2:$B117=$B118, $A$2:$A117+$C$2:$C117)), "")*24*60, "")</f>
        <v/>
      </c>
      <c r="O118" s="39" t="str" cm="1">
        <f t="array" ref="O118">IFERROR(IF($B118=O$1, ($A118+$C118) - MAX(IF($B$2:$B117=$B118, $A$2:$A117+$C$2:$C117)), "")*24*60, "")</f>
        <v/>
      </c>
      <c r="P118" s="39" t="str" cm="1">
        <f t="array" ref="P118">IFERROR(IF($B118=P$1, ($A118+$C118) - MAX(IF($B$2:$B117=$B118, $A$2:$A117+$C$2:$C117)), "")*24*60, "")</f>
        <v/>
      </c>
    </row>
    <row r="119" spans="1:16" x14ac:dyDescent="0.2">
      <c r="A119" s="36">
        <f t="shared" ref="A119" si="98">A118</f>
        <v>45937</v>
      </c>
      <c r="B119" s="37" t="s">
        <v>14</v>
      </c>
      <c r="C119" s="38">
        <v>0.36458333333333331</v>
      </c>
      <c r="D119" s="37">
        <v>0</v>
      </c>
      <c r="E119" s="37">
        <v>1</v>
      </c>
      <c r="F119" s="37" t="str">
        <f t="shared" ref="F119:G119" si="99">F118</f>
        <v>Special Finch Food</v>
      </c>
      <c r="G119" s="15" t="str">
        <f t="shared" si="99"/>
        <v>Golden Safflower</v>
      </c>
      <c r="H119" s="39">
        <f t="shared" si="5"/>
        <v>4.0000000025611371</v>
      </c>
      <c r="I119" s="39" t="str" cm="1">
        <f t="array" ref="I119">IFERROR(IF($B119=I$1, ($A119+$C119) - MAX(IF($B$2:$B118=$B119, $A$2:$A118+$C$2:$C118)), "")*24*60, "")</f>
        <v/>
      </c>
      <c r="J119" s="39" t="str" cm="1">
        <f t="array" ref="J119">IFERROR(IF($B119=J$1, ($A119+$C119) - MAX(IF($B$2:$B118=$B119, $A$2:$A118+$C$2:$C118)), "")*24*60, "")</f>
        <v/>
      </c>
      <c r="K119" s="39" cm="1">
        <f t="array" ref="K119">IFERROR(IF($B119=K$1, ($A119+$C119) - MAX(IF($B$2:$B118=$B119, $A$2:$A118+$C$2:$C118)), "")*24*60, "")</f>
        <v>4.0000000025611371</v>
      </c>
      <c r="L119" s="39" t="str" cm="1">
        <f t="array" ref="L119">IFERROR(IF($B119=L$1, ($A119+$C119) - MAX(IF($B$2:$B118=$B119, $A$2:$A118+$C$2:$C118)), "")*24*60, "")</f>
        <v/>
      </c>
      <c r="M119" s="39" t="str" cm="1">
        <f t="array" ref="M119">IFERROR(IF($B119=M$1, ($A119+$C119) - MAX(IF($B$2:$B118=$B119, $A$2:$A118+$C$2:$C118)), "")*24*60, "")</f>
        <v/>
      </c>
      <c r="N119" s="39" t="str" cm="1">
        <f t="array" ref="N119">IFERROR(IF($B119=N$1, ($A119+$C119) - MAX(IF($B$2:$B118=$B119, $A$2:$A118+$C$2:$C118)), "")*24*60, "")</f>
        <v/>
      </c>
      <c r="O119" s="39" t="str" cm="1">
        <f t="array" ref="O119">IFERROR(IF($B119=O$1, ($A119+$C119) - MAX(IF($B$2:$B118=$B119, $A$2:$A118+$C$2:$C118)), "")*24*60, "")</f>
        <v/>
      </c>
      <c r="P119" s="39" t="str" cm="1">
        <f t="array" ref="P119">IFERROR(IF($B119=P$1, ($A119+$C119) - MAX(IF($B$2:$B118=$B119, $A$2:$A118+$C$2:$C118)), "")*24*60, "")</f>
        <v/>
      </c>
    </row>
    <row r="120" spans="1:16" x14ac:dyDescent="0.2">
      <c r="A120" s="36">
        <f t="shared" ref="A120" si="100">A119</f>
        <v>45937</v>
      </c>
      <c r="B120" s="37" t="s">
        <v>14</v>
      </c>
      <c r="C120" s="38">
        <v>0.36666666666666664</v>
      </c>
      <c r="D120" s="37">
        <v>0</v>
      </c>
      <c r="E120" s="37">
        <v>1</v>
      </c>
      <c r="F120" s="37" t="str">
        <f t="shared" ref="F120:G120" si="101">F119</f>
        <v>Special Finch Food</v>
      </c>
      <c r="G120" s="15" t="str">
        <f t="shared" si="101"/>
        <v>Golden Safflower</v>
      </c>
      <c r="H120" s="39">
        <f t="shared" si="5"/>
        <v>2.9999999993015081</v>
      </c>
      <c r="I120" s="39" t="str" cm="1">
        <f t="array" ref="I120">IFERROR(IF($B120=I$1, ($A120+$C120) - MAX(IF($B$2:$B119=$B120, $A$2:$A119+$C$2:$C119)), "")*24*60, "")</f>
        <v/>
      </c>
      <c r="J120" s="39" t="str" cm="1">
        <f t="array" ref="J120">IFERROR(IF($B120=J$1, ($A120+$C120) - MAX(IF($B$2:$B119=$B120, $A$2:$A119+$C$2:$C119)), "")*24*60, "")</f>
        <v/>
      </c>
      <c r="K120" s="39" cm="1">
        <f t="array" ref="K120">IFERROR(IF($B120=K$1, ($A120+$C120) - MAX(IF($B$2:$B119=$B120, $A$2:$A119+$C$2:$C119)), "")*24*60, "")</f>
        <v>2.9999999993015081</v>
      </c>
      <c r="L120" s="39" t="str" cm="1">
        <f t="array" ref="L120">IFERROR(IF($B120=L$1, ($A120+$C120) - MAX(IF($B$2:$B119=$B120, $A$2:$A119+$C$2:$C119)), "")*24*60, "")</f>
        <v/>
      </c>
      <c r="M120" s="39" t="str" cm="1">
        <f t="array" ref="M120">IFERROR(IF($B120=M$1, ($A120+$C120) - MAX(IF($B$2:$B119=$B120, $A$2:$A119+$C$2:$C119)), "")*24*60, "")</f>
        <v/>
      </c>
      <c r="N120" s="39" t="str" cm="1">
        <f t="array" ref="N120">IFERROR(IF($B120=N$1, ($A120+$C120) - MAX(IF($B$2:$B119=$B120, $A$2:$A119+$C$2:$C119)), "")*24*60, "")</f>
        <v/>
      </c>
      <c r="O120" s="39" t="str" cm="1">
        <f t="array" ref="O120">IFERROR(IF($B120=O$1, ($A120+$C120) - MAX(IF($B$2:$B119=$B120, $A$2:$A119+$C$2:$C119)), "")*24*60, "")</f>
        <v/>
      </c>
      <c r="P120" s="39" t="str" cm="1">
        <f t="array" ref="P120">IFERROR(IF($B120=P$1, ($A120+$C120) - MAX(IF($B$2:$B119=$B120, $A$2:$A119+$C$2:$C119)), "")*24*60, "")</f>
        <v/>
      </c>
    </row>
    <row r="121" spans="1:16" x14ac:dyDescent="0.2">
      <c r="A121" s="36">
        <f t="shared" ref="A121" si="102">A120</f>
        <v>45937</v>
      </c>
      <c r="B121" s="37" t="s">
        <v>14</v>
      </c>
      <c r="C121" s="38">
        <v>0.36805555555555558</v>
      </c>
      <c r="D121" s="37">
        <v>0</v>
      </c>
      <c r="E121" s="37">
        <v>2</v>
      </c>
      <c r="F121" s="37" t="str">
        <f t="shared" ref="F121:G121" si="103">F120</f>
        <v>Special Finch Food</v>
      </c>
      <c r="G121" s="15" t="str">
        <f t="shared" si="103"/>
        <v>Golden Safflower</v>
      </c>
      <c r="H121" s="39">
        <f t="shared" si="5"/>
        <v>1.9999999960418791</v>
      </c>
      <c r="I121" s="39" t="str" cm="1">
        <f t="array" ref="I121">IFERROR(IF($B121=I$1, ($A121+$C121) - MAX(IF($B$2:$B120=$B121, $A$2:$A120+$C$2:$C120)), "")*24*60, "")</f>
        <v/>
      </c>
      <c r="J121" s="39" t="str" cm="1">
        <f t="array" ref="J121">IFERROR(IF($B121=J$1, ($A121+$C121) - MAX(IF($B$2:$B120=$B121, $A$2:$A120+$C$2:$C120)), "")*24*60, "")</f>
        <v/>
      </c>
      <c r="K121" s="39" cm="1">
        <f t="array" ref="K121">IFERROR(IF($B121=K$1, ($A121+$C121) - MAX(IF($B$2:$B120=$B121, $A$2:$A120+$C$2:$C120)), "")*24*60, "")</f>
        <v>1.9999999960418791</v>
      </c>
      <c r="L121" s="39" t="str" cm="1">
        <f t="array" ref="L121">IFERROR(IF($B121=L$1, ($A121+$C121) - MAX(IF($B$2:$B120=$B121, $A$2:$A120+$C$2:$C120)), "")*24*60, "")</f>
        <v/>
      </c>
      <c r="M121" s="39" t="str" cm="1">
        <f t="array" ref="M121">IFERROR(IF($B121=M$1, ($A121+$C121) - MAX(IF($B$2:$B120=$B121, $A$2:$A120+$C$2:$C120)), "")*24*60, "")</f>
        <v/>
      </c>
      <c r="N121" s="39" t="str" cm="1">
        <f t="array" ref="N121">IFERROR(IF($B121=N$1, ($A121+$C121) - MAX(IF($B$2:$B120=$B121, $A$2:$A120+$C$2:$C120)), "")*24*60, "")</f>
        <v/>
      </c>
      <c r="O121" s="39" t="str" cm="1">
        <f t="array" ref="O121">IFERROR(IF($B121=O$1, ($A121+$C121) - MAX(IF($B$2:$B120=$B121, $A$2:$A120+$C$2:$C120)), "")*24*60, "")</f>
        <v/>
      </c>
      <c r="P121" s="39" t="str" cm="1">
        <f t="array" ref="P121">IFERROR(IF($B121=P$1, ($A121+$C121) - MAX(IF($B$2:$B120=$B121, $A$2:$A120+$C$2:$C120)), "")*24*60, "")</f>
        <v/>
      </c>
    </row>
    <row r="122" spans="1:16" x14ac:dyDescent="0.2">
      <c r="A122" s="36">
        <f t="shared" ref="A122" si="104">A121</f>
        <v>45937</v>
      </c>
      <c r="B122" s="37" t="s">
        <v>3</v>
      </c>
      <c r="C122" s="38">
        <v>0.36875000000000002</v>
      </c>
      <c r="D122" s="37">
        <v>0</v>
      </c>
      <c r="E122" s="37">
        <v>3</v>
      </c>
      <c r="F122" s="37" t="str">
        <f t="shared" ref="F122:G122" si="105">F121</f>
        <v>Special Finch Food</v>
      </c>
      <c r="G122" s="15" t="str">
        <f t="shared" si="105"/>
        <v>Golden Safflower</v>
      </c>
      <c r="H122" s="39">
        <f t="shared" si="5"/>
        <v>1.000000003259629</v>
      </c>
      <c r="I122" s="39" cm="1">
        <f t="array" ref="I122">IFERROR(IF($B122=I$1, ($A122+$C122) - MAX(IF($B$2:$B121=$B122, $A$2:$A121+$C$2:$C121)), "")*24*60, "")</f>
        <v>43.000000003958121</v>
      </c>
      <c r="J122" s="39" t="str" cm="1">
        <f t="array" ref="J122">IFERROR(IF($B122=J$1, ($A122+$C122) - MAX(IF($B$2:$B121=$B122, $A$2:$A121+$C$2:$C121)), "")*24*60, "")</f>
        <v/>
      </c>
      <c r="K122" s="39" t="str" cm="1">
        <f t="array" ref="K122">IFERROR(IF($B122=K$1, ($A122+$C122) - MAX(IF($B$2:$B121=$B122, $A$2:$A121+$C$2:$C121)), "")*24*60, "")</f>
        <v/>
      </c>
      <c r="L122" s="39" t="str" cm="1">
        <f t="array" ref="L122">IFERROR(IF($B122=L$1, ($A122+$C122) - MAX(IF($B$2:$B121=$B122, $A$2:$A121+$C$2:$C121)), "")*24*60, "")</f>
        <v/>
      </c>
      <c r="M122" s="39" t="str" cm="1">
        <f t="array" ref="M122">IFERROR(IF($B122=M$1, ($A122+$C122) - MAX(IF($B$2:$B121=$B122, $A$2:$A121+$C$2:$C121)), "")*24*60, "")</f>
        <v/>
      </c>
      <c r="N122" s="39" t="str" cm="1">
        <f t="array" ref="N122">IFERROR(IF($B122=N$1, ($A122+$C122) - MAX(IF($B$2:$B121=$B122, $A$2:$A121+$C$2:$C121)), "")*24*60, "")</f>
        <v/>
      </c>
      <c r="O122" s="39" t="str" cm="1">
        <f t="array" ref="O122">IFERROR(IF($B122=O$1, ($A122+$C122) - MAX(IF($B$2:$B121=$B122, $A$2:$A121+$C$2:$C121)), "")*24*60, "")</f>
        <v/>
      </c>
      <c r="P122" s="39" t="str" cm="1">
        <f t="array" ref="P122">IFERROR(IF($B122=P$1, ($A122+$C122) - MAX(IF($B$2:$B121=$B122, $A$2:$A121+$C$2:$C121)), "")*24*60, "")</f>
        <v/>
      </c>
    </row>
    <row r="123" spans="1:16" x14ac:dyDescent="0.2">
      <c r="A123" s="36">
        <f t="shared" ref="A123" si="106">A122</f>
        <v>45937</v>
      </c>
      <c r="B123" s="37" t="s">
        <v>3</v>
      </c>
      <c r="C123" s="38">
        <v>0.37013888888888891</v>
      </c>
      <c r="D123" s="37">
        <v>0</v>
      </c>
      <c r="E123" s="37">
        <v>2</v>
      </c>
      <c r="F123" s="37" t="str">
        <f t="shared" ref="F123:G123" si="107">F122</f>
        <v>Special Finch Food</v>
      </c>
      <c r="G123" s="15" t="str">
        <f t="shared" si="107"/>
        <v>Golden Safflower</v>
      </c>
      <c r="H123" s="39">
        <f t="shared" si="5"/>
        <v>1.9999999960418791</v>
      </c>
      <c r="I123" s="39" cm="1">
        <f t="array" ref="I123">IFERROR(IF($B123=I$1, ($A123+$C123) - MAX(IF($B$2:$B122=$B123, $A$2:$A122+$C$2:$C122)), "")*24*60, "")</f>
        <v>1.9999999960418791</v>
      </c>
      <c r="J123" s="39" t="str" cm="1">
        <f t="array" ref="J123">IFERROR(IF($B123=J$1, ($A123+$C123) - MAX(IF($B$2:$B122=$B123, $A$2:$A122+$C$2:$C122)), "")*24*60, "")</f>
        <v/>
      </c>
      <c r="K123" s="39" t="str" cm="1">
        <f t="array" ref="K123">IFERROR(IF($B123=K$1, ($A123+$C123) - MAX(IF($B$2:$B122=$B123, $A$2:$A122+$C$2:$C122)), "")*24*60, "")</f>
        <v/>
      </c>
      <c r="L123" s="39" t="str" cm="1">
        <f t="array" ref="L123">IFERROR(IF($B123=L$1, ($A123+$C123) - MAX(IF($B$2:$B122=$B123, $A$2:$A122+$C$2:$C122)), "")*24*60, "")</f>
        <v/>
      </c>
      <c r="M123" s="39" t="str" cm="1">
        <f t="array" ref="M123">IFERROR(IF($B123=M$1, ($A123+$C123) - MAX(IF($B$2:$B122=$B123, $A$2:$A122+$C$2:$C122)), "")*24*60, "")</f>
        <v/>
      </c>
      <c r="N123" s="39" t="str" cm="1">
        <f t="array" ref="N123">IFERROR(IF($B123=N$1, ($A123+$C123) - MAX(IF($B$2:$B122=$B123, $A$2:$A122+$C$2:$C122)), "")*24*60, "")</f>
        <v/>
      </c>
      <c r="O123" s="39" t="str" cm="1">
        <f t="array" ref="O123">IFERROR(IF($B123=O$1, ($A123+$C123) - MAX(IF($B$2:$B122=$B123, $A$2:$A122+$C$2:$C122)), "")*24*60, "")</f>
        <v/>
      </c>
      <c r="P123" s="39" t="str" cm="1">
        <f t="array" ref="P123">IFERROR(IF($B123=P$1, ($A123+$C123) - MAX(IF($B$2:$B122=$B123, $A$2:$A122+$C$2:$C122)), "")*24*60, "")</f>
        <v/>
      </c>
    </row>
    <row r="124" spans="1:16" x14ac:dyDescent="0.2">
      <c r="A124" s="36">
        <f t="shared" ref="A124" si="108">A123</f>
        <v>45937</v>
      </c>
      <c r="B124" s="37" t="s">
        <v>14</v>
      </c>
      <c r="C124" s="38">
        <v>0.37152777777777779</v>
      </c>
      <c r="D124" s="37">
        <v>0</v>
      </c>
      <c r="E124" s="37">
        <v>2</v>
      </c>
      <c r="F124" s="37" t="str">
        <f t="shared" ref="F124:G124" si="109">F123</f>
        <v>Special Finch Food</v>
      </c>
      <c r="G124" s="15" t="str">
        <f t="shared" si="109"/>
        <v>Golden Safflower</v>
      </c>
      <c r="H124" s="39">
        <f t="shared" si="5"/>
        <v>2.000000006519258</v>
      </c>
      <c r="I124" s="39" t="str" cm="1">
        <f t="array" ref="I124">IFERROR(IF($B124=I$1, ($A124+$C124) - MAX(IF($B$2:$B123=$B124, $A$2:$A123+$C$2:$C123)), "")*24*60, "")</f>
        <v/>
      </c>
      <c r="J124" s="39" t="str" cm="1">
        <f t="array" ref="J124">IFERROR(IF($B124=J$1, ($A124+$C124) - MAX(IF($B$2:$B123=$B124, $A$2:$A123+$C$2:$C123)), "")*24*60, "")</f>
        <v/>
      </c>
      <c r="K124" s="39" cm="1">
        <f t="array" ref="K124">IFERROR(IF($B124=K$1, ($A124+$C124) - MAX(IF($B$2:$B123=$B124, $A$2:$A123+$C$2:$C123)), "")*24*60, "")</f>
        <v>5.0000000058207661</v>
      </c>
      <c r="L124" s="39" t="str" cm="1">
        <f t="array" ref="L124">IFERROR(IF($B124=L$1, ($A124+$C124) - MAX(IF($B$2:$B123=$B124, $A$2:$A123+$C$2:$C123)), "")*24*60, "")</f>
        <v/>
      </c>
      <c r="M124" s="39" t="str" cm="1">
        <f t="array" ref="M124">IFERROR(IF($B124=M$1, ($A124+$C124) - MAX(IF($B$2:$B123=$B124, $A$2:$A123+$C$2:$C123)), "")*24*60, "")</f>
        <v/>
      </c>
      <c r="N124" s="39" t="str" cm="1">
        <f t="array" ref="N124">IFERROR(IF($B124=N$1, ($A124+$C124) - MAX(IF($B$2:$B123=$B124, $A$2:$A123+$C$2:$C123)), "")*24*60, "")</f>
        <v/>
      </c>
      <c r="O124" s="39" t="str" cm="1">
        <f t="array" ref="O124">IFERROR(IF($B124=O$1, ($A124+$C124) - MAX(IF($B$2:$B123=$B124, $A$2:$A123+$C$2:$C123)), "")*24*60, "")</f>
        <v/>
      </c>
      <c r="P124" s="39" t="str" cm="1">
        <f t="array" ref="P124">IFERROR(IF($B124=P$1, ($A124+$C124) - MAX(IF($B$2:$B123=$B124, $A$2:$A123+$C$2:$C123)), "")*24*60, "")</f>
        <v/>
      </c>
    </row>
    <row r="125" spans="1:16" x14ac:dyDescent="0.2">
      <c r="A125" s="36">
        <f t="shared" ref="A125" si="110">A124</f>
        <v>45937</v>
      </c>
      <c r="B125" s="37" t="s">
        <v>14</v>
      </c>
      <c r="C125" s="38">
        <v>0.37152777777777779</v>
      </c>
      <c r="D125" s="37">
        <v>0</v>
      </c>
      <c r="E125" s="37">
        <v>2</v>
      </c>
      <c r="F125" s="37" t="str">
        <f t="shared" ref="F125:G125" si="111">F124</f>
        <v>Special Finch Food</v>
      </c>
      <c r="G125" s="15" t="str">
        <f t="shared" si="111"/>
        <v>Golden Safflower</v>
      </c>
      <c r="H125" s="39">
        <f t="shared" si="5"/>
        <v>0</v>
      </c>
      <c r="I125" s="39" t="str" cm="1">
        <f t="array" ref="I125">IFERROR(IF($B125=I$1, ($A125+$C125) - MAX(IF($B$2:$B124=$B125, $A$2:$A124+$C$2:$C124)), "")*24*60, "")</f>
        <v/>
      </c>
      <c r="J125" s="39" t="str" cm="1">
        <f t="array" ref="J125">IFERROR(IF($B125=J$1, ($A125+$C125) - MAX(IF($B$2:$B124=$B125, $A$2:$A124+$C$2:$C124)), "")*24*60, "")</f>
        <v/>
      </c>
      <c r="K125" s="39" cm="1">
        <f t="array" ref="K125">IFERROR(IF($B125=K$1, ($A125+$C125) - MAX(IF($B$2:$B124=$B125, $A$2:$A124+$C$2:$C124)), "")*24*60, "")</f>
        <v>0</v>
      </c>
      <c r="L125" s="39" t="str" cm="1">
        <f t="array" ref="L125">IFERROR(IF($B125=L$1, ($A125+$C125) - MAX(IF($B$2:$B124=$B125, $A$2:$A124+$C$2:$C124)), "")*24*60, "")</f>
        <v/>
      </c>
      <c r="M125" s="39" t="str" cm="1">
        <f t="array" ref="M125">IFERROR(IF($B125=M$1, ($A125+$C125) - MAX(IF($B$2:$B124=$B125, $A$2:$A124+$C$2:$C124)), "")*24*60, "")</f>
        <v/>
      </c>
      <c r="N125" s="39" t="str" cm="1">
        <f t="array" ref="N125">IFERROR(IF($B125=N$1, ($A125+$C125) - MAX(IF($B$2:$B124=$B125, $A$2:$A124+$C$2:$C124)), "")*24*60, "")</f>
        <v/>
      </c>
      <c r="O125" s="39" t="str" cm="1">
        <f t="array" ref="O125">IFERROR(IF($B125=O$1, ($A125+$C125) - MAX(IF($B$2:$B124=$B125, $A$2:$A124+$C$2:$C124)), "")*24*60, "")</f>
        <v/>
      </c>
      <c r="P125" s="39" t="str" cm="1">
        <f t="array" ref="P125">IFERROR(IF($B125=P$1, ($A125+$C125) - MAX(IF($B$2:$B124=$B125, $A$2:$A124+$C$2:$C124)), "")*24*60, "")</f>
        <v/>
      </c>
    </row>
    <row r="126" spans="1:16" x14ac:dyDescent="0.2">
      <c r="A126" s="36">
        <f t="shared" ref="A126" si="112">A125</f>
        <v>45937</v>
      </c>
      <c r="B126" s="37" t="s">
        <v>14</v>
      </c>
      <c r="C126" s="38">
        <v>0.37152777777777779</v>
      </c>
      <c r="D126" s="37">
        <v>0</v>
      </c>
      <c r="E126" s="37">
        <v>1</v>
      </c>
      <c r="F126" s="37" t="str">
        <f t="shared" ref="F126:G126" si="113">F125</f>
        <v>Special Finch Food</v>
      </c>
      <c r="G126" s="15" t="str">
        <f t="shared" si="113"/>
        <v>Golden Safflower</v>
      </c>
      <c r="H126" s="39">
        <f t="shared" si="5"/>
        <v>0</v>
      </c>
      <c r="I126" s="39" t="str" cm="1">
        <f t="array" ref="I126">IFERROR(IF($B126=I$1, ($A126+$C126) - MAX(IF($B$2:$B125=$B126, $A$2:$A125+$C$2:$C125)), "")*24*60, "")</f>
        <v/>
      </c>
      <c r="J126" s="39" t="str" cm="1">
        <f t="array" ref="J126">IFERROR(IF($B126=J$1, ($A126+$C126) - MAX(IF($B$2:$B125=$B126, $A$2:$A125+$C$2:$C125)), "")*24*60, "")</f>
        <v/>
      </c>
      <c r="K126" s="39" cm="1">
        <f t="array" ref="K126">IFERROR(IF($B126=K$1, ($A126+$C126) - MAX(IF($B$2:$B125=$B126, $A$2:$A125+$C$2:$C125)), "")*24*60, "")</f>
        <v>0</v>
      </c>
      <c r="L126" s="39" t="str" cm="1">
        <f t="array" ref="L126">IFERROR(IF($B126=L$1, ($A126+$C126) - MAX(IF($B$2:$B125=$B126, $A$2:$A125+$C$2:$C125)), "")*24*60, "")</f>
        <v/>
      </c>
      <c r="M126" s="39" t="str" cm="1">
        <f t="array" ref="M126">IFERROR(IF($B126=M$1, ($A126+$C126) - MAX(IF($B$2:$B125=$B126, $A$2:$A125+$C$2:$C125)), "")*24*60, "")</f>
        <v/>
      </c>
      <c r="N126" s="39" t="str" cm="1">
        <f t="array" ref="N126">IFERROR(IF($B126=N$1, ($A126+$C126) - MAX(IF($B$2:$B125=$B126, $A$2:$A125+$C$2:$C125)), "")*24*60, "")</f>
        <v/>
      </c>
      <c r="O126" s="39" t="str" cm="1">
        <f t="array" ref="O126">IFERROR(IF($B126=O$1, ($A126+$C126) - MAX(IF($B$2:$B125=$B126, $A$2:$A125+$C$2:$C125)), "")*24*60, "")</f>
        <v/>
      </c>
      <c r="P126" s="39" t="str" cm="1">
        <f t="array" ref="P126">IFERROR(IF($B126=P$1, ($A126+$C126) - MAX(IF($B$2:$B125=$B126, $A$2:$A125+$C$2:$C125)), "")*24*60, "")</f>
        <v/>
      </c>
    </row>
    <row r="127" spans="1:16" x14ac:dyDescent="0.2">
      <c r="A127" s="36">
        <f t="shared" ref="A127" si="114">A126</f>
        <v>45937</v>
      </c>
      <c r="B127" s="37" t="s">
        <v>14</v>
      </c>
      <c r="C127" s="38">
        <v>0.37291666666666667</v>
      </c>
      <c r="D127" s="37">
        <v>0</v>
      </c>
      <c r="E127" s="37">
        <v>2</v>
      </c>
      <c r="F127" s="37" t="str">
        <f t="shared" ref="F127:G127" si="115">F126</f>
        <v>Special Finch Food</v>
      </c>
      <c r="G127" s="15" t="str">
        <f t="shared" si="115"/>
        <v>Golden Safflower</v>
      </c>
      <c r="H127" s="39">
        <f t="shared" si="5"/>
        <v>1.9999999960418791</v>
      </c>
      <c r="I127" s="39" t="str" cm="1">
        <f t="array" ref="I127">IFERROR(IF($B127=I$1, ($A127+$C127) - MAX(IF($B$2:$B126=$B127, $A$2:$A126+$C$2:$C126)), "")*24*60, "")</f>
        <v/>
      </c>
      <c r="J127" s="39" t="str" cm="1">
        <f t="array" ref="J127">IFERROR(IF($B127=J$1, ($A127+$C127) - MAX(IF($B$2:$B126=$B127, $A$2:$A126+$C$2:$C126)), "")*24*60, "")</f>
        <v/>
      </c>
      <c r="K127" s="39" cm="1">
        <f t="array" ref="K127">IFERROR(IF($B127=K$1, ($A127+$C127) - MAX(IF($B$2:$B126=$B127, $A$2:$A126+$C$2:$C126)), "")*24*60, "")</f>
        <v>1.9999999960418791</v>
      </c>
      <c r="L127" s="39" t="str" cm="1">
        <f t="array" ref="L127">IFERROR(IF($B127=L$1, ($A127+$C127) - MAX(IF($B$2:$B126=$B127, $A$2:$A126+$C$2:$C126)), "")*24*60, "")</f>
        <v/>
      </c>
      <c r="M127" s="39" t="str" cm="1">
        <f t="array" ref="M127">IFERROR(IF($B127=M$1, ($A127+$C127) - MAX(IF($B$2:$B126=$B127, $A$2:$A126+$C$2:$C126)), "")*24*60, "")</f>
        <v/>
      </c>
      <c r="N127" s="39" t="str" cm="1">
        <f t="array" ref="N127">IFERROR(IF($B127=N$1, ($A127+$C127) - MAX(IF($B$2:$B126=$B127, $A$2:$A126+$C$2:$C126)), "")*24*60, "")</f>
        <v/>
      </c>
      <c r="O127" s="39" t="str" cm="1">
        <f t="array" ref="O127">IFERROR(IF($B127=O$1, ($A127+$C127) - MAX(IF($B$2:$B126=$B127, $A$2:$A126+$C$2:$C126)), "")*24*60, "")</f>
        <v/>
      </c>
      <c r="P127" s="39" t="str" cm="1">
        <f t="array" ref="P127">IFERROR(IF($B127=P$1, ($A127+$C127) - MAX(IF($B$2:$B126=$B127, $A$2:$A126+$C$2:$C126)), "")*24*60, "")</f>
        <v/>
      </c>
    </row>
    <row r="128" spans="1:16" x14ac:dyDescent="0.2">
      <c r="A128" s="36">
        <f t="shared" ref="A128" si="116">A127</f>
        <v>45937</v>
      </c>
      <c r="B128" s="37" t="s">
        <v>14</v>
      </c>
      <c r="C128" s="38">
        <v>0.37430555555555556</v>
      </c>
      <c r="D128" s="37">
        <v>0</v>
      </c>
      <c r="E128" s="37">
        <v>1</v>
      </c>
      <c r="F128" s="37" t="str">
        <f t="shared" ref="F128:G128" si="117">F127</f>
        <v>Special Finch Food</v>
      </c>
      <c r="G128" s="15" t="str">
        <f t="shared" si="117"/>
        <v>Golden Safflower</v>
      </c>
      <c r="H128" s="39">
        <f t="shared" si="5"/>
        <v>1.9999999960418791</v>
      </c>
      <c r="I128" s="39" t="str" cm="1">
        <f t="array" ref="I128">IFERROR(IF($B128=I$1, ($A128+$C128) - MAX(IF($B$2:$B127=$B128, $A$2:$A127+$C$2:$C127)), "")*24*60, "")</f>
        <v/>
      </c>
      <c r="J128" s="39" t="str" cm="1">
        <f t="array" ref="J128">IFERROR(IF($B128=J$1, ($A128+$C128) - MAX(IF($B$2:$B127=$B128, $A$2:$A127+$C$2:$C127)), "")*24*60, "")</f>
        <v/>
      </c>
      <c r="K128" s="39" cm="1">
        <f t="array" ref="K128">IFERROR(IF($B128=K$1, ($A128+$C128) - MAX(IF($B$2:$B127=$B128, $A$2:$A127+$C$2:$C127)), "")*24*60, "")</f>
        <v>1.9999999960418791</v>
      </c>
      <c r="L128" s="39" t="str" cm="1">
        <f t="array" ref="L128">IFERROR(IF($B128=L$1, ($A128+$C128) - MAX(IF($B$2:$B127=$B128, $A$2:$A127+$C$2:$C127)), "")*24*60, "")</f>
        <v/>
      </c>
      <c r="M128" s="39" t="str" cm="1">
        <f t="array" ref="M128">IFERROR(IF($B128=M$1, ($A128+$C128) - MAX(IF($B$2:$B127=$B128, $A$2:$A127+$C$2:$C127)), "")*24*60, "")</f>
        <v/>
      </c>
      <c r="N128" s="39" t="str" cm="1">
        <f t="array" ref="N128">IFERROR(IF($B128=N$1, ($A128+$C128) - MAX(IF($B$2:$B127=$B128, $A$2:$A127+$C$2:$C127)), "")*24*60, "")</f>
        <v/>
      </c>
      <c r="O128" s="39" t="str" cm="1">
        <f t="array" ref="O128">IFERROR(IF($B128=O$1, ($A128+$C128) - MAX(IF($B$2:$B127=$B128, $A$2:$A127+$C$2:$C127)), "")*24*60, "")</f>
        <v/>
      </c>
      <c r="P128" s="39" t="str" cm="1">
        <f t="array" ref="P128">IFERROR(IF($B128=P$1, ($A128+$C128) - MAX(IF($B$2:$B127=$B128, $A$2:$A127+$C$2:$C127)), "")*24*60, "")</f>
        <v/>
      </c>
    </row>
    <row r="129" spans="1:16" x14ac:dyDescent="0.2">
      <c r="A129" s="36">
        <f t="shared" ref="A129" si="118">A128</f>
        <v>45937</v>
      </c>
      <c r="B129" s="37" t="s">
        <v>3</v>
      </c>
      <c r="C129" s="38">
        <v>0.45763888888888887</v>
      </c>
      <c r="D129" s="37">
        <v>0</v>
      </c>
      <c r="E129" s="37">
        <v>3</v>
      </c>
      <c r="F129" s="37" t="str">
        <f t="shared" ref="F129:G129" si="119">F128</f>
        <v>Special Finch Food</v>
      </c>
      <c r="G129" s="15" t="str">
        <f t="shared" si="119"/>
        <v>Golden Safflower</v>
      </c>
      <c r="H129" s="39">
        <f t="shared" si="5"/>
        <v>120.00000000349246</v>
      </c>
      <c r="I129" s="39" cm="1">
        <f t="array" ref="I129">IFERROR(IF($B129=I$1, ($A129+$C129) - MAX(IF($B$2:$B128=$B129, $A$2:$A128+$C$2:$C128)), "")*24*60, "")</f>
        <v>126.00000000209548</v>
      </c>
      <c r="J129" s="39" t="str" cm="1">
        <f t="array" ref="J129">IFERROR(IF($B129=J$1, ($A129+$C129) - MAX(IF($B$2:$B128=$B129, $A$2:$A128+$C$2:$C128)), "")*24*60, "")</f>
        <v/>
      </c>
      <c r="K129" s="39" t="str" cm="1">
        <f t="array" ref="K129">IFERROR(IF($B129=K$1, ($A129+$C129) - MAX(IF($B$2:$B128=$B129, $A$2:$A128+$C$2:$C128)), "")*24*60, "")</f>
        <v/>
      </c>
      <c r="L129" s="39" t="str" cm="1">
        <f t="array" ref="L129">IFERROR(IF($B129=L$1, ($A129+$C129) - MAX(IF($B$2:$B128=$B129, $A$2:$A128+$C$2:$C128)), "")*24*60, "")</f>
        <v/>
      </c>
      <c r="M129" s="39" t="str" cm="1">
        <f t="array" ref="M129">IFERROR(IF($B129=M$1, ($A129+$C129) - MAX(IF($B$2:$B128=$B129, $A$2:$A128+$C$2:$C128)), "")*24*60, "")</f>
        <v/>
      </c>
      <c r="N129" s="39" t="str" cm="1">
        <f t="array" ref="N129">IFERROR(IF($B129=N$1, ($A129+$C129) - MAX(IF($B$2:$B128=$B129, $A$2:$A128+$C$2:$C128)), "")*24*60, "")</f>
        <v/>
      </c>
      <c r="O129" s="39" t="str" cm="1">
        <f t="array" ref="O129">IFERROR(IF($B129=O$1, ($A129+$C129) - MAX(IF($B$2:$B128=$B129, $A$2:$A128+$C$2:$C128)), "")*24*60, "")</f>
        <v/>
      </c>
      <c r="P129" s="39" t="str" cm="1">
        <f t="array" ref="P129">IFERROR(IF($B129=P$1, ($A129+$C129) - MAX(IF($B$2:$B128=$B129, $A$2:$A128+$C$2:$C128)), "")*24*60, "")</f>
        <v/>
      </c>
    </row>
    <row r="130" spans="1:16" x14ac:dyDescent="0.2">
      <c r="A130" s="36">
        <f t="shared" ref="A130" si="120">A129</f>
        <v>45937</v>
      </c>
      <c r="B130" s="37" t="s">
        <v>3</v>
      </c>
      <c r="C130" s="38">
        <v>0.45833333333333331</v>
      </c>
      <c r="D130" s="37">
        <v>0</v>
      </c>
      <c r="E130" s="37">
        <v>3</v>
      </c>
      <c r="F130" s="37" t="str">
        <f t="shared" ref="F130:G130" si="121">F129</f>
        <v>Special Finch Food</v>
      </c>
      <c r="G130" s="15" t="str">
        <f t="shared" si="121"/>
        <v>Golden Safflower</v>
      </c>
      <c r="H130" s="39">
        <f t="shared" si="5"/>
        <v>1.000000003259629</v>
      </c>
      <c r="I130" s="39" cm="1">
        <f t="array" ref="I130">IFERROR(IF($B130=I$1, ($A130+$C130) - MAX(IF($B$2:$B129=$B130, $A$2:$A129+$C$2:$C129)), "")*24*60, "")</f>
        <v>1.000000003259629</v>
      </c>
      <c r="J130" s="39" t="str" cm="1">
        <f t="array" ref="J130">IFERROR(IF($B130=J$1, ($A130+$C130) - MAX(IF($B$2:$B129=$B130, $A$2:$A129+$C$2:$C129)), "")*24*60, "")</f>
        <v/>
      </c>
      <c r="K130" s="39" t="str" cm="1">
        <f t="array" ref="K130">IFERROR(IF($B130=K$1, ($A130+$C130) - MAX(IF($B$2:$B129=$B130, $A$2:$A129+$C$2:$C129)), "")*24*60, "")</f>
        <v/>
      </c>
      <c r="L130" s="39" t="str" cm="1">
        <f t="array" ref="L130">IFERROR(IF($B130=L$1, ($A130+$C130) - MAX(IF($B$2:$B129=$B130, $A$2:$A129+$C$2:$C129)), "")*24*60, "")</f>
        <v/>
      </c>
      <c r="M130" s="39" t="str" cm="1">
        <f t="array" ref="M130">IFERROR(IF($B130=M$1, ($A130+$C130) - MAX(IF($B$2:$B129=$B130, $A$2:$A129+$C$2:$C129)), "")*24*60, "")</f>
        <v/>
      </c>
      <c r="N130" s="39" t="str" cm="1">
        <f t="array" ref="N130">IFERROR(IF($B130=N$1, ($A130+$C130) - MAX(IF($B$2:$B129=$B130, $A$2:$A129+$C$2:$C129)), "")*24*60, "")</f>
        <v/>
      </c>
      <c r="O130" s="39" t="str" cm="1">
        <f t="array" ref="O130">IFERROR(IF($B130=O$1, ($A130+$C130) - MAX(IF($B$2:$B129=$B130, $A$2:$A129+$C$2:$C129)), "")*24*60, "")</f>
        <v/>
      </c>
      <c r="P130" s="39" t="str" cm="1">
        <f t="array" ref="P130">IFERROR(IF($B130=P$1, ($A130+$C130) - MAX(IF($B$2:$B129=$B130, $A$2:$A129+$C$2:$C129)), "")*24*60, "")</f>
        <v/>
      </c>
    </row>
    <row r="131" spans="1:16" x14ac:dyDescent="0.2">
      <c r="A131" s="36">
        <f t="shared" ref="A131" si="122">A130</f>
        <v>45937</v>
      </c>
      <c r="B131" s="37" t="s">
        <v>3</v>
      </c>
      <c r="C131" s="38">
        <v>0.4597222222222222</v>
      </c>
      <c r="D131" s="37">
        <v>0</v>
      </c>
      <c r="E131" s="37">
        <v>3</v>
      </c>
      <c r="F131" s="37" t="str">
        <f t="shared" ref="F131:G131" si="123">F130</f>
        <v>Special Finch Food</v>
      </c>
      <c r="G131" s="15" t="str">
        <f t="shared" si="123"/>
        <v>Golden Safflower</v>
      </c>
      <c r="H131" s="39">
        <f t="shared" si="5"/>
        <v>1.9999999960418791</v>
      </c>
      <c r="I131" s="39" cm="1">
        <f t="array" ref="I131">IFERROR(IF($B131=I$1, ($A131+$C131) - MAX(IF($B$2:$B130=$B131, $A$2:$A130+$C$2:$C130)), "")*24*60, "")</f>
        <v>1.9999999960418791</v>
      </c>
      <c r="J131" s="39" t="str" cm="1">
        <f t="array" ref="J131">IFERROR(IF($B131=J$1, ($A131+$C131) - MAX(IF($B$2:$B130=$B131, $A$2:$A130+$C$2:$C130)), "")*24*60, "")</f>
        <v/>
      </c>
      <c r="K131" s="39" t="str" cm="1">
        <f t="array" ref="K131">IFERROR(IF($B131=K$1, ($A131+$C131) - MAX(IF($B$2:$B130=$B131, $A$2:$A130+$C$2:$C130)), "")*24*60, "")</f>
        <v/>
      </c>
      <c r="L131" s="39" t="str" cm="1">
        <f t="array" ref="L131">IFERROR(IF($B131=L$1, ($A131+$C131) - MAX(IF($B$2:$B130=$B131, $A$2:$A130+$C$2:$C130)), "")*24*60, "")</f>
        <v/>
      </c>
      <c r="M131" s="39" t="str" cm="1">
        <f t="array" ref="M131">IFERROR(IF($B131=M$1, ($A131+$C131) - MAX(IF($B$2:$B130=$B131, $A$2:$A130+$C$2:$C130)), "")*24*60, "")</f>
        <v/>
      </c>
      <c r="N131" s="39" t="str" cm="1">
        <f t="array" ref="N131">IFERROR(IF($B131=N$1, ($A131+$C131) - MAX(IF($B$2:$B130=$B131, $A$2:$A130+$C$2:$C130)), "")*24*60, "")</f>
        <v/>
      </c>
      <c r="O131" s="39" t="str" cm="1">
        <f t="array" ref="O131">IFERROR(IF($B131=O$1, ($A131+$C131) - MAX(IF($B$2:$B130=$B131, $A$2:$A130+$C$2:$C130)), "")*24*60, "")</f>
        <v/>
      </c>
      <c r="P131" s="39" t="str" cm="1">
        <f t="array" ref="P131">IFERROR(IF($B131=P$1, ($A131+$C131) - MAX(IF($B$2:$B130=$B131, $A$2:$A130+$C$2:$C130)), "")*24*60, "")</f>
        <v/>
      </c>
    </row>
    <row r="132" spans="1:16" x14ac:dyDescent="0.2">
      <c r="A132" s="36">
        <f t="shared" ref="A132" si="124">A131</f>
        <v>45937</v>
      </c>
      <c r="B132" s="37" t="s">
        <v>3</v>
      </c>
      <c r="C132" s="38">
        <v>0.48333333333333334</v>
      </c>
      <c r="D132" s="37">
        <v>0</v>
      </c>
      <c r="E132" s="37">
        <v>2</v>
      </c>
      <c r="F132" s="37" t="str">
        <f t="shared" ref="F132:G132" si="125">F131</f>
        <v>Special Finch Food</v>
      </c>
      <c r="G132" s="15" t="str">
        <f t="shared" si="125"/>
        <v>Golden Safflower</v>
      </c>
      <c r="H132" s="39">
        <f t="shared" ref="H132:H195" si="126">IFERROR((($A132+$C132) - ($A131+$C131))*24*60, "")</f>
        <v>33.999999995576218</v>
      </c>
      <c r="I132" s="39" cm="1">
        <f t="array" ref="I132">IFERROR(IF($B132=I$1, ($A132+$C132) - MAX(IF($B$2:$B131=$B132, $A$2:$A131+$C$2:$C131)), "")*24*60, "")</f>
        <v>33.999999995576218</v>
      </c>
      <c r="J132" s="39" t="str" cm="1">
        <f t="array" ref="J132">IFERROR(IF($B132=J$1, ($A132+$C132) - MAX(IF($B$2:$B131=$B132, $A$2:$A131+$C$2:$C131)), "")*24*60, "")</f>
        <v/>
      </c>
      <c r="K132" s="39" t="str" cm="1">
        <f t="array" ref="K132">IFERROR(IF($B132=K$1, ($A132+$C132) - MAX(IF($B$2:$B131=$B132, $A$2:$A131+$C$2:$C131)), "")*24*60, "")</f>
        <v/>
      </c>
      <c r="L132" s="39" t="str" cm="1">
        <f t="array" ref="L132">IFERROR(IF($B132=L$1, ($A132+$C132) - MAX(IF($B$2:$B131=$B132, $A$2:$A131+$C$2:$C131)), "")*24*60, "")</f>
        <v/>
      </c>
      <c r="M132" s="39" t="str" cm="1">
        <f t="array" ref="M132">IFERROR(IF($B132=M$1, ($A132+$C132) - MAX(IF($B$2:$B131=$B132, $A$2:$A131+$C$2:$C131)), "")*24*60, "")</f>
        <v/>
      </c>
      <c r="N132" s="39" t="str" cm="1">
        <f t="array" ref="N132">IFERROR(IF($B132=N$1, ($A132+$C132) - MAX(IF($B$2:$B131=$B132, $A$2:$A131+$C$2:$C131)), "")*24*60, "")</f>
        <v/>
      </c>
      <c r="O132" s="39" t="str" cm="1">
        <f t="array" ref="O132">IFERROR(IF($B132=O$1, ($A132+$C132) - MAX(IF($B$2:$B131=$B132, $A$2:$A131+$C$2:$C131)), "")*24*60, "")</f>
        <v/>
      </c>
      <c r="P132" s="39" t="str" cm="1">
        <f t="array" ref="P132">IFERROR(IF($B132=P$1, ($A132+$C132) - MAX(IF($B$2:$B131=$B132, $A$2:$A131+$C$2:$C131)), "")*24*60, "")</f>
        <v/>
      </c>
    </row>
    <row r="133" spans="1:16" x14ac:dyDescent="0.2">
      <c r="A133" s="36">
        <f t="shared" ref="A133" si="127">A132</f>
        <v>45937</v>
      </c>
      <c r="B133" s="37" t="s">
        <v>3</v>
      </c>
      <c r="C133" s="38">
        <v>0.48402777777777778</v>
      </c>
      <c r="D133" s="37">
        <v>0</v>
      </c>
      <c r="E133" s="37">
        <v>4</v>
      </c>
      <c r="F133" s="37" t="str">
        <f t="shared" ref="F133:G133" si="128">F132</f>
        <v>Special Finch Food</v>
      </c>
      <c r="G133" s="15" t="str">
        <f t="shared" si="128"/>
        <v>Golden Safflower</v>
      </c>
      <c r="H133" s="39">
        <f t="shared" si="126"/>
        <v>1.000000003259629</v>
      </c>
      <c r="I133" s="39" cm="1">
        <f t="array" ref="I133">IFERROR(IF($B133=I$1, ($A133+$C133) - MAX(IF($B$2:$B132=$B133, $A$2:$A132+$C$2:$C132)), "")*24*60, "")</f>
        <v>1.000000003259629</v>
      </c>
      <c r="J133" s="39" t="str" cm="1">
        <f t="array" ref="J133">IFERROR(IF($B133=J$1, ($A133+$C133) - MAX(IF($B$2:$B132=$B133, $A$2:$A132+$C$2:$C132)), "")*24*60, "")</f>
        <v/>
      </c>
      <c r="K133" s="39" t="str" cm="1">
        <f t="array" ref="K133">IFERROR(IF($B133=K$1, ($A133+$C133) - MAX(IF($B$2:$B132=$B133, $A$2:$A132+$C$2:$C132)), "")*24*60, "")</f>
        <v/>
      </c>
      <c r="L133" s="39" t="str" cm="1">
        <f t="array" ref="L133">IFERROR(IF($B133=L$1, ($A133+$C133) - MAX(IF($B$2:$B132=$B133, $A$2:$A132+$C$2:$C132)), "")*24*60, "")</f>
        <v/>
      </c>
      <c r="M133" s="39" t="str" cm="1">
        <f t="array" ref="M133">IFERROR(IF($B133=M$1, ($A133+$C133) - MAX(IF($B$2:$B132=$B133, $A$2:$A132+$C$2:$C132)), "")*24*60, "")</f>
        <v/>
      </c>
      <c r="N133" s="39" t="str" cm="1">
        <f t="array" ref="N133">IFERROR(IF($B133=N$1, ($A133+$C133) - MAX(IF($B$2:$B132=$B133, $A$2:$A132+$C$2:$C132)), "")*24*60, "")</f>
        <v/>
      </c>
      <c r="O133" s="39" t="str" cm="1">
        <f t="array" ref="O133">IFERROR(IF($B133=O$1, ($A133+$C133) - MAX(IF($B$2:$B132=$B133, $A$2:$A132+$C$2:$C132)), "")*24*60, "")</f>
        <v/>
      </c>
      <c r="P133" s="39" t="str" cm="1">
        <f t="array" ref="P133">IFERROR(IF($B133=P$1, ($A133+$C133) - MAX(IF($B$2:$B132=$B133, $A$2:$A132+$C$2:$C132)), "")*24*60, "")</f>
        <v/>
      </c>
    </row>
    <row r="134" spans="1:16" x14ac:dyDescent="0.2">
      <c r="A134" s="36">
        <f t="shared" ref="A134" si="129">A133</f>
        <v>45937</v>
      </c>
      <c r="B134" s="37" t="s">
        <v>3</v>
      </c>
      <c r="C134" s="38">
        <v>0.48541666666666666</v>
      </c>
      <c r="D134" s="37">
        <v>0</v>
      </c>
      <c r="E134" s="37">
        <v>3</v>
      </c>
      <c r="F134" s="37" t="str">
        <f t="shared" ref="F134:G134" si="130">F133</f>
        <v>Special Finch Food</v>
      </c>
      <c r="G134" s="15" t="str">
        <f t="shared" si="130"/>
        <v>Golden Safflower</v>
      </c>
      <c r="H134" s="39">
        <f t="shared" si="126"/>
        <v>2.000000006519258</v>
      </c>
      <c r="I134" s="39" cm="1">
        <f t="array" ref="I134">IFERROR(IF($B134=I$1, ($A134+$C134) - MAX(IF($B$2:$B133=$B134, $A$2:$A133+$C$2:$C133)), "")*24*60, "")</f>
        <v>2.000000006519258</v>
      </c>
      <c r="J134" s="39" t="str" cm="1">
        <f t="array" ref="J134">IFERROR(IF($B134=J$1, ($A134+$C134) - MAX(IF($B$2:$B133=$B134, $A$2:$A133+$C$2:$C133)), "")*24*60, "")</f>
        <v/>
      </c>
      <c r="K134" s="39" t="str" cm="1">
        <f t="array" ref="K134">IFERROR(IF($B134=K$1, ($A134+$C134) - MAX(IF($B$2:$B133=$B134, $A$2:$A133+$C$2:$C133)), "")*24*60, "")</f>
        <v/>
      </c>
      <c r="L134" s="39" t="str" cm="1">
        <f t="array" ref="L134">IFERROR(IF($B134=L$1, ($A134+$C134) - MAX(IF($B$2:$B133=$B134, $A$2:$A133+$C$2:$C133)), "")*24*60, "")</f>
        <v/>
      </c>
      <c r="M134" s="39" t="str" cm="1">
        <f t="array" ref="M134">IFERROR(IF($B134=M$1, ($A134+$C134) - MAX(IF($B$2:$B133=$B134, $A$2:$A133+$C$2:$C133)), "")*24*60, "")</f>
        <v/>
      </c>
      <c r="N134" s="39" t="str" cm="1">
        <f t="array" ref="N134">IFERROR(IF($B134=N$1, ($A134+$C134) - MAX(IF($B$2:$B133=$B134, $A$2:$A133+$C$2:$C133)), "")*24*60, "")</f>
        <v/>
      </c>
      <c r="O134" s="39" t="str" cm="1">
        <f t="array" ref="O134">IFERROR(IF($B134=O$1, ($A134+$C134) - MAX(IF($B$2:$B133=$B134, $A$2:$A133+$C$2:$C133)), "")*24*60, "")</f>
        <v/>
      </c>
      <c r="P134" s="39" t="str" cm="1">
        <f t="array" ref="P134">IFERROR(IF($B134=P$1, ($A134+$C134) - MAX(IF($B$2:$B133=$B134, $A$2:$A133+$C$2:$C133)), "")*24*60, "")</f>
        <v/>
      </c>
    </row>
    <row r="135" spans="1:16" x14ac:dyDescent="0.2">
      <c r="A135" s="36">
        <f t="shared" ref="A135" si="131">A134</f>
        <v>45937</v>
      </c>
      <c r="B135" s="37" t="s">
        <v>3</v>
      </c>
      <c r="C135" s="38">
        <v>0.65486111111111112</v>
      </c>
      <c r="D135" s="37">
        <v>0</v>
      </c>
      <c r="E135" s="37">
        <v>2</v>
      </c>
      <c r="F135" s="37" t="str">
        <f t="shared" ref="F135:G135" si="132">F134</f>
        <v>Special Finch Food</v>
      </c>
      <c r="G135" s="15" t="str">
        <f t="shared" si="132"/>
        <v>Golden Safflower</v>
      </c>
      <c r="H135" s="39">
        <f t="shared" si="126"/>
        <v>243.99999999906868</v>
      </c>
      <c r="I135" s="39" cm="1">
        <f t="array" ref="I135">IFERROR(IF($B135=I$1, ($A135+$C135) - MAX(IF($B$2:$B134=$B135, $A$2:$A134+$C$2:$C134)), "")*24*60, "")</f>
        <v>243.99999999906868</v>
      </c>
      <c r="J135" s="39" t="str" cm="1">
        <f t="array" ref="J135">IFERROR(IF($B135=J$1, ($A135+$C135) - MAX(IF($B$2:$B134=$B135, $A$2:$A134+$C$2:$C134)), "")*24*60, "")</f>
        <v/>
      </c>
      <c r="K135" s="39" t="str" cm="1">
        <f t="array" ref="K135">IFERROR(IF($B135=K$1, ($A135+$C135) - MAX(IF($B$2:$B134=$B135, $A$2:$A134+$C$2:$C134)), "")*24*60, "")</f>
        <v/>
      </c>
      <c r="L135" s="39" t="str" cm="1">
        <f t="array" ref="L135">IFERROR(IF($B135=L$1, ($A135+$C135) - MAX(IF($B$2:$B134=$B135, $A$2:$A134+$C$2:$C134)), "")*24*60, "")</f>
        <v/>
      </c>
      <c r="M135" s="39" t="str" cm="1">
        <f t="array" ref="M135">IFERROR(IF($B135=M$1, ($A135+$C135) - MAX(IF($B$2:$B134=$B135, $A$2:$A134+$C$2:$C134)), "")*24*60, "")</f>
        <v/>
      </c>
      <c r="N135" s="39" t="str" cm="1">
        <f t="array" ref="N135">IFERROR(IF($B135=N$1, ($A135+$C135) - MAX(IF($B$2:$B134=$B135, $A$2:$A134+$C$2:$C134)), "")*24*60, "")</f>
        <v/>
      </c>
      <c r="O135" s="39" t="str" cm="1">
        <f t="array" ref="O135">IFERROR(IF($B135=O$1, ($A135+$C135) - MAX(IF($B$2:$B134=$B135, $A$2:$A134+$C$2:$C134)), "")*24*60, "")</f>
        <v/>
      </c>
      <c r="P135" s="39" t="str" cm="1">
        <f t="array" ref="P135">IFERROR(IF($B135=P$1, ($A135+$C135) - MAX(IF($B$2:$B134=$B135, $A$2:$A134+$C$2:$C134)), "")*24*60, "")</f>
        <v/>
      </c>
    </row>
    <row r="136" spans="1:16" x14ac:dyDescent="0.2">
      <c r="A136" s="36">
        <f t="shared" ref="A136" si="133">A135</f>
        <v>45937</v>
      </c>
      <c r="B136" s="37" t="s">
        <v>3</v>
      </c>
      <c r="C136" s="38">
        <v>0.65625</v>
      </c>
      <c r="D136" s="37">
        <v>0</v>
      </c>
      <c r="E136" s="37">
        <v>2</v>
      </c>
      <c r="F136" s="37" t="str">
        <f t="shared" ref="F136:G136" si="134">F135</f>
        <v>Special Finch Food</v>
      </c>
      <c r="G136" s="15" t="str">
        <f t="shared" si="134"/>
        <v>Golden Safflower</v>
      </c>
      <c r="H136" s="39">
        <f t="shared" si="126"/>
        <v>1.9999999960418791</v>
      </c>
      <c r="I136" s="39" cm="1">
        <f t="array" ref="I136">IFERROR(IF($B136=I$1, ($A136+$C136) - MAX(IF($B$2:$B135=$B136, $A$2:$A135+$C$2:$C135)), "")*24*60, "")</f>
        <v>1.9999999960418791</v>
      </c>
      <c r="J136" s="39" t="str" cm="1">
        <f t="array" ref="J136">IFERROR(IF($B136=J$1, ($A136+$C136) - MAX(IF($B$2:$B135=$B136, $A$2:$A135+$C$2:$C135)), "")*24*60, "")</f>
        <v/>
      </c>
      <c r="K136" s="39" t="str" cm="1">
        <f t="array" ref="K136">IFERROR(IF($B136=K$1, ($A136+$C136) - MAX(IF($B$2:$B135=$B136, $A$2:$A135+$C$2:$C135)), "")*24*60, "")</f>
        <v/>
      </c>
      <c r="L136" s="39" t="str" cm="1">
        <f t="array" ref="L136">IFERROR(IF($B136=L$1, ($A136+$C136) - MAX(IF($B$2:$B135=$B136, $A$2:$A135+$C$2:$C135)), "")*24*60, "")</f>
        <v/>
      </c>
      <c r="M136" s="39" t="str" cm="1">
        <f t="array" ref="M136">IFERROR(IF($B136=M$1, ($A136+$C136) - MAX(IF($B$2:$B135=$B136, $A$2:$A135+$C$2:$C135)), "")*24*60, "")</f>
        <v/>
      </c>
      <c r="N136" s="39" t="str" cm="1">
        <f t="array" ref="N136">IFERROR(IF($B136=N$1, ($A136+$C136) - MAX(IF($B$2:$B135=$B136, $A$2:$A135+$C$2:$C135)), "")*24*60, "")</f>
        <v/>
      </c>
      <c r="O136" s="39" t="str" cm="1">
        <f t="array" ref="O136">IFERROR(IF($B136=O$1, ($A136+$C136) - MAX(IF($B$2:$B135=$B136, $A$2:$A135+$C$2:$C135)), "")*24*60, "")</f>
        <v/>
      </c>
      <c r="P136" s="39" t="str" cm="1">
        <f t="array" ref="P136">IFERROR(IF($B136=P$1, ($A136+$C136) - MAX(IF($B$2:$B135=$B136, $A$2:$A135+$C$2:$C135)), "")*24*60, "")</f>
        <v/>
      </c>
    </row>
    <row r="137" spans="1:16" x14ac:dyDescent="0.2">
      <c r="A137" s="36">
        <f t="shared" ref="A137" si="135">A136</f>
        <v>45937</v>
      </c>
      <c r="B137" s="37" t="s">
        <v>3</v>
      </c>
      <c r="C137" s="38">
        <v>0.65694444444444444</v>
      </c>
      <c r="D137" s="37">
        <v>0</v>
      </c>
      <c r="E137" s="37">
        <v>4</v>
      </c>
      <c r="F137" s="37" t="str">
        <f t="shared" ref="F137:G137" si="136">F136</f>
        <v>Special Finch Food</v>
      </c>
      <c r="G137" s="15" t="str">
        <f t="shared" si="136"/>
        <v>Golden Safflower</v>
      </c>
      <c r="H137" s="39">
        <f t="shared" si="126"/>
        <v>1.000000003259629</v>
      </c>
      <c r="I137" s="39" cm="1">
        <f t="array" ref="I137">IFERROR(IF($B137=I$1, ($A137+$C137) - MAX(IF($B$2:$B136=$B137, $A$2:$A136+$C$2:$C136)), "")*24*60, "")</f>
        <v>1.000000003259629</v>
      </c>
      <c r="J137" s="39" t="str" cm="1">
        <f t="array" ref="J137">IFERROR(IF($B137=J$1, ($A137+$C137) - MAX(IF($B$2:$B136=$B137, $A$2:$A136+$C$2:$C136)), "")*24*60, "")</f>
        <v/>
      </c>
      <c r="K137" s="39" t="str" cm="1">
        <f t="array" ref="K137">IFERROR(IF($B137=K$1, ($A137+$C137) - MAX(IF($B$2:$B136=$B137, $A$2:$A136+$C$2:$C136)), "")*24*60, "")</f>
        <v/>
      </c>
      <c r="L137" s="39" t="str" cm="1">
        <f t="array" ref="L137">IFERROR(IF($B137=L$1, ($A137+$C137) - MAX(IF($B$2:$B136=$B137, $A$2:$A136+$C$2:$C136)), "")*24*60, "")</f>
        <v/>
      </c>
      <c r="M137" s="39" t="str" cm="1">
        <f t="array" ref="M137">IFERROR(IF($B137=M$1, ($A137+$C137) - MAX(IF($B$2:$B136=$B137, $A$2:$A136+$C$2:$C136)), "")*24*60, "")</f>
        <v/>
      </c>
      <c r="N137" s="39" t="str" cm="1">
        <f t="array" ref="N137">IFERROR(IF($B137=N$1, ($A137+$C137) - MAX(IF($B$2:$B136=$B137, $A$2:$A136+$C$2:$C136)), "")*24*60, "")</f>
        <v/>
      </c>
      <c r="O137" s="39" t="str" cm="1">
        <f t="array" ref="O137">IFERROR(IF($B137=O$1, ($A137+$C137) - MAX(IF($B$2:$B136=$B137, $A$2:$A136+$C$2:$C136)), "")*24*60, "")</f>
        <v/>
      </c>
      <c r="P137" s="39" t="str" cm="1">
        <f t="array" ref="P137">IFERROR(IF($B137=P$1, ($A137+$C137) - MAX(IF($B$2:$B136=$B137, $A$2:$A136+$C$2:$C136)), "")*24*60, "")</f>
        <v/>
      </c>
    </row>
    <row r="138" spans="1:16" x14ac:dyDescent="0.2">
      <c r="A138" s="36">
        <f t="shared" ref="A138" si="137">A137</f>
        <v>45937</v>
      </c>
      <c r="B138" s="37" t="s">
        <v>3</v>
      </c>
      <c r="C138" s="38">
        <v>0.65763888888888888</v>
      </c>
      <c r="D138" s="37">
        <v>0</v>
      </c>
      <c r="E138" s="37">
        <v>3</v>
      </c>
      <c r="F138" s="37" t="str">
        <f t="shared" ref="F138:G138" si="138">F137</f>
        <v>Special Finch Food</v>
      </c>
      <c r="G138" s="15" t="str">
        <f t="shared" si="138"/>
        <v>Golden Safflower</v>
      </c>
      <c r="H138" s="39">
        <f t="shared" si="126"/>
        <v>0.99999999278225005</v>
      </c>
      <c r="I138" s="39" cm="1">
        <f t="array" ref="I138">IFERROR(IF($B138=I$1, ($A138+$C138) - MAX(IF($B$2:$B137=$B138, $A$2:$A137+$C$2:$C137)), "")*24*60, "")</f>
        <v>0.99999999278225005</v>
      </c>
      <c r="J138" s="39" t="str" cm="1">
        <f t="array" ref="J138">IFERROR(IF($B138=J$1, ($A138+$C138) - MAX(IF($B$2:$B137=$B138, $A$2:$A137+$C$2:$C137)), "")*24*60, "")</f>
        <v/>
      </c>
      <c r="K138" s="39" t="str" cm="1">
        <f t="array" ref="K138">IFERROR(IF($B138=K$1, ($A138+$C138) - MAX(IF($B$2:$B137=$B138, $A$2:$A137+$C$2:$C137)), "")*24*60, "")</f>
        <v/>
      </c>
      <c r="L138" s="39" t="str" cm="1">
        <f t="array" ref="L138">IFERROR(IF($B138=L$1, ($A138+$C138) - MAX(IF($B$2:$B137=$B138, $A$2:$A137+$C$2:$C137)), "")*24*60, "")</f>
        <v/>
      </c>
      <c r="M138" s="39" t="str" cm="1">
        <f t="array" ref="M138">IFERROR(IF($B138=M$1, ($A138+$C138) - MAX(IF($B$2:$B137=$B138, $A$2:$A137+$C$2:$C137)), "")*24*60, "")</f>
        <v/>
      </c>
      <c r="N138" s="39" t="str" cm="1">
        <f t="array" ref="N138">IFERROR(IF($B138=N$1, ($A138+$C138) - MAX(IF($B$2:$B137=$B138, $A$2:$A137+$C$2:$C137)), "")*24*60, "")</f>
        <v/>
      </c>
      <c r="O138" s="39" t="str" cm="1">
        <f t="array" ref="O138">IFERROR(IF($B138=O$1, ($A138+$C138) - MAX(IF($B$2:$B137=$B138, $A$2:$A137+$C$2:$C137)), "")*24*60, "")</f>
        <v/>
      </c>
      <c r="P138" s="39" t="str" cm="1">
        <f t="array" ref="P138">IFERROR(IF($B138=P$1, ($A138+$C138) - MAX(IF($B$2:$B137=$B138, $A$2:$A137+$C$2:$C137)), "")*24*60, "")</f>
        <v/>
      </c>
    </row>
    <row r="139" spans="1:16" x14ac:dyDescent="0.2">
      <c r="A139" s="36">
        <f t="shared" ref="A139" si="139">A138</f>
        <v>45937</v>
      </c>
      <c r="B139" s="37" t="s">
        <v>3</v>
      </c>
      <c r="C139" s="38">
        <v>0.65902777777777777</v>
      </c>
      <c r="D139" s="37">
        <v>0</v>
      </c>
      <c r="E139" s="37">
        <v>2</v>
      </c>
      <c r="F139" s="37" t="str">
        <f t="shared" ref="F139:G139" si="140">F138</f>
        <v>Special Finch Food</v>
      </c>
      <c r="G139" s="15" t="str">
        <f t="shared" si="140"/>
        <v>Golden Safflower</v>
      </c>
      <c r="H139" s="39">
        <f t="shared" si="126"/>
        <v>2.000000006519258</v>
      </c>
      <c r="I139" s="39" cm="1">
        <f t="array" ref="I139">IFERROR(IF($B139=I$1, ($A139+$C139) - MAX(IF($B$2:$B138=$B139, $A$2:$A138+$C$2:$C138)), "")*24*60, "")</f>
        <v>2.000000006519258</v>
      </c>
      <c r="J139" s="39" t="str" cm="1">
        <f t="array" ref="J139">IFERROR(IF($B139=J$1, ($A139+$C139) - MAX(IF($B$2:$B138=$B139, $A$2:$A138+$C$2:$C138)), "")*24*60, "")</f>
        <v/>
      </c>
      <c r="K139" s="39" t="str" cm="1">
        <f t="array" ref="K139">IFERROR(IF($B139=K$1, ($A139+$C139) - MAX(IF($B$2:$B138=$B139, $A$2:$A138+$C$2:$C138)), "")*24*60, "")</f>
        <v/>
      </c>
      <c r="L139" s="39" t="str" cm="1">
        <f t="array" ref="L139">IFERROR(IF($B139=L$1, ($A139+$C139) - MAX(IF($B$2:$B138=$B139, $A$2:$A138+$C$2:$C138)), "")*24*60, "")</f>
        <v/>
      </c>
      <c r="M139" s="39" t="str" cm="1">
        <f t="array" ref="M139">IFERROR(IF($B139=M$1, ($A139+$C139) - MAX(IF($B$2:$B138=$B139, $A$2:$A138+$C$2:$C138)), "")*24*60, "")</f>
        <v/>
      </c>
      <c r="N139" s="39" t="str" cm="1">
        <f t="array" ref="N139">IFERROR(IF($B139=N$1, ($A139+$C139) - MAX(IF($B$2:$B138=$B139, $A$2:$A138+$C$2:$C138)), "")*24*60, "")</f>
        <v/>
      </c>
      <c r="O139" s="39" t="str" cm="1">
        <f t="array" ref="O139">IFERROR(IF($B139=O$1, ($A139+$C139) - MAX(IF($B$2:$B138=$B139, $A$2:$A138+$C$2:$C138)), "")*24*60, "")</f>
        <v/>
      </c>
      <c r="P139" s="39" t="str" cm="1">
        <f t="array" ref="P139">IFERROR(IF($B139=P$1, ($A139+$C139) - MAX(IF($B$2:$B138=$B139, $A$2:$A138+$C$2:$C138)), "")*24*60, "")</f>
        <v/>
      </c>
    </row>
    <row r="140" spans="1:16" x14ac:dyDescent="0.2">
      <c r="A140" s="36">
        <f t="shared" ref="A140" si="141">A139</f>
        <v>45937</v>
      </c>
      <c r="B140" s="37" t="s">
        <v>3</v>
      </c>
      <c r="C140" s="38">
        <v>0.65972222222222221</v>
      </c>
      <c r="D140" s="37">
        <v>0</v>
      </c>
      <c r="E140" s="37">
        <v>2</v>
      </c>
      <c r="F140" s="37" t="str">
        <f t="shared" ref="F140:G140" si="142">F139</f>
        <v>Special Finch Food</v>
      </c>
      <c r="G140" s="15" t="str">
        <f t="shared" si="142"/>
        <v>Golden Safflower</v>
      </c>
      <c r="H140" s="39">
        <f t="shared" si="126"/>
        <v>0.99999999278225005</v>
      </c>
      <c r="I140" s="39" cm="1">
        <f t="array" ref="I140">IFERROR(IF($B140=I$1, ($A140+$C140) - MAX(IF($B$2:$B139=$B140, $A$2:$A139+$C$2:$C139)), "")*24*60, "")</f>
        <v>0.99999999278225005</v>
      </c>
      <c r="J140" s="39" t="str" cm="1">
        <f t="array" ref="J140">IFERROR(IF($B140=J$1, ($A140+$C140) - MAX(IF($B$2:$B139=$B140, $A$2:$A139+$C$2:$C139)), "")*24*60, "")</f>
        <v/>
      </c>
      <c r="K140" s="39" t="str" cm="1">
        <f t="array" ref="K140">IFERROR(IF($B140=K$1, ($A140+$C140) - MAX(IF($B$2:$B139=$B140, $A$2:$A139+$C$2:$C139)), "")*24*60, "")</f>
        <v/>
      </c>
      <c r="L140" s="39" t="str" cm="1">
        <f t="array" ref="L140">IFERROR(IF($B140=L$1, ($A140+$C140) - MAX(IF($B$2:$B139=$B140, $A$2:$A139+$C$2:$C139)), "")*24*60, "")</f>
        <v/>
      </c>
      <c r="M140" s="39" t="str" cm="1">
        <f t="array" ref="M140">IFERROR(IF($B140=M$1, ($A140+$C140) - MAX(IF($B$2:$B139=$B140, $A$2:$A139+$C$2:$C139)), "")*24*60, "")</f>
        <v/>
      </c>
      <c r="N140" s="39" t="str" cm="1">
        <f t="array" ref="N140">IFERROR(IF($B140=N$1, ($A140+$C140) - MAX(IF($B$2:$B139=$B140, $A$2:$A139+$C$2:$C139)), "")*24*60, "")</f>
        <v/>
      </c>
      <c r="O140" s="39" t="str" cm="1">
        <f t="array" ref="O140">IFERROR(IF($B140=O$1, ($A140+$C140) - MAX(IF($B$2:$B139=$B140, $A$2:$A139+$C$2:$C139)), "")*24*60, "")</f>
        <v/>
      </c>
      <c r="P140" s="39" t="str" cm="1">
        <f t="array" ref="P140">IFERROR(IF($B140=P$1, ($A140+$C140) - MAX(IF($B$2:$B139=$B140, $A$2:$A139+$C$2:$C139)), "")*24*60, "")</f>
        <v/>
      </c>
    </row>
    <row r="141" spans="1:16" x14ac:dyDescent="0.2">
      <c r="A141" s="36">
        <f t="shared" ref="A141" si="143">A140</f>
        <v>45937</v>
      </c>
      <c r="B141" s="37" t="s">
        <v>10</v>
      </c>
      <c r="C141" s="38">
        <v>0.67083333333333328</v>
      </c>
      <c r="D141" s="37">
        <v>0</v>
      </c>
      <c r="E141" s="37">
        <v>6</v>
      </c>
      <c r="F141" s="37" t="str">
        <f t="shared" ref="F141:G141" si="144">F140</f>
        <v>Special Finch Food</v>
      </c>
      <c r="G141" s="15" t="str">
        <f t="shared" si="144"/>
        <v>Golden Safflower</v>
      </c>
      <c r="H141" s="39">
        <f t="shared" si="126"/>
        <v>15.999999999767169</v>
      </c>
      <c r="I141" s="39" t="str" cm="1">
        <f t="array" ref="I141">IFERROR(IF($B141=I$1, ($A141+$C141) - MAX(IF($B$2:$B140=$B141, $A$2:$A140+$C$2:$C140)), "")*24*60, "")</f>
        <v/>
      </c>
      <c r="J141" s="39" cm="1">
        <f t="array" ref="J141">IFERROR(IF($B141=J$1, ($A141+$C141) - MAX(IF($B$2:$B140=$B141, $A$2:$A140+$C$2:$C140)), "")*24*60, "")</f>
        <v>448.99999999674037</v>
      </c>
      <c r="K141" s="39" t="str" cm="1">
        <f t="array" ref="K141">IFERROR(IF($B141=K$1, ($A141+$C141) - MAX(IF($B$2:$B140=$B141, $A$2:$A140+$C$2:$C140)), "")*24*60, "")</f>
        <v/>
      </c>
      <c r="L141" s="39" t="str" cm="1">
        <f t="array" ref="L141">IFERROR(IF($B141=L$1, ($A141+$C141) - MAX(IF($B$2:$B140=$B141, $A$2:$A140+$C$2:$C140)), "")*24*60, "")</f>
        <v/>
      </c>
      <c r="M141" s="39" t="str" cm="1">
        <f t="array" ref="M141">IFERROR(IF($B141=M$1, ($A141+$C141) - MAX(IF($B$2:$B140=$B141, $A$2:$A140+$C$2:$C140)), "")*24*60, "")</f>
        <v/>
      </c>
      <c r="N141" s="39" t="str" cm="1">
        <f t="array" ref="N141">IFERROR(IF($B141=N$1, ($A141+$C141) - MAX(IF($B$2:$B140=$B141, $A$2:$A140+$C$2:$C140)), "")*24*60, "")</f>
        <v/>
      </c>
      <c r="O141" s="39" t="str" cm="1">
        <f t="array" ref="O141">IFERROR(IF($B141=O$1, ($A141+$C141) - MAX(IF($B$2:$B140=$B141, $A$2:$A140+$C$2:$C140)), "")*24*60, "")</f>
        <v/>
      </c>
      <c r="P141" s="39" t="str" cm="1">
        <f t="array" ref="P141">IFERROR(IF($B141=P$1, ($A141+$C141) - MAX(IF($B$2:$B140=$B141, $A$2:$A140+$C$2:$C140)), "")*24*60, "")</f>
        <v/>
      </c>
    </row>
    <row r="142" spans="1:16" x14ac:dyDescent="0.2">
      <c r="A142" s="36">
        <f t="shared" ref="A142" si="145">A141</f>
        <v>45937</v>
      </c>
      <c r="B142" s="37" t="s">
        <v>14</v>
      </c>
      <c r="C142" s="38">
        <v>0.67083333333333328</v>
      </c>
      <c r="D142" s="37">
        <v>0</v>
      </c>
      <c r="E142" s="37">
        <v>1</v>
      </c>
      <c r="F142" s="37" t="str">
        <f t="shared" ref="F142:G142" si="146">F141</f>
        <v>Special Finch Food</v>
      </c>
      <c r="G142" s="15" t="str">
        <f t="shared" si="146"/>
        <v>Golden Safflower</v>
      </c>
      <c r="H142" s="39">
        <f t="shared" si="126"/>
        <v>0</v>
      </c>
      <c r="I142" s="39" t="str" cm="1">
        <f t="array" ref="I142">IFERROR(IF($B142=I$1, ($A142+$C142) - MAX(IF($B$2:$B141=$B142, $A$2:$A141+$C$2:$C141)), "")*24*60, "")</f>
        <v/>
      </c>
      <c r="J142" s="39" t="str" cm="1">
        <f t="array" ref="J142">IFERROR(IF($B142=J$1, ($A142+$C142) - MAX(IF($B$2:$B141=$B142, $A$2:$A141+$C$2:$C141)), "")*24*60, "")</f>
        <v/>
      </c>
      <c r="K142" s="39" cm="1">
        <f t="array" ref="K142">IFERROR(IF($B142=K$1, ($A142+$C142) - MAX(IF($B$2:$B141=$B142, $A$2:$A141+$C$2:$C141)), "")*24*60, "")</f>
        <v>426.99999999837019</v>
      </c>
      <c r="L142" s="39" t="str" cm="1">
        <f t="array" ref="L142">IFERROR(IF($B142=L$1, ($A142+$C142) - MAX(IF($B$2:$B141=$B142, $A$2:$A141+$C$2:$C141)), "")*24*60, "")</f>
        <v/>
      </c>
      <c r="M142" s="39" t="str" cm="1">
        <f t="array" ref="M142">IFERROR(IF($B142=M$1, ($A142+$C142) - MAX(IF($B$2:$B141=$B142, $A$2:$A141+$C$2:$C141)), "")*24*60, "")</f>
        <v/>
      </c>
      <c r="N142" s="39" t="str" cm="1">
        <f t="array" ref="N142">IFERROR(IF($B142=N$1, ($A142+$C142) - MAX(IF($B$2:$B141=$B142, $A$2:$A141+$C$2:$C141)), "")*24*60, "")</f>
        <v/>
      </c>
      <c r="O142" s="39" t="str" cm="1">
        <f t="array" ref="O142">IFERROR(IF($B142=O$1, ($A142+$C142) - MAX(IF($B$2:$B141=$B142, $A$2:$A141+$C$2:$C141)), "")*24*60, "")</f>
        <v/>
      </c>
      <c r="P142" s="39" t="str" cm="1">
        <f t="array" ref="P142">IFERROR(IF($B142=P$1, ($A142+$C142) - MAX(IF($B$2:$B141=$B142, $A$2:$A141+$C$2:$C141)), "")*24*60, "")</f>
        <v/>
      </c>
    </row>
    <row r="143" spans="1:16" x14ac:dyDescent="0.2">
      <c r="A143" s="36">
        <f t="shared" ref="A143" si="147">A142</f>
        <v>45937</v>
      </c>
      <c r="B143" s="37" t="s">
        <v>10</v>
      </c>
      <c r="C143" s="38">
        <v>0.67083333333333328</v>
      </c>
      <c r="D143" s="37">
        <v>0</v>
      </c>
      <c r="E143" s="37">
        <v>2</v>
      </c>
      <c r="F143" s="37" t="str">
        <f t="shared" ref="F143:G143" si="148">F142</f>
        <v>Special Finch Food</v>
      </c>
      <c r="G143" s="15" t="str">
        <f t="shared" si="148"/>
        <v>Golden Safflower</v>
      </c>
      <c r="H143" s="39">
        <f t="shared" si="126"/>
        <v>0</v>
      </c>
      <c r="I143" s="39" t="str" cm="1">
        <f t="array" ref="I143">IFERROR(IF($B143=I$1, ($A143+$C143) - MAX(IF($B$2:$B142=$B143, $A$2:$A142+$C$2:$C142)), "")*24*60, "")</f>
        <v/>
      </c>
      <c r="J143" s="39" cm="1">
        <f t="array" ref="J143">IFERROR(IF($B143=J$1, ($A143+$C143) - MAX(IF($B$2:$B142=$B143, $A$2:$A142+$C$2:$C142)), "")*24*60, "")</f>
        <v>0</v>
      </c>
      <c r="K143" s="39" t="str" cm="1">
        <f t="array" ref="K143">IFERROR(IF($B143=K$1, ($A143+$C143) - MAX(IF($B$2:$B142=$B143, $A$2:$A142+$C$2:$C142)), "")*24*60, "")</f>
        <v/>
      </c>
      <c r="L143" s="39" t="str" cm="1">
        <f t="array" ref="L143">IFERROR(IF($B143=L$1, ($A143+$C143) - MAX(IF($B$2:$B142=$B143, $A$2:$A142+$C$2:$C142)), "")*24*60, "")</f>
        <v/>
      </c>
      <c r="M143" s="39" t="str" cm="1">
        <f t="array" ref="M143">IFERROR(IF($B143=M$1, ($A143+$C143) - MAX(IF($B$2:$B142=$B143, $A$2:$A142+$C$2:$C142)), "")*24*60, "")</f>
        <v/>
      </c>
      <c r="N143" s="39" t="str" cm="1">
        <f t="array" ref="N143">IFERROR(IF($B143=N$1, ($A143+$C143) - MAX(IF($B$2:$B142=$B143, $A$2:$A142+$C$2:$C142)), "")*24*60, "")</f>
        <v/>
      </c>
      <c r="O143" s="39" t="str" cm="1">
        <f t="array" ref="O143">IFERROR(IF($B143=O$1, ($A143+$C143) - MAX(IF($B$2:$B142=$B143, $A$2:$A142+$C$2:$C142)), "")*24*60, "")</f>
        <v/>
      </c>
      <c r="P143" s="39" t="str" cm="1">
        <f t="array" ref="P143">IFERROR(IF($B143=P$1, ($A143+$C143) - MAX(IF($B$2:$B142=$B143, $A$2:$A142+$C$2:$C142)), "")*24*60, "")</f>
        <v/>
      </c>
    </row>
    <row r="144" spans="1:16" x14ac:dyDescent="0.2">
      <c r="A144" s="36">
        <f t="shared" ref="A144" si="149">A143</f>
        <v>45937</v>
      </c>
      <c r="B144" s="37" t="s">
        <v>14</v>
      </c>
      <c r="C144" s="38">
        <v>0.67083333333333328</v>
      </c>
      <c r="D144" s="37">
        <v>0</v>
      </c>
      <c r="E144" s="37">
        <v>1</v>
      </c>
      <c r="F144" s="37" t="str">
        <f t="shared" ref="F144:G144" si="150">F143</f>
        <v>Special Finch Food</v>
      </c>
      <c r="G144" s="15" t="str">
        <f t="shared" si="150"/>
        <v>Golden Safflower</v>
      </c>
      <c r="H144" s="39">
        <f t="shared" si="126"/>
        <v>0</v>
      </c>
      <c r="I144" s="39" t="str" cm="1">
        <f t="array" ref="I144">IFERROR(IF($B144=I$1, ($A144+$C144) - MAX(IF($B$2:$B143=$B144, $A$2:$A143+$C$2:$C143)), "")*24*60, "")</f>
        <v/>
      </c>
      <c r="J144" s="39" t="str" cm="1">
        <f t="array" ref="J144">IFERROR(IF($B144=J$1, ($A144+$C144) - MAX(IF($B$2:$B143=$B144, $A$2:$A143+$C$2:$C143)), "")*24*60, "")</f>
        <v/>
      </c>
      <c r="K144" s="39" cm="1">
        <f t="array" ref="K144">IFERROR(IF($B144=K$1, ($A144+$C144) - MAX(IF($B$2:$B143=$B144, $A$2:$A143+$C$2:$C143)), "")*24*60, "")</f>
        <v>0</v>
      </c>
      <c r="L144" s="39" t="str" cm="1">
        <f t="array" ref="L144">IFERROR(IF($B144=L$1, ($A144+$C144) - MAX(IF($B$2:$B143=$B144, $A$2:$A143+$C$2:$C143)), "")*24*60, "")</f>
        <v/>
      </c>
      <c r="M144" s="39" t="str" cm="1">
        <f t="array" ref="M144">IFERROR(IF($B144=M$1, ($A144+$C144) - MAX(IF($B$2:$B143=$B144, $A$2:$A143+$C$2:$C143)), "")*24*60, "")</f>
        <v/>
      </c>
      <c r="N144" s="39" t="str" cm="1">
        <f t="array" ref="N144">IFERROR(IF($B144=N$1, ($A144+$C144) - MAX(IF($B$2:$B143=$B144, $A$2:$A143+$C$2:$C143)), "")*24*60, "")</f>
        <v/>
      </c>
      <c r="O144" s="39" t="str" cm="1">
        <f t="array" ref="O144">IFERROR(IF($B144=O$1, ($A144+$C144) - MAX(IF($B$2:$B143=$B144, $A$2:$A143+$C$2:$C143)), "")*24*60, "")</f>
        <v/>
      </c>
      <c r="P144" s="39" t="str" cm="1">
        <f t="array" ref="P144">IFERROR(IF($B144=P$1, ($A144+$C144) - MAX(IF($B$2:$B143=$B144, $A$2:$A143+$C$2:$C143)), "")*24*60, "")</f>
        <v/>
      </c>
    </row>
    <row r="145" spans="1:16" x14ac:dyDescent="0.2">
      <c r="A145" s="36">
        <f t="shared" ref="A145" si="151">A144</f>
        <v>45937</v>
      </c>
      <c r="B145" s="37" t="s">
        <v>10</v>
      </c>
      <c r="C145" s="38">
        <v>0.67152777777777772</v>
      </c>
      <c r="D145" s="37">
        <v>0</v>
      </c>
      <c r="E145" s="37">
        <v>2</v>
      </c>
      <c r="F145" s="37" t="str">
        <f t="shared" ref="F145:G145" si="152">F144</f>
        <v>Special Finch Food</v>
      </c>
      <c r="G145" s="15" t="str">
        <f t="shared" si="152"/>
        <v>Golden Safflower</v>
      </c>
      <c r="H145" s="39">
        <f t="shared" si="126"/>
        <v>1.000000003259629</v>
      </c>
      <c r="I145" s="39" t="str" cm="1">
        <f t="array" ref="I145">IFERROR(IF($B145=I$1, ($A145+$C145) - MAX(IF($B$2:$B144=$B145, $A$2:$A144+$C$2:$C144)), "")*24*60, "")</f>
        <v/>
      </c>
      <c r="J145" s="39" cm="1">
        <f t="array" ref="J145">IFERROR(IF($B145=J$1, ($A145+$C145) - MAX(IF($B$2:$B144=$B145, $A$2:$A144+$C$2:$C144)), "")*24*60, "")</f>
        <v>1.000000003259629</v>
      </c>
      <c r="K145" s="39" t="str" cm="1">
        <f t="array" ref="K145">IFERROR(IF($B145=K$1, ($A145+$C145) - MAX(IF($B$2:$B144=$B145, $A$2:$A144+$C$2:$C144)), "")*24*60, "")</f>
        <v/>
      </c>
      <c r="L145" s="39" t="str" cm="1">
        <f t="array" ref="L145">IFERROR(IF($B145=L$1, ($A145+$C145) - MAX(IF($B$2:$B144=$B145, $A$2:$A144+$C$2:$C144)), "")*24*60, "")</f>
        <v/>
      </c>
      <c r="M145" s="39" t="str" cm="1">
        <f t="array" ref="M145">IFERROR(IF($B145=M$1, ($A145+$C145) - MAX(IF($B$2:$B144=$B145, $A$2:$A144+$C$2:$C144)), "")*24*60, "")</f>
        <v/>
      </c>
      <c r="N145" s="39" t="str" cm="1">
        <f t="array" ref="N145">IFERROR(IF($B145=N$1, ($A145+$C145) - MAX(IF($B$2:$B144=$B145, $A$2:$A144+$C$2:$C144)), "")*24*60, "")</f>
        <v/>
      </c>
      <c r="O145" s="39" t="str" cm="1">
        <f t="array" ref="O145">IFERROR(IF($B145=O$1, ($A145+$C145) - MAX(IF($B$2:$B144=$B145, $A$2:$A144+$C$2:$C144)), "")*24*60, "")</f>
        <v/>
      </c>
      <c r="P145" s="39" t="str" cm="1">
        <f t="array" ref="P145">IFERROR(IF($B145=P$1, ($A145+$C145) - MAX(IF($B$2:$B144=$B145, $A$2:$A144+$C$2:$C144)), "")*24*60, "")</f>
        <v/>
      </c>
    </row>
    <row r="146" spans="1:16" x14ac:dyDescent="0.2">
      <c r="A146" s="36">
        <f t="shared" ref="A146" si="153">A145</f>
        <v>45937</v>
      </c>
      <c r="B146" s="37" t="s">
        <v>10</v>
      </c>
      <c r="C146" s="38">
        <v>0.67222222222222228</v>
      </c>
      <c r="D146" s="37">
        <v>0</v>
      </c>
      <c r="E146" s="37">
        <v>5</v>
      </c>
      <c r="F146" s="37" t="str">
        <f t="shared" ref="F146:G146" si="154">F145</f>
        <v>Special Finch Food</v>
      </c>
      <c r="G146" s="15" t="str">
        <f t="shared" si="154"/>
        <v>Golden Safflower</v>
      </c>
      <c r="H146" s="39">
        <f t="shared" si="126"/>
        <v>1.000000003259629</v>
      </c>
      <c r="I146" s="39" t="str" cm="1">
        <f t="array" ref="I146">IFERROR(IF($B146=I$1, ($A146+$C146) - MAX(IF($B$2:$B145=$B146, $A$2:$A145+$C$2:$C145)), "")*24*60, "")</f>
        <v/>
      </c>
      <c r="J146" s="39" cm="1">
        <f t="array" ref="J146">IFERROR(IF($B146=J$1, ($A146+$C146) - MAX(IF($B$2:$B145=$B146, $A$2:$A145+$C$2:$C145)), "")*24*60, "")</f>
        <v>1.000000003259629</v>
      </c>
      <c r="K146" s="39" t="str" cm="1">
        <f t="array" ref="K146">IFERROR(IF($B146=K$1, ($A146+$C146) - MAX(IF($B$2:$B145=$B146, $A$2:$A145+$C$2:$C145)), "")*24*60, "")</f>
        <v/>
      </c>
      <c r="L146" s="39" t="str" cm="1">
        <f t="array" ref="L146">IFERROR(IF($B146=L$1, ($A146+$C146) - MAX(IF($B$2:$B145=$B146, $A$2:$A145+$C$2:$C145)), "")*24*60, "")</f>
        <v/>
      </c>
      <c r="M146" s="39" t="str" cm="1">
        <f t="array" ref="M146">IFERROR(IF($B146=M$1, ($A146+$C146) - MAX(IF($B$2:$B145=$B146, $A$2:$A145+$C$2:$C145)), "")*24*60, "")</f>
        <v/>
      </c>
      <c r="N146" s="39" t="str" cm="1">
        <f t="array" ref="N146">IFERROR(IF($B146=N$1, ($A146+$C146) - MAX(IF($B$2:$B145=$B146, $A$2:$A145+$C$2:$C145)), "")*24*60, "")</f>
        <v/>
      </c>
      <c r="O146" s="39" t="str" cm="1">
        <f t="array" ref="O146">IFERROR(IF($B146=O$1, ($A146+$C146) - MAX(IF($B$2:$B145=$B146, $A$2:$A145+$C$2:$C145)), "")*24*60, "")</f>
        <v/>
      </c>
      <c r="P146" s="39" t="str" cm="1">
        <f t="array" ref="P146">IFERROR(IF($B146=P$1, ($A146+$C146) - MAX(IF($B$2:$B145=$B146, $A$2:$A145+$C$2:$C145)), "")*24*60, "")</f>
        <v/>
      </c>
    </row>
    <row r="147" spans="1:16" x14ac:dyDescent="0.2">
      <c r="A147" s="36">
        <f t="shared" ref="A147" si="155">A146</f>
        <v>45937</v>
      </c>
      <c r="B147" s="37" t="s">
        <v>10</v>
      </c>
      <c r="C147" s="38">
        <v>0.68680555555555556</v>
      </c>
      <c r="D147" s="37">
        <v>0</v>
      </c>
      <c r="E147" s="37">
        <v>0</v>
      </c>
      <c r="F147" s="37" t="str">
        <f t="shared" ref="F147:G147" si="156">F146</f>
        <v>Special Finch Food</v>
      </c>
      <c r="G147" s="15" t="str">
        <f t="shared" si="156"/>
        <v>Golden Safflower</v>
      </c>
      <c r="H147" s="39">
        <f t="shared" si="126"/>
        <v>20.999999995110556</v>
      </c>
      <c r="I147" s="39" t="str" cm="1">
        <f t="array" ref="I147">IFERROR(IF($B147=I$1, ($A147+$C147) - MAX(IF($B$2:$B146=$B147, $A$2:$A146+$C$2:$C146)), "")*24*60, "")</f>
        <v/>
      </c>
      <c r="J147" s="39" cm="1">
        <f t="array" ref="J147">IFERROR(IF($B147=J$1, ($A147+$C147) - MAX(IF($B$2:$B146=$B147, $A$2:$A146+$C$2:$C146)), "")*24*60, "")</f>
        <v>20.999999995110556</v>
      </c>
      <c r="K147" s="39" t="str" cm="1">
        <f t="array" ref="K147">IFERROR(IF($B147=K$1, ($A147+$C147) - MAX(IF($B$2:$B146=$B147, $A$2:$A146+$C$2:$C146)), "")*24*60, "")</f>
        <v/>
      </c>
      <c r="L147" s="39" t="str" cm="1">
        <f t="array" ref="L147">IFERROR(IF($B147=L$1, ($A147+$C147) - MAX(IF($B$2:$B146=$B147, $A$2:$A146+$C$2:$C146)), "")*24*60, "")</f>
        <v/>
      </c>
      <c r="M147" s="39" t="str" cm="1">
        <f t="array" ref="M147">IFERROR(IF($B147=M$1, ($A147+$C147) - MAX(IF($B$2:$B146=$B147, $A$2:$A146+$C$2:$C146)), "")*24*60, "")</f>
        <v/>
      </c>
      <c r="N147" s="39" t="str" cm="1">
        <f t="array" ref="N147">IFERROR(IF($B147=N$1, ($A147+$C147) - MAX(IF($B$2:$B146=$B147, $A$2:$A146+$C$2:$C146)), "")*24*60, "")</f>
        <v/>
      </c>
      <c r="O147" s="39" t="str" cm="1">
        <f t="array" ref="O147">IFERROR(IF($B147=O$1, ($A147+$C147) - MAX(IF($B$2:$B146=$B147, $A$2:$A146+$C$2:$C146)), "")*24*60, "")</f>
        <v/>
      </c>
      <c r="P147" s="39" t="str" cm="1">
        <f t="array" ref="P147">IFERROR(IF($B147=P$1, ($A147+$C147) - MAX(IF($B$2:$B146=$B147, $A$2:$A146+$C$2:$C146)), "")*24*60, "")</f>
        <v/>
      </c>
    </row>
    <row r="148" spans="1:16" x14ac:dyDescent="0.2">
      <c r="A148" s="36">
        <f t="shared" ref="A148" si="157">A147</f>
        <v>45937</v>
      </c>
      <c r="B148" s="37" t="s">
        <v>10</v>
      </c>
      <c r="C148" s="38">
        <v>0.68680555555555556</v>
      </c>
      <c r="D148" s="37">
        <v>0</v>
      </c>
      <c r="E148" s="37">
        <v>5</v>
      </c>
      <c r="F148" s="37" t="str">
        <f t="shared" ref="F148:G148" si="158">F147</f>
        <v>Special Finch Food</v>
      </c>
      <c r="G148" s="15" t="str">
        <f t="shared" si="158"/>
        <v>Golden Safflower</v>
      </c>
      <c r="H148" s="39">
        <f t="shared" si="126"/>
        <v>0</v>
      </c>
      <c r="I148" s="39" t="str" cm="1">
        <f t="array" ref="I148">IFERROR(IF($B148=I$1, ($A148+$C148) - MAX(IF($B$2:$B147=$B148, $A$2:$A147+$C$2:$C147)), "")*24*60, "")</f>
        <v/>
      </c>
      <c r="J148" s="39" cm="1">
        <f t="array" ref="J148">IFERROR(IF($B148=J$1, ($A148+$C148) - MAX(IF($B$2:$B147=$B148, $A$2:$A147+$C$2:$C147)), "")*24*60, "")</f>
        <v>0</v>
      </c>
      <c r="K148" s="39" t="str" cm="1">
        <f t="array" ref="K148">IFERROR(IF($B148=K$1, ($A148+$C148) - MAX(IF($B$2:$B147=$B148, $A$2:$A147+$C$2:$C147)), "")*24*60, "")</f>
        <v/>
      </c>
      <c r="L148" s="39" t="str" cm="1">
        <f t="array" ref="L148">IFERROR(IF($B148=L$1, ($A148+$C148) - MAX(IF($B$2:$B147=$B148, $A$2:$A147+$C$2:$C147)), "")*24*60, "")</f>
        <v/>
      </c>
      <c r="M148" s="39" t="str" cm="1">
        <f t="array" ref="M148">IFERROR(IF($B148=M$1, ($A148+$C148) - MAX(IF($B$2:$B147=$B148, $A$2:$A147+$C$2:$C147)), "")*24*60, "")</f>
        <v/>
      </c>
      <c r="N148" s="39" t="str" cm="1">
        <f t="array" ref="N148">IFERROR(IF($B148=N$1, ($A148+$C148) - MAX(IF($B$2:$B147=$B148, $A$2:$A147+$C$2:$C147)), "")*24*60, "")</f>
        <v/>
      </c>
      <c r="O148" s="39" t="str" cm="1">
        <f t="array" ref="O148">IFERROR(IF($B148=O$1, ($A148+$C148) - MAX(IF($B$2:$B147=$B148, $A$2:$A147+$C$2:$C147)), "")*24*60, "")</f>
        <v/>
      </c>
      <c r="P148" s="39" t="str" cm="1">
        <f t="array" ref="P148">IFERROR(IF($B148=P$1, ($A148+$C148) - MAX(IF($B$2:$B147=$B148, $A$2:$A147+$C$2:$C147)), "")*24*60, "")</f>
        <v/>
      </c>
    </row>
    <row r="149" spans="1:16" x14ac:dyDescent="0.2">
      <c r="A149" s="36">
        <f t="shared" ref="A149" si="159">A148</f>
        <v>45937</v>
      </c>
      <c r="B149" s="37" t="s">
        <v>10</v>
      </c>
      <c r="C149" s="38">
        <v>0.68680555555555556</v>
      </c>
      <c r="D149" s="37">
        <v>0</v>
      </c>
      <c r="E149" s="37">
        <v>3</v>
      </c>
      <c r="F149" s="37" t="str">
        <f t="shared" ref="F149:G149" si="160">F148</f>
        <v>Special Finch Food</v>
      </c>
      <c r="G149" s="15" t="str">
        <f t="shared" si="160"/>
        <v>Golden Safflower</v>
      </c>
      <c r="H149" s="39">
        <f t="shared" si="126"/>
        <v>0</v>
      </c>
      <c r="I149" s="39" t="str" cm="1">
        <f t="array" ref="I149">IFERROR(IF($B149=I$1, ($A149+$C149) - MAX(IF($B$2:$B148=$B149, $A$2:$A148+$C$2:$C148)), "")*24*60, "")</f>
        <v/>
      </c>
      <c r="J149" s="39" cm="1">
        <f t="array" ref="J149">IFERROR(IF($B149=J$1, ($A149+$C149) - MAX(IF($B$2:$B148=$B149, $A$2:$A148+$C$2:$C148)), "")*24*60, "")</f>
        <v>0</v>
      </c>
      <c r="K149" s="39" t="str" cm="1">
        <f t="array" ref="K149">IFERROR(IF($B149=K$1, ($A149+$C149) - MAX(IF($B$2:$B148=$B149, $A$2:$A148+$C$2:$C148)), "")*24*60, "")</f>
        <v/>
      </c>
      <c r="L149" s="39" t="str" cm="1">
        <f t="array" ref="L149">IFERROR(IF($B149=L$1, ($A149+$C149) - MAX(IF($B$2:$B148=$B149, $A$2:$A148+$C$2:$C148)), "")*24*60, "")</f>
        <v/>
      </c>
      <c r="M149" s="39" t="str" cm="1">
        <f t="array" ref="M149">IFERROR(IF($B149=M$1, ($A149+$C149) - MAX(IF($B$2:$B148=$B149, $A$2:$A148+$C$2:$C148)), "")*24*60, "")</f>
        <v/>
      </c>
      <c r="N149" s="39" t="str" cm="1">
        <f t="array" ref="N149">IFERROR(IF($B149=N$1, ($A149+$C149) - MAX(IF($B$2:$B148=$B149, $A$2:$A148+$C$2:$C148)), "")*24*60, "")</f>
        <v/>
      </c>
      <c r="O149" s="39" t="str" cm="1">
        <f t="array" ref="O149">IFERROR(IF($B149=O$1, ($A149+$C149) - MAX(IF($B$2:$B148=$B149, $A$2:$A148+$C$2:$C148)), "")*24*60, "")</f>
        <v/>
      </c>
      <c r="P149" s="39" t="str" cm="1">
        <f t="array" ref="P149">IFERROR(IF($B149=P$1, ($A149+$C149) - MAX(IF($B$2:$B148=$B149, $A$2:$A148+$C$2:$C148)), "")*24*60, "")</f>
        <v/>
      </c>
    </row>
    <row r="150" spans="1:16" x14ac:dyDescent="0.2">
      <c r="A150" s="36">
        <f t="shared" ref="A150" si="161">A149</f>
        <v>45937</v>
      </c>
      <c r="B150" s="37" t="s">
        <v>10</v>
      </c>
      <c r="C150" s="38">
        <v>0.68680555555555556</v>
      </c>
      <c r="D150" s="37">
        <v>0</v>
      </c>
      <c r="E150" s="37">
        <v>0</v>
      </c>
      <c r="F150" s="37" t="str">
        <f t="shared" ref="F150:G150" si="162">F149</f>
        <v>Special Finch Food</v>
      </c>
      <c r="G150" s="15" t="str">
        <f t="shared" si="162"/>
        <v>Golden Safflower</v>
      </c>
      <c r="H150" s="39">
        <f t="shared" si="126"/>
        <v>0</v>
      </c>
      <c r="I150" s="39" t="str" cm="1">
        <f t="array" ref="I150">IFERROR(IF($B150=I$1, ($A150+$C150) - MAX(IF($B$2:$B149=$B150, $A$2:$A149+$C$2:$C149)), "")*24*60, "")</f>
        <v/>
      </c>
      <c r="J150" s="39" cm="1">
        <f t="array" ref="J150">IFERROR(IF($B150=J$1, ($A150+$C150) - MAX(IF($B$2:$B149=$B150, $A$2:$A149+$C$2:$C149)), "")*24*60, "")</f>
        <v>0</v>
      </c>
      <c r="K150" s="39" t="str" cm="1">
        <f t="array" ref="K150">IFERROR(IF($B150=K$1, ($A150+$C150) - MAX(IF($B$2:$B149=$B150, $A$2:$A149+$C$2:$C149)), "")*24*60, "")</f>
        <v/>
      </c>
      <c r="L150" s="39" t="str" cm="1">
        <f t="array" ref="L150">IFERROR(IF($B150=L$1, ($A150+$C150) - MAX(IF($B$2:$B149=$B150, $A$2:$A149+$C$2:$C149)), "")*24*60, "")</f>
        <v/>
      </c>
      <c r="M150" s="39" t="str" cm="1">
        <f t="array" ref="M150">IFERROR(IF($B150=M$1, ($A150+$C150) - MAX(IF($B$2:$B149=$B150, $A$2:$A149+$C$2:$C149)), "")*24*60, "")</f>
        <v/>
      </c>
      <c r="N150" s="39" t="str" cm="1">
        <f t="array" ref="N150">IFERROR(IF($B150=N$1, ($A150+$C150) - MAX(IF($B$2:$B149=$B150, $A$2:$A149+$C$2:$C149)), "")*24*60, "")</f>
        <v/>
      </c>
      <c r="O150" s="39" t="str" cm="1">
        <f t="array" ref="O150">IFERROR(IF($B150=O$1, ($A150+$C150) - MAX(IF($B$2:$B149=$B150, $A$2:$A149+$C$2:$C149)), "")*24*60, "")</f>
        <v/>
      </c>
      <c r="P150" s="39" t="str" cm="1">
        <f t="array" ref="P150">IFERROR(IF($B150=P$1, ($A150+$C150) - MAX(IF($B$2:$B149=$B150, $A$2:$A149+$C$2:$C149)), "")*24*60, "")</f>
        <v/>
      </c>
    </row>
    <row r="151" spans="1:16" x14ac:dyDescent="0.2">
      <c r="A151" s="36">
        <f t="shared" ref="A151" si="163">A150</f>
        <v>45937</v>
      </c>
      <c r="B151" s="37" t="s">
        <v>14</v>
      </c>
      <c r="C151" s="38">
        <v>0.68680555555555556</v>
      </c>
      <c r="D151" s="37">
        <v>0</v>
      </c>
      <c r="E151" s="37">
        <v>0</v>
      </c>
      <c r="F151" s="37" t="str">
        <f t="shared" ref="F151:G151" si="164">F150</f>
        <v>Special Finch Food</v>
      </c>
      <c r="G151" s="15" t="str">
        <f t="shared" si="164"/>
        <v>Golden Safflower</v>
      </c>
      <c r="H151" s="39">
        <f t="shared" si="126"/>
        <v>0</v>
      </c>
      <c r="I151" s="39" t="str" cm="1">
        <f t="array" ref="I151">IFERROR(IF($B151=I$1, ($A151+$C151) - MAX(IF($B$2:$B150=$B151, $A$2:$A150+$C$2:$C150)), "")*24*60, "")</f>
        <v/>
      </c>
      <c r="J151" s="39" t="str" cm="1">
        <f t="array" ref="J151">IFERROR(IF($B151=J$1, ($A151+$C151) - MAX(IF($B$2:$B150=$B151, $A$2:$A150+$C$2:$C150)), "")*24*60, "")</f>
        <v/>
      </c>
      <c r="K151" s="39" cm="1">
        <f t="array" ref="K151">IFERROR(IF($B151=K$1, ($A151+$C151) - MAX(IF($B$2:$B150=$B151, $A$2:$A150+$C$2:$C150)), "")*24*60, "")</f>
        <v>23.000000001629815</v>
      </c>
      <c r="L151" s="39" t="str" cm="1">
        <f t="array" ref="L151">IFERROR(IF($B151=L$1, ($A151+$C151) - MAX(IF($B$2:$B150=$B151, $A$2:$A150+$C$2:$C150)), "")*24*60, "")</f>
        <v/>
      </c>
      <c r="M151" s="39" t="str" cm="1">
        <f t="array" ref="M151">IFERROR(IF($B151=M$1, ($A151+$C151) - MAX(IF($B$2:$B150=$B151, $A$2:$A150+$C$2:$C150)), "")*24*60, "")</f>
        <v/>
      </c>
      <c r="N151" s="39" t="str" cm="1">
        <f t="array" ref="N151">IFERROR(IF($B151=N$1, ($A151+$C151) - MAX(IF($B$2:$B150=$B151, $A$2:$A150+$C$2:$C150)), "")*24*60, "")</f>
        <v/>
      </c>
      <c r="O151" s="39" t="str" cm="1">
        <f t="array" ref="O151">IFERROR(IF($B151=O$1, ($A151+$C151) - MAX(IF($B$2:$B150=$B151, $A$2:$A150+$C$2:$C150)), "")*24*60, "")</f>
        <v/>
      </c>
      <c r="P151" s="39" t="str" cm="1">
        <f t="array" ref="P151">IFERROR(IF($B151=P$1, ($A151+$C151) - MAX(IF($B$2:$B150=$B151, $A$2:$A150+$C$2:$C150)), "")*24*60, "")</f>
        <v/>
      </c>
    </row>
    <row r="152" spans="1:16" x14ac:dyDescent="0.2">
      <c r="A152" s="36">
        <f t="shared" ref="A152" si="165">A151</f>
        <v>45937</v>
      </c>
      <c r="B152" s="37" t="s">
        <v>10</v>
      </c>
      <c r="C152" s="38">
        <v>0.68680555555555556</v>
      </c>
      <c r="D152" s="37">
        <v>0</v>
      </c>
      <c r="E152" s="37">
        <v>0</v>
      </c>
      <c r="F152" s="37" t="str">
        <f t="shared" ref="F152:G152" si="166">F151</f>
        <v>Special Finch Food</v>
      </c>
      <c r="G152" s="15" t="str">
        <f t="shared" si="166"/>
        <v>Golden Safflower</v>
      </c>
      <c r="H152" s="39">
        <f t="shared" si="126"/>
        <v>0</v>
      </c>
      <c r="I152" s="39" t="str" cm="1">
        <f t="array" ref="I152">IFERROR(IF($B152=I$1, ($A152+$C152) - MAX(IF($B$2:$B151=$B152, $A$2:$A151+$C$2:$C151)), "")*24*60, "")</f>
        <v/>
      </c>
      <c r="J152" s="39" cm="1">
        <f t="array" ref="J152">IFERROR(IF($B152=J$1, ($A152+$C152) - MAX(IF($B$2:$B151=$B152, $A$2:$A151+$C$2:$C151)), "")*24*60, "")</f>
        <v>0</v>
      </c>
      <c r="K152" s="39" t="str" cm="1">
        <f t="array" ref="K152">IFERROR(IF($B152=K$1, ($A152+$C152) - MAX(IF($B$2:$B151=$B152, $A$2:$A151+$C$2:$C151)), "")*24*60, "")</f>
        <v/>
      </c>
      <c r="L152" s="39" t="str" cm="1">
        <f t="array" ref="L152">IFERROR(IF($B152=L$1, ($A152+$C152) - MAX(IF($B$2:$B151=$B152, $A$2:$A151+$C$2:$C151)), "")*24*60, "")</f>
        <v/>
      </c>
      <c r="M152" s="39" t="str" cm="1">
        <f t="array" ref="M152">IFERROR(IF($B152=M$1, ($A152+$C152) - MAX(IF($B$2:$B151=$B152, $A$2:$A151+$C$2:$C151)), "")*24*60, "")</f>
        <v/>
      </c>
      <c r="N152" s="39" t="str" cm="1">
        <f t="array" ref="N152">IFERROR(IF($B152=N$1, ($A152+$C152) - MAX(IF($B$2:$B151=$B152, $A$2:$A151+$C$2:$C151)), "")*24*60, "")</f>
        <v/>
      </c>
      <c r="O152" s="39" t="str" cm="1">
        <f t="array" ref="O152">IFERROR(IF($B152=O$1, ($A152+$C152) - MAX(IF($B$2:$B151=$B152, $A$2:$A151+$C$2:$C151)), "")*24*60, "")</f>
        <v/>
      </c>
      <c r="P152" s="39" t="str" cm="1">
        <f t="array" ref="P152">IFERROR(IF($B152=P$1, ($A152+$C152) - MAX(IF($B$2:$B151=$B152, $A$2:$A151+$C$2:$C151)), "")*24*60, "")</f>
        <v/>
      </c>
    </row>
    <row r="153" spans="1:16" x14ac:dyDescent="0.2">
      <c r="A153" s="36">
        <f t="shared" ref="A153" si="167">A152</f>
        <v>45937</v>
      </c>
      <c r="B153" s="37" t="s">
        <v>14</v>
      </c>
      <c r="C153" s="38">
        <v>0.68680555555555556</v>
      </c>
      <c r="D153" s="37">
        <v>0</v>
      </c>
      <c r="E153" s="37">
        <v>1</v>
      </c>
      <c r="F153" s="37" t="str">
        <f t="shared" ref="F153:G153" si="168">F152</f>
        <v>Special Finch Food</v>
      </c>
      <c r="G153" s="15" t="str">
        <f t="shared" si="168"/>
        <v>Golden Safflower</v>
      </c>
      <c r="H153" s="39">
        <f t="shared" si="126"/>
        <v>0</v>
      </c>
      <c r="I153" s="39" t="str" cm="1">
        <f t="array" ref="I153">IFERROR(IF($B153=I$1, ($A153+$C153) - MAX(IF($B$2:$B152=$B153, $A$2:$A152+$C$2:$C152)), "")*24*60, "")</f>
        <v/>
      </c>
      <c r="J153" s="39" t="str" cm="1">
        <f t="array" ref="J153">IFERROR(IF($B153=J$1, ($A153+$C153) - MAX(IF($B$2:$B152=$B153, $A$2:$A152+$C$2:$C152)), "")*24*60, "")</f>
        <v/>
      </c>
      <c r="K153" s="39" cm="1">
        <f t="array" ref="K153">IFERROR(IF($B153=K$1, ($A153+$C153) - MAX(IF($B$2:$B152=$B153, $A$2:$A152+$C$2:$C152)), "")*24*60, "")</f>
        <v>0</v>
      </c>
      <c r="L153" s="39" t="str" cm="1">
        <f t="array" ref="L153">IFERROR(IF($B153=L$1, ($A153+$C153) - MAX(IF($B$2:$B152=$B153, $A$2:$A152+$C$2:$C152)), "")*24*60, "")</f>
        <v/>
      </c>
      <c r="M153" s="39" t="str" cm="1">
        <f t="array" ref="M153">IFERROR(IF($B153=M$1, ($A153+$C153) - MAX(IF($B$2:$B152=$B153, $A$2:$A152+$C$2:$C152)), "")*24*60, "")</f>
        <v/>
      </c>
      <c r="N153" s="39" t="str" cm="1">
        <f t="array" ref="N153">IFERROR(IF($B153=N$1, ($A153+$C153) - MAX(IF($B$2:$B152=$B153, $A$2:$A152+$C$2:$C152)), "")*24*60, "")</f>
        <v/>
      </c>
      <c r="O153" s="39" t="str" cm="1">
        <f t="array" ref="O153">IFERROR(IF($B153=O$1, ($A153+$C153) - MAX(IF($B$2:$B152=$B153, $A$2:$A152+$C$2:$C152)), "")*24*60, "")</f>
        <v/>
      </c>
      <c r="P153" s="39" t="str" cm="1">
        <f t="array" ref="P153">IFERROR(IF($B153=P$1, ($A153+$C153) - MAX(IF($B$2:$B152=$B153, $A$2:$A152+$C$2:$C152)), "")*24*60, "")</f>
        <v/>
      </c>
    </row>
    <row r="154" spans="1:16" x14ac:dyDescent="0.2">
      <c r="A154" s="36">
        <f t="shared" ref="A154" si="169">A153</f>
        <v>45937</v>
      </c>
      <c r="B154" s="37" t="s">
        <v>10</v>
      </c>
      <c r="C154" s="38">
        <v>0.6875</v>
      </c>
      <c r="D154" s="37">
        <v>0</v>
      </c>
      <c r="E154" s="37">
        <v>5</v>
      </c>
      <c r="F154" s="37" t="str">
        <f t="shared" ref="F154:G154" si="170">F153</f>
        <v>Special Finch Food</v>
      </c>
      <c r="G154" s="15" t="str">
        <f t="shared" si="170"/>
        <v>Golden Safflower</v>
      </c>
      <c r="H154" s="39">
        <f t="shared" si="126"/>
        <v>1.000000003259629</v>
      </c>
      <c r="I154" s="39" t="str" cm="1">
        <f t="array" ref="I154">IFERROR(IF($B154=I$1, ($A154+$C154) - MAX(IF($B$2:$B153=$B154, $A$2:$A153+$C$2:$C153)), "")*24*60, "")</f>
        <v/>
      </c>
      <c r="J154" s="39" cm="1">
        <f t="array" ref="J154">IFERROR(IF($B154=J$1, ($A154+$C154) - MAX(IF($B$2:$B153=$B154, $A$2:$A153+$C$2:$C153)), "")*24*60, "")</f>
        <v>1.000000003259629</v>
      </c>
      <c r="K154" s="39" t="str" cm="1">
        <f t="array" ref="K154">IFERROR(IF($B154=K$1, ($A154+$C154) - MAX(IF($B$2:$B153=$B154, $A$2:$A153+$C$2:$C153)), "")*24*60, "")</f>
        <v/>
      </c>
      <c r="L154" s="39" t="str" cm="1">
        <f t="array" ref="L154">IFERROR(IF($B154=L$1, ($A154+$C154) - MAX(IF($B$2:$B153=$B154, $A$2:$A153+$C$2:$C153)), "")*24*60, "")</f>
        <v/>
      </c>
      <c r="M154" s="39" t="str" cm="1">
        <f t="array" ref="M154">IFERROR(IF($B154=M$1, ($A154+$C154) - MAX(IF($B$2:$B153=$B154, $A$2:$A153+$C$2:$C153)), "")*24*60, "")</f>
        <v/>
      </c>
      <c r="N154" s="39" t="str" cm="1">
        <f t="array" ref="N154">IFERROR(IF($B154=N$1, ($A154+$C154) - MAX(IF($B$2:$B153=$B154, $A$2:$A153+$C$2:$C153)), "")*24*60, "")</f>
        <v/>
      </c>
      <c r="O154" s="39" t="str" cm="1">
        <f t="array" ref="O154">IFERROR(IF($B154=O$1, ($A154+$C154) - MAX(IF($B$2:$B153=$B154, $A$2:$A153+$C$2:$C153)), "")*24*60, "")</f>
        <v/>
      </c>
      <c r="P154" s="39" t="str" cm="1">
        <f t="array" ref="P154">IFERROR(IF($B154=P$1, ($A154+$C154) - MAX(IF($B$2:$B153=$B154, $A$2:$A153+$C$2:$C153)), "")*24*60, "")</f>
        <v/>
      </c>
    </row>
    <row r="155" spans="1:16" x14ac:dyDescent="0.2">
      <c r="A155" s="36">
        <f t="shared" ref="A155" si="171">A154</f>
        <v>45937</v>
      </c>
      <c r="B155" s="37" t="s">
        <v>10</v>
      </c>
      <c r="C155" s="38">
        <v>0.6875</v>
      </c>
      <c r="D155" s="37">
        <v>0</v>
      </c>
      <c r="E155" s="37">
        <v>4</v>
      </c>
      <c r="F155" s="37" t="str">
        <f t="shared" ref="F155:G155" si="172">F154</f>
        <v>Special Finch Food</v>
      </c>
      <c r="G155" s="15" t="str">
        <f t="shared" si="172"/>
        <v>Golden Safflower</v>
      </c>
      <c r="H155" s="39">
        <f t="shared" si="126"/>
        <v>0</v>
      </c>
      <c r="I155" s="39" t="str" cm="1">
        <f t="array" ref="I155">IFERROR(IF($B155=I$1, ($A155+$C155) - MAX(IF($B$2:$B154=$B155, $A$2:$A154+$C$2:$C154)), "")*24*60, "")</f>
        <v/>
      </c>
      <c r="J155" s="39" cm="1">
        <f t="array" ref="J155">IFERROR(IF($B155=J$1, ($A155+$C155) - MAX(IF($B$2:$B154=$B155, $A$2:$A154+$C$2:$C154)), "")*24*60, "")</f>
        <v>0</v>
      </c>
      <c r="K155" s="39" t="str" cm="1">
        <f t="array" ref="K155">IFERROR(IF($B155=K$1, ($A155+$C155) - MAX(IF($B$2:$B154=$B155, $A$2:$A154+$C$2:$C154)), "")*24*60, "")</f>
        <v/>
      </c>
      <c r="L155" s="39" t="str" cm="1">
        <f t="array" ref="L155">IFERROR(IF($B155=L$1, ($A155+$C155) - MAX(IF($B$2:$B154=$B155, $A$2:$A154+$C$2:$C154)), "")*24*60, "")</f>
        <v/>
      </c>
      <c r="M155" s="39" t="str" cm="1">
        <f t="array" ref="M155">IFERROR(IF($B155=M$1, ($A155+$C155) - MAX(IF($B$2:$B154=$B155, $A$2:$A154+$C$2:$C154)), "")*24*60, "")</f>
        <v/>
      </c>
      <c r="N155" s="39" t="str" cm="1">
        <f t="array" ref="N155">IFERROR(IF($B155=N$1, ($A155+$C155) - MAX(IF($B$2:$B154=$B155, $A$2:$A154+$C$2:$C154)), "")*24*60, "")</f>
        <v/>
      </c>
      <c r="O155" s="39" t="str" cm="1">
        <f t="array" ref="O155">IFERROR(IF($B155=O$1, ($A155+$C155) - MAX(IF($B$2:$B154=$B155, $A$2:$A154+$C$2:$C154)), "")*24*60, "")</f>
        <v/>
      </c>
      <c r="P155" s="39" t="str" cm="1">
        <f t="array" ref="P155">IFERROR(IF($B155=P$1, ($A155+$C155) - MAX(IF($B$2:$B154=$B155, $A$2:$A154+$C$2:$C154)), "")*24*60, "")</f>
        <v/>
      </c>
    </row>
    <row r="156" spans="1:16" x14ac:dyDescent="0.2">
      <c r="A156" s="36">
        <f t="shared" ref="A156" si="173">A155</f>
        <v>45937</v>
      </c>
      <c r="B156" s="37" t="s">
        <v>10</v>
      </c>
      <c r="C156" s="38">
        <v>0.68888888888888888</v>
      </c>
      <c r="D156" s="37">
        <v>0</v>
      </c>
      <c r="E156" s="37">
        <v>3</v>
      </c>
      <c r="F156" s="37" t="str">
        <f t="shared" ref="F156:G156" si="174">F155</f>
        <v>Special Finch Food</v>
      </c>
      <c r="G156" s="15" t="str">
        <f t="shared" si="174"/>
        <v>Golden Safflower</v>
      </c>
      <c r="H156" s="39">
        <f t="shared" si="126"/>
        <v>1.9999999960418791</v>
      </c>
      <c r="I156" s="39" t="str" cm="1">
        <f t="array" ref="I156">IFERROR(IF($B156=I$1, ($A156+$C156) - MAX(IF($B$2:$B155=$B156, $A$2:$A155+$C$2:$C155)), "")*24*60, "")</f>
        <v/>
      </c>
      <c r="J156" s="39" cm="1">
        <f t="array" ref="J156">IFERROR(IF($B156=J$1, ($A156+$C156) - MAX(IF($B$2:$B155=$B156, $A$2:$A155+$C$2:$C155)), "")*24*60, "")</f>
        <v>1.9999999960418791</v>
      </c>
      <c r="K156" s="39" t="str" cm="1">
        <f t="array" ref="K156">IFERROR(IF($B156=K$1, ($A156+$C156) - MAX(IF($B$2:$B155=$B156, $A$2:$A155+$C$2:$C155)), "")*24*60, "")</f>
        <v/>
      </c>
      <c r="L156" s="39" t="str" cm="1">
        <f t="array" ref="L156">IFERROR(IF($B156=L$1, ($A156+$C156) - MAX(IF($B$2:$B155=$B156, $A$2:$A155+$C$2:$C155)), "")*24*60, "")</f>
        <v/>
      </c>
      <c r="M156" s="39" t="str" cm="1">
        <f t="array" ref="M156">IFERROR(IF($B156=M$1, ($A156+$C156) - MAX(IF($B$2:$B155=$B156, $A$2:$A155+$C$2:$C155)), "")*24*60, "")</f>
        <v/>
      </c>
      <c r="N156" s="39" t="str" cm="1">
        <f t="array" ref="N156">IFERROR(IF($B156=N$1, ($A156+$C156) - MAX(IF($B$2:$B155=$B156, $A$2:$A155+$C$2:$C155)), "")*24*60, "")</f>
        <v/>
      </c>
      <c r="O156" s="39" t="str" cm="1">
        <f t="array" ref="O156">IFERROR(IF($B156=O$1, ($A156+$C156) - MAX(IF($B$2:$B155=$B156, $A$2:$A155+$C$2:$C155)), "")*24*60, "")</f>
        <v/>
      </c>
      <c r="P156" s="39" t="str" cm="1">
        <f t="array" ref="P156">IFERROR(IF($B156=P$1, ($A156+$C156) - MAX(IF($B$2:$B155=$B156, $A$2:$A155+$C$2:$C155)), "")*24*60, "")</f>
        <v/>
      </c>
    </row>
    <row r="157" spans="1:16" x14ac:dyDescent="0.2">
      <c r="A157" s="36">
        <f t="shared" ref="A157" si="175">A156</f>
        <v>45937</v>
      </c>
      <c r="B157" s="37" t="s">
        <v>14</v>
      </c>
      <c r="C157" s="38">
        <v>0.68888888888888888</v>
      </c>
      <c r="D157" s="37">
        <v>0</v>
      </c>
      <c r="E157" s="37">
        <v>2</v>
      </c>
      <c r="F157" s="37" t="str">
        <f t="shared" ref="F157:G157" si="176">F156</f>
        <v>Special Finch Food</v>
      </c>
      <c r="G157" s="15" t="str">
        <f t="shared" si="176"/>
        <v>Golden Safflower</v>
      </c>
      <c r="H157" s="39">
        <f t="shared" si="126"/>
        <v>0</v>
      </c>
      <c r="I157" s="39" t="str" cm="1">
        <f t="array" ref="I157">IFERROR(IF($B157=I$1, ($A157+$C157) - MAX(IF($B$2:$B156=$B157, $A$2:$A156+$C$2:$C156)), "")*24*60, "")</f>
        <v/>
      </c>
      <c r="J157" s="39" t="str" cm="1">
        <f t="array" ref="J157">IFERROR(IF($B157=J$1, ($A157+$C157) - MAX(IF($B$2:$B156=$B157, $A$2:$A156+$C$2:$C156)), "")*24*60, "")</f>
        <v/>
      </c>
      <c r="K157" s="39" cm="1">
        <f t="array" ref="K157">IFERROR(IF($B157=K$1, ($A157+$C157) - MAX(IF($B$2:$B156=$B157, $A$2:$A156+$C$2:$C156)), "")*24*60, "")</f>
        <v>2.9999999993015081</v>
      </c>
      <c r="L157" s="39" t="str" cm="1">
        <f t="array" ref="L157">IFERROR(IF($B157=L$1, ($A157+$C157) - MAX(IF($B$2:$B156=$B157, $A$2:$A156+$C$2:$C156)), "")*24*60, "")</f>
        <v/>
      </c>
      <c r="M157" s="39" t="str" cm="1">
        <f t="array" ref="M157">IFERROR(IF($B157=M$1, ($A157+$C157) - MAX(IF($B$2:$B156=$B157, $A$2:$A156+$C$2:$C156)), "")*24*60, "")</f>
        <v/>
      </c>
      <c r="N157" s="39" t="str" cm="1">
        <f t="array" ref="N157">IFERROR(IF($B157=N$1, ($A157+$C157) - MAX(IF($B$2:$B156=$B157, $A$2:$A156+$C$2:$C156)), "")*24*60, "")</f>
        <v/>
      </c>
      <c r="O157" s="39" t="str" cm="1">
        <f t="array" ref="O157">IFERROR(IF($B157=O$1, ($A157+$C157) - MAX(IF($B$2:$B156=$B157, $A$2:$A156+$C$2:$C156)), "")*24*60, "")</f>
        <v/>
      </c>
      <c r="P157" s="39" t="str" cm="1">
        <f t="array" ref="P157">IFERROR(IF($B157=P$1, ($A157+$C157) - MAX(IF($B$2:$B156=$B157, $A$2:$A156+$C$2:$C156)), "")*24*60, "")</f>
        <v/>
      </c>
    </row>
    <row r="158" spans="1:16" x14ac:dyDescent="0.2">
      <c r="A158" s="36">
        <f t="shared" ref="A158" si="177">A157</f>
        <v>45937</v>
      </c>
      <c r="B158" s="37" t="s">
        <v>14</v>
      </c>
      <c r="C158" s="38">
        <v>0.69097222222222221</v>
      </c>
      <c r="D158" s="37">
        <v>0</v>
      </c>
      <c r="E158" s="37">
        <v>2</v>
      </c>
      <c r="F158" s="37" t="str">
        <f t="shared" ref="F158:G158" si="178">F157</f>
        <v>Special Finch Food</v>
      </c>
      <c r="G158" s="15" t="str">
        <f t="shared" si="178"/>
        <v>Golden Safflower</v>
      </c>
      <c r="H158" s="39">
        <f t="shared" si="126"/>
        <v>2.9999999993015081</v>
      </c>
      <c r="I158" s="39" t="str" cm="1">
        <f t="array" ref="I158">IFERROR(IF($B158=I$1, ($A158+$C158) - MAX(IF($B$2:$B157=$B158, $A$2:$A157+$C$2:$C157)), "")*24*60, "")</f>
        <v/>
      </c>
      <c r="J158" s="39" t="str" cm="1">
        <f t="array" ref="J158">IFERROR(IF($B158=J$1, ($A158+$C158) - MAX(IF($B$2:$B157=$B158, $A$2:$A157+$C$2:$C157)), "")*24*60, "")</f>
        <v/>
      </c>
      <c r="K158" s="39" cm="1">
        <f t="array" ref="K158">IFERROR(IF($B158=K$1, ($A158+$C158) - MAX(IF($B$2:$B157=$B158, $A$2:$A157+$C$2:$C157)), "")*24*60, "")</f>
        <v>2.9999999993015081</v>
      </c>
      <c r="L158" s="39" t="str" cm="1">
        <f t="array" ref="L158">IFERROR(IF($B158=L$1, ($A158+$C158) - MAX(IF($B$2:$B157=$B158, $A$2:$A157+$C$2:$C157)), "")*24*60, "")</f>
        <v/>
      </c>
      <c r="M158" s="39" t="str" cm="1">
        <f t="array" ref="M158">IFERROR(IF($B158=M$1, ($A158+$C158) - MAX(IF($B$2:$B157=$B158, $A$2:$A157+$C$2:$C157)), "")*24*60, "")</f>
        <v/>
      </c>
      <c r="N158" s="39" t="str" cm="1">
        <f t="array" ref="N158">IFERROR(IF($B158=N$1, ($A158+$C158) - MAX(IF($B$2:$B157=$B158, $A$2:$A157+$C$2:$C157)), "")*24*60, "")</f>
        <v/>
      </c>
      <c r="O158" s="39" t="str" cm="1">
        <f t="array" ref="O158">IFERROR(IF($B158=O$1, ($A158+$C158) - MAX(IF($B$2:$B157=$B158, $A$2:$A157+$C$2:$C157)), "")*24*60, "")</f>
        <v/>
      </c>
      <c r="P158" s="39" t="str" cm="1">
        <f t="array" ref="P158">IFERROR(IF($B158=P$1, ($A158+$C158) - MAX(IF($B$2:$B157=$B158, $A$2:$A157+$C$2:$C157)), "")*24*60, "")</f>
        <v/>
      </c>
    </row>
    <row r="159" spans="1:16" x14ac:dyDescent="0.2">
      <c r="A159" s="36">
        <f t="shared" ref="A159" si="179">A158</f>
        <v>45937</v>
      </c>
      <c r="B159" s="37" t="s">
        <v>3</v>
      </c>
      <c r="C159" s="38">
        <v>0.7416666666666667</v>
      </c>
      <c r="D159" s="37">
        <v>0</v>
      </c>
      <c r="E159" s="37">
        <v>1</v>
      </c>
      <c r="F159" s="37" t="str">
        <f t="shared" ref="F159:G159" si="180">F158</f>
        <v>Special Finch Food</v>
      </c>
      <c r="G159" s="15" t="str">
        <f t="shared" si="180"/>
        <v>Golden Safflower</v>
      </c>
      <c r="H159" s="39">
        <f t="shared" si="126"/>
        <v>73.000000007450581</v>
      </c>
      <c r="I159" s="39" cm="1">
        <f t="array" ref="I159">IFERROR(IF($B159=I$1, ($A159+$C159) - MAX(IF($B$2:$B158=$B159, $A$2:$A158+$C$2:$C158)), "")*24*60, "")</f>
        <v>118.00000000745058</v>
      </c>
      <c r="J159" s="39" t="str" cm="1">
        <f t="array" ref="J159">IFERROR(IF($B159=J$1, ($A159+$C159) - MAX(IF($B$2:$B158=$B159, $A$2:$A158+$C$2:$C158)), "")*24*60, "")</f>
        <v/>
      </c>
      <c r="K159" s="39" t="str" cm="1">
        <f t="array" ref="K159">IFERROR(IF($B159=K$1, ($A159+$C159) - MAX(IF($B$2:$B158=$B159, $A$2:$A158+$C$2:$C158)), "")*24*60, "")</f>
        <v/>
      </c>
      <c r="L159" s="39" t="str" cm="1">
        <f t="array" ref="L159">IFERROR(IF($B159=L$1, ($A159+$C159) - MAX(IF($B$2:$B158=$B159, $A$2:$A158+$C$2:$C158)), "")*24*60, "")</f>
        <v/>
      </c>
      <c r="M159" s="39" t="str" cm="1">
        <f t="array" ref="M159">IFERROR(IF($B159=M$1, ($A159+$C159) - MAX(IF($B$2:$B158=$B159, $A$2:$A158+$C$2:$C158)), "")*24*60, "")</f>
        <v/>
      </c>
      <c r="N159" s="39" t="str" cm="1">
        <f t="array" ref="N159">IFERROR(IF($B159=N$1, ($A159+$C159) - MAX(IF($B$2:$B158=$B159, $A$2:$A158+$C$2:$C158)), "")*24*60, "")</f>
        <v/>
      </c>
      <c r="O159" s="39" t="str" cm="1">
        <f t="array" ref="O159">IFERROR(IF($B159=O$1, ($A159+$C159) - MAX(IF($B$2:$B158=$B159, $A$2:$A158+$C$2:$C158)), "")*24*60, "")</f>
        <v/>
      </c>
      <c r="P159" s="39" t="str" cm="1">
        <f t="array" ref="P159">IFERROR(IF($B159=P$1, ($A159+$C159) - MAX(IF($B$2:$B158=$B159, $A$2:$A158+$C$2:$C158)), "")*24*60, "")</f>
        <v/>
      </c>
    </row>
    <row r="160" spans="1:16" x14ac:dyDescent="0.2">
      <c r="A160" s="36">
        <f t="shared" ref="A160" si="181">A159</f>
        <v>45937</v>
      </c>
      <c r="B160" s="37" t="s">
        <v>3</v>
      </c>
      <c r="C160" s="38">
        <v>0.74305555555555558</v>
      </c>
      <c r="D160" s="37">
        <v>0</v>
      </c>
      <c r="E160" s="37">
        <v>3</v>
      </c>
      <c r="F160" s="37" t="str">
        <f t="shared" ref="F160:G160" si="182">F159</f>
        <v>Special Finch Food</v>
      </c>
      <c r="G160" s="15" t="str">
        <f t="shared" si="182"/>
        <v>Golden Safflower</v>
      </c>
      <c r="H160" s="39">
        <f t="shared" si="126"/>
        <v>1.9999999960418791</v>
      </c>
      <c r="I160" s="39" cm="1">
        <f t="array" ref="I160">IFERROR(IF($B160=I$1, ($A160+$C160) - MAX(IF($B$2:$B159=$B160, $A$2:$A159+$C$2:$C159)), "")*24*60, "")</f>
        <v>1.9999999960418791</v>
      </c>
      <c r="J160" s="39" t="str" cm="1">
        <f t="array" ref="J160">IFERROR(IF($B160=J$1, ($A160+$C160) - MAX(IF($B$2:$B159=$B160, $A$2:$A159+$C$2:$C159)), "")*24*60, "")</f>
        <v/>
      </c>
      <c r="K160" s="39" t="str" cm="1">
        <f t="array" ref="K160">IFERROR(IF($B160=K$1, ($A160+$C160) - MAX(IF($B$2:$B159=$B160, $A$2:$A159+$C$2:$C159)), "")*24*60, "")</f>
        <v/>
      </c>
      <c r="L160" s="39" t="str" cm="1">
        <f t="array" ref="L160">IFERROR(IF($B160=L$1, ($A160+$C160) - MAX(IF($B$2:$B159=$B160, $A$2:$A159+$C$2:$C159)), "")*24*60, "")</f>
        <v/>
      </c>
      <c r="M160" s="39" t="str" cm="1">
        <f t="array" ref="M160">IFERROR(IF($B160=M$1, ($A160+$C160) - MAX(IF($B$2:$B159=$B160, $A$2:$A159+$C$2:$C159)), "")*24*60, "")</f>
        <v/>
      </c>
      <c r="N160" s="39" t="str" cm="1">
        <f t="array" ref="N160">IFERROR(IF($B160=N$1, ($A160+$C160) - MAX(IF($B$2:$B159=$B160, $A$2:$A159+$C$2:$C159)), "")*24*60, "")</f>
        <v/>
      </c>
      <c r="O160" s="39" t="str" cm="1">
        <f t="array" ref="O160">IFERROR(IF($B160=O$1, ($A160+$C160) - MAX(IF($B$2:$B159=$B160, $A$2:$A159+$C$2:$C159)), "")*24*60, "")</f>
        <v/>
      </c>
      <c r="P160" s="39" t="str" cm="1">
        <f t="array" ref="P160">IFERROR(IF($B160=P$1, ($A160+$C160) - MAX(IF($B$2:$B159=$B160, $A$2:$A159+$C$2:$C159)), "")*24*60, "")</f>
        <v/>
      </c>
    </row>
    <row r="161" spans="1:16" x14ac:dyDescent="0.2">
      <c r="A161" s="36">
        <f t="shared" ref="A161" si="183">A160</f>
        <v>45937</v>
      </c>
      <c r="B161" s="37" t="s">
        <v>3</v>
      </c>
      <c r="C161" s="38">
        <v>0.74375000000000002</v>
      </c>
      <c r="D161" s="37">
        <v>0</v>
      </c>
      <c r="E161" s="37">
        <v>2</v>
      </c>
      <c r="F161" s="37" t="str">
        <f t="shared" ref="F161:G161" si="184">F160</f>
        <v>Special Finch Food</v>
      </c>
      <c r="G161" s="15" t="str">
        <f t="shared" si="184"/>
        <v>Golden Safflower</v>
      </c>
      <c r="H161" s="39">
        <f t="shared" si="126"/>
        <v>1.000000003259629</v>
      </c>
      <c r="I161" s="39" cm="1">
        <f t="array" ref="I161">IFERROR(IF($B161=I$1, ($A161+$C161) - MAX(IF($B$2:$B160=$B161, $A$2:$A160+$C$2:$C160)), "")*24*60, "")</f>
        <v>1.000000003259629</v>
      </c>
      <c r="J161" s="39" t="str" cm="1">
        <f t="array" ref="J161">IFERROR(IF($B161=J$1, ($A161+$C161) - MAX(IF($B$2:$B160=$B161, $A$2:$A160+$C$2:$C160)), "")*24*60, "")</f>
        <v/>
      </c>
      <c r="K161" s="39" t="str" cm="1">
        <f t="array" ref="K161">IFERROR(IF($B161=K$1, ($A161+$C161) - MAX(IF($B$2:$B160=$B161, $A$2:$A160+$C$2:$C160)), "")*24*60, "")</f>
        <v/>
      </c>
      <c r="L161" s="39" t="str" cm="1">
        <f t="array" ref="L161">IFERROR(IF($B161=L$1, ($A161+$C161) - MAX(IF($B$2:$B160=$B161, $A$2:$A160+$C$2:$C160)), "")*24*60, "")</f>
        <v/>
      </c>
      <c r="M161" s="39" t="str" cm="1">
        <f t="array" ref="M161">IFERROR(IF($B161=M$1, ($A161+$C161) - MAX(IF($B$2:$B160=$B161, $A$2:$A160+$C$2:$C160)), "")*24*60, "")</f>
        <v/>
      </c>
      <c r="N161" s="39" t="str" cm="1">
        <f t="array" ref="N161">IFERROR(IF($B161=N$1, ($A161+$C161) - MAX(IF($B$2:$B160=$B161, $A$2:$A160+$C$2:$C160)), "")*24*60, "")</f>
        <v/>
      </c>
      <c r="O161" s="39" t="str" cm="1">
        <f t="array" ref="O161">IFERROR(IF($B161=O$1, ($A161+$C161) - MAX(IF($B$2:$B160=$B161, $A$2:$A160+$C$2:$C160)), "")*24*60, "")</f>
        <v/>
      </c>
      <c r="P161" s="39" t="str" cm="1">
        <f t="array" ref="P161">IFERROR(IF($B161=P$1, ($A161+$C161) - MAX(IF($B$2:$B160=$B161, $A$2:$A160+$C$2:$C160)), "")*24*60, "")</f>
        <v/>
      </c>
    </row>
    <row r="162" spans="1:16" x14ac:dyDescent="0.2">
      <c r="A162" s="36">
        <f t="shared" ref="A162" si="185">A161</f>
        <v>45937</v>
      </c>
      <c r="B162" s="37" t="s">
        <v>3</v>
      </c>
      <c r="C162" s="38">
        <v>0.74583333333333335</v>
      </c>
      <c r="D162" s="37">
        <v>0</v>
      </c>
      <c r="E162" s="37">
        <v>2</v>
      </c>
      <c r="F162" s="37" t="str">
        <f t="shared" ref="F162:G162" si="186">F161</f>
        <v>Special Finch Food</v>
      </c>
      <c r="G162" s="15" t="str">
        <f t="shared" si="186"/>
        <v>Golden Safflower</v>
      </c>
      <c r="H162" s="39">
        <f t="shared" si="126"/>
        <v>2.9999999993015081</v>
      </c>
      <c r="I162" s="39" cm="1">
        <f t="array" ref="I162">IFERROR(IF($B162=I$1, ($A162+$C162) - MAX(IF($B$2:$B161=$B162, $A$2:$A161+$C$2:$C161)), "")*24*60, "")</f>
        <v>2.9999999993015081</v>
      </c>
      <c r="J162" s="39" t="str" cm="1">
        <f t="array" ref="J162">IFERROR(IF($B162=J$1, ($A162+$C162) - MAX(IF($B$2:$B161=$B162, $A$2:$A161+$C$2:$C161)), "")*24*60, "")</f>
        <v/>
      </c>
      <c r="K162" s="39" t="str" cm="1">
        <f t="array" ref="K162">IFERROR(IF($B162=K$1, ($A162+$C162) - MAX(IF($B$2:$B161=$B162, $A$2:$A161+$C$2:$C161)), "")*24*60, "")</f>
        <v/>
      </c>
      <c r="L162" s="39" t="str" cm="1">
        <f t="array" ref="L162">IFERROR(IF($B162=L$1, ($A162+$C162) - MAX(IF($B$2:$B161=$B162, $A$2:$A161+$C$2:$C161)), "")*24*60, "")</f>
        <v/>
      </c>
      <c r="M162" s="39" t="str" cm="1">
        <f t="array" ref="M162">IFERROR(IF($B162=M$1, ($A162+$C162) - MAX(IF($B$2:$B161=$B162, $A$2:$A161+$C$2:$C161)), "")*24*60, "")</f>
        <v/>
      </c>
      <c r="N162" s="39" t="str" cm="1">
        <f t="array" ref="N162">IFERROR(IF($B162=N$1, ($A162+$C162) - MAX(IF($B$2:$B161=$B162, $A$2:$A161+$C$2:$C161)), "")*24*60, "")</f>
        <v/>
      </c>
      <c r="O162" s="39" t="str" cm="1">
        <f t="array" ref="O162">IFERROR(IF($B162=O$1, ($A162+$C162) - MAX(IF($B$2:$B161=$B162, $A$2:$A161+$C$2:$C161)), "")*24*60, "")</f>
        <v/>
      </c>
      <c r="P162" s="39" t="str" cm="1">
        <f t="array" ref="P162">IFERROR(IF($B162=P$1, ($A162+$C162) - MAX(IF($B$2:$B161=$B162, $A$2:$A161+$C$2:$C161)), "")*24*60, "")</f>
        <v/>
      </c>
    </row>
    <row r="163" spans="1:16" x14ac:dyDescent="0.2">
      <c r="A163" s="36">
        <f t="shared" ref="A163" si="187">A162</f>
        <v>45937</v>
      </c>
      <c r="B163" s="37" t="s">
        <v>3</v>
      </c>
      <c r="C163" s="38">
        <v>0.74652777777777779</v>
      </c>
      <c r="D163" s="37">
        <v>0</v>
      </c>
      <c r="E163" s="37">
        <v>2</v>
      </c>
      <c r="F163" s="37" t="str">
        <f t="shared" ref="F163:G163" si="188">F162</f>
        <v>Special Finch Food</v>
      </c>
      <c r="G163" s="15" t="str">
        <f t="shared" si="188"/>
        <v>Golden Safflower</v>
      </c>
      <c r="H163" s="39">
        <f t="shared" si="126"/>
        <v>1.000000003259629</v>
      </c>
      <c r="I163" s="39" cm="1">
        <f t="array" ref="I163">IFERROR(IF($B163=I$1, ($A163+$C163) - MAX(IF($B$2:$B162=$B163, $A$2:$A162+$C$2:$C162)), "")*24*60, "")</f>
        <v>1.000000003259629</v>
      </c>
      <c r="J163" s="39" t="str" cm="1">
        <f t="array" ref="J163">IFERROR(IF($B163=J$1, ($A163+$C163) - MAX(IF($B$2:$B162=$B163, $A$2:$A162+$C$2:$C162)), "")*24*60, "")</f>
        <v/>
      </c>
      <c r="K163" s="39" t="str" cm="1">
        <f t="array" ref="K163">IFERROR(IF($B163=K$1, ($A163+$C163) - MAX(IF($B$2:$B162=$B163, $A$2:$A162+$C$2:$C162)), "")*24*60, "")</f>
        <v/>
      </c>
      <c r="L163" s="39" t="str" cm="1">
        <f t="array" ref="L163">IFERROR(IF($B163=L$1, ($A163+$C163) - MAX(IF($B$2:$B162=$B163, $A$2:$A162+$C$2:$C162)), "")*24*60, "")</f>
        <v/>
      </c>
      <c r="M163" s="39" t="str" cm="1">
        <f t="array" ref="M163">IFERROR(IF($B163=M$1, ($A163+$C163) - MAX(IF($B$2:$B162=$B163, $A$2:$A162+$C$2:$C162)), "")*24*60, "")</f>
        <v/>
      </c>
      <c r="N163" s="39" t="str" cm="1">
        <f t="array" ref="N163">IFERROR(IF($B163=N$1, ($A163+$C163) - MAX(IF($B$2:$B162=$B163, $A$2:$A162+$C$2:$C162)), "")*24*60, "")</f>
        <v/>
      </c>
      <c r="O163" s="39" t="str" cm="1">
        <f t="array" ref="O163">IFERROR(IF($B163=O$1, ($A163+$C163) - MAX(IF($B$2:$B162=$B163, $A$2:$A162+$C$2:$C162)), "")*24*60, "")</f>
        <v/>
      </c>
      <c r="P163" s="39" t="str" cm="1">
        <f t="array" ref="P163">IFERROR(IF($B163=P$1, ($A163+$C163) - MAX(IF($B$2:$B162=$B163, $A$2:$A162+$C$2:$C162)), "")*24*60, "")</f>
        <v/>
      </c>
    </row>
    <row r="164" spans="1:16" x14ac:dyDescent="0.2">
      <c r="A164" s="36">
        <f t="shared" ref="A164" si="189">A163</f>
        <v>45937</v>
      </c>
      <c r="B164" s="37" t="s">
        <v>3</v>
      </c>
      <c r="C164" s="38">
        <v>0.75416666666666665</v>
      </c>
      <c r="D164" s="37">
        <v>0</v>
      </c>
      <c r="E164" s="37">
        <v>1</v>
      </c>
      <c r="F164" s="37" t="str">
        <f t="shared" ref="F164:G164" si="190">F163</f>
        <v>Special Finch Food</v>
      </c>
      <c r="G164" s="15" t="str">
        <f t="shared" si="190"/>
        <v>Golden Safflower</v>
      </c>
      <c r="H164" s="39">
        <f t="shared" si="126"/>
        <v>10.999999993946403</v>
      </c>
      <c r="I164" s="39" cm="1">
        <f t="array" ref="I164">IFERROR(IF($B164=I$1, ($A164+$C164) - MAX(IF($B$2:$B163=$B164, $A$2:$A163+$C$2:$C163)), "")*24*60, "")</f>
        <v>10.999999993946403</v>
      </c>
      <c r="J164" s="39" t="str" cm="1">
        <f t="array" ref="J164">IFERROR(IF($B164=J$1, ($A164+$C164) - MAX(IF($B$2:$B163=$B164, $A$2:$A163+$C$2:$C163)), "")*24*60, "")</f>
        <v/>
      </c>
      <c r="K164" s="39" t="str" cm="1">
        <f t="array" ref="K164">IFERROR(IF($B164=K$1, ($A164+$C164) - MAX(IF($B$2:$B163=$B164, $A$2:$A163+$C$2:$C163)), "")*24*60, "")</f>
        <v/>
      </c>
      <c r="L164" s="39" t="str" cm="1">
        <f t="array" ref="L164">IFERROR(IF($B164=L$1, ($A164+$C164) - MAX(IF($B$2:$B163=$B164, $A$2:$A163+$C$2:$C163)), "")*24*60, "")</f>
        <v/>
      </c>
      <c r="M164" s="39" t="str" cm="1">
        <f t="array" ref="M164">IFERROR(IF($B164=M$1, ($A164+$C164) - MAX(IF($B$2:$B163=$B164, $A$2:$A163+$C$2:$C163)), "")*24*60, "")</f>
        <v/>
      </c>
      <c r="N164" s="39" t="str" cm="1">
        <f t="array" ref="N164">IFERROR(IF($B164=N$1, ($A164+$C164) - MAX(IF($B$2:$B163=$B164, $A$2:$A163+$C$2:$C163)), "")*24*60, "")</f>
        <v/>
      </c>
      <c r="O164" s="39" t="str" cm="1">
        <f t="array" ref="O164">IFERROR(IF($B164=O$1, ($A164+$C164) - MAX(IF($B$2:$B163=$B164, $A$2:$A163+$C$2:$C163)), "")*24*60, "")</f>
        <v/>
      </c>
      <c r="P164" s="39" t="str" cm="1">
        <f t="array" ref="P164">IFERROR(IF($B164=P$1, ($A164+$C164) - MAX(IF($B$2:$B163=$B164, $A$2:$A163+$C$2:$C163)), "")*24*60, "")</f>
        <v/>
      </c>
    </row>
    <row r="165" spans="1:16" x14ac:dyDescent="0.2">
      <c r="A165" s="36">
        <f t="shared" ref="A165" si="191">A164</f>
        <v>45937</v>
      </c>
      <c r="B165" s="37" t="s">
        <v>3</v>
      </c>
      <c r="C165" s="38">
        <v>0.75555555555555554</v>
      </c>
      <c r="D165" s="37">
        <v>0</v>
      </c>
      <c r="E165" s="37">
        <v>2</v>
      </c>
      <c r="F165" s="37" t="str">
        <f t="shared" ref="F165:G165" si="192">F164</f>
        <v>Special Finch Food</v>
      </c>
      <c r="G165" s="15" t="str">
        <f t="shared" si="192"/>
        <v>Golden Safflower</v>
      </c>
      <c r="H165" s="39">
        <f t="shared" si="126"/>
        <v>2.000000006519258</v>
      </c>
      <c r="I165" s="39" cm="1">
        <f t="array" ref="I165">IFERROR(IF($B165=I$1, ($A165+$C165) - MAX(IF($B$2:$B164=$B165, $A$2:$A164+$C$2:$C164)), "")*24*60, "")</f>
        <v>2.000000006519258</v>
      </c>
      <c r="J165" s="39" t="str" cm="1">
        <f t="array" ref="J165">IFERROR(IF($B165=J$1, ($A165+$C165) - MAX(IF($B$2:$B164=$B165, $A$2:$A164+$C$2:$C164)), "")*24*60, "")</f>
        <v/>
      </c>
      <c r="K165" s="39" t="str" cm="1">
        <f t="array" ref="K165">IFERROR(IF($B165=K$1, ($A165+$C165) - MAX(IF($B$2:$B164=$B165, $A$2:$A164+$C$2:$C164)), "")*24*60, "")</f>
        <v/>
      </c>
      <c r="L165" s="39" t="str" cm="1">
        <f t="array" ref="L165">IFERROR(IF($B165=L$1, ($A165+$C165) - MAX(IF($B$2:$B164=$B165, $A$2:$A164+$C$2:$C164)), "")*24*60, "")</f>
        <v/>
      </c>
      <c r="M165" s="39" t="str" cm="1">
        <f t="array" ref="M165">IFERROR(IF($B165=M$1, ($A165+$C165) - MAX(IF($B$2:$B164=$B165, $A$2:$A164+$C$2:$C164)), "")*24*60, "")</f>
        <v/>
      </c>
      <c r="N165" s="39" t="str" cm="1">
        <f t="array" ref="N165">IFERROR(IF($B165=N$1, ($A165+$C165) - MAX(IF($B$2:$B164=$B165, $A$2:$A164+$C$2:$C164)), "")*24*60, "")</f>
        <v/>
      </c>
      <c r="O165" s="39" t="str" cm="1">
        <f t="array" ref="O165">IFERROR(IF($B165=O$1, ($A165+$C165) - MAX(IF($B$2:$B164=$B165, $A$2:$A164+$C$2:$C164)), "")*24*60, "")</f>
        <v/>
      </c>
      <c r="P165" s="39" t="str" cm="1">
        <f t="array" ref="P165">IFERROR(IF($B165=P$1, ($A165+$C165) - MAX(IF($B$2:$B164=$B165, $A$2:$A164+$C$2:$C164)), "")*24*60, "")</f>
        <v/>
      </c>
    </row>
    <row r="166" spans="1:16" x14ac:dyDescent="0.2">
      <c r="A166" s="36">
        <f t="shared" ref="A166" si="193">A165</f>
        <v>45937</v>
      </c>
      <c r="B166" s="37" t="s">
        <v>3</v>
      </c>
      <c r="C166" s="38">
        <v>0.75624999999999998</v>
      </c>
      <c r="D166" s="37">
        <v>0</v>
      </c>
      <c r="E166" s="37">
        <v>2</v>
      </c>
      <c r="F166" s="37" t="str">
        <f t="shared" ref="F166:G166" si="194">F165</f>
        <v>Special Finch Food</v>
      </c>
      <c r="G166" s="15" t="str">
        <f t="shared" si="194"/>
        <v>Golden Safflower</v>
      </c>
      <c r="H166" s="39">
        <f t="shared" si="126"/>
        <v>0.99999999278225005</v>
      </c>
      <c r="I166" s="39" cm="1">
        <f t="array" ref="I166">IFERROR(IF($B166=I$1, ($A166+$C166) - MAX(IF($B$2:$B165=$B166, $A$2:$A165+$C$2:$C165)), "")*24*60, "")</f>
        <v>0.99999999278225005</v>
      </c>
      <c r="J166" s="39" t="str" cm="1">
        <f t="array" ref="J166">IFERROR(IF($B166=J$1, ($A166+$C166) - MAX(IF($B$2:$B165=$B166, $A$2:$A165+$C$2:$C165)), "")*24*60, "")</f>
        <v/>
      </c>
      <c r="K166" s="39" t="str" cm="1">
        <f t="array" ref="K166">IFERROR(IF($B166=K$1, ($A166+$C166) - MAX(IF($B$2:$B165=$B166, $A$2:$A165+$C$2:$C165)), "")*24*60, "")</f>
        <v/>
      </c>
      <c r="L166" s="39" t="str" cm="1">
        <f t="array" ref="L166">IFERROR(IF($B166=L$1, ($A166+$C166) - MAX(IF($B$2:$B165=$B166, $A$2:$A165+$C$2:$C165)), "")*24*60, "")</f>
        <v/>
      </c>
      <c r="M166" s="39" t="str" cm="1">
        <f t="array" ref="M166">IFERROR(IF($B166=M$1, ($A166+$C166) - MAX(IF($B$2:$B165=$B166, $A$2:$A165+$C$2:$C165)), "")*24*60, "")</f>
        <v/>
      </c>
      <c r="N166" s="39" t="str" cm="1">
        <f t="array" ref="N166">IFERROR(IF($B166=N$1, ($A166+$C166) - MAX(IF($B$2:$B165=$B166, $A$2:$A165+$C$2:$C165)), "")*24*60, "")</f>
        <v/>
      </c>
      <c r="O166" s="39" t="str" cm="1">
        <f t="array" ref="O166">IFERROR(IF($B166=O$1, ($A166+$C166) - MAX(IF($B$2:$B165=$B166, $A$2:$A165+$C$2:$C165)), "")*24*60, "")</f>
        <v/>
      </c>
      <c r="P166" s="39" t="str" cm="1">
        <f t="array" ref="P166">IFERROR(IF($B166=P$1, ($A166+$C166) - MAX(IF($B$2:$B165=$B166, $A$2:$A165+$C$2:$C165)), "")*24*60, "")</f>
        <v/>
      </c>
    </row>
    <row r="167" spans="1:16" x14ac:dyDescent="0.2">
      <c r="A167" s="36">
        <f t="shared" ref="A167" si="195">A166</f>
        <v>45937</v>
      </c>
      <c r="B167" s="37" t="s">
        <v>3</v>
      </c>
      <c r="C167" s="38">
        <v>0.75763888888888886</v>
      </c>
      <c r="D167" s="37">
        <v>0</v>
      </c>
      <c r="E167" s="37">
        <v>0</v>
      </c>
      <c r="F167" s="37" t="str">
        <f t="shared" ref="F167:G167" si="196">F166</f>
        <v>Special Finch Food</v>
      </c>
      <c r="G167" s="15" t="str">
        <f t="shared" si="196"/>
        <v>Golden Safflower</v>
      </c>
      <c r="H167" s="39">
        <f t="shared" si="126"/>
        <v>2.000000006519258</v>
      </c>
      <c r="I167" s="39" cm="1">
        <f t="array" ref="I167">IFERROR(IF($B167=I$1, ($A167+$C167) - MAX(IF($B$2:$B166=$B167, $A$2:$A166+$C$2:$C166)), "")*24*60, "")</f>
        <v>2.000000006519258</v>
      </c>
      <c r="J167" s="39" t="str" cm="1">
        <f t="array" ref="J167">IFERROR(IF($B167=J$1, ($A167+$C167) - MAX(IF($B$2:$B166=$B167, $A$2:$A166+$C$2:$C166)), "")*24*60, "")</f>
        <v/>
      </c>
      <c r="K167" s="39" t="str" cm="1">
        <f t="array" ref="K167">IFERROR(IF($B167=K$1, ($A167+$C167) - MAX(IF($B$2:$B166=$B167, $A$2:$A166+$C$2:$C166)), "")*24*60, "")</f>
        <v/>
      </c>
      <c r="L167" s="39" t="str" cm="1">
        <f t="array" ref="L167">IFERROR(IF($B167=L$1, ($A167+$C167) - MAX(IF($B$2:$B166=$B167, $A$2:$A166+$C$2:$C166)), "")*24*60, "")</f>
        <v/>
      </c>
      <c r="M167" s="39" t="str" cm="1">
        <f t="array" ref="M167">IFERROR(IF($B167=M$1, ($A167+$C167) - MAX(IF($B$2:$B166=$B167, $A$2:$A166+$C$2:$C166)), "")*24*60, "")</f>
        <v/>
      </c>
      <c r="N167" s="39" t="str" cm="1">
        <f t="array" ref="N167">IFERROR(IF($B167=N$1, ($A167+$C167) - MAX(IF($B$2:$B166=$B167, $A$2:$A166+$C$2:$C166)), "")*24*60, "")</f>
        <v/>
      </c>
      <c r="O167" s="39" t="str" cm="1">
        <f t="array" ref="O167">IFERROR(IF($B167=O$1, ($A167+$C167) - MAX(IF($B$2:$B166=$B167, $A$2:$A166+$C$2:$C166)), "")*24*60, "")</f>
        <v/>
      </c>
      <c r="P167" s="39" t="str" cm="1">
        <f t="array" ref="P167">IFERROR(IF($B167=P$1, ($A167+$C167) - MAX(IF($B$2:$B166=$B167, $A$2:$A166+$C$2:$C166)), "")*24*60, "")</f>
        <v/>
      </c>
    </row>
    <row r="168" spans="1:16" x14ac:dyDescent="0.2">
      <c r="A168" s="36">
        <f t="shared" ref="A168" si="197">A167</f>
        <v>45937</v>
      </c>
      <c r="B168" s="37" t="s">
        <v>3</v>
      </c>
      <c r="C168" s="38">
        <v>0.78125</v>
      </c>
      <c r="D168" s="37">
        <v>0</v>
      </c>
      <c r="E168" s="37">
        <v>2</v>
      </c>
      <c r="F168" s="37" t="str">
        <f t="shared" ref="F168:G168" si="198">F167</f>
        <v>Special Finch Food</v>
      </c>
      <c r="G168" s="15" t="str">
        <f t="shared" si="198"/>
        <v>Golden Safflower</v>
      </c>
      <c r="H168" s="39">
        <f t="shared" si="126"/>
        <v>33.999999995576218</v>
      </c>
      <c r="I168" s="39" cm="1">
        <f t="array" ref="I168">IFERROR(IF($B168=I$1, ($A168+$C168) - MAX(IF($B$2:$B167=$B168, $A$2:$A167+$C$2:$C167)), "")*24*60, "")</f>
        <v>33.999999995576218</v>
      </c>
      <c r="J168" s="39" t="str" cm="1">
        <f t="array" ref="J168">IFERROR(IF($B168=J$1, ($A168+$C168) - MAX(IF($B$2:$B167=$B168, $A$2:$A167+$C$2:$C167)), "")*24*60, "")</f>
        <v/>
      </c>
      <c r="K168" s="39" t="str" cm="1">
        <f t="array" ref="K168">IFERROR(IF($B168=K$1, ($A168+$C168) - MAX(IF($B$2:$B167=$B168, $A$2:$A167+$C$2:$C167)), "")*24*60, "")</f>
        <v/>
      </c>
      <c r="L168" s="39" t="str" cm="1">
        <f t="array" ref="L168">IFERROR(IF($B168=L$1, ($A168+$C168) - MAX(IF($B$2:$B167=$B168, $A$2:$A167+$C$2:$C167)), "")*24*60, "")</f>
        <v/>
      </c>
      <c r="M168" s="39" t="str" cm="1">
        <f t="array" ref="M168">IFERROR(IF($B168=M$1, ($A168+$C168) - MAX(IF($B$2:$B167=$B168, $A$2:$A167+$C$2:$C167)), "")*24*60, "")</f>
        <v/>
      </c>
      <c r="N168" s="39" t="str" cm="1">
        <f t="array" ref="N168">IFERROR(IF($B168=N$1, ($A168+$C168) - MAX(IF($B$2:$B167=$B168, $A$2:$A167+$C$2:$C167)), "")*24*60, "")</f>
        <v/>
      </c>
      <c r="O168" s="39" t="str" cm="1">
        <f t="array" ref="O168">IFERROR(IF($B168=O$1, ($A168+$C168) - MAX(IF($B$2:$B167=$B168, $A$2:$A167+$C$2:$C167)), "")*24*60, "")</f>
        <v/>
      </c>
      <c r="P168" s="39" t="str" cm="1">
        <f t="array" ref="P168">IFERROR(IF($B168=P$1, ($A168+$C168) - MAX(IF($B$2:$B167=$B168, $A$2:$A167+$C$2:$C167)), "")*24*60, "")</f>
        <v/>
      </c>
    </row>
    <row r="169" spans="1:16" x14ac:dyDescent="0.2">
      <c r="A169" s="36">
        <f t="shared" ref="A169" si="199">A168</f>
        <v>45937</v>
      </c>
      <c r="B169" s="37" t="s">
        <v>3</v>
      </c>
      <c r="C169" s="38">
        <v>0.78194444444444444</v>
      </c>
      <c r="D169" s="37">
        <v>0</v>
      </c>
      <c r="E169" s="37">
        <v>4</v>
      </c>
      <c r="F169" s="37" t="str">
        <f t="shared" ref="F169:G169" si="200">F168</f>
        <v>Special Finch Food</v>
      </c>
      <c r="G169" s="15" t="str">
        <f t="shared" si="200"/>
        <v>Golden Safflower</v>
      </c>
      <c r="H169" s="39">
        <f t="shared" si="126"/>
        <v>1.000000003259629</v>
      </c>
      <c r="I169" s="39" cm="1">
        <f t="array" ref="I169">IFERROR(IF($B169=I$1, ($A169+$C169) - MAX(IF($B$2:$B168=$B169, $A$2:$A168+$C$2:$C168)), "")*24*60, "")</f>
        <v>1.000000003259629</v>
      </c>
      <c r="J169" s="39" t="str" cm="1">
        <f t="array" ref="J169">IFERROR(IF($B169=J$1, ($A169+$C169) - MAX(IF($B$2:$B168=$B169, $A$2:$A168+$C$2:$C168)), "")*24*60, "")</f>
        <v/>
      </c>
      <c r="K169" s="39" t="str" cm="1">
        <f t="array" ref="K169">IFERROR(IF($B169=K$1, ($A169+$C169) - MAX(IF($B$2:$B168=$B169, $A$2:$A168+$C$2:$C168)), "")*24*60, "")</f>
        <v/>
      </c>
      <c r="L169" s="39" t="str" cm="1">
        <f t="array" ref="L169">IFERROR(IF($B169=L$1, ($A169+$C169) - MAX(IF($B$2:$B168=$B169, $A$2:$A168+$C$2:$C168)), "")*24*60, "")</f>
        <v/>
      </c>
      <c r="M169" s="39" t="str" cm="1">
        <f t="array" ref="M169">IFERROR(IF($B169=M$1, ($A169+$C169) - MAX(IF($B$2:$B168=$B169, $A$2:$A168+$C$2:$C168)), "")*24*60, "")</f>
        <v/>
      </c>
      <c r="N169" s="39" t="str" cm="1">
        <f t="array" ref="N169">IFERROR(IF($B169=N$1, ($A169+$C169) - MAX(IF($B$2:$B168=$B169, $A$2:$A168+$C$2:$C168)), "")*24*60, "")</f>
        <v/>
      </c>
      <c r="O169" s="39" t="str" cm="1">
        <f t="array" ref="O169">IFERROR(IF($B169=O$1, ($A169+$C169) - MAX(IF($B$2:$B168=$B169, $A$2:$A168+$C$2:$C168)), "")*24*60, "")</f>
        <v/>
      </c>
      <c r="P169" s="39" t="str" cm="1">
        <f t="array" ref="P169">IFERROR(IF($B169=P$1, ($A169+$C169) - MAX(IF($B$2:$B168=$B169, $A$2:$A168+$C$2:$C168)), "")*24*60, "")</f>
        <v/>
      </c>
    </row>
    <row r="170" spans="1:16" x14ac:dyDescent="0.2">
      <c r="A170" s="36">
        <f t="shared" ref="A170" si="201">A169</f>
        <v>45937</v>
      </c>
      <c r="B170" s="37" t="s">
        <v>3</v>
      </c>
      <c r="C170" s="38">
        <v>0.78333333333333333</v>
      </c>
      <c r="D170" s="37">
        <v>0</v>
      </c>
      <c r="E170" s="37">
        <v>2</v>
      </c>
      <c r="F170" s="37" t="str">
        <f t="shared" ref="F170:G170" si="202">F169</f>
        <v>Special Finch Food</v>
      </c>
      <c r="G170" s="15" t="str">
        <f t="shared" si="202"/>
        <v>Golden Safflower</v>
      </c>
      <c r="H170" s="39">
        <f t="shared" si="126"/>
        <v>1.9999999960418791</v>
      </c>
      <c r="I170" s="39" cm="1">
        <f t="array" ref="I170">IFERROR(IF($B170=I$1, ($A170+$C170) - MAX(IF($B$2:$B169=$B170, $A$2:$A169+$C$2:$C169)), "")*24*60, "")</f>
        <v>1.9999999960418791</v>
      </c>
      <c r="J170" s="39" t="str" cm="1">
        <f t="array" ref="J170">IFERROR(IF($B170=J$1, ($A170+$C170) - MAX(IF($B$2:$B169=$B170, $A$2:$A169+$C$2:$C169)), "")*24*60, "")</f>
        <v/>
      </c>
      <c r="K170" s="39" t="str" cm="1">
        <f t="array" ref="K170">IFERROR(IF($B170=K$1, ($A170+$C170) - MAX(IF($B$2:$B169=$B170, $A$2:$A169+$C$2:$C169)), "")*24*60, "")</f>
        <v/>
      </c>
      <c r="L170" s="39" t="str" cm="1">
        <f t="array" ref="L170">IFERROR(IF($B170=L$1, ($A170+$C170) - MAX(IF($B$2:$B169=$B170, $A$2:$A169+$C$2:$C169)), "")*24*60, "")</f>
        <v/>
      </c>
      <c r="M170" s="39" t="str" cm="1">
        <f t="array" ref="M170">IFERROR(IF($B170=M$1, ($A170+$C170) - MAX(IF($B$2:$B169=$B170, $A$2:$A169+$C$2:$C169)), "")*24*60, "")</f>
        <v/>
      </c>
      <c r="N170" s="39" t="str" cm="1">
        <f t="array" ref="N170">IFERROR(IF($B170=N$1, ($A170+$C170) - MAX(IF($B$2:$B169=$B170, $A$2:$A169+$C$2:$C169)), "")*24*60, "")</f>
        <v/>
      </c>
      <c r="O170" s="39" t="str" cm="1">
        <f t="array" ref="O170">IFERROR(IF($B170=O$1, ($A170+$C170) - MAX(IF($B$2:$B169=$B170, $A$2:$A169+$C$2:$C169)), "")*24*60, "")</f>
        <v/>
      </c>
      <c r="P170" s="39" t="str" cm="1">
        <f t="array" ref="P170">IFERROR(IF($B170=P$1, ($A170+$C170) - MAX(IF($B$2:$B169=$B170, $A$2:$A169+$C$2:$C169)), "")*24*60, "")</f>
        <v/>
      </c>
    </row>
    <row r="171" spans="1:16" x14ac:dyDescent="0.2">
      <c r="A171" s="36">
        <f t="shared" ref="A171" si="203">A170</f>
        <v>45937</v>
      </c>
      <c r="B171" s="37" t="s">
        <v>3</v>
      </c>
      <c r="C171" s="38">
        <v>0.78402777777777777</v>
      </c>
      <c r="D171" s="37">
        <v>0</v>
      </c>
      <c r="E171" s="37">
        <v>2</v>
      </c>
      <c r="F171" s="37" t="str">
        <f t="shared" ref="F171:G171" si="204">F170</f>
        <v>Special Finch Food</v>
      </c>
      <c r="G171" s="15" t="str">
        <f t="shared" si="204"/>
        <v>Golden Safflower</v>
      </c>
      <c r="H171" s="39">
        <f t="shared" si="126"/>
        <v>1.000000003259629</v>
      </c>
      <c r="I171" s="39" cm="1">
        <f t="array" ref="I171">IFERROR(IF($B171=I$1, ($A171+$C171) - MAX(IF($B$2:$B170=$B171, $A$2:$A170+$C$2:$C170)), "")*24*60, "")</f>
        <v>1.000000003259629</v>
      </c>
      <c r="J171" s="39" t="str" cm="1">
        <f t="array" ref="J171">IFERROR(IF($B171=J$1, ($A171+$C171) - MAX(IF($B$2:$B170=$B171, $A$2:$A170+$C$2:$C170)), "")*24*60, "")</f>
        <v/>
      </c>
      <c r="K171" s="39" t="str" cm="1">
        <f t="array" ref="K171">IFERROR(IF($B171=K$1, ($A171+$C171) - MAX(IF($B$2:$B170=$B171, $A$2:$A170+$C$2:$C170)), "")*24*60, "")</f>
        <v/>
      </c>
      <c r="L171" s="39" t="str" cm="1">
        <f t="array" ref="L171">IFERROR(IF($B171=L$1, ($A171+$C171) - MAX(IF($B$2:$B170=$B171, $A$2:$A170+$C$2:$C170)), "")*24*60, "")</f>
        <v/>
      </c>
      <c r="M171" s="39" t="str" cm="1">
        <f t="array" ref="M171">IFERROR(IF($B171=M$1, ($A171+$C171) - MAX(IF($B$2:$B170=$B171, $A$2:$A170+$C$2:$C170)), "")*24*60, "")</f>
        <v/>
      </c>
      <c r="N171" s="39" t="str" cm="1">
        <f t="array" ref="N171">IFERROR(IF($B171=N$1, ($A171+$C171) - MAX(IF($B$2:$B170=$B171, $A$2:$A170+$C$2:$C170)), "")*24*60, "")</f>
        <v/>
      </c>
      <c r="O171" s="39" t="str" cm="1">
        <f t="array" ref="O171">IFERROR(IF($B171=O$1, ($A171+$C171) - MAX(IF($B$2:$B170=$B171, $A$2:$A170+$C$2:$C170)), "")*24*60, "")</f>
        <v/>
      </c>
      <c r="P171" s="39" t="str" cm="1">
        <f t="array" ref="P171">IFERROR(IF($B171=P$1, ($A171+$C171) - MAX(IF($B$2:$B170=$B171, $A$2:$A170+$C$2:$C170)), "")*24*60, "")</f>
        <v/>
      </c>
    </row>
    <row r="172" spans="1:16" x14ac:dyDescent="0.2">
      <c r="A172" s="36">
        <f t="shared" ref="A172" si="205">A171</f>
        <v>45937</v>
      </c>
      <c r="B172" s="37" t="s">
        <v>3</v>
      </c>
      <c r="C172" s="38">
        <v>0.78472222222222221</v>
      </c>
      <c r="D172" s="37">
        <v>0</v>
      </c>
      <c r="E172" s="37">
        <v>2</v>
      </c>
      <c r="F172" s="37" t="str">
        <f t="shared" ref="F172:G172" si="206">F171</f>
        <v>Special Finch Food</v>
      </c>
      <c r="G172" s="15" t="str">
        <f t="shared" si="206"/>
        <v>Golden Safflower</v>
      </c>
      <c r="H172" s="39">
        <f t="shared" si="126"/>
        <v>0.99999999278225005</v>
      </c>
      <c r="I172" s="39" cm="1">
        <f t="array" ref="I172">IFERROR(IF($B172=I$1, ($A172+$C172) - MAX(IF($B$2:$B171=$B172, $A$2:$A171+$C$2:$C171)), "")*24*60, "")</f>
        <v>0.99999999278225005</v>
      </c>
      <c r="J172" s="39" t="str" cm="1">
        <f t="array" ref="J172">IFERROR(IF($B172=J$1, ($A172+$C172) - MAX(IF($B$2:$B171=$B172, $A$2:$A171+$C$2:$C171)), "")*24*60, "")</f>
        <v/>
      </c>
      <c r="K172" s="39" t="str" cm="1">
        <f t="array" ref="K172">IFERROR(IF($B172=K$1, ($A172+$C172) - MAX(IF($B$2:$B171=$B172, $A$2:$A171+$C$2:$C171)), "")*24*60, "")</f>
        <v/>
      </c>
      <c r="L172" s="39" t="str" cm="1">
        <f t="array" ref="L172">IFERROR(IF($B172=L$1, ($A172+$C172) - MAX(IF($B$2:$B171=$B172, $A$2:$A171+$C$2:$C171)), "")*24*60, "")</f>
        <v/>
      </c>
      <c r="M172" s="39" t="str" cm="1">
        <f t="array" ref="M172">IFERROR(IF($B172=M$1, ($A172+$C172) - MAX(IF($B$2:$B171=$B172, $A$2:$A171+$C$2:$C171)), "")*24*60, "")</f>
        <v/>
      </c>
      <c r="N172" s="39" t="str" cm="1">
        <f t="array" ref="N172">IFERROR(IF($B172=N$1, ($A172+$C172) - MAX(IF($B$2:$B171=$B172, $A$2:$A171+$C$2:$C171)), "")*24*60, "")</f>
        <v/>
      </c>
      <c r="O172" s="39" t="str" cm="1">
        <f t="array" ref="O172">IFERROR(IF($B172=O$1, ($A172+$C172) - MAX(IF($B$2:$B171=$B172, $A$2:$A171+$C$2:$C171)), "")*24*60, "")</f>
        <v/>
      </c>
      <c r="P172" s="39" t="str" cm="1">
        <f t="array" ref="P172">IFERROR(IF($B172=P$1, ($A172+$C172) - MAX(IF($B$2:$B171=$B172, $A$2:$A171+$C$2:$C171)), "")*24*60, "")</f>
        <v/>
      </c>
    </row>
    <row r="173" spans="1:16" x14ac:dyDescent="0.2">
      <c r="A173" s="36">
        <f t="shared" ref="A173" si="207">A172</f>
        <v>45937</v>
      </c>
      <c r="B173" s="37" t="s">
        <v>3</v>
      </c>
      <c r="C173" s="38">
        <v>0.78611111111111109</v>
      </c>
      <c r="D173" s="37">
        <v>0</v>
      </c>
      <c r="E173" s="37">
        <v>2</v>
      </c>
      <c r="F173" s="37" t="str">
        <f t="shared" ref="F173:G173" si="208">F172</f>
        <v>Special Finch Food</v>
      </c>
      <c r="G173" s="15" t="str">
        <f t="shared" si="208"/>
        <v>Golden Safflower</v>
      </c>
      <c r="H173" s="39">
        <f t="shared" si="126"/>
        <v>2.000000006519258</v>
      </c>
      <c r="I173" s="39" cm="1">
        <f t="array" ref="I173">IFERROR(IF($B173=I$1, ($A173+$C173) - MAX(IF($B$2:$B172=$B173, $A$2:$A172+$C$2:$C172)), "")*24*60, "")</f>
        <v>2.000000006519258</v>
      </c>
      <c r="J173" s="39" t="str" cm="1">
        <f t="array" ref="J173">IFERROR(IF($B173=J$1, ($A173+$C173) - MAX(IF($B$2:$B172=$B173, $A$2:$A172+$C$2:$C172)), "")*24*60, "")</f>
        <v/>
      </c>
      <c r="K173" s="39" t="str" cm="1">
        <f t="array" ref="K173">IFERROR(IF($B173=K$1, ($A173+$C173) - MAX(IF($B$2:$B172=$B173, $A$2:$A172+$C$2:$C172)), "")*24*60, "")</f>
        <v/>
      </c>
      <c r="L173" s="39" t="str" cm="1">
        <f t="array" ref="L173">IFERROR(IF($B173=L$1, ($A173+$C173) - MAX(IF($B$2:$B172=$B173, $A$2:$A172+$C$2:$C172)), "")*24*60, "")</f>
        <v/>
      </c>
      <c r="M173" s="39" t="str" cm="1">
        <f t="array" ref="M173">IFERROR(IF($B173=M$1, ($A173+$C173) - MAX(IF($B$2:$B172=$B173, $A$2:$A172+$C$2:$C172)), "")*24*60, "")</f>
        <v/>
      </c>
      <c r="N173" s="39" t="str" cm="1">
        <f t="array" ref="N173">IFERROR(IF($B173=N$1, ($A173+$C173) - MAX(IF($B$2:$B172=$B173, $A$2:$A172+$C$2:$C172)), "")*24*60, "")</f>
        <v/>
      </c>
      <c r="O173" s="39" t="str" cm="1">
        <f t="array" ref="O173">IFERROR(IF($B173=O$1, ($A173+$C173) - MAX(IF($B$2:$B172=$B173, $A$2:$A172+$C$2:$C172)), "")*24*60, "")</f>
        <v/>
      </c>
      <c r="P173" s="39" t="str" cm="1">
        <f t="array" ref="P173">IFERROR(IF($B173=P$1, ($A173+$C173) - MAX(IF($B$2:$B172=$B173, $A$2:$A172+$C$2:$C172)), "")*24*60, "")</f>
        <v/>
      </c>
    </row>
    <row r="174" spans="1:16" x14ac:dyDescent="0.2">
      <c r="A174" s="36">
        <f t="shared" ref="A174" si="209">A173</f>
        <v>45937</v>
      </c>
      <c r="B174" s="37" t="s">
        <v>3</v>
      </c>
      <c r="C174" s="38">
        <v>0.79236111111111107</v>
      </c>
      <c r="D174" s="37">
        <v>0</v>
      </c>
      <c r="E174" s="37">
        <v>2</v>
      </c>
      <c r="F174" s="37" t="str">
        <f t="shared" ref="F174:G174" si="210">F173</f>
        <v>Special Finch Food</v>
      </c>
      <c r="G174" s="15" t="str">
        <f t="shared" si="210"/>
        <v>Golden Safflower</v>
      </c>
      <c r="H174" s="39">
        <f t="shared" si="126"/>
        <v>8.9999999979045242</v>
      </c>
      <c r="I174" s="39" cm="1">
        <f t="array" ref="I174">IFERROR(IF($B174=I$1, ($A174+$C174) - MAX(IF($B$2:$B173=$B174, $A$2:$A173+$C$2:$C173)), "")*24*60, "")</f>
        <v>8.9999999979045242</v>
      </c>
      <c r="J174" s="39" t="str" cm="1">
        <f t="array" ref="J174">IFERROR(IF($B174=J$1, ($A174+$C174) - MAX(IF($B$2:$B173=$B174, $A$2:$A173+$C$2:$C173)), "")*24*60, "")</f>
        <v/>
      </c>
      <c r="K174" s="39" t="str" cm="1">
        <f t="array" ref="K174">IFERROR(IF($B174=K$1, ($A174+$C174) - MAX(IF($B$2:$B173=$B174, $A$2:$A173+$C$2:$C173)), "")*24*60, "")</f>
        <v/>
      </c>
      <c r="L174" s="39" t="str" cm="1">
        <f t="array" ref="L174">IFERROR(IF($B174=L$1, ($A174+$C174) - MAX(IF($B$2:$B173=$B174, $A$2:$A173+$C$2:$C173)), "")*24*60, "")</f>
        <v/>
      </c>
      <c r="M174" s="39" t="str" cm="1">
        <f t="array" ref="M174">IFERROR(IF($B174=M$1, ($A174+$C174) - MAX(IF($B$2:$B173=$B174, $A$2:$A173+$C$2:$C173)), "")*24*60, "")</f>
        <v/>
      </c>
      <c r="N174" s="39" t="str" cm="1">
        <f t="array" ref="N174">IFERROR(IF($B174=N$1, ($A174+$C174) - MAX(IF($B$2:$B173=$B174, $A$2:$A173+$C$2:$C173)), "")*24*60, "")</f>
        <v/>
      </c>
      <c r="O174" s="39" t="str" cm="1">
        <f t="array" ref="O174">IFERROR(IF($B174=O$1, ($A174+$C174) - MAX(IF($B$2:$B173=$B174, $A$2:$A173+$C$2:$C173)), "")*24*60, "")</f>
        <v/>
      </c>
      <c r="P174" s="39" t="str" cm="1">
        <f t="array" ref="P174">IFERROR(IF($B174=P$1, ($A174+$C174) - MAX(IF($B$2:$B173=$B174, $A$2:$A173+$C$2:$C173)), "")*24*60, "")</f>
        <v/>
      </c>
    </row>
    <row r="175" spans="1:16" x14ac:dyDescent="0.2">
      <c r="A175" s="36">
        <f t="shared" ref="A175" si="211">A174</f>
        <v>45937</v>
      </c>
      <c r="B175" s="37" t="s">
        <v>3</v>
      </c>
      <c r="C175" s="38">
        <v>0.79513888888888884</v>
      </c>
      <c r="D175" s="37">
        <v>0</v>
      </c>
      <c r="E175" s="37">
        <v>1</v>
      </c>
      <c r="F175" s="37" t="str">
        <f t="shared" ref="F175:G175" si="212">F174</f>
        <v>Special Finch Food</v>
      </c>
      <c r="G175" s="15" t="str">
        <f t="shared" si="212"/>
        <v>Golden Safflower</v>
      </c>
      <c r="H175" s="39">
        <f t="shared" si="126"/>
        <v>4.0000000025611371</v>
      </c>
      <c r="I175" s="39" cm="1">
        <f t="array" ref="I175">IFERROR(IF($B175=I$1, ($A175+$C175) - MAX(IF($B$2:$B174=$B175, $A$2:$A174+$C$2:$C174)), "")*24*60, "")</f>
        <v>4.0000000025611371</v>
      </c>
      <c r="J175" s="39" t="str" cm="1">
        <f t="array" ref="J175">IFERROR(IF($B175=J$1, ($A175+$C175) - MAX(IF($B$2:$B174=$B175, $A$2:$A174+$C$2:$C174)), "")*24*60, "")</f>
        <v/>
      </c>
      <c r="K175" s="39" t="str" cm="1">
        <f t="array" ref="K175">IFERROR(IF($B175=K$1, ($A175+$C175) - MAX(IF($B$2:$B174=$B175, $A$2:$A174+$C$2:$C174)), "")*24*60, "")</f>
        <v/>
      </c>
      <c r="L175" s="39" t="str" cm="1">
        <f t="array" ref="L175">IFERROR(IF($B175=L$1, ($A175+$C175) - MAX(IF($B$2:$B174=$B175, $A$2:$A174+$C$2:$C174)), "")*24*60, "")</f>
        <v/>
      </c>
      <c r="M175" s="39" t="str" cm="1">
        <f t="array" ref="M175">IFERROR(IF($B175=M$1, ($A175+$C175) - MAX(IF($B$2:$B174=$B175, $A$2:$A174+$C$2:$C174)), "")*24*60, "")</f>
        <v/>
      </c>
      <c r="N175" s="39" t="str" cm="1">
        <f t="array" ref="N175">IFERROR(IF($B175=N$1, ($A175+$C175) - MAX(IF($B$2:$B174=$B175, $A$2:$A174+$C$2:$C174)), "")*24*60, "")</f>
        <v/>
      </c>
      <c r="O175" s="39" t="str" cm="1">
        <f t="array" ref="O175">IFERROR(IF($B175=O$1, ($A175+$C175) - MAX(IF($B$2:$B174=$B175, $A$2:$A174+$C$2:$C174)), "")*24*60, "")</f>
        <v/>
      </c>
      <c r="P175" s="39" t="str" cm="1">
        <f t="array" ref="P175">IFERROR(IF($B175=P$1, ($A175+$C175) - MAX(IF($B$2:$B174=$B175, $A$2:$A174+$C$2:$C174)), "")*24*60, "")</f>
        <v/>
      </c>
    </row>
    <row r="176" spans="1:16" s="4" customFormat="1" x14ac:dyDescent="0.2">
      <c r="A176" s="13">
        <f t="shared" ref="A176" si="213">A175</f>
        <v>45937</v>
      </c>
      <c r="B176" s="7" t="s">
        <v>3</v>
      </c>
      <c r="C176" s="8">
        <v>0.79583333333333328</v>
      </c>
      <c r="D176" s="7">
        <v>0</v>
      </c>
      <c r="E176" s="7">
        <v>3</v>
      </c>
      <c r="F176" s="7" t="str">
        <f t="shared" ref="F176:G176" si="214">F175</f>
        <v>Special Finch Food</v>
      </c>
      <c r="G176" s="16" t="str">
        <f t="shared" si="214"/>
        <v>Golden Safflower</v>
      </c>
      <c r="H176" s="27">
        <f t="shared" si="126"/>
        <v>0.99999999278225005</v>
      </c>
      <c r="I176" s="27" cm="1">
        <f t="array" ref="I176">IFERROR(IF($B176=I$1, ($A176+$C176) - MAX(IF($B$2:$B175=$B176, $A$2:$A175+$C$2:$C175)), "")*24*60, "")</f>
        <v>0.99999999278225005</v>
      </c>
      <c r="J176" s="27" t="str" cm="1">
        <f t="array" ref="J176">IFERROR(IF($B176=J$1, ($A176+$C176) - MAX(IF($B$2:$B175=$B176, $A$2:$A175+$C$2:$C175)), "")*24*60, "")</f>
        <v/>
      </c>
      <c r="K176" s="27" t="str" cm="1">
        <f t="array" ref="K176">IFERROR(IF($B176=K$1, ($A176+$C176) - MAX(IF($B$2:$B175=$B176, $A$2:$A175+$C$2:$C175)), "")*24*60, "")</f>
        <v/>
      </c>
      <c r="L176" s="27" t="str" cm="1">
        <f t="array" ref="L176">IFERROR(IF($B176=L$1, ($A176+$C176) - MAX(IF($B$2:$B175=$B176, $A$2:$A175+$C$2:$C175)), "")*24*60, "")</f>
        <v/>
      </c>
      <c r="M176" s="39" t="str" cm="1">
        <f t="array" ref="M176">IFERROR(IF($B176=M$1, ($A176+$C176) - MAX(IF($B$2:$B175=$B176, $A$2:$A175+$C$2:$C175)), "")*24*60, "")</f>
        <v/>
      </c>
      <c r="N176" s="39" t="str" cm="1">
        <f t="array" ref="N176">IFERROR(IF($B176=N$1, ($A176+$C176) - MAX(IF($B$2:$B175=$B176, $A$2:$A175+$C$2:$C175)), "")*24*60, "")</f>
        <v/>
      </c>
      <c r="O176" s="39" t="str" cm="1">
        <f t="array" ref="O176">IFERROR(IF($B176=O$1, ($A176+$C176) - MAX(IF($B$2:$B175=$B176, $A$2:$A175+$C$2:$C175)), "")*24*60, "")</f>
        <v/>
      </c>
      <c r="P176" s="39" t="str" cm="1">
        <f t="array" ref="P176">IFERROR(IF($B176=P$1, ($A176+$C176) - MAX(IF($B$2:$B175=$B176, $A$2:$A175+$C$2:$C175)), "")*24*60, "")</f>
        <v/>
      </c>
    </row>
    <row r="177" spans="1:16" x14ac:dyDescent="0.2">
      <c r="A177" s="36">
        <v>45938</v>
      </c>
      <c r="B177" s="37" t="s">
        <v>3</v>
      </c>
      <c r="C177" s="38">
        <v>0.32916666666666666</v>
      </c>
      <c r="D177" s="37">
        <v>0</v>
      </c>
      <c r="E177" s="37">
        <v>0</v>
      </c>
      <c r="F177" s="37" t="str">
        <f t="shared" ref="F177:G177" si="215">F176</f>
        <v>Special Finch Food</v>
      </c>
      <c r="G177" s="15" t="str">
        <f t="shared" si="215"/>
        <v>Golden Safflower</v>
      </c>
      <c r="H177" s="39">
        <f t="shared" si="126"/>
        <v>768.00000000977889</v>
      </c>
      <c r="I177" s="39" cm="1">
        <f t="array" ref="I177">IFERROR(IF($B177=I$1, ($A177+$C177) - MAX(IF($B$2:$B176=$B177, $A$2:$A176+$C$2:$C176)), "")*24*60, "")</f>
        <v>768.00000000977889</v>
      </c>
      <c r="J177" s="39" t="str" cm="1">
        <f t="array" ref="J177">IFERROR(IF($B177=J$1, ($A177+$C177) - MAX(IF($B$2:$B176=$B177, $A$2:$A176+$C$2:$C176)), "")*24*60, "")</f>
        <v/>
      </c>
      <c r="K177" s="39" t="str" cm="1">
        <f t="array" ref="K177">IFERROR(IF($B177=K$1, ($A177+$C177) - MAX(IF($B$2:$B176=$B177, $A$2:$A176+$C$2:$C176)), "")*24*60, "")</f>
        <v/>
      </c>
      <c r="L177" s="39" t="str" cm="1">
        <f t="array" ref="L177">IFERROR(IF($B177=L$1, ($A177+$C177) - MAX(IF($B$2:$B176=$B177, $A$2:$A176+$C$2:$C176)), "")*24*60, "")</f>
        <v/>
      </c>
      <c r="M177" s="39" t="str" cm="1">
        <f t="array" ref="M177">IFERROR(IF($B177=M$1, ($A177+$C177) - MAX(IF($B$2:$B176=$B177, $A$2:$A176+$C$2:$C176)), "")*24*60, "")</f>
        <v/>
      </c>
      <c r="N177" s="39" t="str" cm="1">
        <f t="array" ref="N177">IFERROR(IF($B177=N$1, ($A177+$C177) - MAX(IF($B$2:$B176=$B177, $A$2:$A176+$C$2:$C176)), "")*24*60, "")</f>
        <v/>
      </c>
      <c r="O177" s="39" t="str" cm="1">
        <f t="array" ref="O177">IFERROR(IF($B177=O$1, ($A177+$C177) - MAX(IF($B$2:$B176=$B177, $A$2:$A176+$C$2:$C176)), "")*24*60, "")</f>
        <v/>
      </c>
      <c r="P177" s="39" t="str" cm="1">
        <f t="array" ref="P177">IFERROR(IF($B177=P$1, ($A177+$C177) - MAX(IF($B$2:$B176=$B177, $A$2:$A176+$C$2:$C176)), "")*24*60, "")</f>
        <v/>
      </c>
    </row>
    <row r="178" spans="1:16" x14ac:dyDescent="0.2">
      <c r="A178" s="36">
        <f t="shared" ref="A178" si="216">A177</f>
        <v>45938</v>
      </c>
      <c r="B178" s="37" t="s">
        <v>14</v>
      </c>
      <c r="C178" s="38">
        <v>0.32916666666666666</v>
      </c>
      <c r="D178" s="37">
        <v>0</v>
      </c>
      <c r="E178" s="37">
        <v>1</v>
      </c>
      <c r="F178" s="37" t="str">
        <f t="shared" ref="F178:G178" si="217">F177</f>
        <v>Special Finch Food</v>
      </c>
      <c r="G178" s="15" t="str">
        <f t="shared" si="217"/>
        <v>Golden Safflower</v>
      </c>
      <c r="H178" s="39">
        <f t="shared" si="126"/>
        <v>0</v>
      </c>
      <c r="I178" s="39" t="str" cm="1">
        <f t="array" ref="I178">IFERROR(IF($B178=I$1, ($A178+$C178) - MAX(IF($B$2:$B177=$B178, $A$2:$A177+$C$2:$C177)), "")*24*60, "")</f>
        <v/>
      </c>
      <c r="J178" s="39" t="str" cm="1">
        <f t="array" ref="J178">IFERROR(IF($B178=J$1, ($A178+$C178) - MAX(IF($B$2:$B177=$B178, $A$2:$A177+$C$2:$C177)), "")*24*60, "")</f>
        <v/>
      </c>
      <c r="K178" s="39" cm="1">
        <f t="array" ref="K178">IFERROR(IF($B178=K$1, ($A178+$C178) - MAX(IF($B$2:$B177=$B178, $A$2:$A177+$C$2:$C177)), "")*24*60, "")</f>
        <v>919.00000000954606</v>
      </c>
      <c r="L178" s="39" t="str" cm="1">
        <f t="array" ref="L178">IFERROR(IF($B178=L$1, ($A178+$C178) - MAX(IF($B$2:$B177=$B178, $A$2:$A177+$C$2:$C177)), "")*24*60, "")</f>
        <v/>
      </c>
      <c r="M178" s="39" t="str" cm="1">
        <f t="array" ref="M178">IFERROR(IF($B178=M$1, ($A178+$C178) - MAX(IF($B$2:$B177=$B178, $A$2:$A177+$C$2:$C177)), "")*24*60, "")</f>
        <v/>
      </c>
      <c r="N178" s="39" t="str" cm="1">
        <f t="array" ref="N178">IFERROR(IF($B178=N$1, ($A178+$C178) - MAX(IF($B$2:$B177=$B178, $A$2:$A177+$C$2:$C177)), "")*24*60, "")</f>
        <v/>
      </c>
      <c r="O178" s="39" t="str" cm="1">
        <f t="array" ref="O178">IFERROR(IF($B178=O$1, ($A178+$C178) - MAX(IF($B$2:$B177=$B178, $A$2:$A177+$C$2:$C177)), "")*24*60, "")</f>
        <v/>
      </c>
      <c r="P178" s="39" t="str" cm="1">
        <f t="array" ref="P178">IFERROR(IF($B178=P$1, ($A178+$C178) - MAX(IF($B$2:$B177=$B178, $A$2:$A177+$C$2:$C177)), "")*24*60, "")</f>
        <v/>
      </c>
    </row>
    <row r="179" spans="1:16" x14ac:dyDescent="0.2">
      <c r="A179" s="36">
        <f t="shared" ref="A179" si="218">A178</f>
        <v>45938</v>
      </c>
      <c r="B179" s="37" t="s">
        <v>3</v>
      </c>
      <c r="C179" s="38">
        <v>0.3298611111111111</v>
      </c>
      <c r="D179" s="37">
        <v>0</v>
      </c>
      <c r="E179" s="37">
        <v>2</v>
      </c>
      <c r="F179" s="37" t="str">
        <f t="shared" ref="F179:G179" si="219">F178</f>
        <v>Special Finch Food</v>
      </c>
      <c r="G179" s="15" t="str">
        <f t="shared" si="219"/>
        <v>Golden Safflower</v>
      </c>
      <c r="H179" s="39">
        <f t="shared" si="126"/>
        <v>0.99999999278225005</v>
      </c>
      <c r="I179" s="39" cm="1">
        <f t="array" ref="I179">IFERROR(IF($B179=I$1, ($A179+$C179) - MAX(IF($B$2:$B178=$B179, $A$2:$A178+$C$2:$C178)), "")*24*60, "")</f>
        <v>0.99999999278225005</v>
      </c>
      <c r="J179" s="39" t="str" cm="1">
        <f t="array" ref="J179">IFERROR(IF($B179=J$1, ($A179+$C179) - MAX(IF($B$2:$B178=$B179, $A$2:$A178+$C$2:$C178)), "")*24*60, "")</f>
        <v/>
      </c>
      <c r="K179" s="39" t="str" cm="1">
        <f t="array" ref="K179">IFERROR(IF($B179=K$1, ($A179+$C179) - MAX(IF($B$2:$B178=$B179, $A$2:$A178+$C$2:$C178)), "")*24*60, "")</f>
        <v/>
      </c>
      <c r="L179" s="39" t="str" cm="1">
        <f t="array" ref="L179">IFERROR(IF($B179=L$1, ($A179+$C179) - MAX(IF($B$2:$B178=$B179, $A$2:$A178+$C$2:$C178)), "")*24*60, "")</f>
        <v/>
      </c>
      <c r="M179" s="39" t="str" cm="1">
        <f t="array" ref="M179">IFERROR(IF($B179=M$1, ($A179+$C179) - MAX(IF($B$2:$B178=$B179, $A$2:$A178+$C$2:$C178)), "")*24*60, "")</f>
        <v/>
      </c>
      <c r="N179" s="39" t="str" cm="1">
        <f t="array" ref="N179">IFERROR(IF($B179=N$1, ($A179+$C179) - MAX(IF($B$2:$B178=$B179, $A$2:$A178+$C$2:$C178)), "")*24*60, "")</f>
        <v/>
      </c>
      <c r="O179" s="39" t="str" cm="1">
        <f t="array" ref="O179">IFERROR(IF($B179=O$1, ($A179+$C179) - MAX(IF($B$2:$B178=$B179, $A$2:$A178+$C$2:$C178)), "")*24*60, "")</f>
        <v/>
      </c>
      <c r="P179" s="39" t="str" cm="1">
        <f t="array" ref="P179">IFERROR(IF($B179=P$1, ($A179+$C179) - MAX(IF($B$2:$B178=$B179, $A$2:$A178+$C$2:$C178)), "")*24*60, "")</f>
        <v/>
      </c>
    </row>
    <row r="180" spans="1:16" x14ac:dyDescent="0.2">
      <c r="A180" s="36">
        <f t="shared" ref="A180" si="220">A179</f>
        <v>45938</v>
      </c>
      <c r="B180" s="37" t="s">
        <v>14</v>
      </c>
      <c r="C180" s="38">
        <v>0.33194444444444443</v>
      </c>
      <c r="D180" s="37">
        <v>0</v>
      </c>
      <c r="E180" s="37">
        <v>1</v>
      </c>
      <c r="F180" s="37" t="str">
        <f t="shared" ref="F180:G180" si="221">F179</f>
        <v>Special Finch Food</v>
      </c>
      <c r="G180" s="15" t="str">
        <f t="shared" si="221"/>
        <v>Golden Safflower</v>
      </c>
      <c r="H180" s="39">
        <f t="shared" si="126"/>
        <v>2.9999999993015081</v>
      </c>
      <c r="I180" s="39" t="str" cm="1">
        <f t="array" ref="I180">IFERROR(IF($B180=I$1, ($A180+$C180) - MAX(IF($B$2:$B179=$B180, $A$2:$A179+$C$2:$C179)), "")*24*60, "")</f>
        <v/>
      </c>
      <c r="J180" s="39" t="str" cm="1">
        <f t="array" ref="J180">IFERROR(IF($B180=J$1, ($A180+$C180) - MAX(IF($B$2:$B179=$B180, $A$2:$A179+$C$2:$C179)), "")*24*60, "")</f>
        <v/>
      </c>
      <c r="K180" s="39" cm="1">
        <f t="array" ref="K180">IFERROR(IF($B180=K$1, ($A180+$C180) - MAX(IF($B$2:$B179=$B180, $A$2:$A179+$C$2:$C179)), "")*24*60, "")</f>
        <v>3.9999999920837581</v>
      </c>
      <c r="L180" s="39" t="str" cm="1">
        <f t="array" ref="L180">IFERROR(IF($B180=L$1, ($A180+$C180) - MAX(IF($B$2:$B179=$B180, $A$2:$A179+$C$2:$C179)), "")*24*60, "")</f>
        <v/>
      </c>
      <c r="M180" s="39" t="str" cm="1">
        <f t="array" ref="M180">IFERROR(IF($B180=M$1, ($A180+$C180) - MAX(IF($B$2:$B179=$B180, $A$2:$A179+$C$2:$C179)), "")*24*60, "")</f>
        <v/>
      </c>
      <c r="N180" s="39" t="str" cm="1">
        <f t="array" ref="N180">IFERROR(IF($B180=N$1, ($A180+$C180) - MAX(IF($B$2:$B179=$B180, $A$2:$A179+$C$2:$C179)), "")*24*60, "")</f>
        <v/>
      </c>
      <c r="O180" s="39" t="str" cm="1">
        <f t="array" ref="O180">IFERROR(IF($B180=O$1, ($A180+$C180) - MAX(IF($B$2:$B179=$B180, $A$2:$A179+$C$2:$C179)), "")*24*60, "")</f>
        <v/>
      </c>
      <c r="P180" s="39" t="str" cm="1">
        <f t="array" ref="P180">IFERROR(IF($B180=P$1, ($A180+$C180) - MAX(IF($B$2:$B179=$B180, $A$2:$A179+$C$2:$C179)), "")*24*60, "")</f>
        <v/>
      </c>
    </row>
    <row r="181" spans="1:16" x14ac:dyDescent="0.2">
      <c r="A181" s="36">
        <f t="shared" ref="A181" si="222">A180</f>
        <v>45938</v>
      </c>
      <c r="B181" s="37" t="s">
        <v>14</v>
      </c>
      <c r="C181" s="38">
        <v>0.33263888888888887</v>
      </c>
      <c r="D181" s="37">
        <v>0</v>
      </c>
      <c r="E181" s="37">
        <v>2</v>
      </c>
      <c r="F181" s="37" t="str">
        <f t="shared" ref="F181:G181" si="223">F180</f>
        <v>Special Finch Food</v>
      </c>
      <c r="G181" s="15" t="str">
        <f t="shared" si="223"/>
        <v>Golden Safflower</v>
      </c>
      <c r="H181" s="39">
        <f t="shared" si="126"/>
        <v>1.000000003259629</v>
      </c>
      <c r="I181" s="39" t="str" cm="1">
        <f t="array" ref="I181">IFERROR(IF($B181=I$1, ($A181+$C181) - MAX(IF($B$2:$B180=$B181, $A$2:$A180+$C$2:$C180)), "")*24*60, "")</f>
        <v/>
      </c>
      <c r="J181" s="39" t="str" cm="1">
        <f t="array" ref="J181">IFERROR(IF($B181=J$1, ($A181+$C181) - MAX(IF($B$2:$B180=$B181, $A$2:$A180+$C$2:$C180)), "")*24*60, "")</f>
        <v/>
      </c>
      <c r="K181" s="39" cm="1">
        <f t="array" ref="K181">IFERROR(IF($B181=K$1, ($A181+$C181) - MAX(IF($B$2:$B180=$B181, $A$2:$A180+$C$2:$C180)), "")*24*60, "")</f>
        <v>1.000000003259629</v>
      </c>
      <c r="L181" s="39" t="str" cm="1">
        <f t="array" ref="L181">IFERROR(IF($B181=L$1, ($A181+$C181) - MAX(IF($B$2:$B180=$B181, $A$2:$A180+$C$2:$C180)), "")*24*60, "")</f>
        <v/>
      </c>
      <c r="M181" s="39" t="str" cm="1">
        <f t="array" ref="M181">IFERROR(IF($B181=M$1, ($A181+$C181) - MAX(IF($B$2:$B180=$B181, $A$2:$A180+$C$2:$C180)), "")*24*60, "")</f>
        <v/>
      </c>
      <c r="N181" s="39" t="str" cm="1">
        <f t="array" ref="N181">IFERROR(IF($B181=N$1, ($A181+$C181) - MAX(IF($B$2:$B180=$B181, $A$2:$A180+$C$2:$C180)), "")*24*60, "")</f>
        <v/>
      </c>
      <c r="O181" s="39" t="str" cm="1">
        <f t="array" ref="O181">IFERROR(IF($B181=O$1, ($A181+$C181) - MAX(IF($B$2:$B180=$B181, $A$2:$A180+$C$2:$C180)), "")*24*60, "")</f>
        <v/>
      </c>
      <c r="P181" s="39" t="str" cm="1">
        <f t="array" ref="P181">IFERROR(IF($B181=P$1, ($A181+$C181) - MAX(IF($B$2:$B180=$B181, $A$2:$A180+$C$2:$C180)), "")*24*60, "")</f>
        <v/>
      </c>
    </row>
    <row r="182" spans="1:16" x14ac:dyDescent="0.2">
      <c r="A182" s="36">
        <f t="shared" ref="A182" si="224">A181</f>
        <v>45938</v>
      </c>
      <c r="B182" s="37" t="s">
        <v>10</v>
      </c>
      <c r="C182" s="38">
        <v>0.3347222222222222</v>
      </c>
      <c r="D182" s="37">
        <v>0</v>
      </c>
      <c r="E182" s="37">
        <v>2</v>
      </c>
      <c r="F182" s="37" t="str">
        <f t="shared" ref="F182:G182" si="225">F181</f>
        <v>Special Finch Food</v>
      </c>
      <c r="G182" s="15" t="str">
        <f t="shared" si="225"/>
        <v>Golden Safflower</v>
      </c>
      <c r="H182" s="39">
        <f t="shared" si="126"/>
        <v>2.9999999993015081</v>
      </c>
      <c r="I182" s="39" t="str" cm="1">
        <f t="array" ref="I182">IFERROR(IF($B182=I$1, ($A182+$C182) - MAX(IF($B$2:$B181=$B182, $A$2:$A181+$C$2:$C181)), "")*24*60, "")</f>
        <v/>
      </c>
      <c r="J182" s="39" cm="1">
        <f t="array" ref="J182">IFERROR(IF($B182=J$1, ($A182+$C182) - MAX(IF($B$2:$B181=$B182, $A$2:$A181+$C$2:$C181)), "")*24*60, "")</f>
        <v>930.00000000349246</v>
      </c>
      <c r="K182" s="39" t="str" cm="1">
        <f t="array" ref="K182">IFERROR(IF($B182=K$1, ($A182+$C182) - MAX(IF($B$2:$B181=$B182, $A$2:$A181+$C$2:$C181)), "")*24*60, "")</f>
        <v/>
      </c>
      <c r="L182" s="39" t="str" cm="1">
        <f t="array" ref="L182">IFERROR(IF($B182=L$1, ($A182+$C182) - MAX(IF($B$2:$B181=$B182, $A$2:$A181+$C$2:$C181)), "")*24*60, "")</f>
        <v/>
      </c>
      <c r="M182" s="39" t="str" cm="1">
        <f t="array" ref="M182">IFERROR(IF($B182=M$1, ($A182+$C182) - MAX(IF($B$2:$B181=$B182, $A$2:$A181+$C$2:$C181)), "")*24*60, "")</f>
        <v/>
      </c>
      <c r="N182" s="39" t="str" cm="1">
        <f t="array" ref="N182">IFERROR(IF($B182=N$1, ($A182+$C182) - MAX(IF($B$2:$B181=$B182, $A$2:$A181+$C$2:$C181)), "")*24*60, "")</f>
        <v/>
      </c>
      <c r="O182" s="39" t="str" cm="1">
        <f t="array" ref="O182">IFERROR(IF($B182=O$1, ($A182+$C182) - MAX(IF($B$2:$B181=$B182, $A$2:$A181+$C$2:$C181)), "")*24*60, "")</f>
        <v/>
      </c>
      <c r="P182" s="39" t="str" cm="1">
        <f t="array" ref="P182">IFERROR(IF($B182=P$1, ($A182+$C182) - MAX(IF($B$2:$B181=$B182, $A$2:$A181+$C$2:$C181)), "")*24*60, "")</f>
        <v/>
      </c>
    </row>
    <row r="183" spans="1:16" x14ac:dyDescent="0.2">
      <c r="A183" s="36">
        <f t="shared" ref="A183" si="226">A182</f>
        <v>45938</v>
      </c>
      <c r="B183" s="37" t="s">
        <v>14</v>
      </c>
      <c r="C183" s="38">
        <v>0.33541666666666664</v>
      </c>
      <c r="D183" s="37">
        <v>0</v>
      </c>
      <c r="E183" s="37">
        <v>1</v>
      </c>
      <c r="F183" s="37" t="str">
        <f t="shared" ref="F183:G183" si="227">F182</f>
        <v>Special Finch Food</v>
      </c>
      <c r="G183" s="15" t="str">
        <f t="shared" si="227"/>
        <v>Golden Safflower</v>
      </c>
      <c r="H183" s="39">
        <f t="shared" si="126"/>
        <v>1.000000003259629</v>
      </c>
      <c r="I183" s="39" t="str" cm="1">
        <f t="array" ref="I183">IFERROR(IF($B183=I$1, ($A183+$C183) - MAX(IF($B$2:$B182=$B183, $A$2:$A182+$C$2:$C182)), "")*24*60, "")</f>
        <v/>
      </c>
      <c r="J183" s="39" t="str" cm="1">
        <f t="array" ref="J183">IFERROR(IF($B183=J$1, ($A183+$C183) - MAX(IF($B$2:$B182=$B183, $A$2:$A182+$C$2:$C182)), "")*24*60, "")</f>
        <v/>
      </c>
      <c r="K183" s="39" cm="1">
        <f t="array" ref="K183">IFERROR(IF($B183=K$1, ($A183+$C183) - MAX(IF($B$2:$B182=$B183, $A$2:$A182+$C$2:$C182)), "")*24*60, "")</f>
        <v>4.0000000025611371</v>
      </c>
      <c r="L183" s="39" t="str" cm="1">
        <f t="array" ref="L183">IFERROR(IF($B183=L$1, ($A183+$C183) - MAX(IF($B$2:$B182=$B183, $A$2:$A182+$C$2:$C182)), "")*24*60, "")</f>
        <v/>
      </c>
      <c r="M183" s="39" t="str" cm="1">
        <f t="array" ref="M183">IFERROR(IF($B183=M$1, ($A183+$C183) - MAX(IF($B$2:$B182=$B183, $A$2:$A182+$C$2:$C182)), "")*24*60, "")</f>
        <v/>
      </c>
      <c r="N183" s="39" t="str" cm="1">
        <f t="array" ref="N183">IFERROR(IF($B183=N$1, ($A183+$C183) - MAX(IF($B$2:$B182=$B183, $A$2:$A182+$C$2:$C182)), "")*24*60, "")</f>
        <v/>
      </c>
      <c r="O183" s="39" t="str" cm="1">
        <f t="array" ref="O183">IFERROR(IF($B183=O$1, ($A183+$C183) - MAX(IF($B$2:$B182=$B183, $A$2:$A182+$C$2:$C182)), "")*24*60, "")</f>
        <v/>
      </c>
      <c r="P183" s="39" t="str" cm="1">
        <f t="array" ref="P183">IFERROR(IF($B183=P$1, ($A183+$C183) - MAX(IF($B$2:$B182=$B183, $A$2:$A182+$C$2:$C182)), "")*24*60, "")</f>
        <v/>
      </c>
    </row>
    <row r="184" spans="1:16" x14ac:dyDescent="0.2">
      <c r="A184" s="36">
        <f t="shared" ref="A184" si="228">A183</f>
        <v>45938</v>
      </c>
      <c r="B184" s="37" t="s">
        <v>10</v>
      </c>
      <c r="C184" s="38">
        <v>0.33541666666666664</v>
      </c>
      <c r="D184" s="37">
        <v>0</v>
      </c>
      <c r="E184" s="37">
        <v>6</v>
      </c>
      <c r="F184" s="37" t="str">
        <f t="shared" ref="F184:G184" si="229">F183</f>
        <v>Special Finch Food</v>
      </c>
      <c r="G184" s="15" t="str">
        <f t="shared" si="229"/>
        <v>Golden Safflower</v>
      </c>
      <c r="H184" s="39">
        <f t="shared" si="126"/>
        <v>0</v>
      </c>
      <c r="I184" s="39" t="str" cm="1">
        <f t="array" ref="I184">IFERROR(IF($B184=I$1, ($A184+$C184) - MAX(IF($B$2:$B183=$B184, $A$2:$A183+$C$2:$C183)), "")*24*60, "")</f>
        <v/>
      </c>
      <c r="J184" s="39" cm="1">
        <f t="array" ref="J184">IFERROR(IF($B184=J$1, ($A184+$C184) - MAX(IF($B$2:$B183=$B184, $A$2:$A183+$C$2:$C183)), "")*24*60, "")</f>
        <v>1.000000003259629</v>
      </c>
      <c r="K184" s="39" t="str" cm="1">
        <f t="array" ref="K184">IFERROR(IF($B184=K$1, ($A184+$C184) - MAX(IF($B$2:$B183=$B184, $A$2:$A183+$C$2:$C183)), "")*24*60, "")</f>
        <v/>
      </c>
      <c r="L184" s="39" t="str" cm="1">
        <f t="array" ref="L184">IFERROR(IF($B184=L$1, ($A184+$C184) - MAX(IF($B$2:$B183=$B184, $A$2:$A183+$C$2:$C183)), "")*24*60, "")</f>
        <v/>
      </c>
      <c r="M184" s="39" t="str" cm="1">
        <f t="array" ref="M184">IFERROR(IF($B184=M$1, ($A184+$C184) - MAX(IF($B$2:$B183=$B184, $A$2:$A183+$C$2:$C183)), "")*24*60, "")</f>
        <v/>
      </c>
      <c r="N184" s="39" t="str" cm="1">
        <f t="array" ref="N184">IFERROR(IF($B184=N$1, ($A184+$C184) - MAX(IF($B$2:$B183=$B184, $A$2:$A183+$C$2:$C183)), "")*24*60, "")</f>
        <v/>
      </c>
      <c r="O184" s="39" t="str" cm="1">
        <f t="array" ref="O184">IFERROR(IF($B184=O$1, ($A184+$C184) - MAX(IF($B$2:$B183=$B184, $A$2:$A183+$C$2:$C183)), "")*24*60, "")</f>
        <v/>
      </c>
      <c r="P184" s="39" t="str" cm="1">
        <f t="array" ref="P184">IFERROR(IF($B184=P$1, ($A184+$C184) - MAX(IF($B$2:$B183=$B184, $A$2:$A183+$C$2:$C183)), "")*24*60, "")</f>
        <v/>
      </c>
    </row>
    <row r="185" spans="1:16" x14ac:dyDescent="0.2">
      <c r="A185" s="36">
        <f t="shared" ref="A185" si="230">A184</f>
        <v>45938</v>
      </c>
      <c r="B185" s="37" t="s">
        <v>3</v>
      </c>
      <c r="C185" s="38">
        <v>0.33680555555555558</v>
      </c>
      <c r="D185" s="37">
        <v>0</v>
      </c>
      <c r="E185" s="37">
        <v>4</v>
      </c>
      <c r="F185" s="37" t="str">
        <f t="shared" ref="F185:G185" si="231">F184</f>
        <v>Special Finch Food</v>
      </c>
      <c r="G185" s="15" t="str">
        <f t="shared" si="231"/>
        <v>Golden Safflower</v>
      </c>
      <c r="H185" s="39">
        <f t="shared" si="126"/>
        <v>1.9999999960418791</v>
      </c>
      <c r="I185" s="39" cm="1">
        <f t="array" ref="I185">IFERROR(IF($B185=I$1, ($A185+$C185) - MAX(IF($B$2:$B184=$B185, $A$2:$A184+$C$2:$C184)), "")*24*60, "")</f>
        <v>10.000000001164153</v>
      </c>
      <c r="J185" s="39" t="str" cm="1">
        <f t="array" ref="J185">IFERROR(IF($B185=J$1, ($A185+$C185) - MAX(IF($B$2:$B184=$B185, $A$2:$A184+$C$2:$C184)), "")*24*60, "")</f>
        <v/>
      </c>
      <c r="K185" s="39" t="str" cm="1">
        <f t="array" ref="K185">IFERROR(IF($B185=K$1, ($A185+$C185) - MAX(IF($B$2:$B184=$B185, $A$2:$A184+$C$2:$C184)), "")*24*60, "")</f>
        <v/>
      </c>
      <c r="L185" s="39" t="str" cm="1">
        <f t="array" ref="L185">IFERROR(IF($B185=L$1, ($A185+$C185) - MAX(IF($B$2:$B184=$B185, $A$2:$A184+$C$2:$C184)), "")*24*60, "")</f>
        <v/>
      </c>
      <c r="M185" s="39" t="str" cm="1">
        <f t="array" ref="M185">IFERROR(IF($B185=M$1, ($A185+$C185) - MAX(IF($B$2:$B184=$B185, $A$2:$A184+$C$2:$C184)), "")*24*60, "")</f>
        <v/>
      </c>
      <c r="N185" s="39" t="str" cm="1">
        <f t="array" ref="N185">IFERROR(IF($B185=N$1, ($A185+$C185) - MAX(IF($B$2:$B184=$B185, $A$2:$A184+$C$2:$C184)), "")*24*60, "")</f>
        <v/>
      </c>
      <c r="O185" s="39" t="str" cm="1">
        <f t="array" ref="O185">IFERROR(IF($B185=O$1, ($A185+$C185) - MAX(IF($B$2:$B184=$B185, $A$2:$A184+$C$2:$C184)), "")*24*60, "")</f>
        <v/>
      </c>
      <c r="P185" s="39" t="str" cm="1">
        <f t="array" ref="P185">IFERROR(IF($B185=P$1, ($A185+$C185) - MAX(IF($B$2:$B184=$B185, $A$2:$A184+$C$2:$C184)), "")*24*60, "")</f>
        <v/>
      </c>
    </row>
    <row r="186" spans="1:16" x14ac:dyDescent="0.2">
      <c r="A186" s="36">
        <f t="shared" ref="A186" si="232">A185</f>
        <v>45938</v>
      </c>
      <c r="B186" s="37" t="s">
        <v>3</v>
      </c>
      <c r="C186" s="38">
        <v>0.33750000000000002</v>
      </c>
      <c r="D186" s="37">
        <v>0</v>
      </c>
      <c r="E186" s="37">
        <v>4</v>
      </c>
      <c r="F186" s="37" t="str">
        <f t="shared" ref="F186:G186" si="233">F185</f>
        <v>Special Finch Food</v>
      </c>
      <c r="G186" s="15" t="str">
        <f t="shared" si="233"/>
        <v>Golden Safflower</v>
      </c>
      <c r="H186" s="39">
        <f t="shared" si="126"/>
        <v>1.000000003259629</v>
      </c>
      <c r="I186" s="39" cm="1">
        <f t="array" ref="I186">IFERROR(IF($B186=I$1, ($A186+$C186) - MAX(IF($B$2:$B185=$B186, $A$2:$A185+$C$2:$C185)), "")*24*60, "")</f>
        <v>1.000000003259629</v>
      </c>
      <c r="J186" s="39" t="str" cm="1">
        <f t="array" ref="J186">IFERROR(IF($B186=J$1, ($A186+$C186) - MAX(IF($B$2:$B185=$B186, $A$2:$A185+$C$2:$C185)), "")*24*60, "")</f>
        <v/>
      </c>
      <c r="K186" s="39" t="str" cm="1">
        <f t="array" ref="K186">IFERROR(IF($B186=K$1, ($A186+$C186) - MAX(IF($B$2:$B185=$B186, $A$2:$A185+$C$2:$C185)), "")*24*60, "")</f>
        <v/>
      </c>
      <c r="L186" s="39" t="str" cm="1">
        <f t="array" ref="L186">IFERROR(IF($B186=L$1, ($A186+$C186) - MAX(IF($B$2:$B185=$B186, $A$2:$A185+$C$2:$C185)), "")*24*60, "")</f>
        <v/>
      </c>
      <c r="M186" s="39" t="str" cm="1">
        <f t="array" ref="M186">IFERROR(IF($B186=M$1, ($A186+$C186) - MAX(IF($B$2:$B185=$B186, $A$2:$A185+$C$2:$C185)), "")*24*60, "")</f>
        <v/>
      </c>
      <c r="N186" s="39" t="str" cm="1">
        <f t="array" ref="N186">IFERROR(IF($B186=N$1, ($A186+$C186) - MAX(IF($B$2:$B185=$B186, $A$2:$A185+$C$2:$C185)), "")*24*60, "")</f>
        <v/>
      </c>
      <c r="O186" s="39" t="str" cm="1">
        <f t="array" ref="O186">IFERROR(IF($B186=O$1, ($A186+$C186) - MAX(IF($B$2:$B185=$B186, $A$2:$A185+$C$2:$C185)), "")*24*60, "")</f>
        <v/>
      </c>
      <c r="P186" s="39" t="str" cm="1">
        <f t="array" ref="P186">IFERROR(IF($B186=P$1, ($A186+$C186) - MAX(IF($B$2:$B185=$B186, $A$2:$A185+$C$2:$C185)), "")*24*60, "")</f>
        <v/>
      </c>
    </row>
    <row r="187" spans="1:16" x14ac:dyDescent="0.2">
      <c r="A187" s="36">
        <f t="shared" ref="A187" si="234">A186</f>
        <v>45938</v>
      </c>
      <c r="B187" s="37" t="s">
        <v>3</v>
      </c>
      <c r="C187" s="38">
        <v>0.33819444444444446</v>
      </c>
      <c r="D187" s="37">
        <v>0</v>
      </c>
      <c r="E187" s="37">
        <v>3</v>
      </c>
      <c r="F187" s="37" t="str">
        <f t="shared" ref="F187:G187" si="235">F186</f>
        <v>Special Finch Food</v>
      </c>
      <c r="G187" s="15" t="str">
        <f t="shared" si="235"/>
        <v>Golden Safflower</v>
      </c>
      <c r="H187" s="39">
        <f t="shared" si="126"/>
        <v>0.99999999278225005</v>
      </c>
      <c r="I187" s="39" cm="1">
        <f t="array" ref="I187">IFERROR(IF($B187=I$1, ($A187+$C187) - MAX(IF($B$2:$B186=$B187, $A$2:$A186+$C$2:$C186)), "")*24*60, "")</f>
        <v>0.99999999278225005</v>
      </c>
      <c r="J187" s="39" t="str" cm="1">
        <f t="array" ref="J187">IFERROR(IF($B187=J$1, ($A187+$C187) - MAX(IF($B$2:$B186=$B187, $A$2:$A186+$C$2:$C186)), "")*24*60, "")</f>
        <v/>
      </c>
      <c r="K187" s="39" t="str" cm="1">
        <f t="array" ref="K187">IFERROR(IF($B187=K$1, ($A187+$C187) - MAX(IF($B$2:$B186=$B187, $A$2:$A186+$C$2:$C186)), "")*24*60, "")</f>
        <v/>
      </c>
      <c r="L187" s="39" t="str" cm="1">
        <f t="array" ref="L187">IFERROR(IF($B187=L$1, ($A187+$C187) - MAX(IF($B$2:$B186=$B187, $A$2:$A186+$C$2:$C186)), "")*24*60, "")</f>
        <v/>
      </c>
      <c r="M187" s="39" t="str" cm="1">
        <f t="array" ref="M187">IFERROR(IF($B187=M$1, ($A187+$C187) - MAX(IF($B$2:$B186=$B187, $A$2:$A186+$C$2:$C186)), "")*24*60, "")</f>
        <v/>
      </c>
      <c r="N187" s="39" t="str" cm="1">
        <f t="array" ref="N187">IFERROR(IF($B187=N$1, ($A187+$C187) - MAX(IF($B$2:$B186=$B187, $A$2:$A186+$C$2:$C186)), "")*24*60, "")</f>
        <v/>
      </c>
      <c r="O187" s="39" t="str" cm="1">
        <f t="array" ref="O187">IFERROR(IF($B187=O$1, ($A187+$C187) - MAX(IF($B$2:$B186=$B187, $A$2:$A186+$C$2:$C186)), "")*24*60, "")</f>
        <v/>
      </c>
      <c r="P187" s="39" t="str" cm="1">
        <f t="array" ref="P187">IFERROR(IF($B187=P$1, ($A187+$C187) - MAX(IF($B$2:$B186=$B187, $A$2:$A186+$C$2:$C186)), "")*24*60, "")</f>
        <v/>
      </c>
    </row>
    <row r="188" spans="1:16" x14ac:dyDescent="0.2">
      <c r="A188" s="36">
        <f t="shared" ref="A188" si="236">A187</f>
        <v>45938</v>
      </c>
      <c r="B188" s="37" t="s">
        <v>3</v>
      </c>
      <c r="C188" s="38">
        <v>0.33958333333333335</v>
      </c>
      <c r="D188" s="37">
        <v>0</v>
      </c>
      <c r="E188" s="37">
        <v>4</v>
      </c>
      <c r="F188" s="37" t="str">
        <f t="shared" ref="F188:G188" si="237">F187</f>
        <v>Special Finch Food</v>
      </c>
      <c r="G188" s="15" t="str">
        <f t="shared" si="237"/>
        <v>Golden Safflower</v>
      </c>
      <c r="H188" s="39">
        <f t="shared" si="126"/>
        <v>2.000000006519258</v>
      </c>
      <c r="I188" s="39" cm="1">
        <f t="array" ref="I188">IFERROR(IF($B188=I$1, ($A188+$C188) - MAX(IF($B$2:$B187=$B188, $A$2:$A187+$C$2:$C187)), "")*24*60, "")</f>
        <v>2.000000006519258</v>
      </c>
      <c r="J188" s="39" t="str" cm="1">
        <f t="array" ref="J188">IFERROR(IF($B188=J$1, ($A188+$C188) - MAX(IF($B$2:$B187=$B188, $A$2:$A187+$C$2:$C187)), "")*24*60, "")</f>
        <v/>
      </c>
      <c r="K188" s="39" t="str" cm="1">
        <f t="array" ref="K188">IFERROR(IF($B188=K$1, ($A188+$C188) - MAX(IF($B$2:$B187=$B188, $A$2:$A187+$C$2:$C187)), "")*24*60, "")</f>
        <v/>
      </c>
      <c r="L188" s="39" t="str" cm="1">
        <f t="array" ref="L188">IFERROR(IF($B188=L$1, ($A188+$C188) - MAX(IF($B$2:$B187=$B188, $A$2:$A187+$C$2:$C187)), "")*24*60, "")</f>
        <v/>
      </c>
      <c r="M188" s="39" t="str" cm="1">
        <f t="array" ref="M188">IFERROR(IF($B188=M$1, ($A188+$C188) - MAX(IF($B$2:$B187=$B188, $A$2:$A187+$C$2:$C187)), "")*24*60, "")</f>
        <v/>
      </c>
      <c r="N188" s="39" t="str" cm="1">
        <f t="array" ref="N188">IFERROR(IF($B188=N$1, ($A188+$C188) - MAX(IF($B$2:$B187=$B188, $A$2:$A187+$C$2:$C187)), "")*24*60, "")</f>
        <v/>
      </c>
      <c r="O188" s="39" t="str" cm="1">
        <f t="array" ref="O188">IFERROR(IF($B188=O$1, ($A188+$C188) - MAX(IF($B$2:$B187=$B188, $A$2:$A187+$C$2:$C187)), "")*24*60, "")</f>
        <v/>
      </c>
      <c r="P188" s="39" t="str" cm="1">
        <f t="array" ref="P188">IFERROR(IF($B188=P$1, ($A188+$C188) - MAX(IF($B$2:$B187=$B188, $A$2:$A187+$C$2:$C187)), "")*24*60, "")</f>
        <v/>
      </c>
    </row>
    <row r="189" spans="1:16" x14ac:dyDescent="0.2">
      <c r="A189" s="36">
        <f t="shared" ref="A189" si="238">A188</f>
        <v>45938</v>
      </c>
      <c r="B189" s="37" t="s">
        <v>10</v>
      </c>
      <c r="C189" s="38">
        <v>0.34027777777777779</v>
      </c>
      <c r="D189" s="37">
        <v>0</v>
      </c>
      <c r="E189" s="37">
        <v>2</v>
      </c>
      <c r="F189" s="37" t="str">
        <f t="shared" ref="F189:G189" si="239">F188</f>
        <v>Special Finch Food</v>
      </c>
      <c r="G189" s="15" t="str">
        <f t="shared" si="239"/>
        <v>Golden Safflower</v>
      </c>
      <c r="H189" s="39">
        <f t="shared" si="126"/>
        <v>1.000000003259629</v>
      </c>
      <c r="I189" s="39" t="str" cm="1">
        <f t="array" ref="I189">IFERROR(IF($B189=I$1, ($A189+$C189) - MAX(IF($B$2:$B188=$B189, $A$2:$A188+$C$2:$C188)), "")*24*60, "")</f>
        <v/>
      </c>
      <c r="J189" s="39" cm="1">
        <f t="array" ref="J189">IFERROR(IF($B189=J$1, ($A189+$C189) - MAX(IF($B$2:$B188=$B189, $A$2:$A188+$C$2:$C188)), "")*24*60, "")</f>
        <v>7.0000000018626451</v>
      </c>
      <c r="K189" s="39" t="str" cm="1">
        <f t="array" ref="K189">IFERROR(IF($B189=K$1, ($A189+$C189) - MAX(IF($B$2:$B188=$B189, $A$2:$A188+$C$2:$C188)), "")*24*60, "")</f>
        <v/>
      </c>
      <c r="L189" s="39" t="str" cm="1">
        <f t="array" ref="L189">IFERROR(IF($B189=L$1, ($A189+$C189) - MAX(IF($B$2:$B188=$B189, $A$2:$A188+$C$2:$C188)), "")*24*60, "")</f>
        <v/>
      </c>
      <c r="M189" s="39" t="str" cm="1">
        <f t="array" ref="M189">IFERROR(IF($B189=M$1, ($A189+$C189) - MAX(IF($B$2:$B188=$B189, $A$2:$A188+$C$2:$C188)), "")*24*60, "")</f>
        <v/>
      </c>
      <c r="N189" s="39" t="str" cm="1">
        <f t="array" ref="N189">IFERROR(IF($B189=N$1, ($A189+$C189) - MAX(IF($B$2:$B188=$B189, $A$2:$A188+$C$2:$C188)), "")*24*60, "")</f>
        <v/>
      </c>
      <c r="O189" s="39" t="str" cm="1">
        <f t="array" ref="O189">IFERROR(IF($B189=O$1, ($A189+$C189) - MAX(IF($B$2:$B188=$B189, $A$2:$A188+$C$2:$C188)), "")*24*60, "")</f>
        <v/>
      </c>
      <c r="P189" s="39" t="str" cm="1">
        <f t="array" ref="P189">IFERROR(IF($B189=P$1, ($A189+$C189) - MAX(IF($B$2:$B188=$B189, $A$2:$A188+$C$2:$C188)), "")*24*60, "")</f>
        <v/>
      </c>
    </row>
    <row r="190" spans="1:16" x14ac:dyDescent="0.2">
      <c r="A190" s="36">
        <f t="shared" ref="A190" si="240">A189</f>
        <v>45938</v>
      </c>
      <c r="B190" s="37" t="s">
        <v>3</v>
      </c>
      <c r="C190" s="38">
        <v>0.34027777777777779</v>
      </c>
      <c r="D190" s="37">
        <v>0</v>
      </c>
      <c r="E190" s="37">
        <v>4</v>
      </c>
      <c r="F190" s="37" t="str">
        <f t="shared" ref="F190:G190" si="241">F189</f>
        <v>Special Finch Food</v>
      </c>
      <c r="G190" s="15" t="str">
        <f t="shared" si="241"/>
        <v>Golden Safflower</v>
      </c>
      <c r="H190" s="39">
        <f t="shared" si="126"/>
        <v>0</v>
      </c>
      <c r="I190" s="39" cm="1">
        <f t="array" ref="I190">IFERROR(IF($B190=I$1, ($A190+$C190) - MAX(IF($B$2:$B189=$B190, $A$2:$A189+$C$2:$C189)), "")*24*60, "")</f>
        <v>1.000000003259629</v>
      </c>
      <c r="J190" s="39" t="str" cm="1">
        <f t="array" ref="J190">IFERROR(IF($B190=J$1, ($A190+$C190) - MAX(IF($B$2:$B189=$B190, $A$2:$A189+$C$2:$C189)), "")*24*60, "")</f>
        <v/>
      </c>
      <c r="K190" s="39" t="str" cm="1">
        <f t="array" ref="K190">IFERROR(IF($B190=K$1, ($A190+$C190) - MAX(IF($B$2:$B189=$B190, $A$2:$A189+$C$2:$C189)), "")*24*60, "")</f>
        <v/>
      </c>
      <c r="L190" s="39" t="str" cm="1">
        <f t="array" ref="L190">IFERROR(IF($B190=L$1, ($A190+$C190) - MAX(IF($B$2:$B189=$B190, $A$2:$A189+$C$2:$C189)), "")*24*60, "")</f>
        <v/>
      </c>
      <c r="M190" s="39" t="str" cm="1">
        <f t="array" ref="M190">IFERROR(IF($B190=M$1, ($A190+$C190) - MAX(IF($B$2:$B189=$B190, $A$2:$A189+$C$2:$C189)), "")*24*60, "")</f>
        <v/>
      </c>
      <c r="N190" s="39" t="str" cm="1">
        <f t="array" ref="N190">IFERROR(IF($B190=N$1, ($A190+$C190) - MAX(IF($B$2:$B189=$B190, $A$2:$A189+$C$2:$C189)), "")*24*60, "")</f>
        <v/>
      </c>
      <c r="O190" s="39" t="str" cm="1">
        <f t="array" ref="O190">IFERROR(IF($B190=O$1, ($A190+$C190) - MAX(IF($B$2:$B189=$B190, $A$2:$A189+$C$2:$C189)), "")*24*60, "")</f>
        <v/>
      </c>
      <c r="P190" s="39" t="str" cm="1">
        <f t="array" ref="P190">IFERROR(IF($B190=P$1, ($A190+$C190) - MAX(IF($B$2:$B189=$B190, $A$2:$A189+$C$2:$C189)), "")*24*60, "")</f>
        <v/>
      </c>
    </row>
    <row r="191" spans="1:16" x14ac:dyDescent="0.2">
      <c r="A191" s="36">
        <f t="shared" ref="A191" si="242">A190</f>
        <v>45938</v>
      </c>
      <c r="B191" s="37" t="s">
        <v>10</v>
      </c>
      <c r="C191" s="38">
        <v>0.34027777777777779</v>
      </c>
      <c r="D191" s="37">
        <v>0</v>
      </c>
      <c r="E191" s="37">
        <v>0</v>
      </c>
      <c r="F191" s="37" t="str">
        <f t="shared" ref="F191:G191" si="243">F190</f>
        <v>Special Finch Food</v>
      </c>
      <c r="G191" s="15" t="str">
        <f t="shared" si="243"/>
        <v>Golden Safflower</v>
      </c>
      <c r="H191" s="39">
        <f t="shared" si="126"/>
        <v>0</v>
      </c>
      <c r="I191" s="39" t="str" cm="1">
        <f t="array" ref="I191">IFERROR(IF($B191=I$1, ($A191+$C191) - MAX(IF($B$2:$B190=$B191, $A$2:$A190+$C$2:$C190)), "")*24*60, "")</f>
        <v/>
      </c>
      <c r="J191" s="39" cm="1">
        <f t="array" ref="J191">IFERROR(IF($B191=J$1, ($A191+$C191) - MAX(IF($B$2:$B190=$B191, $A$2:$A190+$C$2:$C190)), "")*24*60, "")</f>
        <v>0</v>
      </c>
      <c r="K191" s="39" t="str" cm="1">
        <f t="array" ref="K191">IFERROR(IF($B191=K$1, ($A191+$C191) - MAX(IF($B$2:$B190=$B191, $A$2:$A190+$C$2:$C190)), "")*24*60, "")</f>
        <v/>
      </c>
      <c r="L191" s="39" t="str" cm="1">
        <f t="array" ref="L191">IFERROR(IF($B191=L$1, ($A191+$C191) - MAX(IF($B$2:$B190=$B191, $A$2:$A190+$C$2:$C190)), "")*24*60, "")</f>
        <v/>
      </c>
      <c r="M191" s="39" t="str" cm="1">
        <f t="array" ref="M191">IFERROR(IF($B191=M$1, ($A191+$C191) - MAX(IF($B$2:$B190=$B191, $A$2:$A190+$C$2:$C190)), "")*24*60, "")</f>
        <v/>
      </c>
      <c r="N191" s="39" t="str" cm="1">
        <f t="array" ref="N191">IFERROR(IF($B191=N$1, ($A191+$C191) - MAX(IF($B$2:$B190=$B191, $A$2:$A190+$C$2:$C190)), "")*24*60, "")</f>
        <v/>
      </c>
      <c r="O191" s="39" t="str" cm="1">
        <f t="array" ref="O191">IFERROR(IF($B191=O$1, ($A191+$C191) - MAX(IF($B$2:$B190=$B191, $A$2:$A190+$C$2:$C190)), "")*24*60, "")</f>
        <v/>
      </c>
      <c r="P191" s="39" t="str" cm="1">
        <f t="array" ref="P191">IFERROR(IF($B191=P$1, ($A191+$C191) - MAX(IF($B$2:$B190=$B191, $A$2:$A190+$C$2:$C190)), "")*24*60, "")</f>
        <v/>
      </c>
    </row>
    <row r="192" spans="1:16" x14ac:dyDescent="0.2">
      <c r="A192" s="36">
        <f t="shared" ref="A192" si="244">A191</f>
        <v>45938</v>
      </c>
      <c r="B192" s="37" t="s">
        <v>3</v>
      </c>
      <c r="C192" s="38">
        <v>0.34166666666666667</v>
      </c>
      <c r="D192" s="37">
        <v>0</v>
      </c>
      <c r="E192" s="37">
        <v>5</v>
      </c>
      <c r="F192" s="37" t="str">
        <f t="shared" ref="F192:G192" si="245">F191</f>
        <v>Special Finch Food</v>
      </c>
      <c r="G192" s="15" t="str">
        <f t="shared" si="245"/>
        <v>Golden Safflower</v>
      </c>
      <c r="H192" s="39">
        <f t="shared" si="126"/>
        <v>1.9999999960418791</v>
      </c>
      <c r="I192" s="39" cm="1">
        <f t="array" ref="I192">IFERROR(IF($B192=I$1, ($A192+$C192) - MAX(IF($B$2:$B191=$B192, $A$2:$A191+$C$2:$C191)), "")*24*60, "")</f>
        <v>1.9999999960418791</v>
      </c>
      <c r="J192" s="39" t="str" cm="1">
        <f t="array" ref="J192">IFERROR(IF($B192=J$1, ($A192+$C192) - MAX(IF($B$2:$B191=$B192, $A$2:$A191+$C$2:$C191)), "")*24*60, "")</f>
        <v/>
      </c>
      <c r="K192" s="39" t="str" cm="1">
        <f t="array" ref="K192">IFERROR(IF($B192=K$1, ($A192+$C192) - MAX(IF($B$2:$B191=$B192, $A$2:$A191+$C$2:$C191)), "")*24*60, "")</f>
        <v/>
      </c>
      <c r="L192" s="39" t="str" cm="1">
        <f t="array" ref="L192">IFERROR(IF($B192=L$1, ($A192+$C192) - MAX(IF($B$2:$B191=$B192, $A$2:$A191+$C$2:$C191)), "")*24*60, "")</f>
        <v/>
      </c>
      <c r="M192" s="39" t="str" cm="1">
        <f t="array" ref="M192">IFERROR(IF($B192=M$1, ($A192+$C192) - MAX(IF($B$2:$B191=$B192, $A$2:$A191+$C$2:$C191)), "")*24*60, "")</f>
        <v/>
      </c>
      <c r="N192" s="39" t="str" cm="1">
        <f t="array" ref="N192">IFERROR(IF($B192=N$1, ($A192+$C192) - MAX(IF($B$2:$B191=$B192, $A$2:$A191+$C$2:$C191)), "")*24*60, "")</f>
        <v/>
      </c>
      <c r="O192" s="39" t="str" cm="1">
        <f t="array" ref="O192">IFERROR(IF($B192=O$1, ($A192+$C192) - MAX(IF($B$2:$B191=$B192, $A$2:$A191+$C$2:$C191)), "")*24*60, "")</f>
        <v/>
      </c>
      <c r="P192" s="39" t="str" cm="1">
        <f t="array" ref="P192">IFERROR(IF($B192=P$1, ($A192+$C192) - MAX(IF($B$2:$B191=$B192, $A$2:$A191+$C$2:$C191)), "")*24*60, "")</f>
        <v/>
      </c>
    </row>
    <row r="193" spans="1:16" x14ac:dyDescent="0.2">
      <c r="A193" s="36">
        <f t="shared" ref="A193" si="246">A192</f>
        <v>45938</v>
      </c>
      <c r="B193" s="37" t="s">
        <v>10</v>
      </c>
      <c r="C193" s="38">
        <v>0.34236111111111112</v>
      </c>
      <c r="D193" s="37">
        <v>0</v>
      </c>
      <c r="E193" s="37">
        <v>2</v>
      </c>
      <c r="F193" s="37" t="str">
        <f t="shared" ref="F193:G193" si="247">F192</f>
        <v>Special Finch Food</v>
      </c>
      <c r="G193" s="15" t="str">
        <f t="shared" si="247"/>
        <v>Golden Safflower</v>
      </c>
      <c r="H193" s="39">
        <f t="shared" si="126"/>
        <v>1.000000003259629</v>
      </c>
      <c r="I193" s="39" t="str" cm="1">
        <f t="array" ref="I193">IFERROR(IF($B193=I$1, ($A193+$C193) - MAX(IF($B$2:$B192=$B193, $A$2:$A192+$C$2:$C192)), "")*24*60, "")</f>
        <v/>
      </c>
      <c r="J193" s="39" cm="1">
        <f t="array" ref="J193">IFERROR(IF($B193=J$1, ($A193+$C193) - MAX(IF($B$2:$B192=$B193, $A$2:$A192+$C$2:$C192)), "")*24*60, "")</f>
        <v>2.9999999993015081</v>
      </c>
      <c r="K193" s="39" t="str" cm="1">
        <f t="array" ref="K193">IFERROR(IF($B193=K$1, ($A193+$C193) - MAX(IF($B$2:$B192=$B193, $A$2:$A192+$C$2:$C192)), "")*24*60, "")</f>
        <v/>
      </c>
      <c r="L193" s="39" t="str" cm="1">
        <f t="array" ref="L193">IFERROR(IF($B193=L$1, ($A193+$C193) - MAX(IF($B$2:$B192=$B193, $A$2:$A192+$C$2:$C192)), "")*24*60, "")</f>
        <v/>
      </c>
      <c r="M193" s="39" t="str" cm="1">
        <f t="array" ref="M193">IFERROR(IF($B193=M$1, ($A193+$C193) - MAX(IF($B$2:$B192=$B193, $A$2:$A192+$C$2:$C192)), "")*24*60, "")</f>
        <v/>
      </c>
      <c r="N193" s="39" t="str" cm="1">
        <f t="array" ref="N193">IFERROR(IF($B193=N$1, ($A193+$C193) - MAX(IF($B$2:$B192=$B193, $A$2:$A192+$C$2:$C192)), "")*24*60, "")</f>
        <v/>
      </c>
      <c r="O193" s="39" t="str" cm="1">
        <f t="array" ref="O193">IFERROR(IF($B193=O$1, ($A193+$C193) - MAX(IF($B$2:$B192=$B193, $A$2:$A192+$C$2:$C192)), "")*24*60, "")</f>
        <v/>
      </c>
      <c r="P193" s="39" t="str" cm="1">
        <f t="array" ref="P193">IFERROR(IF($B193=P$1, ($A193+$C193) - MAX(IF($B$2:$B192=$B193, $A$2:$A192+$C$2:$C192)), "")*24*60, "")</f>
        <v/>
      </c>
    </row>
    <row r="194" spans="1:16" x14ac:dyDescent="0.2">
      <c r="A194" s="36">
        <f t="shared" ref="A194" si="248">A193</f>
        <v>45938</v>
      </c>
      <c r="B194" s="37" t="s">
        <v>14</v>
      </c>
      <c r="C194" s="38">
        <v>0.34236111111111112</v>
      </c>
      <c r="D194" s="37">
        <v>0</v>
      </c>
      <c r="E194" s="37">
        <v>1</v>
      </c>
      <c r="F194" s="37" t="str">
        <f t="shared" ref="F194:G194" si="249">F193</f>
        <v>Special Finch Food</v>
      </c>
      <c r="G194" s="15" t="str">
        <f t="shared" si="249"/>
        <v>Golden Safflower</v>
      </c>
      <c r="H194" s="39">
        <f t="shared" si="126"/>
        <v>0</v>
      </c>
      <c r="I194" s="39" t="str" cm="1">
        <f t="array" ref="I194">IFERROR(IF($B194=I$1, ($A194+$C194) - MAX(IF($B$2:$B193=$B194, $A$2:$A193+$C$2:$C193)), "")*24*60, "")</f>
        <v/>
      </c>
      <c r="J194" s="39" t="str" cm="1">
        <f t="array" ref="J194">IFERROR(IF($B194=J$1, ($A194+$C194) - MAX(IF($B$2:$B193=$B194, $A$2:$A193+$C$2:$C193)), "")*24*60, "")</f>
        <v/>
      </c>
      <c r="K194" s="39" cm="1">
        <f t="array" ref="K194">IFERROR(IF($B194=K$1, ($A194+$C194) - MAX(IF($B$2:$B193=$B194, $A$2:$A193+$C$2:$C193)), "")*24*60, "")</f>
        <v>10.000000001164153</v>
      </c>
      <c r="L194" s="39" t="str" cm="1">
        <f t="array" ref="L194">IFERROR(IF($B194=L$1, ($A194+$C194) - MAX(IF($B$2:$B193=$B194, $A$2:$A193+$C$2:$C193)), "")*24*60, "")</f>
        <v/>
      </c>
      <c r="M194" s="39" t="str" cm="1">
        <f t="array" ref="M194">IFERROR(IF($B194=M$1, ($A194+$C194) - MAX(IF($B$2:$B193=$B194, $A$2:$A193+$C$2:$C193)), "")*24*60, "")</f>
        <v/>
      </c>
      <c r="N194" s="39" t="str" cm="1">
        <f t="array" ref="N194">IFERROR(IF($B194=N$1, ($A194+$C194) - MAX(IF($B$2:$B193=$B194, $A$2:$A193+$C$2:$C193)), "")*24*60, "")</f>
        <v/>
      </c>
      <c r="O194" s="39" t="str" cm="1">
        <f t="array" ref="O194">IFERROR(IF($B194=O$1, ($A194+$C194) - MAX(IF($B$2:$B193=$B194, $A$2:$A193+$C$2:$C193)), "")*24*60, "")</f>
        <v/>
      </c>
      <c r="P194" s="39" t="str" cm="1">
        <f t="array" ref="P194">IFERROR(IF($B194=P$1, ($A194+$C194) - MAX(IF($B$2:$B193=$B194, $A$2:$A193+$C$2:$C193)), "")*24*60, "")</f>
        <v/>
      </c>
    </row>
    <row r="195" spans="1:16" x14ac:dyDescent="0.2">
      <c r="A195" s="36">
        <f t="shared" ref="A195" si="250">A194</f>
        <v>45938</v>
      </c>
      <c r="B195" s="37" t="s">
        <v>10</v>
      </c>
      <c r="C195" s="38">
        <v>0.34375</v>
      </c>
      <c r="D195" s="37">
        <v>0</v>
      </c>
      <c r="E195" s="37">
        <v>2</v>
      </c>
      <c r="F195" s="37" t="str">
        <f t="shared" ref="F195:G195" si="251">F194</f>
        <v>Special Finch Food</v>
      </c>
      <c r="G195" s="15" t="str">
        <f t="shared" si="251"/>
        <v>Golden Safflower</v>
      </c>
      <c r="H195" s="39">
        <f t="shared" si="126"/>
        <v>1.9999999960418791</v>
      </c>
      <c r="I195" s="39" t="str" cm="1">
        <f t="array" ref="I195">IFERROR(IF($B195=I$1, ($A195+$C195) - MAX(IF($B$2:$B194=$B195, $A$2:$A194+$C$2:$C194)), "")*24*60, "")</f>
        <v/>
      </c>
      <c r="J195" s="39" cm="1">
        <f t="array" ref="J195">IFERROR(IF($B195=J$1, ($A195+$C195) - MAX(IF($B$2:$B194=$B195, $A$2:$A194+$C$2:$C194)), "")*24*60, "")</f>
        <v>1.9999999960418791</v>
      </c>
      <c r="K195" s="39" t="str" cm="1">
        <f t="array" ref="K195">IFERROR(IF($B195=K$1, ($A195+$C195) - MAX(IF($B$2:$B194=$B195, $A$2:$A194+$C$2:$C194)), "")*24*60, "")</f>
        <v/>
      </c>
      <c r="L195" s="39" t="str" cm="1">
        <f t="array" ref="L195">IFERROR(IF($B195=L$1, ($A195+$C195) - MAX(IF($B$2:$B194=$B195, $A$2:$A194+$C$2:$C194)), "")*24*60, "")</f>
        <v/>
      </c>
      <c r="M195" s="39" t="str" cm="1">
        <f t="array" ref="M195">IFERROR(IF($B195=M$1, ($A195+$C195) - MAX(IF($B$2:$B194=$B195, $A$2:$A194+$C$2:$C194)), "")*24*60, "")</f>
        <v/>
      </c>
      <c r="N195" s="39" t="str" cm="1">
        <f t="array" ref="N195">IFERROR(IF($B195=N$1, ($A195+$C195) - MAX(IF($B$2:$B194=$B195, $A$2:$A194+$C$2:$C194)), "")*24*60, "")</f>
        <v/>
      </c>
      <c r="O195" s="39" t="str" cm="1">
        <f t="array" ref="O195">IFERROR(IF($B195=O$1, ($A195+$C195) - MAX(IF($B$2:$B194=$B195, $A$2:$A194+$C$2:$C194)), "")*24*60, "")</f>
        <v/>
      </c>
      <c r="P195" s="39" t="str" cm="1">
        <f t="array" ref="P195">IFERROR(IF($B195=P$1, ($A195+$C195) - MAX(IF($B$2:$B194=$B195, $A$2:$A194+$C$2:$C194)), "")*24*60, "")</f>
        <v/>
      </c>
    </row>
    <row r="196" spans="1:16" x14ac:dyDescent="0.2">
      <c r="A196" s="36">
        <f t="shared" ref="A196" si="252">A195</f>
        <v>45938</v>
      </c>
      <c r="B196" s="37" t="s">
        <v>14</v>
      </c>
      <c r="C196" s="38">
        <v>0.34375</v>
      </c>
      <c r="D196" s="37">
        <v>0</v>
      </c>
      <c r="E196" s="37">
        <v>2</v>
      </c>
      <c r="F196" s="37" t="str">
        <f t="shared" ref="F196:G196" si="253">F195</f>
        <v>Special Finch Food</v>
      </c>
      <c r="G196" s="15" t="str">
        <f t="shared" si="253"/>
        <v>Golden Safflower</v>
      </c>
      <c r="H196" s="39">
        <f t="shared" ref="H196:H259" si="254">IFERROR((($A196+$C196) - ($A195+$C195))*24*60, "")</f>
        <v>0</v>
      </c>
      <c r="I196" s="39" t="str" cm="1">
        <f t="array" ref="I196">IFERROR(IF($B196=I$1, ($A196+$C196) - MAX(IF($B$2:$B195=$B196, $A$2:$A195+$C$2:$C195)), "")*24*60, "")</f>
        <v/>
      </c>
      <c r="J196" s="39" t="str" cm="1">
        <f t="array" ref="J196">IFERROR(IF($B196=J$1, ($A196+$C196) - MAX(IF($B$2:$B195=$B196, $A$2:$A195+$C$2:$C195)), "")*24*60, "")</f>
        <v/>
      </c>
      <c r="K196" s="39" cm="1">
        <f t="array" ref="K196">IFERROR(IF($B196=K$1, ($A196+$C196) - MAX(IF($B$2:$B195=$B196, $A$2:$A195+$C$2:$C195)), "")*24*60, "")</f>
        <v>1.9999999960418791</v>
      </c>
      <c r="L196" s="39" t="str" cm="1">
        <f t="array" ref="L196">IFERROR(IF($B196=L$1, ($A196+$C196) - MAX(IF($B$2:$B195=$B196, $A$2:$A195+$C$2:$C195)), "")*24*60, "")</f>
        <v/>
      </c>
      <c r="M196" s="39" t="str" cm="1">
        <f t="array" ref="M196">IFERROR(IF($B196=M$1, ($A196+$C196) - MAX(IF($B$2:$B195=$B196, $A$2:$A195+$C$2:$C195)), "")*24*60, "")</f>
        <v/>
      </c>
      <c r="N196" s="39" t="str" cm="1">
        <f t="array" ref="N196">IFERROR(IF($B196=N$1, ($A196+$C196) - MAX(IF($B$2:$B195=$B196, $A$2:$A195+$C$2:$C195)), "")*24*60, "")</f>
        <v/>
      </c>
      <c r="O196" s="39" t="str" cm="1">
        <f t="array" ref="O196">IFERROR(IF($B196=O$1, ($A196+$C196) - MAX(IF($B$2:$B195=$B196, $A$2:$A195+$C$2:$C195)), "")*24*60, "")</f>
        <v/>
      </c>
      <c r="P196" s="39" t="str" cm="1">
        <f t="array" ref="P196">IFERROR(IF($B196=P$1, ($A196+$C196) - MAX(IF($B$2:$B195=$B196, $A$2:$A195+$C$2:$C195)), "")*24*60, "")</f>
        <v/>
      </c>
    </row>
    <row r="197" spans="1:16" x14ac:dyDescent="0.2">
      <c r="A197" s="36">
        <f t="shared" ref="A197" si="255">A196</f>
        <v>45938</v>
      </c>
      <c r="B197" s="37" t="s">
        <v>10</v>
      </c>
      <c r="C197" s="38">
        <v>0.34375</v>
      </c>
      <c r="D197" s="37">
        <v>0</v>
      </c>
      <c r="E197" s="37">
        <v>0</v>
      </c>
      <c r="F197" s="37" t="str">
        <f t="shared" ref="F197:G197" si="256">F196</f>
        <v>Special Finch Food</v>
      </c>
      <c r="G197" s="15" t="str">
        <f t="shared" si="256"/>
        <v>Golden Safflower</v>
      </c>
      <c r="H197" s="39">
        <f t="shared" si="254"/>
        <v>0</v>
      </c>
      <c r="I197" s="39" t="str" cm="1">
        <f t="array" ref="I197">IFERROR(IF($B197=I$1, ($A197+$C197) - MAX(IF($B$2:$B196=$B197, $A$2:$A196+$C$2:$C196)), "")*24*60, "")</f>
        <v/>
      </c>
      <c r="J197" s="39" cm="1">
        <f t="array" ref="J197">IFERROR(IF($B197=J$1, ($A197+$C197) - MAX(IF($B$2:$B196=$B197, $A$2:$A196+$C$2:$C196)), "")*24*60, "")</f>
        <v>0</v>
      </c>
      <c r="K197" s="39" t="str" cm="1">
        <f t="array" ref="K197">IFERROR(IF($B197=K$1, ($A197+$C197) - MAX(IF($B$2:$B196=$B197, $A$2:$A196+$C$2:$C196)), "")*24*60, "")</f>
        <v/>
      </c>
      <c r="L197" s="39" t="str" cm="1">
        <f t="array" ref="L197">IFERROR(IF($B197=L$1, ($A197+$C197) - MAX(IF($B$2:$B196=$B197, $A$2:$A196+$C$2:$C196)), "")*24*60, "")</f>
        <v/>
      </c>
      <c r="M197" s="39" t="str" cm="1">
        <f t="array" ref="M197">IFERROR(IF($B197=M$1, ($A197+$C197) - MAX(IF($B$2:$B196=$B197, $A$2:$A196+$C$2:$C196)), "")*24*60, "")</f>
        <v/>
      </c>
      <c r="N197" s="39" t="str" cm="1">
        <f t="array" ref="N197">IFERROR(IF($B197=N$1, ($A197+$C197) - MAX(IF($B$2:$B196=$B197, $A$2:$A196+$C$2:$C196)), "")*24*60, "")</f>
        <v/>
      </c>
      <c r="O197" s="39" t="str" cm="1">
        <f t="array" ref="O197">IFERROR(IF($B197=O$1, ($A197+$C197) - MAX(IF($B$2:$B196=$B197, $A$2:$A196+$C$2:$C196)), "")*24*60, "")</f>
        <v/>
      </c>
      <c r="P197" s="39" t="str" cm="1">
        <f t="array" ref="P197">IFERROR(IF($B197=P$1, ($A197+$C197) - MAX(IF($B$2:$B196=$B197, $A$2:$A196+$C$2:$C196)), "")*24*60, "")</f>
        <v/>
      </c>
    </row>
    <row r="198" spans="1:16" x14ac:dyDescent="0.2">
      <c r="A198" s="36">
        <f t="shared" ref="A198" si="257">A197</f>
        <v>45938</v>
      </c>
      <c r="B198" s="37" t="s">
        <v>3</v>
      </c>
      <c r="C198" s="38">
        <v>0.34444444444444444</v>
      </c>
      <c r="D198" s="37">
        <v>6</v>
      </c>
      <c r="E198" s="37">
        <v>1</v>
      </c>
      <c r="F198" s="37" t="str">
        <f t="shared" ref="F198:G198" si="258">F197</f>
        <v>Special Finch Food</v>
      </c>
      <c r="G198" s="15" t="str">
        <f t="shared" si="258"/>
        <v>Golden Safflower</v>
      </c>
      <c r="H198" s="39">
        <f t="shared" si="254"/>
        <v>1.000000003259629</v>
      </c>
      <c r="I198" s="39" cm="1">
        <f t="array" ref="I198">IFERROR(IF($B198=I$1, ($A198+$C198) - MAX(IF($B$2:$B197=$B198, $A$2:$A197+$C$2:$C197)), "")*24*60, "")</f>
        <v>4.0000000025611371</v>
      </c>
      <c r="J198" s="39" t="str" cm="1">
        <f t="array" ref="J198">IFERROR(IF($B198=J$1, ($A198+$C198) - MAX(IF($B$2:$B197=$B198, $A$2:$A197+$C$2:$C197)), "")*24*60, "")</f>
        <v/>
      </c>
      <c r="K198" s="39" t="str" cm="1">
        <f t="array" ref="K198">IFERROR(IF($B198=K$1, ($A198+$C198) - MAX(IF($B$2:$B197=$B198, $A$2:$A197+$C$2:$C197)), "")*24*60, "")</f>
        <v/>
      </c>
      <c r="L198" s="39" t="str" cm="1">
        <f t="array" ref="L198">IFERROR(IF($B198=L$1, ($A198+$C198) - MAX(IF($B$2:$B197=$B198, $A$2:$A197+$C$2:$C197)), "")*24*60, "")</f>
        <v/>
      </c>
      <c r="M198" s="39" t="str" cm="1">
        <f t="array" ref="M198">IFERROR(IF($B198=M$1, ($A198+$C198) - MAX(IF($B$2:$B197=$B198, $A$2:$A197+$C$2:$C197)), "")*24*60, "")</f>
        <v/>
      </c>
      <c r="N198" s="39" t="str" cm="1">
        <f t="array" ref="N198">IFERROR(IF($B198=N$1, ($A198+$C198) - MAX(IF($B$2:$B197=$B198, $A$2:$A197+$C$2:$C197)), "")*24*60, "")</f>
        <v/>
      </c>
      <c r="O198" s="39" t="str" cm="1">
        <f t="array" ref="O198">IFERROR(IF($B198=O$1, ($A198+$C198) - MAX(IF($B$2:$B197=$B198, $A$2:$A197+$C$2:$C197)), "")*24*60, "")</f>
        <v/>
      </c>
      <c r="P198" s="39" t="str" cm="1">
        <f t="array" ref="P198">IFERROR(IF($B198=P$1, ($A198+$C198) - MAX(IF($B$2:$B197=$B198, $A$2:$A197+$C$2:$C197)), "")*24*60, "")</f>
        <v/>
      </c>
    </row>
    <row r="199" spans="1:16" x14ac:dyDescent="0.2">
      <c r="A199" s="36">
        <f t="shared" ref="A199" si="259">A198</f>
        <v>45938</v>
      </c>
      <c r="B199" s="37" t="s">
        <v>14</v>
      </c>
      <c r="C199" s="38">
        <v>0.34513888888888888</v>
      </c>
      <c r="D199" s="37">
        <v>0</v>
      </c>
      <c r="E199" s="37">
        <v>2</v>
      </c>
      <c r="F199" s="37" t="str">
        <f t="shared" ref="F199:G199" si="260">F198</f>
        <v>Special Finch Food</v>
      </c>
      <c r="G199" s="15" t="str">
        <f t="shared" si="260"/>
        <v>Golden Safflower</v>
      </c>
      <c r="H199" s="39">
        <f t="shared" si="254"/>
        <v>0.99999999278225005</v>
      </c>
      <c r="I199" s="39" t="str" cm="1">
        <f t="array" ref="I199">IFERROR(IF($B199=I$1, ($A199+$C199) - MAX(IF($B$2:$B198=$B199, $A$2:$A198+$C$2:$C198)), "")*24*60, "")</f>
        <v/>
      </c>
      <c r="J199" s="39" t="str" cm="1">
        <f t="array" ref="J199">IFERROR(IF($B199=J$1, ($A199+$C199) - MAX(IF($B$2:$B198=$B199, $A$2:$A198+$C$2:$C198)), "")*24*60, "")</f>
        <v/>
      </c>
      <c r="K199" s="39" cm="1">
        <f t="array" ref="K199">IFERROR(IF($B199=K$1, ($A199+$C199) - MAX(IF($B$2:$B198=$B199, $A$2:$A198+$C$2:$C198)), "")*24*60, "")</f>
        <v>1.9999999960418791</v>
      </c>
      <c r="L199" s="39" t="str" cm="1">
        <f t="array" ref="L199">IFERROR(IF($B199=L$1, ($A199+$C199) - MAX(IF($B$2:$B198=$B199, $A$2:$A198+$C$2:$C198)), "")*24*60, "")</f>
        <v/>
      </c>
      <c r="M199" s="39" t="str" cm="1">
        <f t="array" ref="M199">IFERROR(IF($B199=M$1, ($A199+$C199) - MAX(IF($B$2:$B198=$B199, $A$2:$A198+$C$2:$C198)), "")*24*60, "")</f>
        <v/>
      </c>
      <c r="N199" s="39" t="str" cm="1">
        <f t="array" ref="N199">IFERROR(IF($B199=N$1, ($A199+$C199) - MAX(IF($B$2:$B198=$B199, $A$2:$A198+$C$2:$C198)), "")*24*60, "")</f>
        <v/>
      </c>
      <c r="O199" s="39" t="str" cm="1">
        <f t="array" ref="O199">IFERROR(IF($B199=O$1, ($A199+$C199) - MAX(IF($B$2:$B198=$B199, $A$2:$A198+$C$2:$C198)), "")*24*60, "")</f>
        <v/>
      </c>
      <c r="P199" s="39" t="str" cm="1">
        <f t="array" ref="P199">IFERROR(IF($B199=P$1, ($A199+$C199) - MAX(IF($B$2:$B198=$B199, $A$2:$A198+$C$2:$C198)), "")*24*60, "")</f>
        <v/>
      </c>
    </row>
    <row r="200" spans="1:16" x14ac:dyDescent="0.2">
      <c r="A200" s="36">
        <f t="shared" ref="A200" si="261">A199</f>
        <v>45938</v>
      </c>
      <c r="B200" s="37" t="s">
        <v>3</v>
      </c>
      <c r="C200" s="38">
        <v>0.34513888888888888</v>
      </c>
      <c r="D200" s="37">
        <v>8</v>
      </c>
      <c r="E200" s="37">
        <v>0</v>
      </c>
      <c r="F200" s="37" t="str">
        <f t="shared" ref="F200:G200" si="262">F199</f>
        <v>Special Finch Food</v>
      </c>
      <c r="G200" s="15" t="str">
        <f t="shared" si="262"/>
        <v>Golden Safflower</v>
      </c>
      <c r="H200" s="39">
        <f t="shared" si="254"/>
        <v>0</v>
      </c>
      <c r="I200" s="39" cm="1">
        <f t="array" ref="I200">IFERROR(IF($B200=I$1, ($A200+$C200) - MAX(IF($B$2:$B199=$B200, $A$2:$A199+$C$2:$C199)), "")*24*60, "")</f>
        <v>0.99999999278225005</v>
      </c>
      <c r="J200" s="39" t="str" cm="1">
        <f t="array" ref="J200">IFERROR(IF($B200=J$1, ($A200+$C200) - MAX(IF($B$2:$B199=$B200, $A$2:$A199+$C$2:$C199)), "")*24*60, "")</f>
        <v/>
      </c>
      <c r="K200" s="39" t="str" cm="1">
        <f t="array" ref="K200">IFERROR(IF($B200=K$1, ($A200+$C200) - MAX(IF($B$2:$B199=$B200, $A$2:$A199+$C$2:$C199)), "")*24*60, "")</f>
        <v/>
      </c>
      <c r="L200" s="39" t="str" cm="1">
        <f t="array" ref="L200">IFERROR(IF($B200=L$1, ($A200+$C200) - MAX(IF($B$2:$B199=$B200, $A$2:$A199+$C$2:$C199)), "")*24*60, "")</f>
        <v/>
      </c>
      <c r="M200" s="39" t="str" cm="1">
        <f t="array" ref="M200">IFERROR(IF($B200=M$1, ($A200+$C200) - MAX(IF($B$2:$B199=$B200, $A$2:$A199+$C$2:$C199)), "")*24*60, "")</f>
        <v/>
      </c>
      <c r="N200" s="39" t="str" cm="1">
        <f t="array" ref="N200">IFERROR(IF($B200=N$1, ($A200+$C200) - MAX(IF($B$2:$B199=$B200, $A$2:$A199+$C$2:$C199)), "")*24*60, "")</f>
        <v/>
      </c>
      <c r="O200" s="39" t="str" cm="1">
        <f t="array" ref="O200">IFERROR(IF($B200=O$1, ($A200+$C200) - MAX(IF($B$2:$B199=$B200, $A$2:$A199+$C$2:$C199)), "")*24*60, "")</f>
        <v/>
      </c>
      <c r="P200" s="39" t="str" cm="1">
        <f t="array" ref="P200">IFERROR(IF($B200=P$1, ($A200+$C200) - MAX(IF($B$2:$B199=$B200, $A$2:$A199+$C$2:$C199)), "")*24*60, "")</f>
        <v/>
      </c>
    </row>
    <row r="201" spans="1:16" x14ac:dyDescent="0.2">
      <c r="A201" s="36">
        <f t="shared" ref="A201" si="263">A200</f>
        <v>45938</v>
      </c>
      <c r="B201" s="37" t="s">
        <v>3</v>
      </c>
      <c r="C201" s="38">
        <v>0.34652777777777777</v>
      </c>
      <c r="D201" s="37">
        <v>0</v>
      </c>
      <c r="E201" s="37">
        <v>0</v>
      </c>
      <c r="F201" s="37" t="str">
        <f t="shared" ref="F201:G201" si="264">F200</f>
        <v>Special Finch Food</v>
      </c>
      <c r="G201" s="15" t="str">
        <f t="shared" si="264"/>
        <v>Golden Safflower</v>
      </c>
      <c r="H201" s="39">
        <f t="shared" si="254"/>
        <v>2.000000006519258</v>
      </c>
      <c r="I201" s="39" cm="1">
        <f t="array" ref="I201">IFERROR(IF($B201=I$1, ($A201+$C201) - MAX(IF($B$2:$B200=$B201, $A$2:$A200+$C$2:$C200)), "")*24*60, "")</f>
        <v>2.000000006519258</v>
      </c>
      <c r="J201" s="39" t="str" cm="1">
        <f t="array" ref="J201">IFERROR(IF($B201=J$1, ($A201+$C201) - MAX(IF($B$2:$B200=$B201, $A$2:$A200+$C$2:$C200)), "")*24*60, "")</f>
        <v/>
      </c>
      <c r="K201" s="39" t="str" cm="1">
        <f t="array" ref="K201">IFERROR(IF($B201=K$1, ($A201+$C201) - MAX(IF($B$2:$B200=$B201, $A$2:$A200+$C$2:$C200)), "")*24*60, "")</f>
        <v/>
      </c>
      <c r="L201" s="39" t="str" cm="1">
        <f t="array" ref="L201">IFERROR(IF($B201=L$1, ($A201+$C201) - MAX(IF($B$2:$B200=$B201, $A$2:$A200+$C$2:$C200)), "")*24*60, "")</f>
        <v/>
      </c>
      <c r="M201" s="39" t="str" cm="1">
        <f t="array" ref="M201">IFERROR(IF($B201=M$1, ($A201+$C201) - MAX(IF($B$2:$B200=$B201, $A$2:$A200+$C$2:$C200)), "")*24*60, "")</f>
        <v/>
      </c>
      <c r="N201" s="39" t="str" cm="1">
        <f t="array" ref="N201">IFERROR(IF($B201=N$1, ($A201+$C201) - MAX(IF($B$2:$B200=$B201, $A$2:$A200+$C$2:$C200)), "")*24*60, "")</f>
        <v/>
      </c>
      <c r="O201" s="39" t="str" cm="1">
        <f t="array" ref="O201">IFERROR(IF($B201=O$1, ($A201+$C201) - MAX(IF($B$2:$B200=$B201, $A$2:$A200+$C$2:$C200)), "")*24*60, "")</f>
        <v/>
      </c>
      <c r="P201" s="39" t="str" cm="1">
        <f t="array" ref="P201">IFERROR(IF($B201=P$1, ($A201+$C201) - MAX(IF($B$2:$B200=$B201, $A$2:$A200+$C$2:$C200)), "")*24*60, "")</f>
        <v/>
      </c>
    </row>
    <row r="202" spans="1:16" x14ac:dyDescent="0.2">
      <c r="A202" s="36">
        <f t="shared" ref="A202" si="265">A201</f>
        <v>45938</v>
      </c>
      <c r="B202" s="37" t="s">
        <v>14</v>
      </c>
      <c r="C202" s="38">
        <v>0.34652777777777777</v>
      </c>
      <c r="D202" s="37">
        <v>0</v>
      </c>
      <c r="E202" s="37">
        <v>0</v>
      </c>
      <c r="F202" s="37" t="str">
        <f t="shared" ref="F202:G202" si="266">F201</f>
        <v>Special Finch Food</v>
      </c>
      <c r="G202" s="15" t="str">
        <f t="shared" si="266"/>
        <v>Golden Safflower</v>
      </c>
      <c r="H202" s="39">
        <f t="shared" si="254"/>
        <v>0</v>
      </c>
      <c r="I202" s="39" t="str" cm="1">
        <f t="array" ref="I202">IFERROR(IF($B202=I$1, ($A202+$C202) - MAX(IF($B$2:$B201=$B202, $A$2:$A201+$C$2:$C201)), "")*24*60, "")</f>
        <v/>
      </c>
      <c r="J202" s="39" t="str" cm="1">
        <f t="array" ref="J202">IFERROR(IF($B202=J$1, ($A202+$C202) - MAX(IF($B$2:$B201=$B202, $A$2:$A201+$C$2:$C201)), "")*24*60, "")</f>
        <v/>
      </c>
      <c r="K202" s="39" cm="1">
        <f t="array" ref="K202">IFERROR(IF($B202=K$1, ($A202+$C202) - MAX(IF($B$2:$B201=$B202, $A$2:$A201+$C$2:$C201)), "")*24*60, "")</f>
        <v>2.000000006519258</v>
      </c>
      <c r="L202" s="39" t="str" cm="1">
        <f t="array" ref="L202">IFERROR(IF($B202=L$1, ($A202+$C202) - MAX(IF($B$2:$B201=$B202, $A$2:$A201+$C$2:$C201)), "")*24*60, "")</f>
        <v/>
      </c>
      <c r="M202" s="39" t="str" cm="1">
        <f t="array" ref="M202">IFERROR(IF($B202=M$1, ($A202+$C202) - MAX(IF($B$2:$B201=$B202, $A$2:$A201+$C$2:$C201)), "")*24*60, "")</f>
        <v/>
      </c>
      <c r="N202" s="39" t="str" cm="1">
        <f t="array" ref="N202">IFERROR(IF($B202=N$1, ($A202+$C202) - MAX(IF($B$2:$B201=$B202, $A$2:$A201+$C$2:$C201)), "")*24*60, "")</f>
        <v/>
      </c>
      <c r="O202" s="39" t="str" cm="1">
        <f t="array" ref="O202">IFERROR(IF($B202=O$1, ($A202+$C202) - MAX(IF($B$2:$B201=$B202, $A$2:$A201+$C$2:$C201)), "")*24*60, "")</f>
        <v/>
      </c>
      <c r="P202" s="39" t="str" cm="1">
        <f t="array" ref="P202">IFERROR(IF($B202=P$1, ($A202+$C202) - MAX(IF($B$2:$B201=$B202, $A$2:$A201+$C$2:$C201)), "")*24*60, "")</f>
        <v/>
      </c>
    </row>
    <row r="203" spans="1:16" x14ac:dyDescent="0.2">
      <c r="A203" s="36">
        <f t="shared" ref="A203" si="267">A202</f>
        <v>45938</v>
      </c>
      <c r="B203" s="37" t="s">
        <v>14</v>
      </c>
      <c r="C203" s="38">
        <v>0.34652777777777777</v>
      </c>
      <c r="D203" s="37">
        <v>0</v>
      </c>
      <c r="E203" s="37">
        <v>3</v>
      </c>
      <c r="F203" s="37" t="str">
        <f t="shared" ref="F203:G203" si="268">F202</f>
        <v>Special Finch Food</v>
      </c>
      <c r="G203" s="15" t="str">
        <f t="shared" si="268"/>
        <v>Golden Safflower</v>
      </c>
      <c r="H203" s="39">
        <f t="shared" si="254"/>
        <v>0</v>
      </c>
      <c r="I203" s="39" t="str" cm="1">
        <f t="array" ref="I203">IFERROR(IF($B203=I$1, ($A203+$C203) - MAX(IF($B$2:$B202=$B203, $A$2:$A202+$C$2:$C202)), "")*24*60, "")</f>
        <v/>
      </c>
      <c r="J203" s="39" t="str" cm="1">
        <f t="array" ref="J203">IFERROR(IF($B203=J$1, ($A203+$C203) - MAX(IF($B$2:$B202=$B203, $A$2:$A202+$C$2:$C202)), "")*24*60, "")</f>
        <v/>
      </c>
      <c r="K203" s="39" cm="1">
        <f t="array" ref="K203">IFERROR(IF($B203=K$1, ($A203+$C203) - MAX(IF($B$2:$B202=$B203, $A$2:$A202+$C$2:$C202)), "")*24*60, "")</f>
        <v>0</v>
      </c>
      <c r="L203" s="39" t="str" cm="1">
        <f t="array" ref="L203">IFERROR(IF($B203=L$1, ($A203+$C203) - MAX(IF($B$2:$B202=$B203, $A$2:$A202+$C$2:$C202)), "")*24*60, "")</f>
        <v/>
      </c>
      <c r="M203" s="39" t="str" cm="1">
        <f t="array" ref="M203">IFERROR(IF($B203=M$1, ($A203+$C203) - MAX(IF($B$2:$B202=$B203, $A$2:$A202+$C$2:$C202)), "")*24*60, "")</f>
        <v/>
      </c>
      <c r="N203" s="39" t="str" cm="1">
        <f t="array" ref="N203">IFERROR(IF($B203=N$1, ($A203+$C203) - MAX(IF($B$2:$B202=$B203, $A$2:$A202+$C$2:$C202)), "")*24*60, "")</f>
        <v/>
      </c>
      <c r="O203" s="39" t="str" cm="1">
        <f t="array" ref="O203">IFERROR(IF($B203=O$1, ($A203+$C203) - MAX(IF($B$2:$B202=$B203, $A$2:$A202+$C$2:$C202)), "")*24*60, "")</f>
        <v/>
      </c>
      <c r="P203" s="39" t="str" cm="1">
        <f t="array" ref="P203">IFERROR(IF($B203=P$1, ($A203+$C203) - MAX(IF($B$2:$B202=$B203, $A$2:$A202+$C$2:$C202)), "")*24*60, "")</f>
        <v/>
      </c>
    </row>
    <row r="204" spans="1:16" x14ac:dyDescent="0.2">
      <c r="A204" s="36">
        <f t="shared" ref="A204" si="269">A203</f>
        <v>45938</v>
      </c>
      <c r="B204" s="37" t="s">
        <v>14</v>
      </c>
      <c r="C204" s="38">
        <v>0.34791666666666665</v>
      </c>
      <c r="D204" s="37">
        <v>0</v>
      </c>
      <c r="E204" s="37">
        <v>3</v>
      </c>
      <c r="F204" s="37" t="str">
        <f t="shared" ref="F204:G204" si="270">F203</f>
        <v>Special Finch Food</v>
      </c>
      <c r="G204" s="15" t="str">
        <f t="shared" si="270"/>
        <v>Golden Safflower</v>
      </c>
      <c r="H204" s="39">
        <f t="shared" si="254"/>
        <v>1.9999999960418791</v>
      </c>
      <c r="I204" s="39" t="str" cm="1">
        <f t="array" ref="I204">IFERROR(IF($B204=I$1, ($A204+$C204) - MAX(IF($B$2:$B203=$B204, $A$2:$A203+$C$2:$C203)), "")*24*60, "")</f>
        <v/>
      </c>
      <c r="J204" s="39" t="str" cm="1">
        <f t="array" ref="J204">IFERROR(IF($B204=J$1, ($A204+$C204) - MAX(IF($B$2:$B203=$B204, $A$2:$A203+$C$2:$C203)), "")*24*60, "")</f>
        <v/>
      </c>
      <c r="K204" s="39" cm="1">
        <f t="array" ref="K204">IFERROR(IF($B204=K$1, ($A204+$C204) - MAX(IF($B$2:$B203=$B204, $A$2:$A203+$C$2:$C203)), "")*24*60, "")</f>
        <v>1.9999999960418791</v>
      </c>
      <c r="L204" s="39" t="str" cm="1">
        <f t="array" ref="L204">IFERROR(IF($B204=L$1, ($A204+$C204) - MAX(IF($B$2:$B203=$B204, $A$2:$A203+$C$2:$C203)), "")*24*60, "")</f>
        <v/>
      </c>
      <c r="M204" s="39" t="str" cm="1">
        <f t="array" ref="M204">IFERROR(IF($B204=M$1, ($A204+$C204) - MAX(IF($B$2:$B203=$B204, $A$2:$A203+$C$2:$C203)), "")*24*60, "")</f>
        <v/>
      </c>
      <c r="N204" s="39" t="str" cm="1">
        <f t="array" ref="N204">IFERROR(IF($B204=N$1, ($A204+$C204) - MAX(IF($B$2:$B203=$B204, $A$2:$A203+$C$2:$C203)), "")*24*60, "")</f>
        <v/>
      </c>
      <c r="O204" s="39" t="str" cm="1">
        <f t="array" ref="O204">IFERROR(IF($B204=O$1, ($A204+$C204) - MAX(IF($B$2:$B203=$B204, $A$2:$A203+$C$2:$C203)), "")*24*60, "")</f>
        <v/>
      </c>
      <c r="P204" s="39" t="str" cm="1">
        <f t="array" ref="P204">IFERROR(IF($B204=P$1, ($A204+$C204) - MAX(IF($B$2:$B203=$B204, $A$2:$A203+$C$2:$C203)), "")*24*60, "")</f>
        <v/>
      </c>
    </row>
    <row r="205" spans="1:16" x14ac:dyDescent="0.2">
      <c r="A205" s="36">
        <f t="shared" ref="A205" si="271">A204</f>
        <v>45938</v>
      </c>
      <c r="B205" s="37" t="s">
        <v>14</v>
      </c>
      <c r="C205" s="38">
        <v>0.34930555555555554</v>
      </c>
      <c r="D205" s="37">
        <v>0</v>
      </c>
      <c r="E205" s="37">
        <v>1</v>
      </c>
      <c r="F205" s="37" t="str">
        <f t="shared" ref="F205:G205" si="272">F204</f>
        <v>Special Finch Food</v>
      </c>
      <c r="G205" s="15" t="str">
        <f t="shared" si="272"/>
        <v>Golden Safflower</v>
      </c>
      <c r="H205" s="39">
        <f t="shared" si="254"/>
        <v>2.000000006519258</v>
      </c>
      <c r="I205" s="39" t="str" cm="1">
        <f t="array" ref="I205">IFERROR(IF($B205=I$1, ($A205+$C205) - MAX(IF($B$2:$B204=$B205, $A$2:$A204+$C$2:$C204)), "")*24*60, "")</f>
        <v/>
      </c>
      <c r="J205" s="39" t="str" cm="1">
        <f t="array" ref="J205">IFERROR(IF($B205=J$1, ($A205+$C205) - MAX(IF($B$2:$B204=$B205, $A$2:$A204+$C$2:$C204)), "")*24*60, "")</f>
        <v/>
      </c>
      <c r="K205" s="39" cm="1">
        <f t="array" ref="K205">IFERROR(IF($B205=K$1, ($A205+$C205) - MAX(IF($B$2:$B204=$B205, $A$2:$A204+$C$2:$C204)), "")*24*60, "")</f>
        <v>2.000000006519258</v>
      </c>
      <c r="L205" s="39" t="str" cm="1">
        <f t="array" ref="L205">IFERROR(IF($B205=L$1, ($A205+$C205) - MAX(IF($B$2:$B204=$B205, $A$2:$A204+$C$2:$C204)), "")*24*60, "")</f>
        <v/>
      </c>
      <c r="M205" s="39" t="str" cm="1">
        <f t="array" ref="M205">IFERROR(IF($B205=M$1, ($A205+$C205) - MAX(IF($B$2:$B204=$B205, $A$2:$A204+$C$2:$C204)), "")*24*60, "")</f>
        <v/>
      </c>
      <c r="N205" s="39" t="str" cm="1">
        <f t="array" ref="N205">IFERROR(IF($B205=N$1, ($A205+$C205) - MAX(IF($B$2:$B204=$B205, $A$2:$A204+$C$2:$C204)), "")*24*60, "")</f>
        <v/>
      </c>
      <c r="O205" s="39" t="str" cm="1">
        <f t="array" ref="O205">IFERROR(IF($B205=O$1, ($A205+$C205) - MAX(IF($B$2:$B204=$B205, $A$2:$A204+$C$2:$C204)), "")*24*60, "")</f>
        <v/>
      </c>
      <c r="P205" s="39" t="str" cm="1">
        <f t="array" ref="P205">IFERROR(IF($B205=P$1, ($A205+$C205) - MAX(IF($B$2:$B204=$B205, $A$2:$A204+$C$2:$C204)), "")*24*60, "")</f>
        <v/>
      </c>
    </row>
    <row r="206" spans="1:16" x14ac:dyDescent="0.2">
      <c r="A206" s="36">
        <f t="shared" ref="A206" si="273">A205</f>
        <v>45938</v>
      </c>
      <c r="B206" s="37" t="s">
        <v>14</v>
      </c>
      <c r="C206" s="38">
        <v>0.35138888888888886</v>
      </c>
      <c r="D206" s="37">
        <v>0</v>
      </c>
      <c r="E206" s="37">
        <v>2</v>
      </c>
      <c r="F206" s="37" t="str">
        <f t="shared" ref="F206:G206" si="274">F205</f>
        <v>Special Finch Food</v>
      </c>
      <c r="G206" s="15" t="str">
        <f t="shared" si="274"/>
        <v>Golden Safflower</v>
      </c>
      <c r="H206" s="39">
        <f t="shared" si="254"/>
        <v>2.9999999993015081</v>
      </c>
      <c r="I206" s="39" t="str" cm="1">
        <f t="array" ref="I206">IFERROR(IF($B206=I$1, ($A206+$C206) - MAX(IF($B$2:$B205=$B206, $A$2:$A205+$C$2:$C205)), "")*24*60, "")</f>
        <v/>
      </c>
      <c r="J206" s="39" t="str" cm="1">
        <f t="array" ref="J206">IFERROR(IF($B206=J$1, ($A206+$C206) - MAX(IF($B$2:$B205=$B206, $A$2:$A205+$C$2:$C205)), "")*24*60, "")</f>
        <v/>
      </c>
      <c r="K206" s="39" cm="1">
        <f t="array" ref="K206">IFERROR(IF($B206=K$1, ($A206+$C206) - MAX(IF($B$2:$B205=$B206, $A$2:$A205+$C$2:$C205)), "")*24*60, "")</f>
        <v>2.9999999993015081</v>
      </c>
      <c r="L206" s="39" t="str" cm="1">
        <f t="array" ref="L206">IFERROR(IF($B206=L$1, ($A206+$C206) - MAX(IF($B$2:$B205=$B206, $A$2:$A205+$C$2:$C205)), "")*24*60, "")</f>
        <v/>
      </c>
      <c r="M206" s="39" t="str" cm="1">
        <f t="array" ref="M206">IFERROR(IF($B206=M$1, ($A206+$C206) - MAX(IF($B$2:$B205=$B206, $A$2:$A205+$C$2:$C205)), "")*24*60, "")</f>
        <v/>
      </c>
      <c r="N206" s="39" t="str" cm="1">
        <f t="array" ref="N206">IFERROR(IF($B206=N$1, ($A206+$C206) - MAX(IF($B$2:$B205=$B206, $A$2:$A205+$C$2:$C205)), "")*24*60, "")</f>
        <v/>
      </c>
      <c r="O206" s="39" t="str" cm="1">
        <f t="array" ref="O206">IFERROR(IF($B206=O$1, ($A206+$C206) - MAX(IF($B$2:$B205=$B206, $A$2:$A205+$C$2:$C205)), "")*24*60, "")</f>
        <v/>
      </c>
      <c r="P206" s="39" t="str" cm="1">
        <f t="array" ref="P206">IFERROR(IF($B206=P$1, ($A206+$C206) - MAX(IF($B$2:$B205=$B206, $A$2:$A205+$C$2:$C205)), "")*24*60, "")</f>
        <v/>
      </c>
    </row>
    <row r="207" spans="1:16" x14ac:dyDescent="0.2">
      <c r="A207" s="36">
        <f t="shared" ref="A207" si="275">A206</f>
        <v>45938</v>
      </c>
      <c r="B207" s="37" t="s">
        <v>14</v>
      </c>
      <c r="C207" s="38">
        <v>0.35208333333333336</v>
      </c>
      <c r="D207" s="37">
        <v>0</v>
      </c>
      <c r="E207" s="37">
        <v>2</v>
      </c>
      <c r="F207" s="37" t="str">
        <f t="shared" ref="F207:G207" si="276">F206</f>
        <v>Special Finch Food</v>
      </c>
      <c r="G207" s="15" t="str">
        <f t="shared" si="276"/>
        <v>Golden Safflower</v>
      </c>
      <c r="H207" s="39">
        <f t="shared" si="254"/>
        <v>0.99999999278225005</v>
      </c>
      <c r="I207" s="39" t="str" cm="1">
        <f t="array" ref="I207">IFERROR(IF($B207=I$1, ($A207+$C207) - MAX(IF($B$2:$B206=$B207, $A$2:$A206+$C$2:$C206)), "")*24*60, "")</f>
        <v/>
      </c>
      <c r="J207" s="39" t="str" cm="1">
        <f t="array" ref="J207">IFERROR(IF($B207=J$1, ($A207+$C207) - MAX(IF($B$2:$B206=$B207, $A$2:$A206+$C$2:$C206)), "")*24*60, "")</f>
        <v/>
      </c>
      <c r="K207" s="39" cm="1">
        <f t="array" ref="K207">IFERROR(IF($B207=K$1, ($A207+$C207) - MAX(IF($B$2:$B206=$B207, $A$2:$A206+$C$2:$C206)), "")*24*60, "")</f>
        <v>0.99999999278225005</v>
      </c>
      <c r="L207" s="39" t="str" cm="1">
        <f t="array" ref="L207">IFERROR(IF($B207=L$1, ($A207+$C207) - MAX(IF($B$2:$B206=$B207, $A$2:$A206+$C$2:$C206)), "")*24*60, "")</f>
        <v/>
      </c>
      <c r="M207" s="39" t="str" cm="1">
        <f t="array" ref="M207">IFERROR(IF($B207=M$1, ($A207+$C207) - MAX(IF($B$2:$B206=$B207, $A$2:$A206+$C$2:$C206)), "")*24*60, "")</f>
        <v/>
      </c>
      <c r="N207" s="39" t="str" cm="1">
        <f t="array" ref="N207">IFERROR(IF($B207=N$1, ($A207+$C207) - MAX(IF($B$2:$B206=$B207, $A$2:$A206+$C$2:$C206)), "")*24*60, "")</f>
        <v/>
      </c>
      <c r="O207" s="39" t="str" cm="1">
        <f t="array" ref="O207">IFERROR(IF($B207=O$1, ($A207+$C207) - MAX(IF($B$2:$B206=$B207, $A$2:$A206+$C$2:$C206)), "")*24*60, "")</f>
        <v/>
      </c>
      <c r="P207" s="39" t="str" cm="1">
        <f t="array" ref="P207">IFERROR(IF($B207=P$1, ($A207+$C207) - MAX(IF($B$2:$B206=$B207, $A$2:$A206+$C$2:$C206)), "")*24*60, "")</f>
        <v/>
      </c>
    </row>
    <row r="208" spans="1:16" x14ac:dyDescent="0.2">
      <c r="A208" s="36">
        <f t="shared" ref="A208" si="277">A207</f>
        <v>45938</v>
      </c>
      <c r="B208" s="37" t="s">
        <v>14</v>
      </c>
      <c r="C208" s="38">
        <v>0.35416666666666669</v>
      </c>
      <c r="D208" s="37">
        <v>0</v>
      </c>
      <c r="E208" s="37">
        <v>2</v>
      </c>
      <c r="F208" s="37" t="str">
        <f t="shared" ref="F208:G208" si="278">F207</f>
        <v>Special Finch Food</v>
      </c>
      <c r="G208" s="15" t="str">
        <f t="shared" si="278"/>
        <v>Golden Safflower</v>
      </c>
      <c r="H208" s="39">
        <f t="shared" si="254"/>
        <v>2.9999999993015081</v>
      </c>
      <c r="I208" s="39" t="str" cm="1">
        <f t="array" ref="I208">IFERROR(IF($B208=I$1, ($A208+$C208) - MAX(IF($B$2:$B207=$B208, $A$2:$A207+$C$2:$C207)), "")*24*60, "")</f>
        <v/>
      </c>
      <c r="J208" s="39" t="str" cm="1">
        <f t="array" ref="J208">IFERROR(IF($B208=J$1, ($A208+$C208) - MAX(IF($B$2:$B207=$B208, $A$2:$A207+$C$2:$C207)), "")*24*60, "")</f>
        <v/>
      </c>
      <c r="K208" s="39" cm="1">
        <f t="array" ref="K208">IFERROR(IF($B208=K$1, ($A208+$C208) - MAX(IF($B$2:$B207=$B208, $A$2:$A207+$C$2:$C207)), "")*24*60, "")</f>
        <v>2.9999999993015081</v>
      </c>
      <c r="L208" s="39" t="str" cm="1">
        <f t="array" ref="L208">IFERROR(IF($B208=L$1, ($A208+$C208) - MAX(IF($B$2:$B207=$B208, $A$2:$A207+$C$2:$C207)), "")*24*60, "")</f>
        <v/>
      </c>
      <c r="M208" s="39" t="str" cm="1">
        <f t="array" ref="M208">IFERROR(IF($B208=M$1, ($A208+$C208) - MAX(IF($B$2:$B207=$B208, $A$2:$A207+$C$2:$C207)), "")*24*60, "")</f>
        <v/>
      </c>
      <c r="N208" s="39" t="str" cm="1">
        <f t="array" ref="N208">IFERROR(IF($B208=N$1, ($A208+$C208) - MAX(IF($B$2:$B207=$B208, $A$2:$A207+$C$2:$C207)), "")*24*60, "")</f>
        <v/>
      </c>
      <c r="O208" s="39" t="str" cm="1">
        <f t="array" ref="O208">IFERROR(IF($B208=O$1, ($A208+$C208) - MAX(IF($B$2:$B207=$B208, $A$2:$A207+$C$2:$C207)), "")*24*60, "")</f>
        <v/>
      </c>
      <c r="P208" s="39" t="str" cm="1">
        <f t="array" ref="P208">IFERROR(IF($B208=P$1, ($A208+$C208) - MAX(IF($B$2:$B207=$B208, $A$2:$A207+$C$2:$C207)), "")*24*60, "")</f>
        <v/>
      </c>
    </row>
    <row r="209" spans="1:16" x14ac:dyDescent="0.2">
      <c r="A209" s="36">
        <f t="shared" ref="A209" si="279">A208</f>
        <v>45938</v>
      </c>
      <c r="B209" s="37" t="s">
        <v>14</v>
      </c>
      <c r="C209" s="38">
        <v>0.35416666666666669</v>
      </c>
      <c r="D209" s="37">
        <v>0</v>
      </c>
      <c r="E209" s="37">
        <v>1</v>
      </c>
      <c r="F209" s="37" t="str">
        <f t="shared" ref="F209:G209" si="280">F208</f>
        <v>Special Finch Food</v>
      </c>
      <c r="G209" s="15" t="str">
        <f t="shared" si="280"/>
        <v>Golden Safflower</v>
      </c>
      <c r="H209" s="39">
        <f t="shared" si="254"/>
        <v>0</v>
      </c>
      <c r="I209" s="39" t="str" cm="1">
        <f t="array" ref="I209">IFERROR(IF($B209=I$1, ($A209+$C209) - MAX(IF($B$2:$B208=$B209, $A$2:$A208+$C$2:$C208)), "")*24*60, "")</f>
        <v/>
      </c>
      <c r="J209" s="39" t="str" cm="1">
        <f t="array" ref="J209">IFERROR(IF($B209=J$1, ($A209+$C209) - MAX(IF($B$2:$B208=$B209, $A$2:$A208+$C$2:$C208)), "")*24*60, "")</f>
        <v/>
      </c>
      <c r="K209" s="39" cm="1">
        <f t="array" ref="K209">IFERROR(IF($B209=K$1, ($A209+$C209) - MAX(IF($B$2:$B208=$B209, $A$2:$A208+$C$2:$C208)), "")*24*60, "")</f>
        <v>0</v>
      </c>
      <c r="L209" s="39" t="str" cm="1">
        <f t="array" ref="L209">IFERROR(IF($B209=L$1, ($A209+$C209) - MAX(IF($B$2:$B208=$B209, $A$2:$A208+$C$2:$C208)), "")*24*60, "")</f>
        <v/>
      </c>
      <c r="M209" s="39" t="str" cm="1">
        <f t="array" ref="M209">IFERROR(IF($B209=M$1, ($A209+$C209) - MAX(IF($B$2:$B208=$B209, $A$2:$A208+$C$2:$C208)), "")*24*60, "")</f>
        <v/>
      </c>
      <c r="N209" s="39" t="str" cm="1">
        <f t="array" ref="N209">IFERROR(IF($B209=N$1, ($A209+$C209) - MAX(IF($B$2:$B208=$B209, $A$2:$A208+$C$2:$C208)), "")*24*60, "")</f>
        <v/>
      </c>
      <c r="O209" s="39" t="str" cm="1">
        <f t="array" ref="O209">IFERROR(IF($B209=O$1, ($A209+$C209) - MAX(IF($B$2:$B208=$B209, $A$2:$A208+$C$2:$C208)), "")*24*60, "")</f>
        <v/>
      </c>
      <c r="P209" s="39" t="str" cm="1">
        <f t="array" ref="P209">IFERROR(IF($B209=P$1, ($A209+$C209) - MAX(IF($B$2:$B208=$B209, $A$2:$A208+$C$2:$C208)), "")*24*60, "")</f>
        <v/>
      </c>
    </row>
    <row r="210" spans="1:16" x14ac:dyDescent="0.2">
      <c r="A210" s="36">
        <f t="shared" ref="A210" si="281">A209</f>
        <v>45938</v>
      </c>
      <c r="B210" s="37" t="s">
        <v>14</v>
      </c>
      <c r="C210" s="38">
        <v>0.35486111111111113</v>
      </c>
      <c r="D210" s="37">
        <v>0</v>
      </c>
      <c r="E210" s="37">
        <v>3</v>
      </c>
      <c r="F210" s="37" t="str">
        <f t="shared" ref="F210:G210" si="282">F209</f>
        <v>Special Finch Food</v>
      </c>
      <c r="G210" s="15" t="str">
        <f t="shared" si="282"/>
        <v>Golden Safflower</v>
      </c>
      <c r="H210" s="39">
        <f t="shared" si="254"/>
        <v>1.000000003259629</v>
      </c>
      <c r="I210" s="39" t="str" cm="1">
        <f t="array" ref="I210">IFERROR(IF($B210=I$1, ($A210+$C210) - MAX(IF($B$2:$B209=$B210, $A$2:$A209+$C$2:$C209)), "")*24*60, "")</f>
        <v/>
      </c>
      <c r="J210" s="39" t="str" cm="1">
        <f t="array" ref="J210">IFERROR(IF($B210=J$1, ($A210+$C210) - MAX(IF($B$2:$B209=$B210, $A$2:$A209+$C$2:$C209)), "")*24*60, "")</f>
        <v/>
      </c>
      <c r="K210" s="39" cm="1">
        <f t="array" ref="K210">IFERROR(IF($B210=K$1, ($A210+$C210) - MAX(IF($B$2:$B209=$B210, $A$2:$A209+$C$2:$C209)), "")*24*60, "")</f>
        <v>1.000000003259629</v>
      </c>
      <c r="L210" s="39" t="str" cm="1">
        <f t="array" ref="L210">IFERROR(IF($B210=L$1, ($A210+$C210) - MAX(IF($B$2:$B209=$B210, $A$2:$A209+$C$2:$C209)), "")*24*60, "")</f>
        <v/>
      </c>
      <c r="M210" s="39" t="str" cm="1">
        <f t="array" ref="M210">IFERROR(IF($B210=M$1, ($A210+$C210) - MAX(IF($B$2:$B209=$B210, $A$2:$A209+$C$2:$C209)), "")*24*60, "")</f>
        <v/>
      </c>
      <c r="N210" s="39" t="str" cm="1">
        <f t="array" ref="N210">IFERROR(IF($B210=N$1, ($A210+$C210) - MAX(IF($B$2:$B209=$B210, $A$2:$A209+$C$2:$C209)), "")*24*60, "")</f>
        <v/>
      </c>
      <c r="O210" s="39" t="str" cm="1">
        <f t="array" ref="O210">IFERROR(IF($B210=O$1, ($A210+$C210) - MAX(IF($B$2:$B209=$B210, $A$2:$A209+$C$2:$C209)), "")*24*60, "")</f>
        <v/>
      </c>
      <c r="P210" s="39" t="str" cm="1">
        <f t="array" ref="P210">IFERROR(IF($B210=P$1, ($A210+$C210) - MAX(IF($B$2:$B209=$B210, $A$2:$A209+$C$2:$C209)), "")*24*60, "")</f>
        <v/>
      </c>
    </row>
    <row r="211" spans="1:16" x14ac:dyDescent="0.2">
      <c r="A211" s="36">
        <f t="shared" ref="A211" si="283">A210</f>
        <v>45938</v>
      </c>
      <c r="B211" s="37" t="s">
        <v>14</v>
      </c>
      <c r="C211" s="38">
        <v>0.35555555555555557</v>
      </c>
      <c r="D211" s="37">
        <v>0</v>
      </c>
      <c r="E211" s="37">
        <v>2</v>
      </c>
      <c r="F211" s="37" t="str">
        <f t="shared" ref="F211:G211" si="284">F210</f>
        <v>Special Finch Food</v>
      </c>
      <c r="G211" s="15" t="str">
        <f t="shared" si="284"/>
        <v>Golden Safflower</v>
      </c>
      <c r="H211" s="39">
        <f t="shared" si="254"/>
        <v>1.000000003259629</v>
      </c>
      <c r="I211" s="39" t="str" cm="1">
        <f t="array" ref="I211">IFERROR(IF($B211=I$1, ($A211+$C211) - MAX(IF($B$2:$B210=$B211, $A$2:$A210+$C$2:$C210)), "")*24*60, "")</f>
        <v/>
      </c>
      <c r="J211" s="39" t="str" cm="1">
        <f t="array" ref="J211">IFERROR(IF($B211=J$1, ($A211+$C211) - MAX(IF($B$2:$B210=$B211, $A$2:$A210+$C$2:$C210)), "")*24*60, "")</f>
        <v/>
      </c>
      <c r="K211" s="39" cm="1">
        <f t="array" ref="K211">IFERROR(IF($B211=K$1, ($A211+$C211) - MAX(IF($B$2:$B210=$B211, $A$2:$A210+$C$2:$C210)), "")*24*60, "")</f>
        <v>1.000000003259629</v>
      </c>
      <c r="L211" s="39" t="str" cm="1">
        <f t="array" ref="L211">IFERROR(IF($B211=L$1, ($A211+$C211) - MAX(IF($B$2:$B210=$B211, $A$2:$A210+$C$2:$C210)), "")*24*60, "")</f>
        <v/>
      </c>
      <c r="M211" s="39" t="str" cm="1">
        <f t="array" ref="M211">IFERROR(IF($B211=M$1, ($A211+$C211) - MAX(IF($B$2:$B210=$B211, $A$2:$A210+$C$2:$C210)), "")*24*60, "")</f>
        <v/>
      </c>
      <c r="N211" s="39" t="str" cm="1">
        <f t="array" ref="N211">IFERROR(IF($B211=N$1, ($A211+$C211) - MAX(IF($B$2:$B210=$B211, $A$2:$A210+$C$2:$C210)), "")*24*60, "")</f>
        <v/>
      </c>
      <c r="O211" s="39" t="str" cm="1">
        <f t="array" ref="O211">IFERROR(IF($B211=O$1, ($A211+$C211) - MAX(IF($B$2:$B210=$B211, $A$2:$A210+$C$2:$C210)), "")*24*60, "")</f>
        <v/>
      </c>
      <c r="P211" s="39" t="str" cm="1">
        <f t="array" ref="P211">IFERROR(IF($B211=P$1, ($A211+$C211) - MAX(IF($B$2:$B210=$B211, $A$2:$A210+$C$2:$C210)), "")*24*60, "")</f>
        <v/>
      </c>
    </row>
    <row r="212" spans="1:16" x14ac:dyDescent="0.2">
      <c r="A212" s="36">
        <f t="shared" ref="A212" si="285">A211</f>
        <v>45938</v>
      </c>
      <c r="B212" s="37" t="s">
        <v>14</v>
      </c>
      <c r="C212" s="38">
        <v>0.3576388888888889</v>
      </c>
      <c r="D212" s="37">
        <v>0</v>
      </c>
      <c r="E212" s="37">
        <v>2</v>
      </c>
      <c r="F212" s="37" t="str">
        <f t="shared" ref="F212:G212" si="286">F211</f>
        <v>Special Finch Food</v>
      </c>
      <c r="G212" s="15" t="str">
        <f t="shared" si="286"/>
        <v>Golden Safflower</v>
      </c>
      <c r="H212" s="39">
        <f t="shared" si="254"/>
        <v>2.9999999993015081</v>
      </c>
      <c r="I212" s="39" t="str" cm="1">
        <f t="array" ref="I212">IFERROR(IF($B212=I$1, ($A212+$C212) - MAX(IF($B$2:$B211=$B212, $A$2:$A211+$C$2:$C211)), "")*24*60, "")</f>
        <v/>
      </c>
      <c r="J212" s="39" t="str" cm="1">
        <f t="array" ref="J212">IFERROR(IF($B212=J$1, ($A212+$C212) - MAX(IF($B$2:$B211=$B212, $A$2:$A211+$C$2:$C211)), "")*24*60, "")</f>
        <v/>
      </c>
      <c r="K212" s="39" cm="1">
        <f t="array" ref="K212">IFERROR(IF($B212=K$1, ($A212+$C212) - MAX(IF($B$2:$B211=$B212, $A$2:$A211+$C$2:$C211)), "")*24*60, "")</f>
        <v>2.9999999993015081</v>
      </c>
      <c r="L212" s="39" t="str" cm="1">
        <f t="array" ref="L212">IFERROR(IF($B212=L$1, ($A212+$C212) - MAX(IF($B$2:$B211=$B212, $A$2:$A211+$C$2:$C211)), "")*24*60, "")</f>
        <v/>
      </c>
      <c r="M212" s="39" t="str" cm="1">
        <f t="array" ref="M212">IFERROR(IF($B212=M$1, ($A212+$C212) - MAX(IF($B$2:$B211=$B212, $A$2:$A211+$C$2:$C211)), "")*24*60, "")</f>
        <v/>
      </c>
      <c r="N212" s="39" t="str" cm="1">
        <f t="array" ref="N212">IFERROR(IF($B212=N$1, ($A212+$C212) - MAX(IF($B$2:$B211=$B212, $A$2:$A211+$C$2:$C211)), "")*24*60, "")</f>
        <v/>
      </c>
      <c r="O212" s="39" t="str" cm="1">
        <f t="array" ref="O212">IFERROR(IF($B212=O$1, ($A212+$C212) - MAX(IF($B$2:$B211=$B212, $A$2:$A211+$C$2:$C211)), "")*24*60, "")</f>
        <v/>
      </c>
      <c r="P212" s="39" t="str" cm="1">
        <f t="array" ref="P212">IFERROR(IF($B212=P$1, ($A212+$C212) - MAX(IF($B$2:$B211=$B212, $A$2:$A211+$C$2:$C211)), "")*24*60, "")</f>
        <v/>
      </c>
    </row>
    <row r="213" spans="1:16" x14ac:dyDescent="0.2">
      <c r="A213" s="36">
        <f t="shared" ref="A213" si="287">A212</f>
        <v>45938</v>
      </c>
      <c r="B213" s="37" t="s">
        <v>14</v>
      </c>
      <c r="C213" s="38">
        <v>0.35833333333333334</v>
      </c>
      <c r="D213" s="37">
        <v>0</v>
      </c>
      <c r="E213" s="37">
        <v>1</v>
      </c>
      <c r="F213" s="37" t="str">
        <f t="shared" ref="F213:G213" si="288">F212</f>
        <v>Special Finch Food</v>
      </c>
      <c r="G213" s="15" t="str">
        <f t="shared" si="288"/>
        <v>Golden Safflower</v>
      </c>
      <c r="H213" s="39">
        <f t="shared" si="254"/>
        <v>0.99999999278225005</v>
      </c>
      <c r="I213" s="39" t="str" cm="1">
        <f t="array" ref="I213">IFERROR(IF($B213=I$1, ($A213+$C213) - MAX(IF($B$2:$B212=$B213, $A$2:$A212+$C$2:$C212)), "")*24*60, "")</f>
        <v/>
      </c>
      <c r="J213" s="39" t="str" cm="1">
        <f t="array" ref="J213">IFERROR(IF($B213=J$1, ($A213+$C213) - MAX(IF($B$2:$B212=$B213, $A$2:$A212+$C$2:$C212)), "")*24*60, "")</f>
        <v/>
      </c>
      <c r="K213" s="39" cm="1">
        <f t="array" ref="K213">IFERROR(IF($B213=K$1, ($A213+$C213) - MAX(IF($B$2:$B212=$B213, $A$2:$A212+$C$2:$C212)), "")*24*60, "")</f>
        <v>0.99999999278225005</v>
      </c>
      <c r="L213" s="39" t="str" cm="1">
        <f t="array" ref="L213">IFERROR(IF($B213=L$1, ($A213+$C213) - MAX(IF($B$2:$B212=$B213, $A$2:$A212+$C$2:$C212)), "")*24*60, "")</f>
        <v/>
      </c>
      <c r="M213" s="39" t="str" cm="1">
        <f t="array" ref="M213">IFERROR(IF($B213=M$1, ($A213+$C213) - MAX(IF($B$2:$B212=$B213, $A$2:$A212+$C$2:$C212)), "")*24*60, "")</f>
        <v/>
      </c>
      <c r="N213" s="39" t="str" cm="1">
        <f t="array" ref="N213">IFERROR(IF($B213=N$1, ($A213+$C213) - MAX(IF($B$2:$B212=$B213, $A$2:$A212+$C$2:$C212)), "")*24*60, "")</f>
        <v/>
      </c>
      <c r="O213" s="39" t="str" cm="1">
        <f t="array" ref="O213">IFERROR(IF($B213=O$1, ($A213+$C213) - MAX(IF($B$2:$B212=$B213, $A$2:$A212+$C$2:$C212)), "")*24*60, "")</f>
        <v/>
      </c>
      <c r="P213" s="39" t="str" cm="1">
        <f t="array" ref="P213">IFERROR(IF($B213=P$1, ($A213+$C213) - MAX(IF($B$2:$B212=$B213, $A$2:$A212+$C$2:$C212)), "")*24*60, "")</f>
        <v/>
      </c>
    </row>
    <row r="214" spans="1:16" x14ac:dyDescent="0.2">
      <c r="A214" s="36">
        <f t="shared" ref="A214" si="289">A213</f>
        <v>45938</v>
      </c>
      <c r="B214" s="37" t="s">
        <v>10</v>
      </c>
      <c r="C214" s="38">
        <v>0.35972222222222222</v>
      </c>
      <c r="D214" s="37">
        <v>0</v>
      </c>
      <c r="E214" s="37">
        <v>0</v>
      </c>
      <c r="F214" s="37" t="str">
        <f t="shared" ref="F214:G214" si="290">F213</f>
        <v>Special Finch Food</v>
      </c>
      <c r="G214" s="15" t="str">
        <f t="shared" si="290"/>
        <v>Golden Safflower</v>
      </c>
      <c r="H214" s="39">
        <f t="shared" si="254"/>
        <v>2.000000006519258</v>
      </c>
      <c r="I214" s="39" t="str" cm="1">
        <f t="array" ref="I214">IFERROR(IF($B214=I$1, ($A214+$C214) - MAX(IF($B$2:$B213=$B214, $A$2:$A213+$C$2:$C213)), "")*24*60, "")</f>
        <v/>
      </c>
      <c r="J214" s="39" cm="1">
        <f t="array" ref="J214">IFERROR(IF($B214=J$1, ($A214+$C214) - MAX(IF($B$2:$B213=$B214, $A$2:$A213+$C$2:$C213)), "")*24*60, "")</f>
        <v>23.000000001629815</v>
      </c>
      <c r="K214" s="39" t="str" cm="1">
        <f t="array" ref="K214">IFERROR(IF($B214=K$1, ($A214+$C214) - MAX(IF($B$2:$B213=$B214, $A$2:$A213+$C$2:$C213)), "")*24*60, "")</f>
        <v/>
      </c>
      <c r="L214" s="39" t="str" cm="1">
        <f t="array" ref="L214">IFERROR(IF($B214=L$1, ($A214+$C214) - MAX(IF($B$2:$B213=$B214, $A$2:$A213+$C$2:$C213)), "")*24*60, "")</f>
        <v/>
      </c>
      <c r="M214" s="39" t="str" cm="1">
        <f t="array" ref="M214">IFERROR(IF($B214=M$1, ($A214+$C214) - MAX(IF($B$2:$B213=$B214, $A$2:$A213+$C$2:$C213)), "")*24*60, "")</f>
        <v/>
      </c>
      <c r="N214" s="39" t="str" cm="1">
        <f t="array" ref="N214">IFERROR(IF($B214=N$1, ($A214+$C214) - MAX(IF($B$2:$B213=$B214, $A$2:$A213+$C$2:$C213)), "")*24*60, "")</f>
        <v/>
      </c>
      <c r="O214" s="39" t="str" cm="1">
        <f t="array" ref="O214">IFERROR(IF($B214=O$1, ($A214+$C214) - MAX(IF($B$2:$B213=$B214, $A$2:$A213+$C$2:$C213)), "")*24*60, "")</f>
        <v/>
      </c>
      <c r="P214" s="39" t="str" cm="1">
        <f t="array" ref="P214">IFERROR(IF($B214=P$1, ($A214+$C214) - MAX(IF($B$2:$B213=$B214, $A$2:$A213+$C$2:$C213)), "")*24*60, "")</f>
        <v/>
      </c>
    </row>
    <row r="215" spans="1:16" x14ac:dyDescent="0.2">
      <c r="A215" s="36">
        <f t="shared" ref="A215" si="291">A214</f>
        <v>45938</v>
      </c>
      <c r="B215" s="37" t="s">
        <v>3</v>
      </c>
      <c r="C215" s="38">
        <v>0.35972222222222222</v>
      </c>
      <c r="D215" s="37">
        <v>0</v>
      </c>
      <c r="E215" s="37">
        <v>2</v>
      </c>
      <c r="F215" s="37" t="str">
        <f t="shared" ref="F215:G215" si="292">F214</f>
        <v>Special Finch Food</v>
      </c>
      <c r="G215" s="15" t="str">
        <f t="shared" si="292"/>
        <v>Golden Safflower</v>
      </c>
      <c r="H215" s="39">
        <f t="shared" si="254"/>
        <v>0</v>
      </c>
      <c r="I215" s="39" cm="1">
        <f t="array" ref="I215">IFERROR(IF($B215=I$1, ($A215+$C215) - MAX(IF($B$2:$B214=$B215, $A$2:$A214+$C$2:$C214)), "")*24*60, "")</f>
        <v>18.999999999068677</v>
      </c>
      <c r="J215" s="39" t="str" cm="1">
        <f t="array" ref="J215">IFERROR(IF($B215=J$1, ($A215+$C215) - MAX(IF($B$2:$B214=$B215, $A$2:$A214+$C$2:$C214)), "")*24*60, "")</f>
        <v/>
      </c>
      <c r="K215" s="39" t="str" cm="1">
        <f t="array" ref="K215">IFERROR(IF($B215=K$1, ($A215+$C215) - MAX(IF($B$2:$B214=$B215, $A$2:$A214+$C$2:$C214)), "")*24*60, "")</f>
        <v/>
      </c>
      <c r="L215" s="39" t="str" cm="1">
        <f t="array" ref="L215">IFERROR(IF($B215=L$1, ($A215+$C215) - MAX(IF($B$2:$B214=$B215, $A$2:$A214+$C$2:$C214)), "")*24*60, "")</f>
        <v/>
      </c>
      <c r="M215" s="39" t="str" cm="1">
        <f t="array" ref="M215">IFERROR(IF($B215=M$1, ($A215+$C215) - MAX(IF($B$2:$B214=$B215, $A$2:$A214+$C$2:$C214)), "")*24*60, "")</f>
        <v/>
      </c>
      <c r="N215" s="39" t="str" cm="1">
        <f t="array" ref="N215">IFERROR(IF($B215=N$1, ($A215+$C215) - MAX(IF($B$2:$B214=$B215, $A$2:$A214+$C$2:$C214)), "")*24*60, "")</f>
        <v/>
      </c>
      <c r="O215" s="39" t="str" cm="1">
        <f t="array" ref="O215">IFERROR(IF($B215=O$1, ($A215+$C215) - MAX(IF($B$2:$B214=$B215, $A$2:$A214+$C$2:$C214)), "")*24*60, "")</f>
        <v/>
      </c>
      <c r="P215" s="39" t="str" cm="1">
        <f t="array" ref="P215">IFERROR(IF($B215=P$1, ($A215+$C215) - MAX(IF($B$2:$B214=$B215, $A$2:$A214+$C$2:$C214)), "")*24*60, "")</f>
        <v/>
      </c>
    </row>
    <row r="216" spans="1:16" x14ac:dyDescent="0.2">
      <c r="A216" s="36">
        <f t="shared" ref="A216" si="293">A215</f>
        <v>45938</v>
      </c>
      <c r="B216" s="37" t="s">
        <v>3</v>
      </c>
      <c r="C216" s="38">
        <v>0.36041666666666666</v>
      </c>
      <c r="D216" s="37">
        <v>0</v>
      </c>
      <c r="E216" s="37">
        <v>2</v>
      </c>
      <c r="F216" s="37" t="str">
        <f t="shared" ref="F216:G216" si="294">F215</f>
        <v>Special Finch Food</v>
      </c>
      <c r="G216" s="15" t="str">
        <f t="shared" si="294"/>
        <v>Golden Safflower</v>
      </c>
      <c r="H216" s="39">
        <f t="shared" si="254"/>
        <v>1.000000003259629</v>
      </c>
      <c r="I216" s="39" cm="1">
        <f t="array" ref="I216">IFERROR(IF($B216=I$1, ($A216+$C216) - MAX(IF($B$2:$B215=$B216, $A$2:$A215+$C$2:$C215)), "")*24*60, "")</f>
        <v>1.000000003259629</v>
      </c>
      <c r="J216" s="39" t="str" cm="1">
        <f t="array" ref="J216">IFERROR(IF($B216=J$1, ($A216+$C216) - MAX(IF($B$2:$B215=$B216, $A$2:$A215+$C$2:$C215)), "")*24*60, "")</f>
        <v/>
      </c>
      <c r="K216" s="39" t="str" cm="1">
        <f t="array" ref="K216">IFERROR(IF($B216=K$1, ($A216+$C216) - MAX(IF($B$2:$B215=$B216, $A$2:$A215+$C$2:$C215)), "")*24*60, "")</f>
        <v/>
      </c>
      <c r="L216" s="39" t="str" cm="1">
        <f t="array" ref="L216">IFERROR(IF($B216=L$1, ($A216+$C216) - MAX(IF($B$2:$B215=$B216, $A$2:$A215+$C$2:$C215)), "")*24*60, "")</f>
        <v/>
      </c>
      <c r="M216" s="39" t="str" cm="1">
        <f t="array" ref="M216">IFERROR(IF($B216=M$1, ($A216+$C216) - MAX(IF($B$2:$B215=$B216, $A$2:$A215+$C$2:$C215)), "")*24*60, "")</f>
        <v/>
      </c>
      <c r="N216" s="39" t="str" cm="1">
        <f t="array" ref="N216">IFERROR(IF($B216=N$1, ($A216+$C216) - MAX(IF($B$2:$B215=$B216, $A$2:$A215+$C$2:$C215)), "")*24*60, "")</f>
        <v/>
      </c>
      <c r="O216" s="39" t="str" cm="1">
        <f t="array" ref="O216">IFERROR(IF($B216=O$1, ($A216+$C216) - MAX(IF($B$2:$B215=$B216, $A$2:$A215+$C$2:$C215)), "")*24*60, "")</f>
        <v/>
      </c>
      <c r="P216" s="39" t="str" cm="1">
        <f t="array" ref="P216">IFERROR(IF($B216=P$1, ($A216+$C216) - MAX(IF($B$2:$B215=$B216, $A$2:$A215+$C$2:$C215)), "")*24*60, "")</f>
        <v/>
      </c>
    </row>
    <row r="217" spans="1:16" x14ac:dyDescent="0.2">
      <c r="A217" s="36">
        <f t="shared" ref="A217" si="295">A216</f>
        <v>45938</v>
      </c>
      <c r="B217" s="37" t="s">
        <v>3</v>
      </c>
      <c r="C217" s="38">
        <v>0.3611111111111111</v>
      </c>
      <c r="D217" s="37">
        <v>1</v>
      </c>
      <c r="E217" s="37">
        <v>5</v>
      </c>
      <c r="F217" s="37" t="str">
        <f t="shared" ref="F217:G217" si="296">F216</f>
        <v>Special Finch Food</v>
      </c>
      <c r="G217" s="15" t="str">
        <f t="shared" si="296"/>
        <v>Golden Safflower</v>
      </c>
      <c r="H217" s="39">
        <f t="shared" si="254"/>
        <v>0.99999999278225005</v>
      </c>
      <c r="I217" s="39" cm="1">
        <f t="array" ref="I217">IFERROR(IF($B217=I$1, ($A217+$C217) - MAX(IF($B$2:$B216=$B217, $A$2:$A216+$C$2:$C216)), "")*24*60, "")</f>
        <v>0.99999999278225005</v>
      </c>
      <c r="J217" s="39" t="str" cm="1">
        <f t="array" ref="J217">IFERROR(IF($B217=J$1, ($A217+$C217) - MAX(IF($B$2:$B216=$B217, $A$2:$A216+$C$2:$C216)), "")*24*60, "")</f>
        <v/>
      </c>
      <c r="K217" s="39" t="str" cm="1">
        <f t="array" ref="K217">IFERROR(IF($B217=K$1, ($A217+$C217) - MAX(IF($B$2:$B216=$B217, $A$2:$A216+$C$2:$C216)), "")*24*60, "")</f>
        <v/>
      </c>
      <c r="L217" s="39" t="str" cm="1">
        <f t="array" ref="L217">IFERROR(IF($B217=L$1, ($A217+$C217) - MAX(IF($B$2:$B216=$B217, $A$2:$A216+$C$2:$C216)), "")*24*60, "")</f>
        <v/>
      </c>
      <c r="M217" s="39" t="str" cm="1">
        <f t="array" ref="M217">IFERROR(IF($B217=M$1, ($A217+$C217) - MAX(IF($B$2:$B216=$B217, $A$2:$A216+$C$2:$C216)), "")*24*60, "")</f>
        <v/>
      </c>
      <c r="N217" s="39" t="str" cm="1">
        <f t="array" ref="N217">IFERROR(IF($B217=N$1, ($A217+$C217) - MAX(IF($B$2:$B216=$B217, $A$2:$A216+$C$2:$C216)), "")*24*60, "")</f>
        <v/>
      </c>
      <c r="O217" s="39" t="str" cm="1">
        <f t="array" ref="O217">IFERROR(IF($B217=O$1, ($A217+$C217) - MAX(IF($B$2:$B216=$B217, $A$2:$A216+$C$2:$C216)), "")*24*60, "")</f>
        <v/>
      </c>
      <c r="P217" s="39" t="str" cm="1">
        <f t="array" ref="P217">IFERROR(IF($B217=P$1, ($A217+$C217) - MAX(IF($B$2:$B216=$B217, $A$2:$A216+$C$2:$C216)), "")*24*60, "")</f>
        <v/>
      </c>
    </row>
    <row r="218" spans="1:16" x14ac:dyDescent="0.2">
      <c r="A218" s="36">
        <f t="shared" ref="A218" si="297">A217</f>
        <v>45938</v>
      </c>
      <c r="B218" s="37" t="s">
        <v>10</v>
      </c>
      <c r="C218" s="38">
        <v>0.36249999999999999</v>
      </c>
      <c r="D218" s="37">
        <v>0</v>
      </c>
      <c r="E218" s="37">
        <v>3</v>
      </c>
      <c r="F218" s="37" t="str">
        <f t="shared" ref="F218:G218" si="298">F217</f>
        <v>Special Finch Food</v>
      </c>
      <c r="G218" s="15" t="str">
        <f t="shared" si="298"/>
        <v>Golden Safflower</v>
      </c>
      <c r="H218" s="39">
        <f t="shared" si="254"/>
        <v>2.000000006519258</v>
      </c>
      <c r="I218" s="39" t="str" cm="1">
        <f t="array" ref="I218">IFERROR(IF($B218=I$1, ($A218+$C218) - MAX(IF($B$2:$B217=$B218, $A$2:$A217+$C$2:$C217)), "")*24*60, "")</f>
        <v/>
      </c>
      <c r="J218" s="39" cm="1">
        <f t="array" ref="J218">IFERROR(IF($B218=J$1, ($A218+$C218) - MAX(IF($B$2:$B217=$B218, $A$2:$A217+$C$2:$C217)), "")*24*60, "")</f>
        <v>4.0000000025611371</v>
      </c>
      <c r="K218" s="39" t="str" cm="1">
        <f t="array" ref="K218">IFERROR(IF($B218=K$1, ($A218+$C218) - MAX(IF($B$2:$B217=$B218, $A$2:$A217+$C$2:$C217)), "")*24*60, "")</f>
        <v/>
      </c>
      <c r="L218" s="39" t="str" cm="1">
        <f t="array" ref="L218">IFERROR(IF($B218=L$1, ($A218+$C218) - MAX(IF($B$2:$B217=$B218, $A$2:$A217+$C$2:$C217)), "")*24*60, "")</f>
        <v/>
      </c>
      <c r="M218" s="39" t="str" cm="1">
        <f t="array" ref="M218">IFERROR(IF($B218=M$1, ($A218+$C218) - MAX(IF($B$2:$B217=$B218, $A$2:$A217+$C$2:$C217)), "")*24*60, "")</f>
        <v/>
      </c>
      <c r="N218" s="39" t="str" cm="1">
        <f t="array" ref="N218">IFERROR(IF($B218=N$1, ($A218+$C218) - MAX(IF($B$2:$B217=$B218, $A$2:$A217+$C$2:$C217)), "")*24*60, "")</f>
        <v/>
      </c>
      <c r="O218" s="39" t="str" cm="1">
        <f t="array" ref="O218">IFERROR(IF($B218=O$1, ($A218+$C218) - MAX(IF($B$2:$B217=$B218, $A$2:$A217+$C$2:$C217)), "")*24*60, "")</f>
        <v/>
      </c>
      <c r="P218" s="39" t="str" cm="1">
        <f t="array" ref="P218">IFERROR(IF($B218=P$1, ($A218+$C218) - MAX(IF($B$2:$B217=$B218, $A$2:$A217+$C$2:$C217)), "")*24*60, "")</f>
        <v/>
      </c>
    </row>
    <row r="219" spans="1:16" x14ac:dyDescent="0.2">
      <c r="A219" s="36">
        <f t="shared" ref="A219" si="299">A218</f>
        <v>45938</v>
      </c>
      <c r="B219" s="37" t="s">
        <v>14</v>
      </c>
      <c r="C219" s="38">
        <v>0.36319444444444443</v>
      </c>
      <c r="D219" s="37">
        <v>0</v>
      </c>
      <c r="E219" s="37">
        <v>0</v>
      </c>
      <c r="F219" s="37" t="str">
        <f t="shared" ref="F219:G219" si="300">F218</f>
        <v>Special Finch Food</v>
      </c>
      <c r="G219" s="15" t="str">
        <f t="shared" si="300"/>
        <v>Golden Safflower</v>
      </c>
      <c r="H219" s="39">
        <f t="shared" si="254"/>
        <v>0.99999999278225005</v>
      </c>
      <c r="I219" s="39" t="str" cm="1">
        <f t="array" ref="I219">IFERROR(IF($B219=I$1, ($A219+$C219) - MAX(IF($B$2:$B218=$B219, $A$2:$A218+$C$2:$C218)), "")*24*60, "")</f>
        <v/>
      </c>
      <c r="J219" s="39" t="str" cm="1">
        <f t="array" ref="J219">IFERROR(IF($B219=J$1, ($A219+$C219) - MAX(IF($B$2:$B218=$B219, $A$2:$A218+$C$2:$C218)), "")*24*60, "")</f>
        <v/>
      </c>
      <c r="K219" s="39" cm="1">
        <f t="array" ref="K219">IFERROR(IF($B219=K$1, ($A219+$C219) - MAX(IF($B$2:$B218=$B219, $A$2:$A218+$C$2:$C218)), "")*24*60, "")</f>
        <v>7.0000000018626451</v>
      </c>
      <c r="L219" s="39" t="str" cm="1">
        <f t="array" ref="L219">IFERROR(IF($B219=L$1, ($A219+$C219) - MAX(IF($B$2:$B218=$B219, $A$2:$A218+$C$2:$C218)), "")*24*60, "")</f>
        <v/>
      </c>
      <c r="M219" s="39" t="str" cm="1">
        <f t="array" ref="M219">IFERROR(IF($B219=M$1, ($A219+$C219) - MAX(IF($B$2:$B218=$B219, $A$2:$A218+$C$2:$C218)), "")*24*60, "")</f>
        <v/>
      </c>
      <c r="N219" s="39" t="str" cm="1">
        <f t="array" ref="N219">IFERROR(IF($B219=N$1, ($A219+$C219) - MAX(IF($B$2:$B218=$B219, $A$2:$A218+$C$2:$C218)), "")*24*60, "")</f>
        <v/>
      </c>
      <c r="O219" s="39" t="str" cm="1">
        <f t="array" ref="O219">IFERROR(IF($B219=O$1, ($A219+$C219) - MAX(IF($B$2:$B218=$B219, $A$2:$A218+$C$2:$C218)), "")*24*60, "")</f>
        <v/>
      </c>
      <c r="P219" s="39" t="str" cm="1">
        <f t="array" ref="P219">IFERROR(IF($B219=P$1, ($A219+$C219) - MAX(IF($B$2:$B218=$B219, $A$2:$A218+$C$2:$C218)), "")*24*60, "")</f>
        <v/>
      </c>
    </row>
    <row r="220" spans="1:16" x14ac:dyDescent="0.2">
      <c r="A220" s="36">
        <f t="shared" ref="A220" si="301">A219</f>
        <v>45938</v>
      </c>
      <c r="B220" s="37" t="s">
        <v>3</v>
      </c>
      <c r="C220" s="38">
        <v>0.36319444444444443</v>
      </c>
      <c r="D220" s="37">
        <v>0</v>
      </c>
      <c r="E220" s="37">
        <v>6</v>
      </c>
      <c r="F220" s="37" t="str">
        <f t="shared" ref="F220:G220" si="302">F219</f>
        <v>Special Finch Food</v>
      </c>
      <c r="G220" s="15" t="str">
        <f t="shared" si="302"/>
        <v>Golden Safflower</v>
      </c>
      <c r="H220" s="39">
        <f t="shared" si="254"/>
        <v>0</v>
      </c>
      <c r="I220" s="39" cm="1">
        <f t="array" ref="I220">IFERROR(IF($B220=I$1, ($A220+$C220) - MAX(IF($B$2:$B219=$B220, $A$2:$A219+$C$2:$C219)), "")*24*60, "")</f>
        <v>2.9999999993015081</v>
      </c>
      <c r="J220" s="39" t="str" cm="1">
        <f t="array" ref="J220">IFERROR(IF($B220=J$1, ($A220+$C220) - MAX(IF($B$2:$B219=$B220, $A$2:$A219+$C$2:$C219)), "")*24*60, "")</f>
        <v/>
      </c>
      <c r="K220" s="39" t="str" cm="1">
        <f t="array" ref="K220">IFERROR(IF($B220=K$1, ($A220+$C220) - MAX(IF($B$2:$B219=$B220, $A$2:$A219+$C$2:$C219)), "")*24*60, "")</f>
        <v/>
      </c>
      <c r="L220" s="39" t="str" cm="1">
        <f t="array" ref="L220">IFERROR(IF($B220=L$1, ($A220+$C220) - MAX(IF($B$2:$B219=$B220, $A$2:$A219+$C$2:$C219)), "")*24*60, "")</f>
        <v/>
      </c>
      <c r="M220" s="39" t="str" cm="1">
        <f t="array" ref="M220">IFERROR(IF($B220=M$1, ($A220+$C220) - MAX(IF($B$2:$B219=$B220, $A$2:$A219+$C$2:$C219)), "")*24*60, "")</f>
        <v/>
      </c>
      <c r="N220" s="39" t="str" cm="1">
        <f t="array" ref="N220">IFERROR(IF($B220=N$1, ($A220+$C220) - MAX(IF($B$2:$B219=$B220, $A$2:$A219+$C$2:$C219)), "")*24*60, "")</f>
        <v/>
      </c>
      <c r="O220" s="39" t="str" cm="1">
        <f t="array" ref="O220">IFERROR(IF($B220=O$1, ($A220+$C220) - MAX(IF($B$2:$B219=$B220, $A$2:$A219+$C$2:$C219)), "")*24*60, "")</f>
        <v/>
      </c>
      <c r="P220" s="39" t="str" cm="1">
        <f t="array" ref="P220">IFERROR(IF($B220=P$1, ($A220+$C220) - MAX(IF($B$2:$B219=$B220, $A$2:$A219+$C$2:$C219)), "")*24*60, "")</f>
        <v/>
      </c>
    </row>
    <row r="221" spans="1:16" x14ac:dyDescent="0.2">
      <c r="A221" s="36">
        <f t="shared" ref="A221" si="303">A220</f>
        <v>45938</v>
      </c>
      <c r="B221" s="37" t="s">
        <v>14</v>
      </c>
      <c r="C221" s="38">
        <v>0.36319444444444443</v>
      </c>
      <c r="D221" s="37">
        <v>0</v>
      </c>
      <c r="E221" s="37">
        <v>1</v>
      </c>
      <c r="F221" s="37" t="str">
        <f t="shared" ref="F221:G221" si="304">F220</f>
        <v>Special Finch Food</v>
      </c>
      <c r="G221" s="15" t="str">
        <f t="shared" si="304"/>
        <v>Golden Safflower</v>
      </c>
      <c r="H221" s="39">
        <f t="shared" si="254"/>
        <v>0</v>
      </c>
      <c r="I221" s="39" t="str" cm="1">
        <f t="array" ref="I221">IFERROR(IF($B221=I$1, ($A221+$C221) - MAX(IF($B$2:$B220=$B221, $A$2:$A220+$C$2:$C220)), "")*24*60, "")</f>
        <v/>
      </c>
      <c r="J221" s="39" t="str" cm="1">
        <f t="array" ref="J221">IFERROR(IF($B221=J$1, ($A221+$C221) - MAX(IF($B$2:$B220=$B221, $A$2:$A220+$C$2:$C220)), "")*24*60, "")</f>
        <v/>
      </c>
      <c r="K221" s="39" cm="1">
        <f t="array" ref="K221">IFERROR(IF($B221=K$1, ($A221+$C221) - MAX(IF($B$2:$B220=$B221, $A$2:$A220+$C$2:$C220)), "")*24*60, "")</f>
        <v>0</v>
      </c>
      <c r="L221" s="39" t="str" cm="1">
        <f t="array" ref="L221">IFERROR(IF($B221=L$1, ($A221+$C221) - MAX(IF($B$2:$B220=$B221, $A$2:$A220+$C$2:$C220)), "")*24*60, "")</f>
        <v/>
      </c>
      <c r="M221" s="39" t="str" cm="1">
        <f t="array" ref="M221">IFERROR(IF($B221=M$1, ($A221+$C221) - MAX(IF($B$2:$B220=$B221, $A$2:$A220+$C$2:$C220)), "")*24*60, "")</f>
        <v/>
      </c>
      <c r="N221" s="39" t="str" cm="1">
        <f t="array" ref="N221">IFERROR(IF($B221=N$1, ($A221+$C221) - MAX(IF($B$2:$B220=$B221, $A$2:$A220+$C$2:$C220)), "")*24*60, "")</f>
        <v/>
      </c>
      <c r="O221" s="39" t="str" cm="1">
        <f t="array" ref="O221">IFERROR(IF($B221=O$1, ($A221+$C221) - MAX(IF($B$2:$B220=$B221, $A$2:$A220+$C$2:$C220)), "")*24*60, "")</f>
        <v/>
      </c>
      <c r="P221" s="39" t="str" cm="1">
        <f t="array" ref="P221">IFERROR(IF($B221=P$1, ($A221+$C221) - MAX(IF($B$2:$B220=$B221, $A$2:$A220+$C$2:$C220)), "")*24*60, "")</f>
        <v/>
      </c>
    </row>
    <row r="222" spans="1:16" x14ac:dyDescent="0.2">
      <c r="A222" s="36">
        <f t="shared" ref="A222" si="305">A221</f>
        <v>45938</v>
      </c>
      <c r="B222" s="37" t="s">
        <v>14</v>
      </c>
      <c r="C222" s="38">
        <v>0.36458333333333331</v>
      </c>
      <c r="D222" s="37">
        <v>1</v>
      </c>
      <c r="E222" s="37">
        <v>0</v>
      </c>
      <c r="F222" s="37" t="str">
        <f t="shared" ref="F222:G222" si="306">F221</f>
        <v>Special Finch Food</v>
      </c>
      <c r="G222" s="15" t="str">
        <f t="shared" si="306"/>
        <v>Golden Safflower</v>
      </c>
      <c r="H222" s="39">
        <f t="shared" si="254"/>
        <v>2.000000006519258</v>
      </c>
      <c r="I222" s="39" t="str" cm="1">
        <f t="array" ref="I222">IFERROR(IF($B222=I$1, ($A222+$C222) - MAX(IF($B$2:$B221=$B222, $A$2:$A221+$C$2:$C221)), "")*24*60, "")</f>
        <v/>
      </c>
      <c r="J222" s="39" t="str" cm="1">
        <f t="array" ref="J222">IFERROR(IF($B222=J$1, ($A222+$C222) - MAX(IF($B$2:$B221=$B222, $A$2:$A221+$C$2:$C221)), "")*24*60, "")</f>
        <v/>
      </c>
      <c r="K222" s="39" cm="1">
        <f t="array" ref="K222">IFERROR(IF($B222=K$1, ($A222+$C222) - MAX(IF($B$2:$B221=$B222, $A$2:$A221+$C$2:$C221)), "")*24*60, "")</f>
        <v>2.000000006519258</v>
      </c>
      <c r="L222" s="39" t="str" cm="1">
        <f t="array" ref="L222">IFERROR(IF($B222=L$1, ($A222+$C222) - MAX(IF($B$2:$B221=$B222, $A$2:$A221+$C$2:$C221)), "")*24*60, "")</f>
        <v/>
      </c>
      <c r="M222" s="39" t="str" cm="1">
        <f t="array" ref="M222">IFERROR(IF($B222=M$1, ($A222+$C222) - MAX(IF($B$2:$B221=$B222, $A$2:$A221+$C$2:$C221)), "")*24*60, "")</f>
        <v/>
      </c>
      <c r="N222" s="39" t="str" cm="1">
        <f t="array" ref="N222">IFERROR(IF($B222=N$1, ($A222+$C222) - MAX(IF($B$2:$B221=$B222, $A$2:$A221+$C$2:$C221)), "")*24*60, "")</f>
        <v/>
      </c>
      <c r="O222" s="39" t="str" cm="1">
        <f t="array" ref="O222">IFERROR(IF($B222=O$1, ($A222+$C222) - MAX(IF($B$2:$B221=$B222, $A$2:$A221+$C$2:$C221)), "")*24*60, "")</f>
        <v/>
      </c>
      <c r="P222" s="39" t="str" cm="1">
        <f t="array" ref="P222">IFERROR(IF($B222=P$1, ($A222+$C222) - MAX(IF($B$2:$B221=$B222, $A$2:$A221+$C$2:$C221)), "")*24*60, "")</f>
        <v/>
      </c>
    </row>
    <row r="223" spans="1:16" x14ac:dyDescent="0.2">
      <c r="A223" s="36">
        <f t="shared" ref="A223" si="307">A222</f>
        <v>45938</v>
      </c>
      <c r="B223" s="37" t="s">
        <v>3</v>
      </c>
      <c r="C223" s="38">
        <v>0.36458333333333331</v>
      </c>
      <c r="D223" s="37">
        <v>0</v>
      </c>
      <c r="E223" s="37">
        <v>3</v>
      </c>
      <c r="F223" s="37" t="str">
        <f t="shared" ref="F223:G223" si="308">F222</f>
        <v>Special Finch Food</v>
      </c>
      <c r="G223" s="15" t="str">
        <f t="shared" si="308"/>
        <v>Golden Safflower</v>
      </c>
      <c r="H223" s="39">
        <f t="shared" si="254"/>
        <v>0</v>
      </c>
      <c r="I223" s="39" cm="1">
        <f t="array" ref="I223">IFERROR(IF($B223=I$1, ($A223+$C223) - MAX(IF($B$2:$B222=$B223, $A$2:$A222+$C$2:$C222)), "")*24*60, "")</f>
        <v>2.000000006519258</v>
      </c>
      <c r="J223" s="39" t="str" cm="1">
        <f t="array" ref="J223">IFERROR(IF($B223=J$1, ($A223+$C223) - MAX(IF($B$2:$B222=$B223, $A$2:$A222+$C$2:$C222)), "")*24*60, "")</f>
        <v/>
      </c>
      <c r="K223" s="39" t="str" cm="1">
        <f t="array" ref="K223">IFERROR(IF($B223=K$1, ($A223+$C223) - MAX(IF($B$2:$B222=$B223, $A$2:$A222+$C$2:$C222)), "")*24*60, "")</f>
        <v/>
      </c>
      <c r="L223" s="39" t="str" cm="1">
        <f t="array" ref="L223">IFERROR(IF($B223=L$1, ($A223+$C223) - MAX(IF($B$2:$B222=$B223, $A$2:$A222+$C$2:$C222)), "")*24*60, "")</f>
        <v/>
      </c>
      <c r="M223" s="39" t="str" cm="1">
        <f t="array" ref="M223">IFERROR(IF($B223=M$1, ($A223+$C223) - MAX(IF($B$2:$B222=$B223, $A$2:$A222+$C$2:$C222)), "")*24*60, "")</f>
        <v/>
      </c>
      <c r="N223" s="39" t="str" cm="1">
        <f t="array" ref="N223">IFERROR(IF($B223=N$1, ($A223+$C223) - MAX(IF($B$2:$B222=$B223, $A$2:$A222+$C$2:$C222)), "")*24*60, "")</f>
        <v/>
      </c>
      <c r="O223" s="39" t="str" cm="1">
        <f t="array" ref="O223">IFERROR(IF($B223=O$1, ($A223+$C223) - MAX(IF($B$2:$B222=$B223, $A$2:$A222+$C$2:$C222)), "")*24*60, "")</f>
        <v/>
      </c>
      <c r="P223" s="39" t="str" cm="1">
        <f t="array" ref="P223">IFERROR(IF($B223=P$1, ($A223+$C223) - MAX(IF($B$2:$B222=$B223, $A$2:$A222+$C$2:$C222)), "")*24*60, "")</f>
        <v/>
      </c>
    </row>
    <row r="224" spans="1:16" x14ac:dyDescent="0.2">
      <c r="A224" s="36">
        <f t="shared" ref="A224" si="309">A223</f>
        <v>45938</v>
      </c>
      <c r="B224" s="37" t="s">
        <v>14</v>
      </c>
      <c r="C224" s="38">
        <v>0.36458333333333331</v>
      </c>
      <c r="D224" s="37">
        <v>0</v>
      </c>
      <c r="E224" s="37">
        <v>0</v>
      </c>
      <c r="F224" s="37" t="str">
        <f t="shared" ref="F224:G224" si="310">F223</f>
        <v>Special Finch Food</v>
      </c>
      <c r="G224" s="15" t="str">
        <f t="shared" si="310"/>
        <v>Golden Safflower</v>
      </c>
      <c r="H224" s="39">
        <f t="shared" si="254"/>
        <v>0</v>
      </c>
      <c r="I224" s="39" t="str" cm="1">
        <f t="array" ref="I224">IFERROR(IF($B224=I$1, ($A224+$C224) - MAX(IF($B$2:$B223=$B224, $A$2:$A223+$C$2:$C223)), "")*24*60, "")</f>
        <v/>
      </c>
      <c r="J224" s="39" t="str" cm="1">
        <f t="array" ref="J224">IFERROR(IF($B224=J$1, ($A224+$C224) - MAX(IF($B$2:$B223=$B224, $A$2:$A223+$C$2:$C223)), "")*24*60, "")</f>
        <v/>
      </c>
      <c r="K224" s="39" cm="1">
        <f t="array" ref="K224">IFERROR(IF($B224=K$1, ($A224+$C224) - MAX(IF($B$2:$B223=$B224, $A$2:$A223+$C$2:$C223)), "")*24*60, "")</f>
        <v>0</v>
      </c>
      <c r="L224" s="39" t="str" cm="1">
        <f t="array" ref="L224">IFERROR(IF($B224=L$1, ($A224+$C224) - MAX(IF($B$2:$B223=$B224, $A$2:$A223+$C$2:$C223)), "")*24*60, "")</f>
        <v/>
      </c>
      <c r="M224" s="39" t="str" cm="1">
        <f t="array" ref="M224">IFERROR(IF($B224=M$1, ($A224+$C224) - MAX(IF($B$2:$B223=$B224, $A$2:$A223+$C$2:$C223)), "")*24*60, "")</f>
        <v/>
      </c>
      <c r="N224" s="39" t="str" cm="1">
        <f t="array" ref="N224">IFERROR(IF($B224=N$1, ($A224+$C224) - MAX(IF($B$2:$B223=$B224, $A$2:$A223+$C$2:$C223)), "")*24*60, "")</f>
        <v/>
      </c>
      <c r="O224" s="39" t="str" cm="1">
        <f t="array" ref="O224">IFERROR(IF($B224=O$1, ($A224+$C224) - MAX(IF($B$2:$B223=$B224, $A$2:$A223+$C$2:$C223)), "")*24*60, "")</f>
        <v/>
      </c>
      <c r="P224" s="39" t="str" cm="1">
        <f t="array" ref="P224">IFERROR(IF($B224=P$1, ($A224+$C224) - MAX(IF($B$2:$B223=$B224, $A$2:$A223+$C$2:$C223)), "")*24*60, "")</f>
        <v/>
      </c>
    </row>
    <row r="225" spans="1:16" x14ac:dyDescent="0.2">
      <c r="A225" s="36">
        <f t="shared" ref="A225" si="311">A224</f>
        <v>45938</v>
      </c>
      <c r="B225" s="37" t="s">
        <v>10</v>
      </c>
      <c r="C225" s="38">
        <v>0.3659722222222222</v>
      </c>
      <c r="D225" s="37">
        <v>0</v>
      </c>
      <c r="E225" s="37">
        <v>2</v>
      </c>
      <c r="F225" s="37" t="str">
        <f t="shared" ref="F225:G225" si="312">F224</f>
        <v>Special Finch Food</v>
      </c>
      <c r="G225" s="15" t="str">
        <f t="shared" si="312"/>
        <v>Golden Safflower</v>
      </c>
      <c r="H225" s="39">
        <f t="shared" si="254"/>
        <v>1.9999999960418791</v>
      </c>
      <c r="I225" s="39" t="str" cm="1">
        <f t="array" ref="I225">IFERROR(IF($B225=I$1, ($A225+$C225) - MAX(IF($B$2:$B224=$B225, $A$2:$A224+$C$2:$C224)), "")*24*60, "")</f>
        <v/>
      </c>
      <c r="J225" s="39" cm="1">
        <f t="array" ref="J225">IFERROR(IF($B225=J$1, ($A225+$C225) - MAX(IF($B$2:$B224=$B225, $A$2:$A224+$C$2:$C224)), "")*24*60, "")</f>
        <v>4.9999999953433871</v>
      </c>
      <c r="K225" s="39" t="str" cm="1">
        <f t="array" ref="K225">IFERROR(IF($B225=K$1, ($A225+$C225) - MAX(IF($B$2:$B224=$B225, $A$2:$A224+$C$2:$C224)), "")*24*60, "")</f>
        <v/>
      </c>
      <c r="L225" s="39" t="str" cm="1">
        <f t="array" ref="L225">IFERROR(IF($B225=L$1, ($A225+$C225) - MAX(IF($B$2:$B224=$B225, $A$2:$A224+$C$2:$C224)), "")*24*60, "")</f>
        <v/>
      </c>
      <c r="M225" s="39" t="str" cm="1">
        <f t="array" ref="M225">IFERROR(IF($B225=M$1, ($A225+$C225) - MAX(IF($B$2:$B224=$B225, $A$2:$A224+$C$2:$C224)), "")*24*60, "")</f>
        <v/>
      </c>
      <c r="N225" s="39" t="str" cm="1">
        <f t="array" ref="N225">IFERROR(IF($B225=N$1, ($A225+$C225) - MAX(IF($B$2:$B224=$B225, $A$2:$A224+$C$2:$C224)), "")*24*60, "")</f>
        <v/>
      </c>
      <c r="O225" s="39" t="str" cm="1">
        <f t="array" ref="O225">IFERROR(IF($B225=O$1, ($A225+$C225) - MAX(IF($B$2:$B224=$B225, $A$2:$A224+$C$2:$C224)), "")*24*60, "")</f>
        <v/>
      </c>
      <c r="P225" s="39" t="str" cm="1">
        <f t="array" ref="P225">IFERROR(IF($B225=P$1, ($A225+$C225) - MAX(IF($B$2:$B224=$B225, $A$2:$A224+$C$2:$C224)), "")*24*60, "")</f>
        <v/>
      </c>
    </row>
    <row r="226" spans="1:16" x14ac:dyDescent="0.2">
      <c r="A226" s="36">
        <f t="shared" ref="A226" si="313">A225</f>
        <v>45938</v>
      </c>
      <c r="B226" s="37" t="s">
        <v>14</v>
      </c>
      <c r="C226" s="38">
        <v>0.3659722222222222</v>
      </c>
      <c r="D226" s="37">
        <v>0</v>
      </c>
      <c r="E226" s="37">
        <v>0</v>
      </c>
      <c r="F226" s="37" t="str">
        <f t="shared" ref="F226:G226" si="314">F225</f>
        <v>Special Finch Food</v>
      </c>
      <c r="G226" s="15" t="str">
        <f t="shared" si="314"/>
        <v>Golden Safflower</v>
      </c>
      <c r="H226" s="39">
        <f t="shared" si="254"/>
        <v>0</v>
      </c>
      <c r="I226" s="39" t="str" cm="1">
        <f t="array" ref="I226">IFERROR(IF($B226=I$1, ($A226+$C226) - MAX(IF($B$2:$B225=$B226, $A$2:$A225+$C$2:$C225)), "")*24*60, "")</f>
        <v/>
      </c>
      <c r="J226" s="39" t="str" cm="1">
        <f t="array" ref="J226">IFERROR(IF($B226=J$1, ($A226+$C226) - MAX(IF($B$2:$B225=$B226, $A$2:$A225+$C$2:$C225)), "")*24*60, "")</f>
        <v/>
      </c>
      <c r="K226" s="39" cm="1">
        <f t="array" ref="K226">IFERROR(IF($B226=K$1, ($A226+$C226) - MAX(IF($B$2:$B225=$B226, $A$2:$A225+$C$2:$C225)), "")*24*60, "")</f>
        <v>1.9999999960418791</v>
      </c>
      <c r="L226" s="39" t="str" cm="1">
        <f t="array" ref="L226">IFERROR(IF($B226=L$1, ($A226+$C226) - MAX(IF($B$2:$B225=$B226, $A$2:$A225+$C$2:$C225)), "")*24*60, "")</f>
        <v/>
      </c>
      <c r="M226" s="39" t="str" cm="1">
        <f t="array" ref="M226">IFERROR(IF($B226=M$1, ($A226+$C226) - MAX(IF($B$2:$B225=$B226, $A$2:$A225+$C$2:$C225)), "")*24*60, "")</f>
        <v/>
      </c>
      <c r="N226" s="39" t="str" cm="1">
        <f t="array" ref="N226">IFERROR(IF($B226=N$1, ($A226+$C226) - MAX(IF($B$2:$B225=$B226, $A$2:$A225+$C$2:$C225)), "")*24*60, "")</f>
        <v/>
      </c>
      <c r="O226" s="39" t="str" cm="1">
        <f t="array" ref="O226">IFERROR(IF($B226=O$1, ($A226+$C226) - MAX(IF($B$2:$B225=$B226, $A$2:$A225+$C$2:$C225)), "")*24*60, "")</f>
        <v/>
      </c>
      <c r="P226" s="39" t="str" cm="1">
        <f t="array" ref="P226">IFERROR(IF($B226=P$1, ($A226+$C226) - MAX(IF($B$2:$B225=$B226, $A$2:$A225+$C$2:$C225)), "")*24*60, "")</f>
        <v/>
      </c>
    </row>
    <row r="227" spans="1:16" x14ac:dyDescent="0.2">
      <c r="A227" s="36">
        <f t="shared" ref="A227" si="315">A226</f>
        <v>45938</v>
      </c>
      <c r="B227" s="37" t="s">
        <v>14</v>
      </c>
      <c r="C227" s="38">
        <v>0.3659722222222222</v>
      </c>
      <c r="D227" s="37">
        <v>0</v>
      </c>
      <c r="E227" s="37">
        <v>1</v>
      </c>
      <c r="F227" s="37" t="str">
        <f t="shared" ref="F227:G227" si="316">F226</f>
        <v>Special Finch Food</v>
      </c>
      <c r="G227" s="15" t="str">
        <f t="shared" si="316"/>
        <v>Golden Safflower</v>
      </c>
      <c r="H227" s="39">
        <f t="shared" si="254"/>
        <v>0</v>
      </c>
      <c r="I227" s="39" t="str" cm="1">
        <f t="array" ref="I227">IFERROR(IF($B227=I$1, ($A227+$C227) - MAX(IF($B$2:$B226=$B227, $A$2:$A226+$C$2:$C226)), "")*24*60, "")</f>
        <v/>
      </c>
      <c r="J227" s="39" t="str" cm="1">
        <f t="array" ref="J227">IFERROR(IF($B227=J$1, ($A227+$C227) - MAX(IF($B$2:$B226=$B227, $A$2:$A226+$C$2:$C226)), "")*24*60, "")</f>
        <v/>
      </c>
      <c r="K227" s="39" cm="1">
        <f t="array" ref="K227">IFERROR(IF($B227=K$1, ($A227+$C227) - MAX(IF($B$2:$B226=$B227, $A$2:$A226+$C$2:$C226)), "")*24*60, "")</f>
        <v>0</v>
      </c>
      <c r="L227" s="39" t="str" cm="1">
        <f t="array" ref="L227">IFERROR(IF($B227=L$1, ($A227+$C227) - MAX(IF($B$2:$B226=$B227, $A$2:$A226+$C$2:$C226)), "")*24*60, "")</f>
        <v/>
      </c>
      <c r="M227" s="39" t="str" cm="1">
        <f t="array" ref="M227">IFERROR(IF($B227=M$1, ($A227+$C227) - MAX(IF($B$2:$B226=$B227, $A$2:$A226+$C$2:$C226)), "")*24*60, "")</f>
        <v/>
      </c>
      <c r="N227" s="39" t="str" cm="1">
        <f t="array" ref="N227">IFERROR(IF($B227=N$1, ($A227+$C227) - MAX(IF($B$2:$B226=$B227, $A$2:$A226+$C$2:$C226)), "")*24*60, "")</f>
        <v/>
      </c>
      <c r="O227" s="39" t="str" cm="1">
        <f t="array" ref="O227">IFERROR(IF($B227=O$1, ($A227+$C227) - MAX(IF($B$2:$B226=$B227, $A$2:$A226+$C$2:$C226)), "")*24*60, "")</f>
        <v/>
      </c>
      <c r="P227" s="39" t="str" cm="1">
        <f t="array" ref="P227">IFERROR(IF($B227=P$1, ($A227+$C227) - MAX(IF($B$2:$B226=$B227, $A$2:$A226+$C$2:$C226)), "")*24*60, "")</f>
        <v/>
      </c>
    </row>
    <row r="228" spans="1:16" x14ac:dyDescent="0.2">
      <c r="A228" s="36">
        <f t="shared" ref="A228" si="317">A227</f>
        <v>45938</v>
      </c>
      <c r="B228" s="37" t="s">
        <v>10</v>
      </c>
      <c r="C228" s="38">
        <v>0.3659722222222222</v>
      </c>
      <c r="D228" s="37">
        <v>0</v>
      </c>
      <c r="E228" s="37">
        <v>3</v>
      </c>
      <c r="F228" s="37" t="str">
        <f t="shared" ref="F228:G228" si="318">F227</f>
        <v>Special Finch Food</v>
      </c>
      <c r="G228" s="15" t="str">
        <f t="shared" si="318"/>
        <v>Golden Safflower</v>
      </c>
      <c r="H228" s="39">
        <f t="shared" si="254"/>
        <v>0</v>
      </c>
      <c r="I228" s="39" t="str" cm="1">
        <f t="array" ref="I228">IFERROR(IF($B228=I$1, ($A228+$C228) - MAX(IF($B$2:$B227=$B228, $A$2:$A227+$C$2:$C227)), "")*24*60, "")</f>
        <v/>
      </c>
      <c r="J228" s="39" cm="1">
        <f t="array" ref="J228">IFERROR(IF($B228=J$1, ($A228+$C228) - MAX(IF($B$2:$B227=$B228, $A$2:$A227+$C$2:$C227)), "")*24*60, "")</f>
        <v>0</v>
      </c>
      <c r="K228" s="39" t="str" cm="1">
        <f t="array" ref="K228">IFERROR(IF($B228=K$1, ($A228+$C228) - MAX(IF($B$2:$B227=$B228, $A$2:$A227+$C$2:$C227)), "")*24*60, "")</f>
        <v/>
      </c>
      <c r="L228" s="39" t="str" cm="1">
        <f t="array" ref="L228">IFERROR(IF($B228=L$1, ($A228+$C228) - MAX(IF($B$2:$B227=$B228, $A$2:$A227+$C$2:$C227)), "")*24*60, "")</f>
        <v/>
      </c>
      <c r="M228" s="39" t="str" cm="1">
        <f t="array" ref="M228">IFERROR(IF($B228=M$1, ($A228+$C228) - MAX(IF($B$2:$B227=$B228, $A$2:$A227+$C$2:$C227)), "")*24*60, "")</f>
        <v/>
      </c>
      <c r="N228" s="39" t="str" cm="1">
        <f t="array" ref="N228">IFERROR(IF($B228=N$1, ($A228+$C228) - MAX(IF($B$2:$B227=$B228, $A$2:$A227+$C$2:$C227)), "")*24*60, "")</f>
        <v/>
      </c>
      <c r="O228" s="39" t="str" cm="1">
        <f t="array" ref="O228">IFERROR(IF($B228=O$1, ($A228+$C228) - MAX(IF($B$2:$B227=$B228, $A$2:$A227+$C$2:$C227)), "")*24*60, "")</f>
        <v/>
      </c>
      <c r="P228" s="39" t="str" cm="1">
        <f t="array" ref="P228">IFERROR(IF($B228=P$1, ($A228+$C228) - MAX(IF($B$2:$B227=$B228, $A$2:$A227+$C$2:$C227)), "")*24*60, "")</f>
        <v/>
      </c>
    </row>
    <row r="229" spans="1:16" x14ac:dyDescent="0.2">
      <c r="A229" s="36">
        <f t="shared" ref="A229" si="319">A228</f>
        <v>45938</v>
      </c>
      <c r="B229" s="37" t="s">
        <v>14</v>
      </c>
      <c r="C229" s="38">
        <v>0.3659722222222222</v>
      </c>
      <c r="D229" s="37">
        <v>0</v>
      </c>
      <c r="E229" s="37">
        <v>2</v>
      </c>
      <c r="F229" s="37" t="str">
        <f t="shared" ref="F229:G229" si="320">F228</f>
        <v>Special Finch Food</v>
      </c>
      <c r="G229" s="15" t="str">
        <f t="shared" si="320"/>
        <v>Golden Safflower</v>
      </c>
      <c r="H229" s="39">
        <f t="shared" si="254"/>
        <v>0</v>
      </c>
      <c r="I229" s="39" t="str" cm="1">
        <f t="array" ref="I229">IFERROR(IF($B229=I$1, ($A229+$C229) - MAX(IF($B$2:$B228=$B229, $A$2:$A228+$C$2:$C228)), "")*24*60, "")</f>
        <v/>
      </c>
      <c r="J229" s="39" t="str" cm="1">
        <f t="array" ref="J229">IFERROR(IF($B229=J$1, ($A229+$C229) - MAX(IF($B$2:$B228=$B229, $A$2:$A228+$C$2:$C228)), "")*24*60, "")</f>
        <v/>
      </c>
      <c r="K229" s="39" cm="1">
        <f t="array" ref="K229">IFERROR(IF($B229=K$1, ($A229+$C229) - MAX(IF($B$2:$B228=$B229, $A$2:$A228+$C$2:$C228)), "")*24*60, "")</f>
        <v>0</v>
      </c>
      <c r="L229" s="39" t="str" cm="1">
        <f t="array" ref="L229">IFERROR(IF($B229=L$1, ($A229+$C229) - MAX(IF($B$2:$B228=$B229, $A$2:$A228+$C$2:$C228)), "")*24*60, "")</f>
        <v/>
      </c>
      <c r="M229" s="39" t="str" cm="1">
        <f t="array" ref="M229">IFERROR(IF($B229=M$1, ($A229+$C229) - MAX(IF($B$2:$B228=$B229, $A$2:$A228+$C$2:$C228)), "")*24*60, "")</f>
        <v/>
      </c>
      <c r="N229" s="39" t="str" cm="1">
        <f t="array" ref="N229">IFERROR(IF($B229=N$1, ($A229+$C229) - MAX(IF($B$2:$B228=$B229, $A$2:$A228+$C$2:$C228)), "")*24*60, "")</f>
        <v/>
      </c>
      <c r="O229" s="39" t="str" cm="1">
        <f t="array" ref="O229">IFERROR(IF($B229=O$1, ($A229+$C229) - MAX(IF($B$2:$B228=$B229, $A$2:$A228+$C$2:$C228)), "")*24*60, "")</f>
        <v/>
      </c>
      <c r="P229" s="39" t="str" cm="1">
        <f t="array" ref="P229">IFERROR(IF($B229=P$1, ($A229+$C229) - MAX(IF($B$2:$B228=$B229, $A$2:$A228+$C$2:$C228)), "")*24*60, "")</f>
        <v/>
      </c>
    </row>
    <row r="230" spans="1:16" x14ac:dyDescent="0.2">
      <c r="A230" s="36">
        <f t="shared" ref="A230" si="321">A229</f>
        <v>45938</v>
      </c>
      <c r="B230" s="37" t="s">
        <v>10</v>
      </c>
      <c r="C230" s="38">
        <v>0.36666666666666664</v>
      </c>
      <c r="D230" s="37">
        <v>0</v>
      </c>
      <c r="E230" s="37">
        <v>1</v>
      </c>
      <c r="F230" s="37" t="str">
        <f t="shared" ref="F230:G230" si="322">F229</f>
        <v>Special Finch Food</v>
      </c>
      <c r="G230" s="15" t="str">
        <f t="shared" si="322"/>
        <v>Golden Safflower</v>
      </c>
      <c r="H230" s="39">
        <f t="shared" si="254"/>
        <v>1.000000003259629</v>
      </c>
      <c r="I230" s="39" t="str" cm="1">
        <f t="array" ref="I230">IFERROR(IF($B230=I$1, ($A230+$C230) - MAX(IF($B$2:$B229=$B230, $A$2:$A229+$C$2:$C229)), "")*24*60, "")</f>
        <v/>
      </c>
      <c r="J230" s="39" cm="1">
        <f t="array" ref="J230">IFERROR(IF($B230=J$1, ($A230+$C230) - MAX(IF($B$2:$B229=$B230, $A$2:$A229+$C$2:$C229)), "")*24*60, "")</f>
        <v>1.000000003259629</v>
      </c>
      <c r="K230" s="39" t="str" cm="1">
        <f t="array" ref="K230">IFERROR(IF($B230=K$1, ($A230+$C230) - MAX(IF($B$2:$B229=$B230, $A$2:$A229+$C$2:$C229)), "")*24*60, "")</f>
        <v/>
      </c>
      <c r="L230" s="39" t="str" cm="1">
        <f t="array" ref="L230">IFERROR(IF($B230=L$1, ($A230+$C230) - MAX(IF($B$2:$B229=$B230, $A$2:$A229+$C$2:$C229)), "")*24*60, "")</f>
        <v/>
      </c>
      <c r="M230" s="39" t="str" cm="1">
        <f t="array" ref="M230">IFERROR(IF($B230=M$1, ($A230+$C230) - MAX(IF($B$2:$B229=$B230, $A$2:$A229+$C$2:$C229)), "")*24*60, "")</f>
        <v/>
      </c>
      <c r="N230" s="39" t="str" cm="1">
        <f t="array" ref="N230">IFERROR(IF($B230=N$1, ($A230+$C230) - MAX(IF($B$2:$B229=$B230, $A$2:$A229+$C$2:$C229)), "")*24*60, "")</f>
        <v/>
      </c>
      <c r="O230" s="39" t="str" cm="1">
        <f t="array" ref="O230">IFERROR(IF($B230=O$1, ($A230+$C230) - MAX(IF($B$2:$B229=$B230, $A$2:$A229+$C$2:$C229)), "")*24*60, "")</f>
        <v/>
      </c>
      <c r="P230" s="39" t="str" cm="1">
        <f t="array" ref="P230">IFERROR(IF($B230=P$1, ($A230+$C230) - MAX(IF($B$2:$B229=$B230, $A$2:$A229+$C$2:$C229)), "")*24*60, "")</f>
        <v/>
      </c>
    </row>
    <row r="231" spans="1:16" x14ac:dyDescent="0.2">
      <c r="A231" s="36">
        <f t="shared" ref="A231" si="323">A230</f>
        <v>45938</v>
      </c>
      <c r="B231" s="37" t="s">
        <v>14</v>
      </c>
      <c r="C231" s="38">
        <v>0.36666666666666664</v>
      </c>
      <c r="D231" s="37">
        <v>0</v>
      </c>
      <c r="E231" s="37">
        <v>1</v>
      </c>
      <c r="F231" s="37" t="str">
        <f t="shared" ref="F231:G231" si="324">F230</f>
        <v>Special Finch Food</v>
      </c>
      <c r="G231" s="15" t="str">
        <f t="shared" si="324"/>
        <v>Golden Safflower</v>
      </c>
      <c r="H231" s="39">
        <f t="shared" si="254"/>
        <v>0</v>
      </c>
      <c r="I231" s="39" t="str" cm="1">
        <f t="array" ref="I231">IFERROR(IF($B231=I$1, ($A231+$C231) - MAX(IF($B$2:$B230=$B231, $A$2:$A230+$C$2:$C230)), "")*24*60, "")</f>
        <v/>
      </c>
      <c r="J231" s="39" t="str" cm="1">
        <f t="array" ref="J231">IFERROR(IF($B231=J$1, ($A231+$C231) - MAX(IF($B$2:$B230=$B231, $A$2:$A230+$C$2:$C230)), "")*24*60, "")</f>
        <v/>
      </c>
      <c r="K231" s="39" cm="1">
        <f t="array" ref="K231">IFERROR(IF($B231=K$1, ($A231+$C231) - MAX(IF($B$2:$B230=$B231, $A$2:$A230+$C$2:$C230)), "")*24*60, "")</f>
        <v>1.000000003259629</v>
      </c>
      <c r="L231" s="39" t="str" cm="1">
        <f t="array" ref="L231">IFERROR(IF($B231=L$1, ($A231+$C231) - MAX(IF($B$2:$B230=$B231, $A$2:$A230+$C$2:$C230)), "")*24*60, "")</f>
        <v/>
      </c>
      <c r="M231" s="39" t="str" cm="1">
        <f t="array" ref="M231">IFERROR(IF($B231=M$1, ($A231+$C231) - MAX(IF($B$2:$B230=$B231, $A$2:$A230+$C$2:$C230)), "")*24*60, "")</f>
        <v/>
      </c>
      <c r="N231" s="39" t="str" cm="1">
        <f t="array" ref="N231">IFERROR(IF($B231=N$1, ($A231+$C231) - MAX(IF($B$2:$B230=$B231, $A$2:$A230+$C$2:$C230)), "")*24*60, "")</f>
        <v/>
      </c>
      <c r="O231" s="39" t="str" cm="1">
        <f t="array" ref="O231">IFERROR(IF($B231=O$1, ($A231+$C231) - MAX(IF($B$2:$B230=$B231, $A$2:$A230+$C$2:$C230)), "")*24*60, "")</f>
        <v/>
      </c>
      <c r="P231" s="39" t="str" cm="1">
        <f t="array" ref="P231">IFERROR(IF($B231=P$1, ($A231+$C231) - MAX(IF($B$2:$B230=$B231, $A$2:$A230+$C$2:$C230)), "")*24*60, "")</f>
        <v/>
      </c>
    </row>
    <row r="232" spans="1:16" x14ac:dyDescent="0.2">
      <c r="A232" s="36">
        <f t="shared" ref="A232" si="325">A231</f>
        <v>45938</v>
      </c>
      <c r="B232" s="37" t="s">
        <v>14</v>
      </c>
      <c r="C232" s="38">
        <v>0.36805555555555558</v>
      </c>
      <c r="D232" s="37">
        <v>0</v>
      </c>
      <c r="E232" s="37">
        <v>0</v>
      </c>
      <c r="F232" s="37" t="str">
        <f t="shared" ref="F232:G232" si="326">F231</f>
        <v>Special Finch Food</v>
      </c>
      <c r="G232" s="15" t="str">
        <f t="shared" si="326"/>
        <v>Golden Safflower</v>
      </c>
      <c r="H232" s="39">
        <f t="shared" si="254"/>
        <v>1.9999999960418791</v>
      </c>
      <c r="I232" s="39" t="str" cm="1">
        <f t="array" ref="I232">IFERROR(IF($B232=I$1, ($A232+$C232) - MAX(IF($B$2:$B231=$B232, $A$2:$A231+$C$2:$C231)), "")*24*60, "")</f>
        <v/>
      </c>
      <c r="J232" s="39" t="str" cm="1">
        <f t="array" ref="J232">IFERROR(IF($B232=J$1, ($A232+$C232) - MAX(IF($B$2:$B231=$B232, $A$2:$A231+$C$2:$C231)), "")*24*60, "")</f>
        <v/>
      </c>
      <c r="K232" s="39" cm="1">
        <f t="array" ref="K232">IFERROR(IF($B232=K$1, ($A232+$C232) - MAX(IF($B$2:$B231=$B232, $A$2:$A231+$C$2:$C231)), "")*24*60, "")</f>
        <v>1.9999999960418791</v>
      </c>
      <c r="L232" s="39" t="str" cm="1">
        <f t="array" ref="L232">IFERROR(IF($B232=L$1, ($A232+$C232) - MAX(IF($B$2:$B231=$B232, $A$2:$A231+$C$2:$C231)), "")*24*60, "")</f>
        <v/>
      </c>
      <c r="M232" s="39" t="str" cm="1">
        <f t="array" ref="M232">IFERROR(IF($B232=M$1, ($A232+$C232) - MAX(IF($B$2:$B231=$B232, $A$2:$A231+$C$2:$C231)), "")*24*60, "")</f>
        <v/>
      </c>
      <c r="N232" s="39" t="str" cm="1">
        <f t="array" ref="N232">IFERROR(IF($B232=N$1, ($A232+$C232) - MAX(IF($B$2:$B231=$B232, $A$2:$A231+$C$2:$C231)), "")*24*60, "")</f>
        <v/>
      </c>
      <c r="O232" s="39" t="str" cm="1">
        <f t="array" ref="O232">IFERROR(IF($B232=O$1, ($A232+$C232) - MAX(IF($B$2:$B231=$B232, $A$2:$A231+$C$2:$C231)), "")*24*60, "")</f>
        <v/>
      </c>
      <c r="P232" s="39" t="str" cm="1">
        <f t="array" ref="P232">IFERROR(IF($B232=P$1, ($A232+$C232) - MAX(IF($B$2:$B231=$B232, $A$2:$A231+$C$2:$C231)), "")*24*60, "")</f>
        <v/>
      </c>
    </row>
    <row r="233" spans="1:16" x14ac:dyDescent="0.2">
      <c r="A233" s="36">
        <f t="shared" ref="A233" si="327">A232</f>
        <v>45938</v>
      </c>
      <c r="B233" s="37" t="s">
        <v>10</v>
      </c>
      <c r="C233" s="38">
        <v>0.36805555555555558</v>
      </c>
      <c r="D233" s="37">
        <v>0</v>
      </c>
      <c r="E233" s="37">
        <v>2</v>
      </c>
      <c r="F233" s="37" t="str">
        <f t="shared" ref="F233:G233" si="328">F232</f>
        <v>Special Finch Food</v>
      </c>
      <c r="G233" s="15" t="str">
        <f t="shared" si="328"/>
        <v>Golden Safflower</v>
      </c>
      <c r="H233" s="39">
        <f t="shared" si="254"/>
        <v>0</v>
      </c>
      <c r="I233" s="39" t="str" cm="1">
        <f t="array" ref="I233">IFERROR(IF($B233=I$1, ($A233+$C233) - MAX(IF($B$2:$B232=$B233, $A$2:$A232+$C$2:$C232)), "")*24*60, "")</f>
        <v/>
      </c>
      <c r="J233" s="39" cm="1">
        <f t="array" ref="J233">IFERROR(IF($B233=J$1, ($A233+$C233) - MAX(IF($B$2:$B232=$B233, $A$2:$A232+$C$2:$C232)), "")*24*60, "")</f>
        <v>1.9999999960418791</v>
      </c>
      <c r="K233" s="39" t="str" cm="1">
        <f t="array" ref="K233">IFERROR(IF($B233=K$1, ($A233+$C233) - MAX(IF($B$2:$B232=$B233, $A$2:$A232+$C$2:$C232)), "")*24*60, "")</f>
        <v/>
      </c>
      <c r="L233" s="39" t="str" cm="1">
        <f t="array" ref="L233">IFERROR(IF($B233=L$1, ($A233+$C233) - MAX(IF($B$2:$B232=$B233, $A$2:$A232+$C$2:$C232)), "")*24*60, "")</f>
        <v/>
      </c>
      <c r="M233" s="39" t="str" cm="1">
        <f t="array" ref="M233">IFERROR(IF($B233=M$1, ($A233+$C233) - MAX(IF($B$2:$B232=$B233, $A$2:$A232+$C$2:$C232)), "")*24*60, "")</f>
        <v/>
      </c>
      <c r="N233" s="39" t="str" cm="1">
        <f t="array" ref="N233">IFERROR(IF($B233=N$1, ($A233+$C233) - MAX(IF($B$2:$B232=$B233, $A$2:$A232+$C$2:$C232)), "")*24*60, "")</f>
        <v/>
      </c>
      <c r="O233" s="39" t="str" cm="1">
        <f t="array" ref="O233">IFERROR(IF($B233=O$1, ($A233+$C233) - MAX(IF($B$2:$B232=$B233, $A$2:$A232+$C$2:$C232)), "")*24*60, "")</f>
        <v/>
      </c>
      <c r="P233" s="39" t="str" cm="1">
        <f t="array" ref="P233">IFERROR(IF($B233=P$1, ($A233+$C233) - MAX(IF($B$2:$B232=$B233, $A$2:$A232+$C$2:$C232)), "")*24*60, "")</f>
        <v/>
      </c>
    </row>
    <row r="234" spans="1:16" x14ac:dyDescent="0.2">
      <c r="A234" s="36">
        <f t="shared" ref="A234" si="329">A233</f>
        <v>45938</v>
      </c>
      <c r="B234" s="37" t="s">
        <v>3</v>
      </c>
      <c r="C234" s="38">
        <v>0.36875000000000002</v>
      </c>
      <c r="D234" s="37">
        <v>0</v>
      </c>
      <c r="E234" s="37">
        <v>3</v>
      </c>
      <c r="F234" s="37" t="str">
        <f t="shared" ref="F234:G234" si="330">F233</f>
        <v>Special Finch Food</v>
      </c>
      <c r="G234" s="15" t="str">
        <f t="shared" si="330"/>
        <v>Golden Safflower</v>
      </c>
      <c r="H234" s="39">
        <f t="shared" si="254"/>
        <v>1.000000003259629</v>
      </c>
      <c r="I234" s="39" cm="1">
        <f t="array" ref="I234">IFERROR(IF($B234=I$1, ($A234+$C234) - MAX(IF($B$2:$B233=$B234, $A$2:$A233+$C$2:$C233)), "")*24*60, "")</f>
        <v>5.9999999986030161</v>
      </c>
      <c r="J234" s="39" t="str" cm="1">
        <f t="array" ref="J234">IFERROR(IF($B234=J$1, ($A234+$C234) - MAX(IF($B$2:$B233=$B234, $A$2:$A233+$C$2:$C233)), "")*24*60, "")</f>
        <v/>
      </c>
      <c r="K234" s="39" t="str" cm="1">
        <f t="array" ref="K234">IFERROR(IF($B234=K$1, ($A234+$C234) - MAX(IF($B$2:$B233=$B234, $A$2:$A233+$C$2:$C233)), "")*24*60, "")</f>
        <v/>
      </c>
      <c r="L234" s="39" t="str" cm="1">
        <f t="array" ref="L234">IFERROR(IF($B234=L$1, ($A234+$C234) - MAX(IF($B$2:$B233=$B234, $A$2:$A233+$C$2:$C233)), "")*24*60, "")</f>
        <v/>
      </c>
      <c r="M234" s="39" t="str" cm="1">
        <f t="array" ref="M234">IFERROR(IF($B234=M$1, ($A234+$C234) - MAX(IF($B$2:$B233=$B234, $A$2:$A233+$C$2:$C233)), "")*24*60, "")</f>
        <v/>
      </c>
      <c r="N234" s="39" t="str" cm="1">
        <f t="array" ref="N234">IFERROR(IF($B234=N$1, ($A234+$C234) - MAX(IF($B$2:$B233=$B234, $A$2:$A233+$C$2:$C233)), "")*24*60, "")</f>
        <v/>
      </c>
      <c r="O234" s="39" t="str" cm="1">
        <f t="array" ref="O234">IFERROR(IF($B234=O$1, ($A234+$C234) - MAX(IF($B$2:$B233=$B234, $A$2:$A233+$C$2:$C233)), "")*24*60, "")</f>
        <v/>
      </c>
      <c r="P234" s="39" t="str" cm="1">
        <f t="array" ref="P234">IFERROR(IF($B234=P$1, ($A234+$C234) - MAX(IF($B$2:$B233=$B234, $A$2:$A233+$C$2:$C233)), "")*24*60, "")</f>
        <v/>
      </c>
    </row>
    <row r="235" spans="1:16" x14ac:dyDescent="0.2">
      <c r="A235" s="36">
        <f t="shared" ref="A235" si="331">A234</f>
        <v>45938</v>
      </c>
      <c r="B235" s="37" t="s">
        <v>14</v>
      </c>
      <c r="C235" s="38">
        <f>C234</f>
        <v>0.36875000000000002</v>
      </c>
      <c r="D235" s="37">
        <v>0</v>
      </c>
      <c r="E235" s="37">
        <v>0</v>
      </c>
      <c r="F235" s="37" t="str">
        <f t="shared" ref="F235:G235" si="332">F234</f>
        <v>Special Finch Food</v>
      </c>
      <c r="G235" s="15" t="str">
        <f t="shared" si="332"/>
        <v>Golden Safflower</v>
      </c>
      <c r="H235" s="39">
        <f t="shared" si="254"/>
        <v>0</v>
      </c>
      <c r="I235" s="39" t="str" cm="1">
        <f t="array" ref="I235">IFERROR(IF($B235=I$1, ($A235+$C235) - MAX(IF($B$2:$B234=$B235, $A$2:$A234+$C$2:$C234)), "")*24*60, "")</f>
        <v/>
      </c>
      <c r="J235" s="39" t="str" cm="1">
        <f t="array" ref="J235">IFERROR(IF($B235=J$1, ($A235+$C235) - MAX(IF($B$2:$B234=$B235, $A$2:$A234+$C$2:$C234)), "")*24*60, "")</f>
        <v/>
      </c>
      <c r="K235" s="39" cm="1">
        <f t="array" ref="K235">IFERROR(IF($B235=K$1, ($A235+$C235) - MAX(IF($B$2:$B234=$B235, $A$2:$A234+$C$2:$C234)), "")*24*60, "")</f>
        <v>1.000000003259629</v>
      </c>
      <c r="L235" s="39" t="str" cm="1">
        <f t="array" ref="L235">IFERROR(IF($B235=L$1, ($A235+$C235) - MAX(IF($B$2:$B234=$B235, $A$2:$A234+$C$2:$C234)), "")*24*60, "")</f>
        <v/>
      </c>
      <c r="M235" s="39" t="str" cm="1">
        <f t="array" ref="M235">IFERROR(IF($B235=M$1, ($A235+$C235) - MAX(IF($B$2:$B234=$B235, $A$2:$A234+$C$2:$C234)), "")*24*60, "")</f>
        <v/>
      </c>
      <c r="N235" s="39" t="str" cm="1">
        <f t="array" ref="N235">IFERROR(IF($B235=N$1, ($A235+$C235) - MAX(IF($B$2:$B234=$B235, $A$2:$A234+$C$2:$C234)), "")*24*60, "")</f>
        <v/>
      </c>
      <c r="O235" s="39" t="str" cm="1">
        <f t="array" ref="O235">IFERROR(IF($B235=O$1, ($A235+$C235) - MAX(IF($B$2:$B234=$B235, $A$2:$A234+$C$2:$C234)), "")*24*60, "")</f>
        <v/>
      </c>
      <c r="P235" s="39" t="str" cm="1">
        <f t="array" ref="P235">IFERROR(IF($B235=P$1, ($A235+$C235) - MAX(IF($B$2:$B234=$B235, $A$2:$A234+$C$2:$C234)), "")*24*60, "")</f>
        <v/>
      </c>
    </row>
    <row r="236" spans="1:16" x14ac:dyDescent="0.2">
      <c r="A236" s="36">
        <f t="shared" ref="A236:C236" si="333">A235</f>
        <v>45938</v>
      </c>
      <c r="B236" s="37" t="s">
        <v>14</v>
      </c>
      <c r="C236" s="38">
        <f t="shared" si="333"/>
        <v>0.36875000000000002</v>
      </c>
      <c r="D236" s="37">
        <v>0</v>
      </c>
      <c r="E236" s="37">
        <v>0</v>
      </c>
      <c r="F236" s="37" t="str">
        <f t="shared" ref="F236:G236" si="334">F235</f>
        <v>Special Finch Food</v>
      </c>
      <c r="G236" s="15" t="str">
        <f t="shared" si="334"/>
        <v>Golden Safflower</v>
      </c>
      <c r="H236" s="39">
        <f t="shared" si="254"/>
        <v>0</v>
      </c>
      <c r="I236" s="39" t="str" cm="1">
        <f t="array" ref="I236">IFERROR(IF($B236=I$1, ($A236+$C236) - MAX(IF($B$2:$B235=$B236, $A$2:$A235+$C$2:$C235)), "")*24*60, "")</f>
        <v/>
      </c>
      <c r="J236" s="39" t="str" cm="1">
        <f t="array" ref="J236">IFERROR(IF($B236=J$1, ($A236+$C236) - MAX(IF($B$2:$B235=$B236, $A$2:$A235+$C$2:$C235)), "")*24*60, "")</f>
        <v/>
      </c>
      <c r="K236" s="39" cm="1">
        <f t="array" ref="K236">IFERROR(IF($B236=K$1, ($A236+$C236) - MAX(IF($B$2:$B235=$B236, $A$2:$A235+$C$2:$C235)), "")*24*60, "")</f>
        <v>0</v>
      </c>
      <c r="L236" s="39" t="str" cm="1">
        <f t="array" ref="L236">IFERROR(IF($B236=L$1, ($A236+$C236) - MAX(IF($B$2:$B235=$B236, $A$2:$A235+$C$2:$C235)), "")*24*60, "")</f>
        <v/>
      </c>
      <c r="M236" s="39" t="str" cm="1">
        <f t="array" ref="M236">IFERROR(IF($B236=M$1, ($A236+$C236) - MAX(IF($B$2:$B235=$B236, $A$2:$A235+$C$2:$C235)), "")*24*60, "")</f>
        <v/>
      </c>
      <c r="N236" s="39" t="str" cm="1">
        <f t="array" ref="N236">IFERROR(IF($B236=N$1, ($A236+$C236) - MAX(IF($B$2:$B235=$B236, $A$2:$A235+$C$2:$C235)), "")*24*60, "")</f>
        <v/>
      </c>
      <c r="O236" s="39" t="str" cm="1">
        <f t="array" ref="O236">IFERROR(IF($B236=O$1, ($A236+$C236) - MAX(IF($B$2:$B235=$B236, $A$2:$A235+$C$2:$C235)), "")*24*60, "")</f>
        <v/>
      </c>
      <c r="P236" s="39" t="str" cm="1">
        <f t="array" ref="P236">IFERROR(IF($B236=P$1, ($A236+$C236) - MAX(IF($B$2:$B235=$B236, $A$2:$A235+$C$2:$C235)), "")*24*60, "")</f>
        <v/>
      </c>
    </row>
    <row r="237" spans="1:16" x14ac:dyDescent="0.2">
      <c r="A237" s="36">
        <f t="shared" ref="A237" si="335">A236</f>
        <v>45938</v>
      </c>
      <c r="B237" s="37" t="s">
        <v>14</v>
      </c>
      <c r="C237" s="38">
        <v>0.36944444444444446</v>
      </c>
      <c r="D237" s="37">
        <v>0</v>
      </c>
      <c r="E237" s="37">
        <v>3</v>
      </c>
      <c r="F237" s="37" t="str">
        <f t="shared" ref="F237:G237" si="336">F236</f>
        <v>Special Finch Food</v>
      </c>
      <c r="G237" s="15" t="str">
        <f t="shared" si="336"/>
        <v>Golden Safflower</v>
      </c>
      <c r="H237" s="39">
        <f t="shared" si="254"/>
        <v>0.99999999278225005</v>
      </c>
      <c r="I237" s="39" t="str" cm="1">
        <f t="array" ref="I237">IFERROR(IF($B237=I$1, ($A237+$C237) - MAX(IF($B$2:$B236=$B237, $A$2:$A236+$C$2:$C236)), "")*24*60, "")</f>
        <v/>
      </c>
      <c r="J237" s="39" t="str" cm="1">
        <f t="array" ref="J237">IFERROR(IF($B237=J$1, ($A237+$C237) - MAX(IF($B$2:$B236=$B237, $A$2:$A236+$C$2:$C236)), "")*24*60, "")</f>
        <v/>
      </c>
      <c r="K237" s="39" cm="1">
        <f t="array" ref="K237">IFERROR(IF($B237=K$1, ($A237+$C237) - MAX(IF($B$2:$B236=$B237, $A$2:$A236+$C$2:$C236)), "")*24*60, "")</f>
        <v>0.99999999278225005</v>
      </c>
      <c r="L237" s="39" t="str" cm="1">
        <f t="array" ref="L237">IFERROR(IF($B237=L$1, ($A237+$C237) - MAX(IF($B$2:$B236=$B237, $A$2:$A236+$C$2:$C236)), "")*24*60, "")</f>
        <v/>
      </c>
      <c r="M237" s="39" t="str" cm="1">
        <f t="array" ref="M237">IFERROR(IF($B237=M$1, ($A237+$C237) - MAX(IF($B$2:$B236=$B237, $A$2:$A236+$C$2:$C236)), "")*24*60, "")</f>
        <v/>
      </c>
      <c r="N237" s="39" t="str" cm="1">
        <f t="array" ref="N237">IFERROR(IF($B237=N$1, ($A237+$C237) - MAX(IF($B$2:$B236=$B237, $A$2:$A236+$C$2:$C236)), "")*24*60, "")</f>
        <v/>
      </c>
      <c r="O237" s="39" t="str" cm="1">
        <f t="array" ref="O237">IFERROR(IF($B237=O$1, ($A237+$C237) - MAX(IF($B$2:$B236=$B237, $A$2:$A236+$C$2:$C236)), "")*24*60, "")</f>
        <v/>
      </c>
      <c r="P237" s="39" t="str" cm="1">
        <f t="array" ref="P237">IFERROR(IF($B237=P$1, ($A237+$C237) - MAX(IF($B$2:$B236=$B237, $A$2:$A236+$C$2:$C236)), "")*24*60, "")</f>
        <v/>
      </c>
    </row>
    <row r="238" spans="1:16" x14ac:dyDescent="0.2">
      <c r="A238" s="36">
        <f t="shared" ref="A238:C238" si="337">A237</f>
        <v>45938</v>
      </c>
      <c r="B238" s="37" t="s">
        <v>14</v>
      </c>
      <c r="C238" s="38">
        <f t="shared" si="337"/>
        <v>0.36944444444444446</v>
      </c>
      <c r="D238" s="37">
        <v>0</v>
      </c>
      <c r="E238" s="37">
        <v>2</v>
      </c>
      <c r="F238" s="37" t="str">
        <f t="shared" ref="F238:G238" si="338">F237</f>
        <v>Special Finch Food</v>
      </c>
      <c r="G238" s="15" t="str">
        <f t="shared" si="338"/>
        <v>Golden Safflower</v>
      </c>
      <c r="H238" s="39">
        <f t="shared" si="254"/>
        <v>0</v>
      </c>
      <c r="I238" s="39" t="str" cm="1">
        <f t="array" ref="I238">IFERROR(IF($B238=I$1, ($A238+$C238) - MAX(IF($B$2:$B237=$B238, $A$2:$A237+$C$2:$C237)), "")*24*60, "")</f>
        <v/>
      </c>
      <c r="J238" s="39" t="str" cm="1">
        <f t="array" ref="J238">IFERROR(IF($B238=J$1, ($A238+$C238) - MAX(IF($B$2:$B237=$B238, $A$2:$A237+$C$2:$C237)), "")*24*60, "")</f>
        <v/>
      </c>
      <c r="K238" s="39" cm="1">
        <f t="array" ref="K238">IFERROR(IF($B238=K$1, ($A238+$C238) - MAX(IF($B$2:$B237=$B238, $A$2:$A237+$C$2:$C237)), "")*24*60, "")</f>
        <v>0</v>
      </c>
      <c r="L238" s="39" t="str" cm="1">
        <f t="array" ref="L238">IFERROR(IF($B238=L$1, ($A238+$C238) - MAX(IF($B$2:$B237=$B238, $A$2:$A237+$C$2:$C237)), "")*24*60, "")</f>
        <v/>
      </c>
      <c r="M238" s="39" t="str" cm="1">
        <f t="array" ref="M238">IFERROR(IF($B238=M$1, ($A238+$C238) - MAX(IF($B$2:$B237=$B238, $A$2:$A237+$C$2:$C237)), "")*24*60, "")</f>
        <v/>
      </c>
      <c r="N238" s="39" t="str" cm="1">
        <f t="array" ref="N238">IFERROR(IF($B238=N$1, ($A238+$C238) - MAX(IF($B$2:$B237=$B238, $A$2:$A237+$C$2:$C237)), "")*24*60, "")</f>
        <v/>
      </c>
      <c r="O238" s="39" t="str" cm="1">
        <f t="array" ref="O238">IFERROR(IF($B238=O$1, ($A238+$C238) - MAX(IF($B$2:$B237=$B238, $A$2:$A237+$C$2:$C237)), "")*24*60, "")</f>
        <v/>
      </c>
      <c r="P238" s="39" t="str" cm="1">
        <f t="array" ref="P238">IFERROR(IF($B238=P$1, ($A238+$C238) - MAX(IF($B$2:$B237=$B238, $A$2:$A237+$C$2:$C237)), "")*24*60, "")</f>
        <v/>
      </c>
    </row>
    <row r="239" spans="1:16" x14ac:dyDescent="0.2">
      <c r="A239" s="36">
        <f t="shared" ref="A239" si="339">A238</f>
        <v>45938</v>
      </c>
      <c r="B239" s="37" t="s">
        <v>14</v>
      </c>
      <c r="C239" s="38">
        <v>0.37083333333333335</v>
      </c>
      <c r="D239" s="37">
        <v>0</v>
      </c>
      <c r="E239" s="37">
        <v>6</v>
      </c>
      <c r="F239" s="37" t="str">
        <f t="shared" ref="F239:G239" si="340">F238</f>
        <v>Special Finch Food</v>
      </c>
      <c r="G239" s="15" t="str">
        <f t="shared" si="340"/>
        <v>Golden Safflower</v>
      </c>
      <c r="H239" s="39">
        <f t="shared" si="254"/>
        <v>2.000000006519258</v>
      </c>
      <c r="I239" s="39" t="str" cm="1">
        <f t="array" ref="I239">IFERROR(IF($B239=I$1, ($A239+$C239) - MAX(IF($B$2:$B238=$B239, $A$2:$A238+$C$2:$C238)), "")*24*60, "")</f>
        <v/>
      </c>
      <c r="J239" s="39" t="str" cm="1">
        <f t="array" ref="J239">IFERROR(IF($B239=J$1, ($A239+$C239) - MAX(IF($B$2:$B238=$B239, $A$2:$A238+$C$2:$C238)), "")*24*60, "")</f>
        <v/>
      </c>
      <c r="K239" s="39" cm="1">
        <f t="array" ref="K239">IFERROR(IF($B239=K$1, ($A239+$C239) - MAX(IF($B$2:$B238=$B239, $A$2:$A238+$C$2:$C238)), "")*24*60, "")</f>
        <v>2.000000006519258</v>
      </c>
      <c r="L239" s="39" t="str" cm="1">
        <f t="array" ref="L239">IFERROR(IF($B239=L$1, ($A239+$C239) - MAX(IF($B$2:$B238=$B239, $A$2:$A238+$C$2:$C238)), "")*24*60, "")</f>
        <v/>
      </c>
      <c r="M239" s="39" t="str" cm="1">
        <f t="array" ref="M239">IFERROR(IF($B239=M$1, ($A239+$C239) - MAX(IF($B$2:$B238=$B239, $A$2:$A238+$C$2:$C238)), "")*24*60, "")</f>
        <v/>
      </c>
      <c r="N239" s="39" t="str" cm="1">
        <f t="array" ref="N239">IFERROR(IF($B239=N$1, ($A239+$C239) - MAX(IF($B$2:$B238=$B239, $A$2:$A238+$C$2:$C238)), "")*24*60, "")</f>
        <v/>
      </c>
      <c r="O239" s="39" t="str" cm="1">
        <f t="array" ref="O239">IFERROR(IF($B239=O$1, ($A239+$C239) - MAX(IF($B$2:$B238=$B239, $A$2:$A238+$C$2:$C238)), "")*24*60, "")</f>
        <v/>
      </c>
      <c r="P239" s="39" t="str" cm="1">
        <f t="array" ref="P239">IFERROR(IF($B239=P$1, ($A239+$C239) - MAX(IF($B$2:$B238=$B239, $A$2:$A238+$C$2:$C238)), "")*24*60, "")</f>
        <v/>
      </c>
    </row>
    <row r="240" spans="1:16" x14ac:dyDescent="0.2">
      <c r="A240" s="36">
        <f t="shared" ref="A240:C240" si="341">A239</f>
        <v>45938</v>
      </c>
      <c r="B240" s="37" t="s">
        <v>14</v>
      </c>
      <c r="C240" s="38">
        <f t="shared" si="341"/>
        <v>0.37083333333333335</v>
      </c>
      <c r="D240" s="37">
        <v>0</v>
      </c>
      <c r="E240" s="37">
        <v>1</v>
      </c>
      <c r="F240" s="37" t="str">
        <f t="shared" ref="F240:G240" si="342">F239</f>
        <v>Special Finch Food</v>
      </c>
      <c r="G240" s="15" t="str">
        <f t="shared" si="342"/>
        <v>Golden Safflower</v>
      </c>
      <c r="H240" s="39">
        <f t="shared" si="254"/>
        <v>0</v>
      </c>
      <c r="I240" s="39" t="str" cm="1">
        <f t="array" ref="I240">IFERROR(IF($B240=I$1, ($A240+$C240) - MAX(IF($B$2:$B239=$B240, $A$2:$A239+$C$2:$C239)), "")*24*60, "")</f>
        <v/>
      </c>
      <c r="J240" s="39" t="str" cm="1">
        <f t="array" ref="J240">IFERROR(IF($B240=J$1, ($A240+$C240) - MAX(IF($B$2:$B239=$B240, $A$2:$A239+$C$2:$C239)), "")*24*60, "")</f>
        <v/>
      </c>
      <c r="K240" s="39" cm="1">
        <f t="array" ref="K240">IFERROR(IF($B240=K$1, ($A240+$C240) - MAX(IF($B$2:$B239=$B240, $A$2:$A239+$C$2:$C239)), "")*24*60, "")</f>
        <v>0</v>
      </c>
      <c r="L240" s="39" t="str" cm="1">
        <f t="array" ref="L240">IFERROR(IF($B240=L$1, ($A240+$C240) - MAX(IF($B$2:$B239=$B240, $A$2:$A239+$C$2:$C239)), "")*24*60, "")</f>
        <v/>
      </c>
      <c r="M240" s="39" t="str" cm="1">
        <f t="array" ref="M240">IFERROR(IF($B240=M$1, ($A240+$C240) - MAX(IF($B$2:$B239=$B240, $A$2:$A239+$C$2:$C239)), "")*24*60, "")</f>
        <v/>
      </c>
      <c r="N240" s="39" t="str" cm="1">
        <f t="array" ref="N240">IFERROR(IF($B240=N$1, ($A240+$C240) - MAX(IF($B$2:$B239=$B240, $A$2:$A239+$C$2:$C239)), "")*24*60, "")</f>
        <v/>
      </c>
      <c r="O240" s="39" t="str" cm="1">
        <f t="array" ref="O240">IFERROR(IF($B240=O$1, ($A240+$C240) - MAX(IF($B$2:$B239=$B240, $A$2:$A239+$C$2:$C239)), "")*24*60, "")</f>
        <v/>
      </c>
      <c r="P240" s="39" t="str" cm="1">
        <f t="array" ref="P240">IFERROR(IF($B240=P$1, ($A240+$C240) - MAX(IF($B$2:$B239=$B240, $A$2:$A239+$C$2:$C239)), "")*24*60, "")</f>
        <v/>
      </c>
    </row>
    <row r="241" spans="1:16" x14ac:dyDescent="0.2">
      <c r="A241" s="36">
        <f t="shared" ref="A241:C241" si="343">A240</f>
        <v>45938</v>
      </c>
      <c r="B241" s="37" t="s">
        <v>14</v>
      </c>
      <c r="C241" s="38">
        <f t="shared" si="343"/>
        <v>0.37083333333333335</v>
      </c>
      <c r="D241" s="37">
        <v>0</v>
      </c>
      <c r="E241" s="37">
        <v>1</v>
      </c>
      <c r="F241" s="37" t="str">
        <f t="shared" ref="F241:G241" si="344">F240</f>
        <v>Special Finch Food</v>
      </c>
      <c r="G241" s="15" t="str">
        <f t="shared" si="344"/>
        <v>Golden Safflower</v>
      </c>
      <c r="H241" s="39">
        <f t="shared" si="254"/>
        <v>0</v>
      </c>
      <c r="I241" s="39" t="str" cm="1">
        <f t="array" ref="I241">IFERROR(IF($B241=I$1, ($A241+$C241) - MAX(IF($B$2:$B240=$B241, $A$2:$A240+$C$2:$C240)), "")*24*60, "")</f>
        <v/>
      </c>
      <c r="J241" s="39" t="str" cm="1">
        <f t="array" ref="J241">IFERROR(IF($B241=J$1, ($A241+$C241) - MAX(IF($B$2:$B240=$B241, $A$2:$A240+$C$2:$C240)), "")*24*60, "")</f>
        <v/>
      </c>
      <c r="K241" s="39" cm="1">
        <f t="array" ref="K241">IFERROR(IF($B241=K$1, ($A241+$C241) - MAX(IF($B$2:$B240=$B241, $A$2:$A240+$C$2:$C240)), "")*24*60, "")</f>
        <v>0</v>
      </c>
      <c r="L241" s="39" t="str" cm="1">
        <f t="array" ref="L241">IFERROR(IF($B241=L$1, ($A241+$C241) - MAX(IF($B$2:$B240=$B241, $A$2:$A240+$C$2:$C240)), "")*24*60, "")</f>
        <v/>
      </c>
      <c r="M241" s="39" t="str" cm="1">
        <f t="array" ref="M241">IFERROR(IF($B241=M$1, ($A241+$C241) - MAX(IF($B$2:$B240=$B241, $A$2:$A240+$C$2:$C240)), "")*24*60, "")</f>
        <v/>
      </c>
      <c r="N241" s="39" t="str" cm="1">
        <f t="array" ref="N241">IFERROR(IF($B241=N$1, ($A241+$C241) - MAX(IF($B$2:$B240=$B241, $A$2:$A240+$C$2:$C240)), "")*24*60, "")</f>
        <v/>
      </c>
      <c r="O241" s="39" t="str" cm="1">
        <f t="array" ref="O241">IFERROR(IF($B241=O$1, ($A241+$C241) - MAX(IF($B$2:$B240=$B241, $A$2:$A240+$C$2:$C240)), "")*24*60, "")</f>
        <v/>
      </c>
      <c r="P241" s="39" t="str" cm="1">
        <f t="array" ref="P241">IFERROR(IF($B241=P$1, ($A241+$C241) - MAX(IF($B$2:$B240=$B241, $A$2:$A240+$C$2:$C240)), "")*24*60, "")</f>
        <v/>
      </c>
    </row>
    <row r="242" spans="1:16" x14ac:dyDescent="0.2">
      <c r="A242" s="36">
        <f t="shared" ref="A242" si="345">A241</f>
        <v>45938</v>
      </c>
      <c r="B242" s="37" t="s">
        <v>14</v>
      </c>
      <c r="C242" s="38">
        <v>0.37222222222222223</v>
      </c>
      <c r="D242" s="37">
        <v>0</v>
      </c>
      <c r="E242" s="37">
        <v>1</v>
      </c>
      <c r="F242" s="37" t="str">
        <f t="shared" ref="F242:G242" si="346">F241</f>
        <v>Special Finch Food</v>
      </c>
      <c r="G242" s="15" t="str">
        <f t="shared" si="346"/>
        <v>Golden Safflower</v>
      </c>
      <c r="H242" s="39">
        <f t="shared" si="254"/>
        <v>1.9999999960418791</v>
      </c>
      <c r="I242" s="39" t="str" cm="1">
        <f t="array" ref="I242">IFERROR(IF($B242=I$1, ($A242+$C242) - MAX(IF($B$2:$B241=$B242, $A$2:$A241+$C$2:$C241)), "")*24*60, "")</f>
        <v/>
      </c>
      <c r="J242" s="39" t="str" cm="1">
        <f t="array" ref="J242">IFERROR(IF($B242=J$1, ($A242+$C242) - MAX(IF($B$2:$B241=$B242, $A$2:$A241+$C$2:$C241)), "")*24*60, "")</f>
        <v/>
      </c>
      <c r="K242" s="39" cm="1">
        <f t="array" ref="K242">IFERROR(IF($B242=K$1, ($A242+$C242) - MAX(IF($B$2:$B241=$B242, $A$2:$A241+$C$2:$C241)), "")*24*60, "")</f>
        <v>1.9999999960418791</v>
      </c>
      <c r="L242" s="39" t="str" cm="1">
        <f t="array" ref="L242">IFERROR(IF($B242=L$1, ($A242+$C242) - MAX(IF($B$2:$B241=$B242, $A$2:$A241+$C$2:$C241)), "")*24*60, "")</f>
        <v/>
      </c>
      <c r="M242" s="39" t="str" cm="1">
        <f t="array" ref="M242">IFERROR(IF($B242=M$1, ($A242+$C242) - MAX(IF($B$2:$B241=$B242, $A$2:$A241+$C$2:$C241)), "")*24*60, "")</f>
        <v/>
      </c>
      <c r="N242" s="39" t="str" cm="1">
        <f t="array" ref="N242">IFERROR(IF($B242=N$1, ($A242+$C242) - MAX(IF($B$2:$B241=$B242, $A$2:$A241+$C$2:$C241)), "")*24*60, "")</f>
        <v/>
      </c>
      <c r="O242" s="39" t="str" cm="1">
        <f t="array" ref="O242">IFERROR(IF($B242=O$1, ($A242+$C242) - MAX(IF($B$2:$B241=$B242, $A$2:$A241+$C$2:$C241)), "")*24*60, "")</f>
        <v/>
      </c>
      <c r="P242" s="39" t="str" cm="1">
        <f t="array" ref="P242">IFERROR(IF($B242=P$1, ($A242+$C242) - MAX(IF($B$2:$B241=$B242, $A$2:$A241+$C$2:$C241)), "")*24*60, "")</f>
        <v/>
      </c>
    </row>
    <row r="243" spans="1:16" x14ac:dyDescent="0.2">
      <c r="A243" s="36">
        <f t="shared" ref="A243:C243" si="347">A242</f>
        <v>45938</v>
      </c>
      <c r="B243" s="37" t="s">
        <v>14</v>
      </c>
      <c r="C243" s="38">
        <f t="shared" si="347"/>
        <v>0.37222222222222223</v>
      </c>
      <c r="D243" s="37">
        <v>0</v>
      </c>
      <c r="E243" s="37">
        <v>1</v>
      </c>
      <c r="F243" s="37" t="str">
        <f t="shared" ref="F243:G243" si="348">F242</f>
        <v>Special Finch Food</v>
      </c>
      <c r="G243" s="15" t="str">
        <f t="shared" si="348"/>
        <v>Golden Safflower</v>
      </c>
      <c r="H243" s="39">
        <f t="shared" si="254"/>
        <v>0</v>
      </c>
      <c r="I243" s="39" t="str" cm="1">
        <f t="array" ref="I243">IFERROR(IF($B243=I$1, ($A243+$C243) - MAX(IF($B$2:$B242=$B243, $A$2:$A242+$C$2:$C242)), "")*24*60, "")</f>
        <v/>
      </c>
      <c r="J243" s="39" t="str" cm="1">
        <f t="array" ref="J243">IFERROR(IF($B243=J$1, ($A243+$C243) - MAX(IF($B$2:$B242=$B243, $A$2:$A242+$C$2:$C242)), "")*24*60, "")</f>
        <v/>
      </c>
      <c r="K243" s="39" cm="1">
        <f t="array" ref="K243">IFERROR(IF($B243=K$1, ($A243+$C243) - MAX(IF($B$2:$B242=$B243, $A$2:$A242+$C$2:$C242)), "")*24*60, "")</f>
        <v>0</v>
      </c>
      <c r="L243" s="39" t="str" cm="1">
        <f t="array" ref="L243">IFERROR(IF($B243=L$1, ($A243+$C243) - MAX(IF($B$2:$B242=$B243, $A$2:$A242+$C$2:$C242)), "")*24*60, "")</f>
        <v/>
      </c>
      <c r="M243" s="39" t="str" cm="1">
        <f t="array" ref="M243">IFERROR(IF($B243=M$1, ($A243+$C243) - MAX(IF($B$2:$B242=$B243, $A$2:$A242+$C$2:$C242)), "")*24*60, "")</f>
        <v/>
      </c>
      <c r="N243" s="39" t="str" cm="1">
        <f t="array" ref="N243">IFERROR(IF($B243=N$1, ($A243+$C243) - MAX(IF($B$2:$B242=$B243, $A$2:$A242+$C$2:$C242)), "")*24*60, "")</f>
        <v/>
      </c>
      <c r="O243" s="39" t="str" cm="1">
        <f t="array" ref="O243">IFERROR(IF($B243=O$1, ($A243+$C243) - MAX(IF($B$2:$B242=$B243, $A$2:$A242+$C$2:$C242)), "")*24*60, "")</f>
        <v/>
      </c>
      <c r="P243" s="39" t="str" cm="1">
        <f t="array" ref="P243">IFERROR(IF($B243=P$1, ($A243+$C243) - MAX(IF($B$2:$B242=$B243, $A$2:$A242+$C$2:$C242)), "")*24*60, "")</f>
        <v/>
      </c>
    </row>
    <row r="244" spans="1:16" x14ac:dyDescent="0.2">
      <c r="A244" s="36">
        <f t="shared" ref="A244" si="349">A243</f>
        <v>45938</v>
      </c>
      <c r="B244" s="37" t="s">
        <v>10</v>
      </c>
      <c r="C244" s="38">
        <v>0.37361111111111112</v>
      </c>
      <c r="D244" s="37">
        <v>0</v>
      </c>
      <c r="E244" s="37">
        <v>2</v>
      </c>
      <c r="F244" s="37" t="str">
        <f t="shared" ref="F244:G244" si="350">F243</f>
        <v>Special Finch Food</v>
      </c>
      <c r="G244" s="15" t="str">
        <f t="shared" si="350"/>
        <v>Golden Safflower</v>
      </c>
      <c r="H244" s="39">
        <f t="shared" si="254"/>
        <v>2.000000006519258</v>
      </c>
      <c r="I244" s="39" t="str" cm="1">
        <f t="array" ref="I244">IFERROR(IF($B244=I$1, ($A244+$C244) - MAX(IF($B$2:$B243=$B244, $A$2:$A243+$C$2:$C243)), "")*24*60, "")</f>
        <v/>
      </c>
      <c r="J244" s="39" cm="1">
        <f t="array" ref="J244">IFERROR(IF($B244=J$1, ($A244+$C244) - MAX(IF($B$2:$B243=$B244, $A$2:$A243+$C$2:$C243)), "")*24*60, "")</f>
        <v>8.0000000051222742</v>
      </c>
      <c r="K244" s="39" t="str" cm="1">
        <f t="array" ref="K244">IFERROR(IF($B244=K$1, ($A244+$C244) - MAX(IF($B$2:$B243=$B244, $A$2:$A243+$C$2:$C243)), "")*24*60, "")</f>
        <v/>
      </c>
      <c r="L244" s="39" t="str" cm="1">
        <f t="array" ref="L244">IFERROR(IF($B244=L$1, ($A244+$C244) - MAX(IF($B$2:$B243=$B244, $A$2:$A243+$C$2:$C243)), "")*24*60, "")</f>
        <v/>
      </c>
      <c r="M244" s="39" t="str" cm="1">
        <f t="array" ref="M244">IFERROR(IF($B244=M$1, ($A244+$C244) - MAX(IF($B$2:$B243=$B244, $A$2:$A243+$C$2:$C243)), "")*24*60, "")</f>
        <v/>
      </c>
      <c r="N244" s="39" t="str" cm="1">
        <f t="array" ref="N244">IFERROR(IF($B244=N$1, ($A244+$C244) - MAX(IF($B$2:$B243=$B244, $A$2:$A243+$C$2:$C243)), "")*24*60, "")</f>
        <v/>
      </c>
      <c r="O244" s="39" t="str" cm="1">
        <f t="array" ref="O244">IFERROR(IF($B244=O$1, ($A244+$C244) - MAX(IF($B$2:$B243=$B244, $A$2:$A243+$C$2:$C243)), "")*24*60, "")</f>
        <v/>
      </c>
      <c r="P244" s="39" t="str" cm="1">
        <f t="array" ref="P244">IFERROR(IF($B244=P$1, ($A244+$C244) - MAX(IF($B$2:$B243=$B244, $A$2:$A243+$C$2:$C243)), "")*24*60, "")</f>
        <v/>
      </c>
    </row>
    <row r="245" spans="1:16" x14ac:dyDescent="0.2">
      <c r="A245" s="36">
        <f t="shared" ref="A245" si="351">A244</f>
        <v>45938</v>
      </c>
      <c r="B245" s="37" t="s">
        <v>10</v>
      </c>
      <c r="C245" s="38">
        <v>0.37569444444444444</v>
      </c>
      <c r="D245" s="37">
        <v>0</v>
      </c>
      <c r="E245" s="37">
        <v>4</v>
      </c>
      <c r="F245" s="37" t="str">
        <f t="shared" ref="F245:G245" si="352">F244</f>
        <v>Special Finch Food</v>
      </c>
      <c r="G245" s="15" t="str">
        <f t="shared" si="352"/>
        <v>Golden Safflower</v>
      </c>
      <c r="H245" s="39">
        <f t="shared" si="254"/>
        <v>2.9999999993015081</v>
      </c>
      <c r="I245" s="39" t="str" cm="1">
        <f t="array" ref="I245">IFERROR(IF($B245=I$1, ($A245+$C245) - MAX(IF($B$2:$B244=$B245, $A$2:$A244+$C$2:$C244)), "")*24*60, "")</f>
        <v/>
      </c>
      <c r="J245" s="39" cm="1">
        <f t="array" ref="J245">IFERROR(IF($B245=J$1, ($A245+$C245) - MAX(IF($B$2:$B244=$B245, $A$2:$A244+$C$2:$C244)), "")*24*60, "")</f>
        <v>2.9999999993015081</v>
      </c>
      <c r="K245" s="39" t="str" cm="1">
        <f t="array" ref="K245">IFERROR(IF($B245=K$1, ($A245+$C245) - MAX(IF($B$2:$B244=$B245, $A$2:$A244+$C$2:$C244)), "")*24*60, "")</f>
        <v/>
      </c>
      <c r="L245" s="39" t="str" cm="1">
        <f t="array" ref="L245">IFERROR(IF($B245=L$1, ($A245+$C245) - MAX(IF($B$2:$B244=$B245, $A$2:$A244+$C$2:$C244)), "")*24*60, "")</f>
        <v/>
      </c>
      <c r="M245" s="39" t="str" cm="1">
        <f t="array" ref="M245">IFERROR(IF($B245=M$1, ($A245+$C245) - MAX(IF($B$2:$B244=$B245, $A$2:$A244+$C$2:$C244)), "")*24*60, "")</f>
        <v/>
      </c>
      <c r="N245" s="39" t="str" cm="1">
        <f t="array" ref="N245">IFERROR(IF($B245=N$1, ($A245+$C245) - MAX(IF($B$2:$B244=$B245, $A$2:$A244+$C$2:$C244)), "")*24*60, "")</f>
        <v/>
      </c>
      <c r="O245" s="39" t="str" cm="1">
        <f t="array" ref="O245">IFERROR(IF($B245=O$1, ($A245+$C245) - MAX(IF($B$2:$B244=$B245, $A$2:$A244+$C$2:$C244)), "")*24*60, "")</f>
        <v/>
      </c>
      <c r="P245" s="39" t="str" cm="1">
        <f t="array" ref="P245">IFERROR(IF($B245=P$1, ($A245+$C245) - MAX(IF($B$2:$B244=$B245, $A$2:$A244+$C$2:$C244)), "")*24*60, "")</f>
        <v/>
      </c>
    </row>
    <row r="246" spans="1:16" x14ac:dyDescent="0.2">
      <c r="A246" s="36">
        <f t="shared" ref="A246" si="353">A245</f>
        <v>45938</v>
      </c>
      <c r="B246" s="37" t="s">
        <v>14</v>
      </c>
      <c r="C246" s="38">
        <v>0.37777777777777777</v>
      </c>
      <c r="D246" s="37">
        <v>0</v>
      </c>
      <c r="E246" s="37">
        <v>2</v>
      </c>
      <c r="F246" s="37" t="str">
        <f t="shared" ref="F246:G246" si="354">F245</f>
        <v>Special Finch Food</v>
      </c>
      <c r="G246" s="15" t="str">
        <f t="shared" si="354"/>
        <v>Golden Safflower</v>
      </c>
      <c r="H246" s="39">
        <f t="shared" si="254"/>
        <v>2.9999999993015081</v>
      </c>
      <c r="I246" s="39" t="str" cm="1">
        <f t="array" ref="I246">IFERROR(IF($B246=I$1, ($A246+$C246) - MAX(IF($B$2:$B245=$B246, $A$2:$A245+$C$2:$C245)), "")*24*60, "")</f>
        <v/>
      </c>
      <c r="J246" s="39" t="str" cm="1">
        <f t="array" ref="J246">IFERROR(IF($B246=J$1, ($A246+$C246) - MAX(IF($B$2:$B245=$B246, $A$2:$A245+$C$2:$C245)), "")*24*60, "")</f>
        <v/>
      </c>
      <c r="K246" s="39" cm="1">
        <f t="array" ref="K246">IFERROR(IF($B246=K$1, ($A246+$C246) - MAX(IF($B$2:$B245=$B246, $A$2:$A245+$C$2:$C245)), "")*24*60, "")</f>
        <v>8.0000000051222742</v>
      </c>
      <c r="L246" s="39" t="str" cm="1">
        <f t="array" ref="L246">IFERROR(IF($B246=L$1, ($A246+$C246) - MAX(IF($B$2:$B245=$B246, $A$2:$A245+$C$2:$C245)), "")*24*60, "")</f>
        <v/>
      </c>
      <c r="M246" s="39" t="str" cm="1">
        <f t="array" ref="M246">IFERROR(IF($B246=M$1, ($A246+$C246) - MAX(IF($B$2:$B245=$B246, $A$2:$A245+$C$2:$C245)), "")*24*60, "")</f>
        <v/>
      </c>
      <c r="N246" s="39" t="str" cm="1">
        <f t="array" ref="N246">IFERROR(IF($B246=N$1, ($A246+$C246) - MAX(IF($B$2:$B245=$B246, $A$2:$A245+$C$2:$C245)), "")*24*60, "")</f>
        <v/>
      </c>
      <c r="O246" s="39" t="str" cm="1">
        <f t="array" ref="O246">IFERROR(IF($B246=O$1, ($A246+$C246) - MAX(IF($B$2:$B245=$B246, $A$2:$A245+$C$2:$C245)), "")*24*60, "")</f>
        <v/>
      </c>
      <c r="P246" s="39" t="str" cm="1">
        <f t="array" ref="P246">IFERROR(IF($B246=P$1, ($A246+$C246) - MAX(IF($B$2:$B245=$B246, $A$2:$A245+$C$2:$C245)), "")*24*60, "")</f>
        <v/>
      </c>
    </row>
    <row r="247" spans="1:16" x14ac:dyDescent="0.2">
      <c r="A247" s="36">
        <f t="shared" ref="A247:C247" si="355">A246</f>
        <v>45938</v>
      </c>
      <c r="B247" s="37" t="s">
        <v>14</v>
      </c>
      <c r="C247" s="38">
        <f t="shared" si="355"/>
        <v>0.37777777777777777</v>
      </c>
      <c r="D247" s="37">
        <v>0</v>
      </c>
      <c r="E247" s="37">
        <v>1</v>
      </c>
      <c r="F247" s="37" t="str">
        <f t="shared" ref="F247:G247" si="356">F246</f>
        <v>Special Finch Food</v>
      </c>
      <c r="G247" s="15" t="str">
        <f t="shared" si="356"/>
        <v>Golden Safflower</v>
      </c>
      <c r="H247" s="39">
        <f t="shared" si="254"/>
        <v>0</v>
      </c>
      <c r="I247" s="39" t="str" cm="1">
        <f t="array" ref="I247">IFERROR(IF($B247=I$1, ($A247+$C247) - MAX(IF($B$2:$B246=$B247, $A$2:$A246+$C$2:$C246)), "")*24*60, "")</f>
        <v/>
      </c>
      <c r="J247" s="39" t="str" cm="1">
        <f t="array" ref="J247">IFERROR(IF($B247=J$1, ($A247+$C247) - MAX(IF($B$2:$B246=$B247, $A$2:$A246+$C$2:$C246)), "")*24*60, "")</f>
        <v/>
      </c>
      <c r="K247" s="39" cm="1">
        <f t="array" ref="K247">IFERROR(IF($B247=K$1, ($A247+$C247) - MAX(IF($B$2:$B246=$B247, $A$2:$A246+$C$2:$C246)), "")*24*60, "")</f>
        <v>0</v>
      </c>
      <c r="L247" s="39" t="str" cm="1">
        <f t="array" ref="L247">IFERROR(IF($B247=L$1, ($A247+$C247) - MAX(IF($B$2:$B246=$B247, $A$2:$A246+$C$2:$C246)), "")*24*60, "")</f>
        <v/>
      </c>
      <c r="M247" s="39" t="str" cm="1">
        <f t="array" ref="M247">IFERROR(IF($B247=M$1, ($A247+$C247) - MAX(IF($B$2:$B246=$B247, $A$2:$A246+$C$2:$C246)), "")*24*60, "")</f>
        <v/>
      </c>
      <c r="N247" s="39" t="str" cm="1">
        <f t="array" ref="N247">IFERROR(IF($B247=N$1, ($A247+$C247) - MAX(IF($B$2:$B246=$B247, $A$2:$A246+$C$2:$C246)), "")*24*60, "")</f>
        <v/>
      </c>
      <c r="O247" s="39" t="str" cm="1">
        <f t="array" ref="O247">IFERROR(IF($B247=O$1, ($A247+$C247) - MAX(IF($B$2:$B246=$B247, $A$2:$A246+$C$2:$C246)), "")*24*60, "")</f>
        <v/>
      </c>
      <c r="P247" s="39" t="str" cm="1">
        <f t="array" ref="P247">IFERROR(IF($B247=P$1, ($A247+$C247) - MAX(IF($B$2:$B246=$B247, $A$2:$A246+$C$2:$C246)), "")*24*60, "")</f>
        <v/>
      </c>
    </row>
    <row r="248" spans="1:16" x14ac:dyDescent="0.2">
      <c r="A248" s="36">
        <f t="shared" ref="A248" si="357">A247</f>
        <v>45938</v>
      </c>
      <c r="B248" s="37" t="s">
        <v>14</v>
      </c>
      <c r="C248" s="38">
        <v>0.37916666666666665</v>
      </c>
      <c r="D248" s="37">
        <v>0</v>
      </c>
      <c r="E248" s="37">
        <v>2</v>
      </c>
      <c r="F248" s="37" t="str">
        <f t="shared" ref="F248:G248" si="358">F247</f>
        <v>Special Finch Food</v>
      </c>
      <c r="G248" s="15" t="str">
        <f t="shared" si="358"/>
        <v>Golden Safflower</v>
      </c>
      <c r="H248" s="39">
        <f t="shared" si="254"/>
        <v>1.9999999960418791</v>
      </c>
      <c r="I248" s="39" t="str" cm="1">
        <f t="array" ref="I248">IFERROR(IF($B248=I$1, ($A248+$C248) - MAX(IF($B$2:$B247=$B248, $A$2:$A247+$C$2:$C247)), "")*24*60, "")</f>
        <v/>
      </c>
      <c r="J248" s="39" t="str" cm="1">
        <f t="array" ref="J248">IFERROR(IF($B248=J$1, ($A248+$C248) - MAX(IF($B$2:$B247=$B248, $A$2:$A247+$C$2:$C247)), "")*24*60, "")</f>
        <v/>
      </c>
      <c r="K248" s="39" cm="1">
        <f t="array" ref="K248">IFERROR(IF($B248=K$1, ($A248+$C248) - MAX(IF($B$2:$B247=$B248, $A$2:$A247+$C$2:$C247)), "")*24*60, "")</f>
        <v>1.9999999960418791</v>
      </c>
      <c r="L248" s="39" t="str" cm="1">
        <f t="array" ref="L248">IFERROR(IF($B248=L$1, ($A248+$C248) - MAX(IF($B$2:$B247=$B248, $A$2:$A247+$C$2:$C247)), "")*24*60, "")</f>
        <v/>
      </c>
      <c r="M248" s="39" t="str" cm="1">
        <f t="array" ref="M248">IFERROR(IF($B248=M$1, ($A248+$C248) - MAX(IF($B$2:$B247=$B248, $A$2:$A247+$C$2:$C247)), "")*24*60, "")</f>
        <v/>
      </c>
      <c r="N248" s="39" t="str" cm="1">
        <f t="array" ref="N248">IFERROR(IF($B248=N$1, ($A248+$C248) - MAX(IF($B$2:$B247=$B248, $A$2:$A247+$C$2:$C247)), "")*24*60, "")</f>
        <v/>
      </c>
      <c r="O248" s="39" t="str" cm="1">
        <f t="array" ref="O248">IFERROR(IF($B248=O$1, ($A248+$C248) - MAX(IF($B$2:$B247=$B248, $A$2:$A247+$C$2:$C247)), "")*24*60, "")</f>
        <v/>
      </c>
      <c r="P248" s="39" t="str" cm="1">
        <f t="array" ref="P248">IFERROR(IF($B248=P$1, ($A248+$C248) - MAX(IF($B$2:$B247=$B248, $A$2:$A247+$C$2:$C247)), "")*24*60, "")</f>
        <v/>
      </c>
    </row>
    <row r="249" spans="1:16" x14ac:dyDescent="0.2">
      <c r="A249" s="36">
        <f t="shared" ref="A249" si="359">A248</f>
        <v>45938</v>
      </c>
      <c r="B249" s="37" t="s">
        <v>10</v>
      </c>
      <c r="C249" s="38">
        <v>0.39166666666666666</v>
      </c>
      <c r="D249" s="37">
        <v>0</v>
      </c>
      <c r="E249" s="37">
        <v>3</v>
      </c>
      <c r="F249" s="37" t="str">
        <f t="shared" ref="F249:G249" si="360">F248</f>
        <v>Special Finch Food</v>
      </c>
      <c r="G249" s="15" t="str">
        <f t="shared" si="360"/>
        <v>Golden Safflower</v>
      </c>
      <c r="H249" s="39">
        <f t="shared" si="254"/>
        <v>18.000000006286427</v>
      </c>
      <c r="I249" s="39" t="str" cm="1">
        <f t="array" ref="I249">IFERROR(IF($B249=I$1, ($A249+$C249) - MAX(IF($B$2:$B248=$B249, $A$2:$A248+$C$2:$C248)), "")*24*60, "")</f>
        <v/>
      </c>
      <c r="J249" s="39" cm="1">
        <f t="array" ref="J249">IFERROR(IF($B249=J$1, ($A249+$C249) - MAX(IF($B$2:$B248=$B249, $A$2:$A248+$C$2:$C248)), "")*24*60, "")</f>
        <v>23.000000001629815</v>
      </c>
      <c r="K249" s="39" t="str" cm="1">
        <f t="array" ref="K249">IFERROR(IF($B249=K$1, ($A249+$C249) - MAX(IF($B$2:$B248=$B249, $A$2:$A248+$C$2:$C248)), "")*24*60, "")</f>
        <v/>
      </c>
      <c r="L249" s="39" t="str" cm="1">
        <f t="array" ref="L249">IFERROR(IF($B249=L$1, ($A249+$C249) - MAX(IF($B$2:$B248=$B249, $A$2:$A248+$C$2:$C248)), "")*24*60, "")</f>
        <v/>
      </c>
      <c r="M249" s="39" t="str" cm="1">
        <f t="array" ref="M249">IFERROR(IF($B249=M$1, ($A249+$C249) - MAX(IF($B$2:$B248=$B249, $A$2:$A248+$C$2:$C248)), "")*24*60, "")</f>
        <v/>
      </c>
      <c r="N249" s="39" t="str" cm="1">
        <f t="array" ref="N249">IFERROR(IF($B249=N$1, ($A249+$C249) - MAX(IF($B$2:$B248=$B249, $A$2:$A248+$C$2:$C248)), "")*24*60, "")</f>
        <v/>
      </c>
      <c r="O249" s="39" t="str" cm="1">
        <f t="array" ref="O249">IFERROR(IF($B249=O$1, ($A249+$C249) - MAX(IF($B$2:$B248=$B249, $A$2:$A248+$C$2:$C248)), "")*24*60, "")</f>
        <v/>
      </c>
      <c r="P249" s="39" t="str" cm="1">
        <f t="array" ref="P249">IFERROR(IF($B249=P$1, ($A249+$C249) - MAX(IF($B$2:$B248=$B249, $A$2:$A248+$C$2:$C248)), "")*24*60, "")</f>
        <v/>
      </c>
    </row>
    <row r="250" spans="1:16" x14ac:dyDescent="0.2">
      <c r="A250" s="36">
        <f t="shared" ref="A250" si="361">A249</f>
        <v>45938</v>
      </c>
      <c r="B250" s="37" t="s">
        <v>10</v>
      </c>
      <c r="C250" s="38">
        <v>0.39305555555555555</v>
      </c>
      <c r="D250" s="37">
        <v>0</v>
      </c>
      <c r="E250" s="37">
        <v>3</v>
      </c>
      <c r="F250" s="37" t="str">
        <f t="shared" ref="F250:G250" si="362">F249</f>
        <v>Special Finch Food</v>
      </c>
      <c r="G250" s="15" t="str">
        <f t="shared" si="362"/>
        <v>Golden Safflower</v>
      </c>
      <c r="H250" s="39">
        <f t="shared" si="254"/>
        <v>1.9999999960418791</v>
      </c>
      <c r="I250" s="39" t="str" cm="1">
        <f t="array" ref="I250">IFERROR(IF($B250=I$1, ($A250+$C250) - MAX(IF($B$2:$B249=$B250, $A$2:$A249+$C$2:$C249)), "")*24*60, "")</f>
        <v/>
      </c>
      <c r="J250" s="39" cm="1">
        <f t="array" ref="J250">IFERROR(IF($B250=J$1, ($A250+$C250) - MAX(IF($B$2:$B249=$B250, $A$2:$A249+$C$2:$C249)), "")*24*60, "")</f>
        <v>1.9999999960418791</v>
      </c>
      <c r="K250" s="39" t="str" cm="1">
        <f t="array" ref="K250">IFERROR(IF($B250=K$1, ($A250+$C250) - MAX(IF($B$2:$B249=$B250, $A$2:$A249+$C$2:$C249)), "")*24*60, "")</f>
        <v/>
      </c>
      <c r="L250" s="39" t="str" cm="1">
        <f t="array" ref="L250">IFERROR(IF($B250=L$1, ($A250+$C250) - MAX(IF($B$2:$B249=$B250, $A$2:$A249+$C$2:$C249)), "")*24*60, "")</f>
        <v/>
      </c>
      <c r="M250" s="39" t="str" cm="1">
        <f t="array" ref="M250">IFERROR(IF($B250=M$1, ($A250+$C250) - MAX(IF($B$2:$B249=$B250, $A$2:$A249+$C$2:$C249)), "")*24*60, "")</f>
        <v/>
      </c>
      <c r="N250" s="39" t="str" cm="1">
        <f t="array" ref="N250">IFERROR(IF($B250=N$1, ($A250+$C250) - MAX(IF($B$2:$B249=$B250, $A$2:$A249+$C$2:$C249)), "")*24*60, "")</f>
        <v/>
      </c>
      <c r="O250" s="39" t="str" cm="1">
        <f t="array" ref="O250">IFERROR(IF($B250=O$1, ($A250+$C250) - MAX(IF($B$2:$B249=$B250, $A$2:$A249+$C$2:$C249)), "")*24*60, "")</f>
        <v/>
      </c>
      <c r="P250" s="39" t="str" cm="1">
        <f t="array" ref="P250">IFERROR(IF($B250=P$1, ($A250+$C250) - MAX(IF($B$2:$B249=$B250, $A$2:$A249+$C$2:$C249)), "")*24*60, "")</f>
        <v/>
      </c>
    </row>
    <row r="251" spans="1:16" x14ac:dyDescent="0.2">
      <c r="A251" s="36">
        <f t="shared" ref="A251" si="363">A250</f>
        <v>45938</v>
      </c>
      <c r="B251" s="37" t="s">
        <v>14</v>
      </c>
      <c r="C251" s="38">
        <v>0.41666666666666669</v>
      </c>
      <c r="D251" s="37">
        <v>0</v>
      </c>
      <c r="E251" s="37">
        <v>1</v>
      </c>
      <c r="F251" s="37" t="str">
        <f t="shared" ref="F251:G251" si="364">F250</f>
        <v>Special Finch Food</v>
      </c>
      <c r="G251" s="15" t="str">
        <f t="shared" si="364"/>
        <v>Golden Safflower</v>
      </c>
      <c r="H251" s="39">
        <f t="shared" si="254"/>
        <v>33.999999995576218</v>
      </c>
      <c r="I251" s="39" t="str" cm="1">
        <f t="array" ref="I251">IFERROR(IF($B251=I$1, ($A251+$C251) - MAX(IF($B$2:$B250=$B251, $A$2:$A250+$C$2:$C250)), "")*24*60, "")</f>
        <v/>
      </c>
      <c r="J251" s="39" t="str" cm="1">
        <f t="array" ref="J251">IFERROR(IF($B251=J$1, ($A251+$C251) - MAX(IF($B$2:$B250=$B251, $A$2:$A250+$C$2:$C250)), "")*24*60, "")</f>
        <v/>
      </c>
      <c r="K251" s="39" cm="1">
        <f t="array" ref="K251">IFERROR(IF($B251=K$1, ($A251+$C251) - MAX(IF($B$2:$B250=$B251, $A$2:$A250+$C$2:$C250)), "")*24*60, "")</f>
        <v>53.999999997904524</v>
      </c>
      <c r="L251" s="39" t="str" cm="1">
        <f t="array" ref="L251">IFERROR(IF($B251=L$1, ($A251+$C251) - MAX(IF($B$2:$B250=$B251, $A$2:$A250+$C$2:$C250)), "")*24*60, "")</f>
        <v/>
      </c>
      <c r="M251" s="39" t="str" cm="1">
        <f t="array" ref="M251">IFERROR(IF($B251=M$1, ($A251+$C251) - MAX(IF($B$2:$B250=$B251, $A$2:$A250+$C$2:$C250)), "")*24*60, "")</f>
        <v/>
      </c>
      <c r="N251" s="39" t="str" cm="1">
        <f t="array" ref="N251">IFERROR(IF($B251=N$1, ($A251+$C251) - MAX(IF($B$2:$B250=$B251, $A$2:$A250+$C$2:$C250)), "")*24*60, "")</f>
        <v/>
      </c>
      <c r="O251" s="39" t="str" cm="1">
        <f t="array" ref="O251">IFERROR(IF($B251=O$1, ($A251+$C251) - MAX(IF($B$2:$B250=$B251, $A$2:$A250+$C$2:$C250)), "")*24*60, "")</f>
        <v/>
      </c>
      <c r="P251" s="39" t="str" cm="1">
        <f t="array" ref="P251">IFERROR(IF($B251=P$1, ($A251+$C251) - MAX(IF($B$2:$B250=$B251, $A$2:$A250+$C$2:$C250)), "")*24*60, "")</f>
        <v/>
      </c>
    </row>
    <row r="252" spans="1:16" x14ac:dyDescent="0.2">
      <c r="A252" s="36">
        <f t="shared" ref="A252" si="365">A251</f>
        <v>45938</v>
      </c>
      <c r="B252" s="37" t="s">
        <v>3</v>
      </c>
      <c r="C252" s="38">
        <v>0.51666666666666672</v>
      </c>
      <c r="D252" s="37">
        <v>0</v>
      </c>
      <c r="E252" s="37">
        <v>2</v>
      </c>
      <c r="F252" s="37" t="str">
        <f t="shared" ref="F252:G252" si="366">F251</f>
        <v>Special Finch Food</v>
      </c>
      <c r="G252" s="15" t="str">
        <f t="shared" si="366"/>
        <v>Golden Safflower</v>
      </c>
      <c r="H252" s="39">
        <f t="shared" si="254"/>
        <v>144.0000000083819</v>
      </c>
      <c r="I252" s="39" cm="1">
        <f t="array" ref="I252">IFERROR(IF($B252=I$1, ($A252+$C252) - MAX(IF($B$2:$B251=$B252, $A$2:$A251+$C$2:$C251)), "")*24*60, "")</f>
        <v>213.00000000279397</v>
      </c>
      <c r="J252" s="39" t="str" cm="1">
        <f t="array" ref="J252">IFERROR(IF($B252=J$1, ($A252+$C252) - MAX(IF($B$2:$B251=$B252, $A$2:$A251+$C$2:$C251)), "")*24*60, "")</f>
        <v/>
      </c>
      <c r="K252" s="39" t="str" cm="1">
        <f t="array" ref="K252">IFERROR(IF($B252=K$1, ($A252+$C252) - MAX(IF($B$2:$B251=$B252, $A$2:$A251+$C$2:$C251)), "")*24*60, "")</f>
        <v/>
      </c>
      <c r="L252" s="39" t="str" cm="1">
        <f t="array" ref="L252">IFERROR(IF($B252=L$1, ($A252+$C252) - MAX(IF($B$2:$B251=$B252, $A$2:$A251+$C$2:$C251)), "")*24*60, "")</f>
        <v/>
      </c>
      <c r="M252" s="39" t="str" cm="1">
        <f t="array" ref="M252">IFERROR(IF($B252=M$1, ($A252+$C252) - MAX(IF($B$2:$B251=$B252, $A$2:$A251+$C$2:$C251)), "")*24*60, "")</f>
        <v/>
      </c>
      <c r="N252" s="39" t="str" cm="1">
        <f t="array" ref="N252">IFERROR(IF($B252=N$1, ($A252+$C252) - MAX(IF($B$2:$B251=$B252, $A$2:$A251+$C$2:$C251)), "")*24*60, "")</f>
        <v/>
      </c>
      <c r="O252" s="39" t="str" cm="1">
        <f t="array" ref="O252">IFERROR(IF($B252=O$1, ($A252+$C252) - MAX(IF($B$2:$B251=$B252, $A$2:$A251+$C$2:$C251)), "")*24*60, "")</f>
        <v/>
      </c>
      <c r="P252" s="39" t="str" cm="1">
        <f t="array" ref="P252">IFERROR(IF($B252=P$1, ($A252+$C252) - MAX(IF($B$2:$B251=$B252, $A$2:$A251+$C$2:$C251)), "")*24*60, "")</f>
        <v/>
      </c>
    </row>
    <row r="253" spans="1:16" x14ac:dyDescent="0.2">
      <c r="A253" s="36">
        <f t="shared" ref="A253" si="367">A252</f>
        <v>45938</v>
      </c>
      <c r="B253" s="37" t="s">
        <v>3</v>
      </c>
      <c r="C253" s="38">
        <v>0.5180555555555556</v>
      </c>
      <c r="D253" s="37">
        <v>0</v>
      </c>
      <c r="E253" s="37">
        <v>0</v>
      </c>
      <c r="F253" s="37" t="str">
        <f t="shared" ref="F253:G253" si="368">F252</f>
        <v>Special Finch Food</v>
      </c>
      <c r="G253" s="15" t="str">
        <f t="shared" si="368"/>
        <v>Golden Safflower</v>
      </c>
      <c r="H253" s="39">
        <f t="shared" si="254"/>
        <v>1.9999999960418791</v>
      </c>
      <c r="I253" s="39" cm="1">
        <f t="array" ref="I253">IFERROR(IF($B253=I$1, ($A253+$C253) - MAX(IF($B$2:$B252=$B253, $A$2:$A252+$C$2:$C252)), "")*24*60, "")</f>
        <v>1.9999999960418791</v>
      </c>
      <c r="J253" s="39" t="str" cm="1">
        <f t="array" ref="J253">IFERROR(IF($B253=J$1, ($A253+$C253) - MAX(IF($B$2:$B252=$B253, $A$2:$A252+$C$2:$C252)), "")*24*60, "")</f>
        <v/>
      </c>
      <c r="K253" s="39" t="str" cm="1">
        <f t="array" ref="K253">IFERROR(IF($B253=K$1, ($A253+$C253) - MAX(IF($B$2:$B252=$B253, $A$2:$A252+$C$2:$C252)), "")*24*60, "")</f>
        <v/>
      </c>
      <c r="L253" s="39" t="str" cm="1">
        <f t="array" ref="L253">IFERROR(IF($B253=L$1, ($A253+$C253) - MAX(IF($B$2:$B252=$B253, $A$2:$A252+$C$2:$C252)), "")*24*60, "")</f>
        <v/>
      </c>
      <c r="M253" s="39" t="str" cm="1">
        <f t="array" ref="M253">IFERROR(IF($B253=M$1, ($A253+$C253) - MAX(IF($B$2:$B252=$B253, $A$2:$A252+$C$2:$C252)), "")*24*60, "")</f>
        <v/>
      </c>
      <c r="N253" s="39" t="str" cm="1">
        <f t="array" ref="N253">IFERROR(IF($B253=N$1, ($A253+$C253) - MAX(IF($B$2:$B252=$B253, $A$2:$A252+$C$2:$C252)), "")*24*60, "")</f>
        <v/>
      </c>
      <c r="O253" s="39" t="str" cm="1">
        <f t="array" ref="O253">IFERROR(IF($B253=O$1, ($A253+$C253) - MAX(IF($B$2:$B252=$B253, $A$2:$A252+$C$2:$C252)), "")*24*60, "")</f>
        <v/>
      </c>
      <c r="P253" s="39" t="str" cm="1">
        <f t="array" ref="P253">IFERROR(IF($B253=P$1, ($A253+$C253) - MAX(IF($B$2:$B252=$B253, $A$2:$A252+$C$2:$C252)), "")*24*60, "")</f>
        <v/>
      </c>
    </row>
    <row r="254" spans="1:16" x14ac:dyDescent="0.2">
      <c r="A254" s="36">
        <f t="shared" ref="A254" si="369">A253</f>
        <v>45938</v>
      </c>
      <c r="B254" s="37" t="s">
        <v>3</v>
      </c>
      <c r="C254" s="38">
        <v>0.51875000000000004</v>
      </c>
      <c r="D254" s="37">
        <v>0</v>
      </c>
      <c r="E254" s="37">
        <v>2</v>
      </c>
      <c r="F254" s="37" t="str">
        <f t="shared" ref="F254:G254" si="370">F253</f>
        <v>Special Finch Food</v>
      </c>
      <c r="G254" s="15" t="str">
        <f t="shared" si="370"/>
        <v>Golden Safflower</v>
      </c>
      <c r="H254" s="39">
        <f t="shared" si="254"/>
        <v>1.000000003259629</v>
      </c>
      <c r="I254" s="39" cm="1">
        <f t="array" ref="I254">IFERROR(IF($B254=I$1, ($A254+$C254) - MAX(IF($B$2:$B253=$B254, $A$2:$A253+$C$2:$C253)), "")*24*60, "")</f>
        <v>1.000000003259629</v>
      </c>
      <c r="J254" s="39" t="str" cm="1">
        <f t="array" ref="J254">IFERROR(IF($B254=J$1, ($A254+$C254) - MAX(IF($B$2:$B253=$B254, $A$2:$A253+$C$2:$C253)), "")*24*60, "")</f>
        <v/>
      </c>
      <c r="K254" s="39" t="str" cm="1">
        <f t="array" ref="K254">IFERROR(IF($B254=K$1, ($A254+$C254) - MAX(IF($B$2:$B253=$B254, $A$2:$A253+$C$2:$C253)), "")*24*60, "")</f>
        <v/>
      </c>
      <c r="L254" s="39" t="str" cm="1">
        <f t="array" ref="L254">IFERROR(IF($B254=L$1, ($A254+$C254) - MAX(IF($B$2:$B253=$B254, $A$2:$A253+$C$2:$C253)), "")*24*60, "")</f>
        <v/>
      </c>
      <c r="M254" s="39" t="str" cm="1">
        <f t="array" ref="M254">IFERROR(IF($B254=M$1, ($A254+$C254) - MAX(IF($B$2:$B253=$B254, $A$2:$A253+$C$2:$C253)), "")*24*60, "")</f>
        <v/>
      </c>
      <c r="N254" s="39" t="str" cm="1">
        <f t="array" ref="N254">IFERROR(IF($B254=N$1, ($A254+$C254) - MAX(IF($B$2:$B253=$B254, $A$2:$A253+$C$2:$C253)), "")*24*60, "")</f>
        <v/>
      </c>
      <c r="O254" s="39" t="str" cm="1">
        <f t="array" ref="O254">IFERROR(IF($B254=O$1, ($A254+$C254) - MAX(IF($B$2:$B253=$B254, $A$2:$A253+$C$2:$C253)), "")*24*60, "")</f>
        <v/>
      </c>
      <c r="P254" s="39" t="str" cm="1">
        <f t="array" ref="P254">IFERROR(IF($B254=P$1, ($A254+$C254) - MAX(IF($B$2:$B253=$B254, $A$2:$A253+$C$2:$C253)), "")*24*60, "")</f>
        <v/>
      </c>
    </row>
    <row r="255" spans="1:16" x14ac:dyDescent="0.2">
      <c r="A255" s="36">
        <f t="shared" ref="A255" si="371">A254</f>
        <v>45938</v>
      </c>
      <c r="B255" s="37" t="s">
        <v>3</v>
      </c>
      <c r="C255" s="38">
        <v>0.51944444444444449</v>
      </c>
      <c r="D255" s="37">
        <v>0</v>
      </c>
      <c r="E255" s="37">
        <v>2</v>
      </c>
      <c r="F255" s="37" t="str">
        <f t="shared" ref="F255:G255" si="372">F254</f>
        <v>Special Finch Food</v>
      </c>
      <c r="G255" s="15" t="str">
        <f t="shared" si="372"/>
        <v>Golden Safflower</v>
      </c>
      <c r="H255" s="39">
        <f t="shared" si="254"/>
        <v>0.99999999278225005</v>
      </c>
      <c r="I255" s="39" cm="1">
        <f t="array" ref="I255">IFERROR(IF($B255=I$1, ($A255+$C255) - MAX(IF($B$2:$B254=$B255, $A$2:$A254+$C$2:$C254)), "")*24*60, "")</f>
        <v>0.99999999278225005</v>
      </c>
      <c r="J255" s="39" t="str" cm="1">
        <f t="array" ref="J255">IFERROR(IF($B255=J$1, ($A255+$C255) - MAX(IF($B$2:$B254=$B255, $A$2:$A254+$C$2:$C254)), "")*24*60, "")</f>
        <v/>
      </c>
      <c r="K255" s="39" t="str" cm="1">
        <f t="array" ref="K255">IFERROR(IF($B255=K$1, ($A255+$C255) - MAX(IF($B$2:$B254=$B255, $A$2:$A254+$C$2:$C254)), "")*24*60, "")</f>
        <v/>
      </c>
      <c r="L255" s="39" t="str" cm="1">
        <f t="array" ref="L255">IFERROR(IF($B255=L$1, ($A255+$C255) - MAX(IF($B$2:$B254=$B255, $A$2:$A254+$C$2:$C254)), "")*24*60, "")</f>
        <v/>
      </c>
      <c r="M255" s="39" t="str" cm="1">
        <f t="array" ref="M255">IFERROR(IF($B255=M$1, ($A255+$C255) - MAX(IF($B$2:$B254=$B255, $A$2:$A254+$C$2:$C254)), "")*24*60, "")</f>
        <v/>
      </c>
      <c r="N255" s="39" t="str" cm="1">
        <f t="array" ref="N255">IFERROR(IF($B255=N$1, ($A255+$C255) - MAX(IF($B$2:$B254=$B255, $A$2:$A254+$C$2:$C254)), "")*24*60, "")</f>
        <v/>
      </c>
      <c r="O255" s="39" t="str" cm="1">
        <f t="array" ref="O255">IFERROR(IF($B255=O$1, ($A255+$C255) - MAX(IF($B$2:$B254=$B255, $A$2:$A254+$C$2:$C254)), "")*24*60, "")</f>
        <v/>
      </c>
      <c r="P255" s="39" t="str" cm="1">
        <f t="array" ref="P255">IFERROR(IF($B255=P$1, ($A255+$C255) - MAX(IF($B$2:$B254=$B255, $A$2:$A254+$C$2:$C254)), "")*24*60, "")</f>
        <v/>
      </c>
    </row>
    <row r="256" spans="1:16" x14ac:dyDescent="0.2">
      <c r="A256" s="36">
        <f t="shared" ref="A256" si="373">A255</f>
        <v>45938</v>
      </c>
      <c r="B256" s="37" t="s">
        <v>3</v>
      </c>
      <c r="C256" s="38">
        <v>0.54027777777777775</v>
      </c>
      <c r="D256" s="37">
        <v>0</v>
      </c>
      <c r="E256" s="37">
        <v>2</v>
      </c>
      <c r="F256" s="37" t="str">
        <f t="shared" ref="F256:G256" si="374">F255</f>
        <v>Special Finch Food</v>
      </c>
      <c r="G256" s="15" t="str">
        <f t="shared" si="374"/>
        <v>Golden Safflower</v>
      </c>
      <c r="H256" s="39">
        <f t="shared" si="254"/>
        <v>30.00000000349246</v>
      </c>
      <c r="I256" s="39" cm="1">
        <f t="array" ref="I256">IFERROR(IF($B256=I$1, ($A256+$C256) - MAX(IF($B$2:$B255=$B256, $A$2:$A255+$C$2:$C255)), "")*24*60, "")</f>
        <v>30.00000000349246</v>
      </c>
      <c r="J256" s="39" t="str" cm="1">
        <f t="array" ref="J256">IFERROR(IF($B256=J$1, ($A256+$C256) - MAX(IF($B$2:$B255=$B256, $A$2:$A255+$C$2:$C255)), "")*24*60, "")</f>
        <v/>
      </c>
      <c r="K256" s="39" t="str" cm="1">
        <f t="array" ref="K256">IFERROR(IF($B256=K$1, ($A256+$C256) - MAX(IF($B$2:$B255=$B256, $A$2:$A255+$C$2:$C255)), "")*24*60, "")</f>
        <v/>
      </c>
      <c r="L256" s="39" t="str" cm="1">
        <f t="array" ref="L256">IFERROR(IF($B256=L$1, ($A256+$C256) - MAX(IF($B$2:$B255=$B256, $A$2:$A255+$C$2:$C255)), "")*24*60, "")</f>
        <v/>
      </c>
      <c r="M256" s="39" t="str" cm="1">
        <f t="array" ref="M256">IFERROR(IF($B256=M$1, ($A256+$C256) - MAX(IF($B$2:$B255=$B256, $A$2:$A255+$C$2:$C255)), "")*24*60, "")</f>
        <v/>
      </c>
      <c r="N256" s="39" t="str" cm="1">
        <f t="array" ref="N256">IFERROR(IF($B256=N$1, ($A256+$C256) - MAX(IF($B$2:$B255=$B256, $A$2:$A255+$C$2:$C255)), "")*24*60, "")</f>
        <v/>
      </c>
      <c r="O256" s="39" t="str" cm="1">
        <f t="array" ref="O256">IFERROR(IF($B256=O$1, ($A256+$C256) - MAX(IF($B$2:$B255=$B256, $A$2:$A255+$C$2:$C255)), "")*24*60, "")</f>
        <v/>
      </c>
      <c r="P256" s="39" t="str" cm="1">
        <f t="array" ref="P256">IFERROR(IF($B256=P$1, ($A256+$C256) - MAX(IF($B$2:$B255=$B256, $A$2:$A255+$C$2:$C255)), "")*24*60, "")</f>
        <v/>
      </c>
    </row>
    <row r="257" spans="1:16" x14ac:dyDescent="0.2">
      <c r="A257" s="36">
        <f t="shared" ref="A257" si="375">A256</f>
        <v>45938</v>
      </c>
      <c r="B257" s="37" t="s">
        <v>3</v>
      </c>
      <c r="C257" s="38">
        <v>0.54097222222222219</v>
      </c>
      <c r="D257" s="37">
        <v>0</v>
      </c>
      <c r="E257" s="37">
        <v>3</v>
      </c>
      <c r="F257" s="37" t="str">
        <f t="shared" ref="F257:G257" si="376">F256</f>
        <v>Special Finch Food</v>
      </c>
      <c r="G257" s="15" t="str">
        <f t="shared" si="376"/>
        <v>Golden Safflower</v>
      </c>
      <c r="H257" s="39">
        <f t="shared" si="254"/>
        <v>1.000000003259629</v>
      </c>
      <c r="I257" s="39" cm="1">
        <f t="array" ref="I257">IFERROR(IF($B257=I$1, ($A257+$C257) - MAX(IF($B$2:$B256=$B257, $A$2:$A256+$C$2:$C256)), "")*24*60, "")</f>
        <v>1.000000003259629</v>
      </c>
      <c r="J257" s="39" t="str" cm="1">
        <f t="array" ref="J257">IFERROR(IF($B257=J$1, ($A257+$C257) - MAX(IF($B$2:$B256=$B257, $A$2:$A256+$C$2:$C256)), "")*24*60, "")</f>
        <v/>
      </c>
      <c r="K257" s="39" t="str" cm="1">
        <f t="array" ref="K257">IFERROR(IF($B257=K$1, ($A257+$C257) - MAX(IF($B$2:$B256=$B257, $A$2:$A256+$C$2:$C256)), "")*24*60, "")</f>
        <v/>
      </c>
      <c r="L257" s="39" t="str" cm="1">
        <f t="array" ref="L257">IFERROR(IF($B257=L$1, ($A257+$C257) - MAX(IF($B$2:$B256=$B257, $A$2:$A256+$C$2:$C256)), "")*24*60, "")</f>
        <v/>
      </c>
      <c r="M257" s="39" t="str" cm="1">
        <f t="array" ref="M257">IFERROR(IF($B257=M$1, ($A257+$C257) - MAX(IF($B$2:$B256=$B257, $A$2:$A256+$C$2:$C256)), "")*24*60, "")</f>
        <v/>
      </c>
      <c r="N257" s="39" t="str" cm="1">
        <f t="array" ref="N257">IFERROR(IF($B257=N$1, ($A257+$C257) - MAX(IF($B$2:$B256=$B257, $A$2:$A256+$C$2:$C256)), "")*24*60, "")</f>
        <v/>
      </c>
      <c r="O257" s="39" t="str" cm="1">
        <f t="array" ref="O257">IFERROR(IF($B257=O$1, ($A257+$C257) - MAX(IF($B$2:$B256=$B257, $A$2:$A256+$C$2:$C256)), "")*24*60, "")</f>
        <v/>
      </c>
      <c r="P257" s="39" t="str" cm="1">
        <f t="array" ref="P257">IFERROR(IF($B257=P$1, ($A257+$C257) - MAX(IF($B$2:$B256=$B257, $A$2:$A256+$C$2:$C256)), "")*24*60, "")</f>
        <v/>
      </c>
    </row>
    <row r="258" spans="1:16" x14ac:dyDescent="0.2">
      <c r="A258" s="36">
        <f t="shared" ref="A258" si="377">A257</f>
        <v>45938</v>
      </c>
      <c r="B258" s="37" t="s">
        <v>3</v>
      </c>
      <c r="C258" s="38">
        <v>0.54236111111111107</v>
      </c>
      <c r="D258" s="37">
        <v>0</v>
      </c>
      <c r="E258" s="37">
        <v>7</v>
      </c>
      <c r="F258" s="37" t="str">
        <f t="shared" ref="F258:G258" si="378">F257</f>
        <v>Special Finch Food</v>
      </c>
      <c r="G258" s="15" t="str">
        <f t="shared" si="378"/>
        <v>Golden Safflower</v>
      </c>
      <c r="H258" s="39">
        <f t="shared" si="254"/>
        <v>1.9999999960418791</v>
      </c>
      <c r="I258" s="39" cm="1">
        <f t="array" ref="I258">IFERROR(IF($B258=I$1, ($A258+$C258) - MAX(IF($B$2:$B257=$B258, $A$2:$A257+$C$2:$C257)), "")*24*60, "")</f>
        <v>1.9999999960418791</v>
      </c>
      <c r="J258" s="39" t="str" cm="1">
        <f t="array" ref="J258">IFERROR(IF($B258=J$1, ($A258+$C258) - MAX(IF($B$2:$B257=$B258, $A$2:$A257+$C$2:$C257)), "")*24*60, "")</f>
        <v/>
      </c>
      <c r="K258" s="39" t="str" cm="1">
        <f t="array" ref="K258">IFERROR(IF($B258=K$1, ($A258+$C258) - MAX(IF($B$2:$B257=$B258, $A$2:$A257+$C$2:$C257)), "")*24*60, "")</f>
        <v/>
      </c>
      <c r="L258" s="39" t="str" cm="1">
        <f t="array" ref="L258">IFERROR(IF($B258=L$1, ($A258+$C258) - MAX(IF($B$2:$B257=$B258, $A$2:$A257+$C$2:$C257)), "")*24*60, "")</f>
        <v/>
      </c>
      <c r="M258" s="39" t="str" cm="1">
        <f t="array" ref="M258">IFERROR(IF($B258=M$1, ($A258+$C258) - MAX(IF($B$2:$B257=$B258, $A$2:$A257+$C$2:$C257)), "")*24*60, "")</f>
        <v/>
      </c>
      <c r="N258" s="39" t="str" cm="1">
        <f t="array" ref="N258">IFERROR(IF($B258=N$1, ($A258+$C258) - MAX(IF($B$2:$B257=$B258, $A$2:$A257+$C$2:$C257)), "")*24*60, "")</f>
        <v/>
      </c>
      <c r="O258" s="39" t="str" cm="1">
        <f t="array" ref="O258">IFERROR(IF($B258=O$1, ($A258+$C258) - MAX(IF($B$2:$B257=$B258, $A$2:$A257+$C$2:$C257)), "")*24*60, "")</f>
        <v/>
      </c>
      <c r="P258" s="39" t="str" cm="1">
        <f t="array" ref="P258">IFERROR(IF($B258=P$1, ($A258+$C258) - MAX(IF($B$2:$B257=$B258, $A$2:$A257+$C$2:$C257)), "")*24*60, "")</f>
        <v/>
      </c>
    </row>
    <row r="259" spans="1:16" x14ac:dyDescent="0.2">
      <c r="A259" s="36">
        <f t="shared" ref="A259" si="379">A258</f>
        <v>45938</v>
      </c>
      <c r="B259" s="37" t="s">
        <v>14</v>
      </c>
      <c r="C259" s="38">
        <v>0.61388888888888893</v>
      </c>
      <c r="D259" s="37">
        <v>0</v>
      </c>
      <c r="E259" s="37">
        <v>1</v>
      </c>
      <c r="F259" s="37" t="str">
        <f t="shared" ref="F259:G259" si="380">F258</f>
        <v>Special Finch Food</v>
      </c>
      <c r="G259" s="15" t="str">
        <f t="shared" si="380"/>
        <v>Golden Safflower</v>
      </c>
      <c r="H259" s="39">
        <f t="shared" si="254"/>
        <v>103.00000000046566</v>
      </c>
      <c r="I259" s="39" t="str" cm="1">
        <f t="array" ref="I259">IFERROR(IF($B259=I$1, ($A259+$C259) - MAX(IF($B$2:$B258=$B259, $A$2:$A258+$C$2:$C258)), "")*24*60, "")</f>
        <v/>
      </c>
      <c r="J259" s="39" t="str" cm="1">
        <f t="array" ref="J259">IFERROR(IF($B259=J$1, ($A259+$C259) - MAX(IF($B$2:$B258=$B259, $A$2:$A258+$C$2:$C258)), "")*24*60, "")</f>
        <v/>
      </c>
      <c r="K259" s="39" cm="1">
        <f t="array" ref="K259">IFERROR(IF($B259=K$1, ($A259+$C259) - MAX(IF($B$2:$B258=$B259, $A$2:$A258+$C$2:$C258)), "")*24*60, "")</f>
        <v>284.00000000372529</v>
      </c>
      <c r="L259" s="39" t="str" cm="1">
        <f t="array" ref="L259">IFERROR(IF($B259=L$1, ($A259+$C259) - MAX(IF($B$2:$B258=$B259, $A$2:$A258+$C$2:$C258)), "")*24*60, "")</f>
        <v/>
      </c>
      <c r="M259" s="39" t="str" cm="1">
        <f t="array" ref="M259">IFERROR(IF($B259=M$1, ($A259+$C259) - MAX(IF($B$2:$B258=$B259, $A$2:$A258+$C$2:$C258)), "")*24*60, "")</f>
        <v/>
      </c>
      <c r="N259" s="39" t="str" cm="1">
        <f t="array" ref="N259">IFERROR(IF($B259=N$1, ($A259+$C259) - MAX(IF($B$2:$B258=$B259, $A$2:$A258+$C$2:$C258)), "")*24*60, "")</f>
        <v/>
      </c>
      <c r="O259" s="39" t="str" cm="1">
        <f t="array" ref="O259">IFERROR(IF($B259=O$1, ($A259+$C259) - MAX(IF($B$2:$B258=$B259, $A$2:$A258+$C$2:$C258)), "")*24*60, "")</f>
        <v/>
      </c>
      <c r="P259" s="39" t="str" cm="1">
        <f t="array" ref="P259">IFERROR(IF($B259=P$1, ($A259+$C259) - MAX(IF($B$2:$B258=$B259, $A$2:$A258+$C$2:$C258)), "")*24*60, "")</f>
        <v/>
      </c>
    </row>
    <row r="260" spans="1:16" x14ac:dyDescent="0.2">
      <c r="A260" s="36">
        <f t="shared" ref="A260:C260" si="381">A259</f>
        <v>45938</v>
      </c>
      <c r="B260" s="37" t="s">
        <v>14</v>
      </c>
      <c r="C260" s="38">
        <f t="shared" si="381"/>
        <v>0.61388888888888893</v>
      </c>
      <c r="D260" s="37">
        <v>0</v>
      </c>
      <c r="E260" s="37">
        <v>0</v>
      </c>
      <c r="F260" s="37" t="str">
        <f t="shared" ref="F260:G260" si="382">F259</f>
        <v>Special Finch Food</v>
      </c>
      <c r="G260" s="15" t="str">
        <f t="shared" si="382"/>
        <v>Golden Safflower</v>
      </c>
      <c r="H260" s="39">
        <f t="shared" ref="H260:H514" si="383">IFERROR((($A260+$C260) - ($A259+$C259))*24*60, "")</f>
        <v>0</v>
      </c>
      <c r="I260" s="39" t="str" cm="1">
        <f t="array" ref="I260">IFERROR(IF($B260=I$1, ($A260+$C260) - MAX(IF($B$2:$B259=$B260, $A$2:$A259+$C$2:$C259)), "")*24*60, "")</f>
        <v/>
      </c>
      <c r="J260" s="39" t="str" cm="1">
        <f t="array" ref="J260">IFERROR(IF($B260=J$1, ($A260+$C260) - MAX(IF($B$2:$B259=$B260, $A$2:$A259+$C$2:$C259)), "")*24*60, "")</f>
        <v/>
      </c>
      <c r="K260" s="39" cm="1">
        <f t="array" ref="K260">IFERROR(IF($B260=K$1, ($A260+$C260) - MAX(IF($B$2:$B259=$B260, $A$2:$A259+$C$2:$C259)), "")*24*60, "")</f>
        <v>0</v>
      </c>
      <c r="L260" s="39" t="str" cm="1">
        <f t="array" ref="L260">IFERROR(IF($B260=L$1, ($A260+$C260) - MAX(IF($B$2:$B259=$B260, $A$2:$A259+$C$2:$C259)), "")*24*60, "")</f>
        <v/>
      </c>
      <c r="M260" s="39" t="str" cm="1">
        <f t="array" ref="M260">IFERROR(IF($B260=M$1, ($A260+$C260) - MAX(IF($B$2:$B259=$B260, $A$2:$A259+$C$2:$C259)), "")*24*60, "")</f>
        <v/>
      </c>
      <c r="N260" s="39" t="str" cm="1">
        <f t="array" ref="N260">IFERROR(IF($B260=N$1, ($A260+$C260) - MAX(IF($B$2:$B259=$B260, $A$2:$A259+$C$2:$C259)), "")*24*60, "")</f>
        <v/>
      </c>
      <c r="O260" s="39" t="str" cm="1">
        <f t="array" ref="O260">IFERROR(IF($B260=O$1, ($A260+$C260) - MAX(IF($B$2:$B259=$B260, $A$2:$A259+$C$2:$C259)), "")*24*60, "")</f>
        <v/>
      </c>
      <c r="P260" s="39" t="str" cm="1">
        <f t="array" ref="P260">IFERROR(IF($B260=P$1, ($A260+$C260) - MAX(IF($B$2:$B259=$B260, $A$2:$A259+$C$2:$C259)), "")*24*60, "")</f>
        <v/>
      </c>
    </row>
    <row r="261" spans="1:16" x14ac:dyDescent="0.2">
      <c r="A261" s="36">
        <f t="shared" ref="A261" si="384">A260</f>
        <v>45938</v>
      </c>
      <c r="B261" s="37" t="s">
        <v>14</v>
      </c>
      <c r="C261" s="38">
        <v>0.61597222222222225</v>
      </c>
      <c r="D261" s="37">
        <v>0</v>
      </c>
      <c r="E261" s="37">
        <v>1</v>
      </c>
      <c r="F261" s="37" t="str">
        <f t="shared" ref="F261:G261" si="385">F260</f>
        <v>Special Finch Food</v>
      </c>
      <c r="G261" s="15" t="str">
        <f t="shared" si="385"/>
        <v>Golden Safflower</v>
      </c>
      <c r="H261" s="39">
        <f t="shared" si="383"/>
        <v>2.9999999993015081</v>
      </c>
      <c r="I261" s="39" t="str" cm="1">
        <f t="array" ref="I261">IFERROR(IF($B261=I$1, ($A261+$C261) - MAX(IF($B$2:$B260=$B261, $A$2:$A260+$C$2:$C260)), "")*24*60, "")</f>
        <v/>
      </c>
      <c r="J261" s="39" t="str" cm="1">
        <f t="array" ref="J261">IFERROR(IF($B261=J$1, ($A261+$C261) - MAX(IF($B$2:$B260=$B261, $A$2:$A260+$C$2:$C260)), "")*24*60, "")</f>
        <v/>
      </c>
      <c r="K261" s="39" cm="1">
        <f t="array" ref="K261">IFERROR(IF($B261=K$1, ($A261+$C261) - MAX(IF($B$2:$B260=$B261, $A$2:$A260+$C$2:$C260)), "")*24*60, "")</f>
        <v>2.9999999993015081</v>
      </c>
      <c r="L261" s="39" t="str" cm="1">
        <f t="array" ref="L261">IFERROR(IF($B261=L$1, ($A261+$C261) - MAX(IF($B$2:$B260=$B261, $A$2:$A260+$C$2:$C260)), "")*24*60, "")</f>
        <v/>
      </c>
      <c r="M261" s="39" t="str" cm="1">
        <f t="array" ref="M261">IFERROR(IF($B261=M$1, ($A261+$C261) - MAX(IF($B$2:$B260=$B261, $A$2:$A260+$C$2:$C260)), "")*24*60, "")</f>
        <v/>
      </c>
      <c r="N261" s="39" t="str" cm="1">
        <f t="array" ref="N261">IFERROR(IF($B261=N$1, ($A261+$C261) - MAX(IF($B$2:$B260=$B261, $A$2:$A260+$C$2:$C260)), "")*24*60, "")</f>
        <v/>
      </c>
      <c r="O261" s="39" t="str" cm="1">
        <f t="array" ref="O261">IFERROR(IF($B261=O$1, ($A261+$C261) - MAX(IF($B$2:$B260=$B261, $A$2:$A260+$C$2:$C260)), "")*24*60, "")</f>
        <v/>
      </c>
      <c r="P261" s="39" t="str" cm="1">
        <f t="array" ref="P261">IFERROR(IF($B261=P$1, ($A261+$C261) - MAX(IF($B$2:$B260=$B261, $A$2:$A260+$C$2:$C260)), "")*24*60, "")</f>
        <v/>
      </c>
    </row>
    <row r="262" spans="1:16" x14ac:dyDescent="0.2">
      <c r="A262" s="36">
        <f t="shared" ref="A262" si="386">A261</f>
        <v>45938</v>
      </c>
      <c r="B262" s="37" t="s">
        <v>14</v>
      </c>
      <c r="C262" s="38">
        <v>0.61875000000000002</v>
      </c>
      <c r="D262" s="37">
        <v>0</v>
      </c>
      <c r="E262" s="37">
        <v>1</v>
      </c>
      <c r="F262" s="37" t="str">
        <f t="shared" ref="F262:G262" si="387">F261</f>
        <v>Special Finch Food</v>
      </c>
      <c r="G262" s="15" t="str">
        <f t="shared" si="387"/>
        <v>Golden Safflower</v>
      </c>
      <c r="H262" s="39">
        <f t="shared" si="383"/>
        <v>4.0000000025611371</v>
      </c>
      <c r="I262" s="39" t="str" cm="1">
        <f t="array" ref="I262">IFERROR(IF($B262=I$1, ($A262+$C262) - MAX(IF($B$2:$B261=$B262, $A$2:$A261+$C$2:$C261)), "")*24*60, "")</f>
        <v/>
      </c>
      <c r="J262" s="39" t="str" cm="1">
        <f t="array" ref="J262">IFERROR(IF($B262=J$1, ($A262+$C262) - MAX(IF($B$2:$B261=$B262, $A$2:$A261+$C$2:$C261)), "")*24*60, "")</f>
        <v/>
      </c>
      <c r="K262" s="39" cm="1">
        <f t="array" ref="K262">IFERROR(IF($B262=K$1, ($A262+$C262) - MAX(IF($B$2:$B261=$B262, $A$2:$A261+$C$2:$C261)), "")*24*60, "")</f>
        <v>4.0000000025611371</v>
      </c>
      <c r="L262" s="39" t="str" cm="1">
        <f t="array" ref="L262">IFERROR(IF($B262=L$1, ($A262+$C262) - MAX(IF($B$2:$B261=$B262, $A$2:$A261+$C$2:$C261)), "")*24*60, "")</f>
        <v/>
      </c>
      <c r="M262" s="39" t="str" cm="1">
        <f t="array" ref="M262">IFERROR(IF($B262=M$1, ($A262+$C262) - MAX(IF($B$2:$B261=$B262, $A$2:$A261+$C$2:$C261)), "")*24*60, "")</f>
        <v/>
      </c>
      <c r="N262" s="39" t="str" cm="1">
        <f t="array" ref="N262">IFERROR(IF($B262=N$1, ($A262+$C262) - MAX(IF($B$2:$B261=$B262, $A$2:$A261+$C$2:$C261)), "")*24*60, "")</f>
        <v/>
      </c>
      <c r="O262" s="39" t="str" cm="1">
        <f t="array" ref="O262">IFERROR(IF($B262=O$1, ($A262+$C262) - MAX(IF($B$2:$B261=$B262, $A$2:$A261+$C$2:$C261)), "")*24*60, "")</f>
        <v/>
      </c>
      <c r="P262" s="39" t="str" cm="1">
        <f t="array" ref="P262">IFERROR(IF($B262=P$1, ($A262+$C262) - MAX(IF($B$2:$B261=$B262, $A$2:$A261+$C$2:$C261)), "")*24*60, "")</f>
        <v/>
      </c>
    </row>
    <row r="263" spans="1:16" x14ac:dyDescent="0.2">
      <c r="A263" s="36">
        <f t="shared" ref="A263" si="388">A262</f>
        <v>45938</v>
      </c>
      <c r="B263" s="37" t="s">
        <v>14</v>
      </c>
      <c r="C263" s="38">
        <v>0.61944444444444446</v>
      </c>
      <c r="D263" s="37">
        <v>0</v>
      </c>
      <c r="E263" s="37">
        <v>1</v>
      </c>
      <c r="F263" s="37" t="str">
        <f t="shared" ref="F263:G263" si="389">F262</f>
        <v>Special Finch Food</v>
      </c>
      <c r="G263" s="15" t="str">
        <f t="shared" si="389"/>
        <v>Golden Safflower</v>
      </c>
      <c r="H263" s="39">
        <f t="shared" si="383"/>
        <v>0.99999999278225005</v>
      </c>
      <c r="I263" s="39" t="str" cm="1">
        <f t="array" ref="I263">IFERROR(IF($B263=I$1, ($A263+$C263) - MAX(IF($B$2:$B262=$B263, $A$2:$A262+$C$2:$C262)), "")*24*60, "")</f>
        <v/>
      </c>
      <c r="J263" s="39" t="str" cm="1">
        <f t="array" ref="J263">IFERROR(IF($B263=J$1, ($A263+$C263) - MAX(IF($B$2:$B262=$B263, $A$2:$A262+$C$2:$C262)), "")*24*60, "")</f>
        <v/>
      </c>
      <c r="K263" s="39" cm="1">
        <f t="array" ref="K263">IFERROR(IF($B263=K$1, ($A263+$C263) - MAX(IF($B$2:$B262=$B263, $A$2:$A262+$C$2:$C262)), "")*24*60, "")</f>
        <v>0.99999999278225005</v>
      </c>
      <c r="L263" s="39" t="str" cm="1">
        <f t="array" ref="L263">IFERROR(IF($B263=L$1, ($A263+$C263) - MAX(IF($B$2:$B262=$B263, $A$2:$A262+$C$2:$C262)), "")*24*60, "")</f>
        <v/>
      </c>
      <c r="M263" s="39" t="str" cm="1">
        <f t="array" ref="M263">IFERROR(IF($B263=M$1, ($A263+$C263) - MAX(IF($B$2:$B262=$B263, $A$2:$A262+$C$2:$C262)), "")*24*60, "")</f>
        <v/>
      </c>
      <c r="N263" s="39" t="str" cm="1">
        <f t="array" ref="N263">IFERROR(IF($B263=N$1, ($A263+$C263) - MAX(IF($B$2:$B262=$B263, $A$2:$A262+$C$2:$C262)), "")*24*60, "")</f>
        <v/>
      </c>
      <c r="O263" s="39" t="str" cm="1">
        <f t="array" ref="O263">IFERROR(IF($B263=O$1, ($A263+$C263) - MAX(IF($B$2:$B262=$B263, $A$2:$A262+$C$2:$C262)), "")*24*60, "")</f>
        <v/>
      </c>
      <c r="P263" s="39" t="str" cm="1">
        <f t="array" ref="P263">IFERROR(IF($B263=P$1, ($A263+$C263) - MAX(IF($B$2:$B262=$B263, $A$2:$A262+$C$2:$C262)), "")*24*60, "")</f>
        <v/>
      </c>
    </row>
    <row r="264" spans="1:16" x14ac:dyDescent="0.2">
      <c r="A264" s="36">
        <f t="shared" ref="A264" si="390">A263</f>
        <v>45938</v>
      </c>
      <c r="B264" s="37" t="s">
        <v>10</v>
      </c>
      <c r="C264" s="38">
        <v>0.62083333333333335</v>
      </c>
      <c r="D264" s="37">
        <v>0</v>
      </c>
      <c r="E264" s="37">
        <v>3</v>
      </c>
      <c r="F264" s="37" t="str">
        <f t="shared" ref="F264:G264" si="391">F263</f>
        <v>Special Finch Food</v>
      </c>
      <c r="G264" s="15" t="str">
        <f t="shared" si="391"/>
        <v>Golden Safflower</v>
      </c>
      <c r="H264" s="39">
        <f t="shared" si="383"/>
        <v>2.000000006519258</v>
      </c>
      <c r="I264" s="39" t="str" cm="1">
        <f t="array" ref="I264">IFERROR(IF($B264=I$1, ($A264+$C264) - MAX(IF($B$2:$B263=$B264, $A$2:$A263+$C$2:$C263)), "")*24*60, "")</f>
        <v/>
      </c>
      <c r="J264" s="39" cm="1">
        <f t="array" ref="J264">IFERROR(IF($B264=J$1, ($A264+$C264) - MAX(IF($B$2:$B263=$B264, $A$2:$A263+$C$2:$C263)), "")*24*60, "")</f>
        <v>328.00000000046566</v>
      </c>
      <c r="K264" s="39" t="str" cm="1">
        <f t="array" ref="K264">IFERROR(IF($B264=K$1, ($A264+$C264) - MAX(IF($B$2:$B263=$B264, $A$2:$A263+$C$2:$C263)), "")*24*60, "")</f>
        <v/>
      </c>
      <c r="L264" s="39" t="str" cm="1">
        <f t="array" ref="L264">IFERROR(IF($B264=L$1, ($A264+$C264) - MAX(IF($B$2:$B263=$B264, $A$2:$A263+$C$2:$C263)), "")*24*60, "")</f>
        <v/>
      </c>
      <c r="M264" s="39" t="str" cm="1">
        <f t="array" ref="M264">IFERROR(IF($B264=M$1, ($A264+$C264) - MAX(IF($B$2:$B263=$B264, $A$2:$A263+$C$2:$C263)), "")*24*60, "")</f>
        <v/>
      </c>
      <c r="N264" s="39" t="str" cm="1">
        <f t="array" ref="N264">IFERROR(IF($B264=N$1, ($A264+$C264) - MAX(IF($B$2:$B263=$B264, $A$2:$A263+$C$2:$C263)), "")*24*60, "")</f>
        <v/>
      </c>
      <c r="O264" s="39" t="str" cm="1">
        <f t="array" ref="O264">IFERROR(IF($B264=O$1, ($A264+$C264) - MAX(IF($B$2:$B263=$B264, $A$2:$A263+$C$2:$C263)), "")*24*60, "")</f>
        <v/>
      </c>
      <c r="P264" s="39" t="str" cm="1">
        <f t="array" ref="P264">IFERROR(IF($B264=P$1, ($A264+$C264) - MAX(IF($B$2:$B263=$B264, $A$2:$A263+$C$2:$C263)), "")*24*60, "")</f>
        <v/>
      </c>
    </row>
    <row r="265" spans="1:16" x14ac:dyDescent="0.2">
      <c r="A265" s="36">
        <f t="shared" ref="A265" si="392">A264</f>
        <v>45938</v>
      </c>
      <c r="B265" s="37" t="s">
        <v>14</v>
      </c>
      <c r="C265" s="38">
        <v>0.62152777777777779</v>
      </c>
      <c r="D265" s="37">
        <v>0</v>
      </c>
      <c r="E265" s="37">
        <v>1</v>
      </c>
      <c r="F265" s="37" t="str">
        <f t="shared" ref="F265:G265" si="393">F264</f>
        <v>Special Finch Food</v>
      </c>
      <c r="G265" s="15" t="str">
        <f t="shared" si="393"/>
        <v>Golden Safflower</v>
      </c>
      <c r="H265" s="39">
        <f t="shared" si="383"/>
        <v>1.000000003259629</v>
      </c>
      <c r="I265" s="39" t="str" cm="1">
        <f t="array" ref="I265">IFERROR(IF($B265=I$1, ($A265+$C265) - MAX(IF($B$2:$B264=$B265, $A$2:$A264+$C$2:$C264)), "")*24*60, "")</f>
        <v/>
      </c>
      <c r="J265" s="39" t="str" cm="1">
        <f t="array" ref="J265">IFERROR(IF($B265=J$1, ($A265+$C265) - MAX(IF($B$2:$B264=$B265, $A$2:$A264+$C$2:$C264)), "")*24*60, "")</f>
        <v/>
      </c>
      <c r="K265" s="39" cm="1">
        <f t="array" ref="K265">IFERROR(IF($B265=K$1, ($A265+$C265) - MAX(IF($B$2:$B264=$B265, $A$2:$A264+$C$2:$C264)), "")*24*60, "")</f>
        <v>3.000000009778887</v>
      </c>
      <c r="L265" s="39" t="str" cm="1">
        <f t="array" ref="L265">IFERROR(IF($B265=L$1, ($A265+$C265) - MAX(IF($B$2:$B264=$B265, $A$2:$A264+$C$2:$C264)), "")*24*60, "")</f>
        <v/>
      </c>
      <c r="M265" s="39" t="str" cm="1">
        <f t="array" ref="M265">IFERROR(IF($B265=M$1, ($A265+$C265) - MAX(IF($B$2:$B264=$B265, $A$2:$A264+$C$2:$C264)), "")*24*60, "")</f>
        <v/>
      </c>
      <c r="N265" s="39" t="str" cm="1">
        <f t="array" ref="N265">IFERROR(IF($B265=N$1, ($A265+$C265) - MAX(IF($B$2:$B264=$B265, $A$2:$A264+$C$2:$C264)), "")*24*60, "")</f>
        <v/>
      </c>
      <c r="O265" s="39" t="str" cm="1">
        <f t="array" ref="O265">IFERROR(IF($B265=O$1, ($A265+$C265) - MAX(IF($B$2:$B264=$B265, $A$2:$A264+$C$2:$C264)), "")*24*60, "")</f>
        <v/>
      </c>
      <c r="P265" s="39" t="str" cm="1">
        <f t="array" ref="P265">IFERROR(IF($B265=P$1, ($A265+$C265) - MAX(IF($B$2:$B264=$B265, $A$2:$A264+$C$2:$C264)), "")*24*60, "")</f>
        <v/>
      </c>
    </row>
    <row r="266" spans="1:16" x14ac:dyDescent="0.2">
      <c r="A266" s="36">
        <f t="shared" ref="A266" si="394">A265</f>
        <v>45938</v>
      </c>
      <c r="B266" s="37" t="s">
        <v>14</v>
      </c>
      <c r="C266" s="38">
        <v>0.62291666666666667</v>
      </c>
      <c r="D266" s="37">
        <v>0</v>
      </c>
      <c r="E266" s="37">
        <v>1</v>
      </c>
      <c r="F266" s="37" t="str">
        <f t="shared" ref="F266:G266" si="395">F265</f>
        <v>Special Finch Food</v>
      </c>
      <c r="G266" s="15" t="str">
        <f t="shared" si="395"/>
        <v>Golden Safflower</v>
      </c>
      <c r="H266" s="39">
        <f t="shared" si="383"/>
        <v>1.9999999960418791</v>
      </c>
      <c r="I266" s="39" t="str" cm="1">
        <f t="array" ref="I266">IFERROR(IF($B266=I$1, ($A266+$C266) - MAX(IF($B$2:$B265=$B266, $A$2:$A265+$C$2:$C265)), "")*24*60, "")</f>
        <v/>
      </c>
      <c r="J266" s="39" t="str" cm="1">
        <f t="array" ref="J266">IFERROR(IF($B266=J$1, ($A266+$C266) - MAX(IF($B$2:$B265=$B266, $A$2:$A265+$C$2:$C265)), "")*24*60, "")</f>
        <v/>
      </c>
      <c r="K266" s="39" cm="1">
        <f t="array" ref="K266">IFERROR(IF($B266=K$1, ($A266+$C266) - MAX(IF($B$2:$B265=$B266, $A$2:$A265+$C$2:$C265)), "")*24*60, "")</f>
        <v>1.9999999960418791</v>
      </c>
      <c r="L266" s="39" t="str" cm="1">
        <f t="array" ref="L266">IFERROR(IF($B266=L$1, ($A266+$C266) - MAX(IF($B$2:$B265=$B266, $A$2:$A265+$C$2:$C265)), "")*24*60, "")</f>
        <v/>
      </c>
      <c r="M266" s="39" t="str" cm="1">
        <f t="array" ref="M266">IFERROR(IF($B266=M$1, ($A266+$C266) - MAX(IF($B$2:$B265=$B266, $A$2:$A265+$C$2:$C265)), "")*24*60, "")</f>
        <v/>
      </c>
      <c r="N266" s="39" t="str" cm="1">
        <f t="array" ref="N266">IFERROR(IF($B266=N$1, ($A266+$C266) - MAX(IF($B$2:$B265=$B266, $A$2:$A265+$C$2:$C265)), "")*24*60, "")</f>
        <v/>
      </c>
      <c r="O266" s="39" t="str" cm="1">
        <f t="array" ref="O266">IFERROR(IF($B266=O$1, ($A266+$C266) - MAX(IF($B$2:$B265=$B266, $A$2:$A265+$C$2:$C265)), "")*24*60, "")</f>
        <v/>
      </c>
      <c r="P266" s="39" t="str" cm="1">
        <f t="array" ref="P266">IFERROR(IF($B266=P$1, ($A266+$C266) - MAX(IF($B$2:$B265=$B266, $A$2:$A265+$C$2:$C265)), "")*24*60, "")</f>
        <v/>
      </c>
    </row>
    <row r="267" spans="1:16" x14ac:dyDescent="0.2">
      <c r="A267" s="36">
        <f t="shared" ref="A267" si="396">A266</f>
        <v>45938</v>
      </c>
      <c r="B267" s="37" t="s">
        <v>10</v>
      </c>
      <c r="C267" s="38">
        <v>0.62361111111111112</v>
      </c>
      <c r="D267" s="37">
        <v>1</v>
      </c>
      <c r="E267" s="37">
        <v>1</v>
      </c>
      <c r="F267" s="37" t="str">
        <f t="shared" ref="F267:G267" si="397">F266</f>
        <v>Special Finch Food</v>
      </c>
      <c r="G267" s="15" t="str">
        <f t="shared" si="397"/>
        <v>Golden Safflower</v>
      </c>
      <c r="H267" s="39">
        <f t="shared" si="383"/>
        <v>1.000000003259629</v>
      </c>
      <c r="I267" s="39" t="str" cm="1">
        <f t="array" ref="I267">IFERROR(IF($B267=I$1, ($A267+$C267) - MAX(IF($B$2:$B266=$B267, $A$2:$A266+$C$2:$C266)), "")*24*60, "")</f>
        <v/>
      </c>
      <c r="J267" s="39" cm="1">
        <f t="array" ref="J267">IFERROR(IF($B267=J$1, ($A267+$C267) - MAX(IF($B$2:$B266=$B267, $A$2:$A266+$C$2:$C266)), "")*24*60, "")</f>
        <v>4.0000000025611371</v>
      </c>
      <c r="K267" s="39" t="str" cm="1">
        <f t="array" ref="K267">IFERROR(IF($B267=K$1, ($A267+$C267) - MAX(IF($B$2:$B266=$B267, $A$2:$A266+$C$2:$C266)), "")*24*60, "")</f>
        <v/>
      </c>
      <c r="L267" s="39" t="str" cm="1">
        <f t="array" ref="L267">IFERROR(IF($B267=L$1, ($A267+$C267) - MAX(IF($B$2:$B266=$B267, $A$2:$A266+$C$2:$C266)), "")*24*60, "")</f>
        <v/>
      </c>
      <c r="M267" s="39" t="str" cm="1">
        <f t="array" ref="M267">IFERROR(IF($B267=M$1, ($A267+$C267) - MAX(IF($B$2:$B266=$B267, $A$2:$A266+$C$2:$C266)), "")*24*60, "")</f>
        <v/>
      </c>
      <c r="N267" s="39" t="str" cm="1">
        <f t="array" ref="N267">IFERROR(IF($B267=N$1, ($A267+$C267) - MAX(IF($B$2:$B266=$B267, $A$2:$A266+$C$2:$C266)), "")*24*60, "")</f>
        <v/>
      </c>
      <c r="O267" s="39" t="str" cm="1">
        <f t="array" ref="O267">IFERROR(IF($B267=O$1, ($A267+$C267) - MAX(IF($B$2:$B266=$B267, $A$2:$A266+$C$2:$C266)), "")*24*60, "")</f>
        <v/>
      </c>
      <c r="P267" s="39" t="str" cm="1">
        <f t="array" ref="P267">IFERROR(IF($B267=P$1, ($A267+$C267) - MAX(IF($B$2:$B266=$B267, $A$2:$A266+$C$2:$C266)), "")*24*60, "")</f>
        <v/>
      </c>
    </row>
    <row r="268" spans="1:16" x14ac:dyDescent="0.2">
      <c r="A268" s="36">
        <f t="shared" ref="A268" si="398">A267</f>
        <v>45938</v>
      </c>
      <c r="B268" s="37" t="s">
        <v>10</v>
      </c>
      <c r="C268" s="38">
        <v>0.625</v>
      </c>
      <c r="D268" s="37">
        <v>0</v>
      </c>
      <c r="E268" s="37">
        <v>2</v>
      </c>
      <c r="F268" s="37" t="str">
        <f t="shared" ref="F268:G268" si="399">F267</f>
        <v>Special Finch Food</v>
      </c>
      <c r="G268" s="15" t="str">
        <f t="shared" si="399"/>
        <v>Golden Safflower</v>
      </c>
      <c r="H268" s="39">
        <f t="shared" si="383"/>
        <v>1.9999999960418791</v>
      </c>
      <c r="I268" s="39" t="str" cm="1">
        <f t="array" ref="I268">IFERROR(IF($B268=I$1, ($A268+$C268) - MAX(IF($B$2:$B267=$B268, $A$2:$A267+$C$2:$C267)), "")*24*60, "")</f>
        <v/>
      </c>
      <c r="J268" s="39" cm="1">
        <f t="array" ref="J268">IFERROR(IF($B268=J$1, ($A268+$C268) - MAX(IF($B$2:$B267=$B268, $A$2:$A267+$C$2:$C267)), "")*24*60, "")</f>
        <v>1.9999999960418791</v>
      </c>
      <c r="K268" s="39" t="str" cm="1">
        <f t="array" ref="K268">IFERROR(IF($B268=K$1, ($A268+$C268) - MAX(IF($B$2:$B267=$B268, $A$2:$A267+$C$2:$C267)), "")*24*60, "")</f>
        <v/>
      </c>
      <c r="L268" s="39" t="str" cm="1">
        <f t="array" ref="L268">IFERROR(IF($B268=L$1, ($A268+$C268) - MAX(IF($B$2:$B267=$B268, $A$2:$A267+$C$2:$C267)), "")*24*60, "")</f>
        <v/>
      </c>
      <c r="M268" s="39" t="str" cm="1">
        <f t="array" ref="M268">IFERROR(IF($B268=M$1, ($A268+$C268) - MAX(IF($B$2:$B267=$B268, $A$2:$A267+$C$2:$C267)), "")*24*60, "")</f>
        <v/>
      </c>
      <c r="N268" s="39" t="str" cm="1">
        <f t="array" ref="N268">IFERROR(IF($B268=N$1, ($A268+$C268) - MAX(IF($B$2:$B267=$B268, $A$2:$A267+$C$2:$C267)), "")*24*60, "")</f>
        <v/>
      </c>
      <c r="O268" s="39" t="str" cm="1">
        <f t="array" ref="O268">IFERROR(IF($B268=O$1, ($A268+$C268) - MAX(IF($B$2:$B267=$B268, $A$2:$A267+$C$2:$C267)), "")*24*60, "")</f>
        <v/>
      </c>
      <c r="P268" s="39" t="str" cm="1">
        <f t="array" ref="P268">IFERROR(IF($B268=P$1, ($A268+$C268) - MAX(IF($B$2:$B267=$B268, $A$2:$A267+$C$2:$C267)), "")*24*60, "")</f>
        <v/>
      </c>
    </row>
    <row r="269" spans="1:16" x14ac:dyDescent="0.2">
      <c r="A269" s="36">
        <f t="shared" ref="A269:C269" si="400">A268</f>
        <v>45938</v>
      </c>
      <c r="B269" s="37" t="s">
        <v>14</v>
      </c>
      <c r="C269" s="38">
        <f t="shared" si="400"/>
        <v>0.625</v>
      </c>
      <c r="D269" s="37">
        <v>0</v>
      </c>
      <c r="E269" s="37">
        <v>1</v>
      </c>
      <c r="F269" s="37" t="str">
        <f t="shared" ref="F269:G269" si="401">F268</f>
        <v>Special Finch Food</v>
      </c>
      <c r="G269" s="15" t="str">
        <f t="shared" si="401"/>
        <v>Golden Safflower</v>
      </c>
      <c r="H269" s="39">
        <f t="shared" si="383"/>
        <v>0</v>
      </c>
      <c r="I269" s="39" t="str" cm="1">
        <f t="array" ref="I269">IFERROR(IF($B269=I$1, ($A269+$C269) - MAX(IF($B$2:$B268=$B269, $A$2:$A268+$C$2:$C268)), "")*24*60, "")</f>
        <v/>
      </c>
      <c r="J269" s="39" t="str" cm="1">
        <f t="array" ref="J269">IFERROR(IF($B269=J$1, ($A269+$C269) - MAX(IF($B$2:$B268=$B269, $A$2:$A268+$C$2:$C268)), "")*24*60, "")</f>
        <v/>
      </c>
      <c r="K269" s="39" cm="1">
        <f t="array" ref="K269">IFERROR(IF($B269=K$1, ($A269+$C269) - MAX(IF($B$2:$B268=$B269, $A$2:$A268+$C$2:$C268)), "")*24*60, "")</f>
        <v>2.9999999993015081</v>
      </c>
      <c r="L269" s="39" t="str" cm="1">
        <f t="array" ref="L269">IFERROR(IF($B269=L$1, ($A269+$C269) - MAX(IF($B$2:$B268=$B269, $A$2:$A268+$C$2:$C268)), "")*24*60, "")</f>
        <v/>
      </c>
      <c r="M269" s="39" t="str" cm="1">
        <f t="array" ref="M269">IFERROR(IF($B269=M$1, ($A269+$C269) - MAX(IF($B$2:$B268=$B269, $A$2:$A268+$C$2:$C268)), "")*24*60, "")</f>
        <v/>
      </c>
      <c r="N269" s="39" t="str" cm="1">
        <f t="array" ref="N269">IFERROR(IF($B269=N$1, ($A269+$C269) - MAX(IF($B$2:$B268=$B269, $A$2:$A268+$C$2:$C268)), "")*24*60, "")</f>
        <v/>
      </c>
      <c r="O269" s="39" t="str" cm="1">
        <f t="array" ref="O269">IFERROR(IF($B269=O$1, ($A269+$C269) - MAX(IF($B$2:$B268=$B269, $A$2:$A268+$C$2:$C268)), "")*24*60, "")</f>
        <v/>
      </c>
      <c r="P269" s="39" t="str" cm="1">
        <f t="array" ref="P269">IFERROR(IF($B269=P$1, ($A269+$C269) - MAX(IF($B$2:$B268=$B269, $A$2:$A268+$C$2:$C268)), "")*24*60, "")</f>
        <v/>
      </c>
    </row>
    <row r="270" spans="1:16" x14ac:dyDescent="0.2">
      <c r="A270" s="36">
        <f t="shared" ref="A270" si="402">A269</f>
        <v>45938</v>
      </c>
      <c r="B270" s="37" t="s">
        <v>14</v>
      </c>
      <c r="C270" s="38">
        <v>0.62638888888888888</v>
      </c>
      <c r="D270" s="37">
        <v>0</v>
      </c>
      <c r="E270" s="37">
        <v>2</v>
      </c>
      <c r="F270" s="37" t="str">
        <f t="shared" ref="F270:G270" si="403">F269</f>
        <v>Special Finch Food</v>
      </c>
      <c r="G270" s="15" t="str">
        <f t="shared" si="403"/>
        <v>Golden Safflower</v>
      </c>
      <c r="H270" s="39">
        <f t="shared" si="383"/>
        <v>1.9999999960418791</v>
      </c>
      <c r="I270" s="39" t="str" cm="1">
        <f t="array" ref="I270">IFERROR(IF($B270=I$1, ($A270+$C270) - MAX(IF($B$2:$B269=$B270, $A$2:$A269+$C$2:$C269)), "")*24*60, "")</f>
        <v/>
      </c>
      <c r="J270" s="39" t="str" cm="1">
        <f t="array" ref="J270">IFERROR(IF($B270=J$1, ($A270+$C270) - MAX(IF($B$2:$B269=$B270, $A$2:$A269+$C$2:$C269)), "")*24*60, "")</f>
        <v/>
      </c>
      <c r="K270" s="39" cm="1">
        <f t="array" ref="K270">IFERROR(IF($B270=K$1, ($A270+$C270) - MAX(IF($B$2:$B269=$B270, $A$2:$A269+$C$2:$C269)), "")*24*60, "")</f>
        <v>1.9999999960418791</v>
      </c>
      <c r="L270" s="39" t="str" cm="1">
        <f t="array" ref="L270">IFERROR(IF($B270=L$1, ($A270+$C270) - MAX(IF($B$2:$B269=$B270, $A$2:$A269+$C$2:$C269)), "")*24*60, "")</f>
        <v/>
      </c>
      <c r="M270" s="39" t="str" cm="1">
        <f t="array" ref="M270">IFERROR(IF($B270=M$1, ($A270+$C270) - MAX(IF($B$2:$B269=$B270, $A$2:$A269+$C$2:$C269)), "")*24*60, "")</f>
        <v/>
      </c>
      <c r="N270" s="39" t="str" cm="1">
        <f t="array" ref="N270">IFERROR(IF($B270=N$1, ($A270+$C270) - MAX(IF($B$2:$B269=$B270, $A$2:$A269+$C$2:$C269)), "")*24*60, "")</f>
        <v/>
      </c>
      <c r="O270" s="39" t="str" cm="1">
        <f t="array" ref="O270">IFERROR(IF($B270=O$1, ($A270+$C270) - MAX(IF($B$2:$B269=$B270, $A$2:$A269+$C$2:$C269)), "")*24*60, "")</f>
        <v/>
      </c>
      <c r="P270" s="39" t="str" cm="1">
        <f t="array" ref="P270">IFERROR(IF($B270=P$1, ($A270+$C270) - MAX(IF($B$2:$B269=$B270, $A$2:$A269+$C$2:$C269)), "")*24*60, "")</f>
        <v/>
      </c>
    </row>
    <row r="271" spans="1:16" x14ac:dyDescent="0.2">
      <c r="A271" s="36">
        <f t="shared" ref="A271:C271" si="404">A270</f>
        <v>45938</v>
      </c>
      <c r="B271" s="37" t="s">
        <v>14</v>
      </c>
      <c r="C271" s="38">
        <f t="shared" si="404"/>
        <v>0.62638888888888888</v>
      </c>
      <c r="D271" s="37">
        <v>0</v>
      </c>
      <c r="E271" s="37">
        <v>1</v>
      </c>
      <c r="F271" s="37" t="str">
        <f t="shared" ref="F271:G271" si="405">F270</f>
        <v>Special Finch Food</v>
      </c>
      <c r="G271" s="15" t="str">
        <f t="shared" si="405"/>
        <v>Golden Safflower</v>
      </c>
      <c r="H271" s="39">
        <f t="shared" si="383"/>
        <v>0</v>
      </c>
      <c r="I271" s="39" t="str" cm="1">
        <f t="array" ref="I271">IFERROR(IF($B271=I$1, ($A271+$C271) - MAX(IF($B$2:$B270=$B271, $A$2:$A270+$C$2:$C270)), "")*24*60, "")</f>
        <v/>
      </c>
      <c r="J271" s="39" t="str" cm="1">
        <f t="array" ref="J271">IFERROR(IF($B271=J$1, ($A271+$C271) - MAX(IF($B$2:$B270=$B271, $A$2:$A270+$C$2:$C270)), "")*24*60, "")</f>
        <v/>
      </c>
      <c r="K271" s="39" cm="1">
        <f t="array" ref="K271">IFERROR(IF($B271=K$1, ($A271+$C271) - MAX(IF($B$2:$B270=$B271, $A$2:$A270+$C$2:$C270)), "")*24*60, "")</f>
        <v>0</v>
      </c>
      <c r="L271" s="39" t="str" cm="1">
        <f t="array" ref="L271">IFERROR(IF($B271=L$1, ($A271+$C271) - MAX(IF($B$2:$B270=$B271, $A$2:$A270+$C$2:$C270)), "")*24*60, "")</f>
        <v/>
      </c>
      <c r="M271" s="39" t="str" cm="1">
        <f t="array" ref="M271">IFERROR(IF($B271=M$1, ($A271+$C271) - MAX(IF($B$2:$B270=$B271, $A$2:$A270+$C$2:$C270)), "")*24*60, "")</f>
        <v/>
      </c>
      <c r="N271" s="39" t="str" cm="1">
        <f t="array" ref="N271">IFERROR(IF($B271=N$1, ($A271+$C271) - MAX(IF($B$2:$B270=$B271, $A$2:$A270+$C$2:$C270)), "")*24*60, "")</f>
        <v/>
      </c>
      <c r="O271" s="39" t="str" cm="1">
        <f t="array" ref="O271">IFERROR(IF($B271=O$1, ($A271+$C271) - MAX(IF($B$2:$B270=$B271, $A$2:$A270+$C$2:$C270)), "")*24*60, "")</f>
        <v/>
      </c>
      <c r="P271" s="39" t="str" cm="1">
        <f t="array" ref="P271">IFERROR(IF($B271=P$1, ($A271+$C271) - MAX(IF($B$2:$B270=$B271, $A$2:$A270+$C$2:$C270)), "")*24*60, "")</f>
        <v/>
      </c>
    </row>
    <row r="272" spans="1:16" x14ac:dyDescent="0.2">
      <c r="A272" s="36">
        <f t="shared" ref="A272:C272" si="406">A271</f>
        <v>45938</v>
      </c>
      <c r="B272" s="37" t="s">
        <v>10</v>
      </c>
      <c r="C272" s="38">
        <f t="shared" si="406"/>
        <v>0.62638888888888888</v>
      </c>
      <c r="D272" s="37">
        <v>0</v>
      </c>
      <c r="E272" s="37">
        <v>3</v>
      </c>
      <c r="F272" s="37" t="str">
        <f t="shared" ref="F272:G272" si="407">F271</f>
        <v>Special Finch Food</v>
      </c>
      <c r="G272" s="15" t="str">
        <f t="shared" si="407"/>
        <v>Golden Safflower</v>
      </c>
      <c r="H272" s="39">
        <f t="shared" si="383"/>
        <v>0</v>
      </c>
      <c r="I272" s="39" t="str" cm="1">
        <f t="array" ref="I272">IFERROR(IF($B272=I$1, ($A272+$C272) - MAX(IF($B$2:$B271=$B272, $A$2:$A271+$C$2:$C271)), "")*24*60, "")</f>
        <v/>
      </c>
      <c r="J272" s="39" cm="1">
        <f t="array" ref="J272">IFERROR(IF($B272=J$1, ($A272+$C272) - MAX(IF($B$2:$B271=$B272, $A$2:$A271+$C$2:$C271)), "")*24*60, "")</f>
        <v>1.9999999960418791</v>
      </c>
      <c r="K272" s="39" t="str" cm="1">
        <f t="array" ref="K272">IFERROR(IF($B272=K$1, ($A272+$C272) - MAX(IF($B$2:$B271=$B272, $A$2:$A271+$C$2:$C271)), "")*24*60, "")</f>
        <v/>
      </c>
      <c r="L272" s="39" t="str" cm="1">
        <f t="array" ref="L272">IFERROR(IF($B272=L$1, ($A272+$C272) - MAX(IF($B$2:$B271=$B272, $A$2:$A271+$C$2:$C271)), "")*24*60, "")</f>
        <v/>
      </c>
      <c r="M272" s="39" t="str" cm="1">
        <f t="array" ref="M272">IFERROR(IF($B272=M$1, ($A272+$C272) - MAX(IF($B$2:$B271=$B272, $A$2:$A271+$C$2:$C271)), "")*24*60, "")</f>
        <v/>
      </c>
      <c r="N272" s="39" t="str" cm="1">
        <f t="array" ref="N272">IFERROR(IF($B272=N$1, ($A272+$C272) - MAX(IF($B$2:$B271=$B272, $A$2:$A271+$C$2:$C271)), "")*24*60, "")</f>
        <v/>
      </c>
      <c r="O272" s="39" t="str" cm="1">
        <f t="array" ref="O272">IFERROR(IF($B272=O$1, ($A272+$C272) - MAX(IF($B$2:$B271=$B272, $A$2:$A271+$C$2:$C271)), "")*24*60, "")</f>
        <v/>
      </c>
      <c r="P272" s="39" t="str" cm="1">
        <f t="array" ref="P272">IFERROR(IF($B272=P$1, ($A272+$C272) - MAX(IF($B$2:$B271=$B272, $A$2:$A271+$C$2:$C271)), "")*24*60, "")</f>
        <v/>
      </c>
    </row>
    <row r="273" spans="1:16" x14ac:dyDescent="0.2">
      <c r="A273" s="36">
        <f t="shared" ref="A273" si="408">A272</f>
        <v>45938</v>
      </c>
      <c r="B273" s="37" t="s">
        <v>14</v>
      </c>
      <c r="C273" s="38">
        <v>0.62777777777777777</v>
      </c>
      <c r="D273" s="37">
        <v>0</v>
      </c>
      <c r="E273" s="37">
        <v>2</v>
      </c>
      <c r="F273" s="37" t="str">
        <f t="shared" ref="F273:G273" si="409">F272</f>
        <v>Special Finch Food</v>
      </c>
      <c r="G273" s="15" t="str">
        <f t="shared" si="409"/>
        <v>Golden Safflower</v>
      </c>
      <c r="H273" s="39">
        <f t="shared" si="383"/>
        <v>2.000000006519258</v>
      </c>
      <c r="I273" s="39" t="str" cm="1">
        <f t="array" ref="I273">IFERROR(IF($B273=I$1, ($A273+$C273) - MAX(IF($B$2:$B272=$B273, $A$2:$A272+$C$2:$C272)), "")*24*60, "")</f>
        <v/>
      </c>
      <c r="J273" s="39" t="str" cm="1">
        <f t="array" ref="J273">IFERROR(IF($B273=J$1, ($A273+$C273) - MAX(IF($B$2:$B272=$B273, $A$2:$A272+$C$2:$C272)), "")*24*60, "")</f>
        <v/>
      </c>
      <c r="K273" s="39" cm="1">
        <f t="array" ref="K273">IFERROR(IF($B273=K$1, ($A273+$C273) - MAX(IF($B$2:$B272=$B273, $A$2:$A272+$C$2:$C272)), "")*24*60, "")</f>
        <v>2.000000006519258</v>
      </c>
      <c r="L273" s="39" t="str" cm="1">
        <f t="array" ref="L273">IFERROR(IF($B273=L$1, ($A273+$C273) - MAX(IF($B$2:$B272=$B273, $A$2:$A272+$C$2:$C272)), "")*24*60, "")</f>
        <v/>
      </c>
      <c r="M273" s="39" t="str" cm="1">
        <f t="array" ref="M273">IFERROR(IF($B273=M$1, ($A273+$C273) - MAX(IF($B$2:$B272=$B273, $A$2:$A272+$C$2:$C272)), "")*24*60, "")</f>
        <v/>
      </c>
      <c r="N273" s="39" t="str" cm="1">
        <f t="array" ref="N273">IFERROR(IF($B273=N$1, ($A273+$C273) - MAX(IF($B$2:$B272=$B273, $A$2:$A272+$C$2:$C272)), "")*24*60, "")</f>
        <v/>
      </c>
      <c r="O273" s="39" t="str" cm="1">
        <f t="array" ref="O273">IFERROR(IF($B273=O$1, ($A273+$C273) - MAX(IF($B$2:$B272=$B273, $A$2:$A272+$C$2:$C272)), "")*24*60, "")</f>
        <v/>
      </c>
      <c r="P273" s="39" t="str" cm="1">
        <f t="array" ref="P273">IFERROR(IF($B273=P$1, ($A273+$C273) - MAX(IF($B$2:$B272=$B273, $A$2:$A272+$C$2:$C272)), "")*24*60, "")</f>
        <v/>
      </c>
    </row>
    <row r="274" spans="1:16" x14ac:dyDescent="0.2">
      <c r="A274" s="36">
        <f t="shared" ref="A274" si="410">A273</f>
        <v>45938</v>
      </c>
      <c r="B274" s="37" t="s">
        <v>10</v>
      </c>
      <c r="C274" s="38">
        <v>0.62847222222222221</v>
      </c>
      <c r="D274" s="37">
        <v>0</v>
      </c>
      <c r="E274" s="37">
        <v>4</v>
      </c>
      <c r="F274" s="37" t="str">
        <f t="shared" ref="F274:G274" si="411">F273</f>
        <v>Special Finch Food</v>
      </c>
      <c r="G274" s="15" t="str">
        <f t="shared" si="411"/>
        <v>Golden Safflower</v>
      </c>
      <c r="H274" s="39">
        <f t="shared" si="383"/>
        <v>0.99999999278225005</v>
      </c>
      <c r="I274" s="39" t="str" cm="1">
        <f t="array" ref="I274">IFERROR(IF($B274=I$1, ($A274+$C274) - MAX(IF($B$2:$B273=$B274, $A$2:$A273+$C$2:$C273)), "")*24*60, "")</f>
        <v/>
      </c>
      <c r="J274" s="39" cm="1">
        <f t="array" ref="J274">IFERROR(IF($B274=J$1, ($A274+$C274) - MAX(IF($B$2:$B273=$B274, $A$2:$A273+$C$2:$C273)), "")*24*60, "")</f>
        <v>2.9999999993015081</v>
      </c>
      <c r="K274" s="39" t="str" cm="1">
        <f t="array" ref="K274">IFERROR(IF($B274=K$1, ($A274+$C274) - MAX(IF($B$2:$B273=$B274, $A$2:$A273+$C$2:$C273)), "")*24*60, "")</f>
        <v/>
      </c>
      <c r="L274" s="39" t="str" cm="1">
        <f t="array" ref="L274">IFERROR(IF($B274=L$1, ($A274+$C274) - MAX(IF($B$2:$B273=$B274, $A$2:$A273+$C$2:$C273)), "")*24*60, "")</f>
        <v/>
      </c>
      <c r="M274" s="39" t="str" cm="1">
        <f t="array" ref="M274">IFERROR(IF($B274=M$1, ($A274+$C274) - MAX(IF($B$2:$B273=$B274, $A$2:$A273+$C$2:$C273)), "")*24*60, "")</f>
        <v/>
      </c>
      <c r="N274" s="39" t="str" cm="1">
        <f t="array" ref="N274">IFERROR(IF($B274=N$1, ($A274+$C274) - MAX(IF($B$2:$B273=$B274, $A$2:$A273+$C$2:$C273)), "")*24*60, "")</f>
        <v/>
      </c>
      <c r="O274" s="39" t="str" cm="1">
        <f t="array" ref="O274">IFERROR(IF($B274=O$1, ($A274+$C274) - MAX(IF($B$2:$B273=$B274, $A$2:$A273+$C$2:$C273)), "")*24*60, "")</f>
        <v/>
      </c>
      <c r="P274" s="39" t="str" cm="1">
        <f t="array" ref="P274">IFERROR(IF($B274=P$1, ($A274+$C274) - MAX(IF($B$2:$B273=$B274, $A$2:$A273+$C$2:$C273)), "")*24*60, "")</f>
        <v/>
      </c>
    </row>
    <row r="275" spans="1:16" x14ac:dyDescent="0.2">
      <c r="A275" s="36">
        <f t="shared" ref="A275" si="412">A274</f>
        <v>45938</v>
      </c>
      <c r="B275" s="37" t="s">
        <v>10</v>
      </c>
      <c r="C275" s="38">
        <v>0.62986111111111109</v>
      </c>
      <c r="D275" s="37">
        <v>0</v>
      </c>
      <c r="E275" s="37">
        <v>2</v>
      </c>
      <c r="F275" s="37" t="str">
        <f t="shared" ref="F275:G275" si="413">F274</f>
        <v>Special Finch Food</v>
      </c>
      <c r="G275" s="15" t="str">
        <f t="shared" si="413"/>
        <v>Golden Safflower</v>
      </c>
      <c r="H275" s="39">
        <f t="shared" si="383"/>
        <v>2.000000006519258</v>
      </c>
      <c r="I275" s="39" t="str" cm="1">
        <f t="array" ref="I275">IFERROR(IF($B275=I$1, ($A275+$C275) - MAX(IF($B$2:$B274=$B275, $A$2:$A274+$C$2:$C274)), "")*24*60, "")</f>
        <v/>
      </c>
      <c r="J275" s="39" cm="1">
        <f t="array" ref="J275">IFERROR(IF($B275=J$1, ($A275+$C275) - MAX(IF($B$2:$B274=$B275, $A$2:$A274+$C$2:$C274)), "")*24*60, "")</f>
        <v>2.000000006519258</v>
      </c>
      <c r="K275" s="39" t="str" cm="1">
        <f t="array" ref="K275">IFERROR(IF($B275=K$1, ($A275+$C275) - MAX(IF($B$2:$B274=$B275, $A$2:$A274+$C$2:$C274)), "")*24*60, "")</f>
        <v/>
      </c>
      <c r="L275" s="39" t="str" cm="1">
        <f t="array" ref="L275">IFERROR(IF($B275=L$1, ($A275+$C275) - MAX(IF($B$2:$B274=$B275, $A$2:$A274+$C$2:$C274)), "")*24*60, "")</f>
        <v/>
      </c>
      <c r="M275" s="39" t="str" cm="1">
        <f t="array" ref="M275">IFERROR(IF($B275=M$1, ($A275+$C275) - MAX(IF($B$2:$B274=$B275, $A$2:$A274+$C$2:$C274)), "")*24*60, "")</f>
        <v/>
      </c>
      <c r="N275" s="39" t="str" cm="1">
        <f t="array" ref="N275">IFERROR(IF($B275=N$1, ($A275+$C275) - MAX(IF($B$2:$B274=$B275, $A$2:$A274+$C$2:$C274)), "")*24*60, "")</f>
        <v/>
      </c>
      <c r="O275" s="39" t="str" cm="1">
        <f t="array" ref="O275">IFERROR(IF($B275=O$1, ($A275+$C275) - MAX(IF($B$2:$B274=$B275, $A$2:$A274+$C$2:$C274)), "")*24*60, "")</f>
        <v/>
      </c>
      <c r="P275" s="39" t="str" cm="1">
        <f t="array" ref="P275">IFERROR(IF($B275=P$1, ($A275+$C275) - MAX(IF($B$2:$B274=$B275, $A$2:$A274+$C$2:$C274)), "")*24*60, "")</f>
        <v/>
      </c>
    </row>
    <row r="276" spans="1:16" x14ac:dyDescent="0.2">
      <c r="A276" s="36">
        <f t="shared" ref="A276:C276" si="414">A275</f>
        <v>45938</v>
      </c>
      <c r="B276" s="37" t="s">
        <v>14</v>
      </c>
      <c r="C276" s="38">
        <f t="shared" si="414"/>
        <v>0.62986111111111109</v>
      </c>
      <c r="D276" s="37">
        <v>0</v>
      </c>
      <c r="E276" s="37">
        <v>2</v>
      </c>
      <c r="F276" s="37" t="str">
        <f t="shared" ref="F276:G276" si="415">F275</f>
        <v>Special Finch Food</v>
      </c>
      <c r="G276" s="15" t="str">
        <f t="shared" si="415"/>
        <v>Golden Safflower</v>
      </c>
      <c r="H276" s="39">
        <f t="shared" si="383"/>
        <v>0</v>
      </c>
      <c r="I276" s="39" t="str" cm="1">
        <f t="array" ref="I276">IFERROR(IF($B276=I$1, ($A276+$C276) - MAX(IF($B$2:$B275=$B276, $A$2:$A275+$C$2:$C275)), "")*24*60, "")</f>
        <v/>
      </c>
      <c r="J276" s="39" t="str" cm="1">
        <f t="array" ref="J276">IFERROR(IF($B276=J$1, ($A276+$C276) - MAX(IF($B$2:$B275=$B276, $A$2:$A275+$C$2:$C275)), "")*24*60, "")</f>
        <v/>
      </c>
      <c r="K276" s="39" cm="1">
        <f t="array" ref="K276">IFERROR(IF($B276=K$1, ($A276+$C276) - MAX(IF($B$2:$B275=$B276, $A$2:$A275+$C$2:$C275)), "")*24*60, "")</f>
        <v>2.9999999993015081</v>
      </c>
      <c r="L276" s="39" t="str" cm="1">
        <f t="array" ref="L276">IFERROR(IF($B276=L$1, ($A276+$C276) - MAX(IF($B$2:$B275=$B276, $A$2:$A275+$C$2:$C275)), "")*24*60, "")</f>
        <v/>
      </c>
      <c r="M276" s="39" t="str" cm="1">
        <f t="array" ref="M276">IFERROR(IF($B276=M$1, ($A276+$C276) - MAX(IF($B$2:$B275=$B276, $A$2:$A275+$C$2:$C275)), "")*24*60, "")</f>
        <v/>
      </c>
      <c r="N276" s="39" t="str" cm="1">
        <f t="array" ref="N276">IFERROR(IF($B276=N$1, ($A276+$C276) - MAX(IF($B$2:$B275=$B276, $A$2:$A275+$C$2:$C275)), "")*24*60, "")</f>
        <v/>
      </c>
      <c r="O276" s="39" t="str" cm="1">
        <f t="array" ref="O276">IFERROR(IF($B276=O$1, ($A276+$C276) - MAX(IF($B$2:$B275=$B276, $A$2:$A275+$C$2:$C275)), "")*24*60, "")</f>
        <v/>
      </c>
      <c r="P276" s="39" t="str" cm="1">
        <f t="array" ref="P276">IFERROR(IF($B276=P$1, ($A276+$C276) - MAX(IF($B$2:$B275=$B276, $A$2:$A275+$C$2:$C275)), "")*24*60, "")</f>
        <v/>
      </c>
    </row>
    <row r="277" spans="1:16" x14ac:dyDescent="0.2">
      <c r="A277" s="36">
        <f t="shared" ref="A277" si="416">A276</f>
        <v>45938</v>
      </c>
      <c r="B277" s="37" t="s">
        <v>14</v>
      </c>
      <c r="C277" s="38">
        <v>0.63055555555555554</v>
      </c>
      <c r="D277" s="37">
        <v>0</v>
      </c>
      <c r="E277" s="37">
        <v>2</v>
      </c>
      <c r="F277" s="37" t="str">
        <f t="shared" ref="F277:G277" si="417">F276</f>
        <v>Special Finch Food</v>
      </c>
      <c r="G277" s="15" t="str">
        <f t="shared" si="417"/>
        <v>Golden Safflower</v>
      </c>
      <c r="H277" s="39">
        <f t="shared" si="383"/>
        <v>1.000000003259629</v>
      </c>
      <c r="I277" s="39" t="str" cm="1">
        <f t="array" ref="I277">IFERROR(IF($B277=I$1, ($A277+$C277) - MAX(IF($B$2:$B276=$B277, $A$2:$A276+$C$2:$C276)), "")*24*60, "")</f>
        <v/>
      </c>
      <c r="J277" s="39" t="str" cm="1">
        <f t="array" ref="J277">IFERROR(IF($B277=J$1, ($A277+$C277) - MAX(IF($B$2:$B276=$B277, $A$2:$A276+$C$2:$C276)), "")*24*60, "")</f>
        <v/>
      </c>
      <c r="K277" s="39" cm="1">
        <f t="array" ref="K277">IFERROR(IF($B277=K$1, ($A277+$C277) - MAX(IF($B$2:$B276=$B277, $A$2:$A276+$C$2:$C276)), "")*24*60, "")</f>
        <v>1.000000003259629</v>
      </c>
      <c r="L277" s="39" t="str" cm="1">
        <f t="array" ref="L277">IFERROR(IF($B277=L$1, ($A277+$C277) - MAX(IF($B$2:$B276=$B277, $A$2:$A276+$C$2:$C276)), "")*24*60, "")</f>
        <v/>
      </c>
      <c r="M277" s="39" t="str" cm="1">
        <f t="array" ref="M277">IFERROR(IF($B277=M$1, ($A277+$C277) - MAX(IF($B$2:$B276=$B277, $A$2:$A276+$C$2:$C276)), "")*24*60, "")</f>
        <v/>
      </c>
      <c r="N277" s="39" t="str" cm="1">
        <f t="array" ref="N277">IFERROR(IF($B277=N$1, ($A277+$C277) - MAX(IF($B$2:$B276=$B277, $A$2:$A276+$C$2:$C276)), "")*24*60, "")</f>
        <v/>
      </c>
      <c r="O277" s="39" t="str" cm="1">
        <f t="array" ref="O277">IFERROR(IF($B277=O$1, ($A277+$C277) - MAX(IF($B$2:$B276=$B277, $A$2:$A276+$C$2:$C276)), "")*24*60, "")</f>
        <v/>
      </c>
      <c r="P277" s="39" t="str" cm="1">
        <f t="array" ref="P277">IFERROR(IF($B277=P$1, ($A277+$C277) - MAX(IF($B$2:$B276=$B277, $A$2:$A276+$C$2:$C276)), "")*24*60, "")</f>
        <v/>
      </c>
    </row>
    <row r="278" spans="1:16" x14ac:dyDescent="0.2">
      <c r="A278" s="36">
        <f t="shared" ref="A278" si="418">A277</f>
        <v>45938</v>
      </c>
      <c r="B278" s="37" t="s">
        <v>10</v>
      </c>
      <c r="C278" s="38">
        <v>0.63124999999999998</v>
      </c>
      <c r="D278" s="37">
        <v>0</v>
      </c>
      <c r="E278" s="37">
        <v>1</v>
      </c>
      <c r="F278" s="37" t="str">
        <f t="shared" ref="F278:G278" si="419">F277</f>
        <v>Special Finch Food</v>
      </c>
      <c r="G278" s="15" t="str">
        <f t="shared" si="419"/>
        <v>Golden Safflower</v>
      </c>
      <c r="H278" s="39">
        <f t="shared" si="383"/>
        <v>0.99999999278225005</v>
      </c>
      <c r="I278" s="39" t="str" cm="1">
        <f t="array" ref="I278">IFERROR(IF($B278=I$1, ($A278+$C278) - MAX(IF($B$2:$B277=$B278, $A$2:$A277+$C$2:$C277)), "")*24*60, "")</f>
        <v/>
      </c>
      <c r="J278" s="39" cm="1">
        <f t="array" ref="J278">IFERROR(IF($B278=J$1, ($A278+$C278) - MAX(IF($B$2:$B277=$B278, $A$2:$A277+$C$2:$C277)), "")*24*60, "")</f>
        <v>1.9999999960418791</v>
      </c>
      <c r="K278" s="39" t="str" cm="1">
        <f t="array" ref="K278">IFERROR(IF($B278=K$1, ($A278+$C278) - MAX(IF($B$2:$B277=$B278, $A$2:$A277+$C$2:$C277)), "")*24*60, "")</f>
        <v/>
      </c>
      <c r="L278" s="39" t="str" cm="1">
        <f t="array" ref="L278">IFERROR(IF($B278=L$1, ($A278+$C278) - MAX(IF($B$2:$B277=$B278, $A$2:$A277+$C$2:$C277)), "")*24*60, "")</f>
        <v/>
      </c>
      <c r="M278" s="39" t="str" cm="1">
        <f t="array" ref="M278">IFERROR(IF($B278=M$1, ($A278+$C278) - MAX(IF($B$2:$B277=$B278, $A$2:$A277+$C$2:$C277)), "")*24*60, "")</f>
        <v/>
      </c>
      <c r="N278" s="39" t="str" cm="1">
        <f t="array" ref="N278">IFERROR(IF($B278=N$1, ($A278+$C278) - MAX(IF($B$2:$B277=$B278, $A$2:$A277+$C$2:$C277)), "")*24*60, "")</f>
        <v/>
      </c>
      <c r="O278" s="39" t="str" cm="1">
        <f t="array" ref="O278">IFERROR(IF($B278=O$1, ($A278+$C278) - MAX(IF($B$2:$B277=$B278, $A$2:$A277+$C$2:$C277)), "")*24*60, "")</f>
        <v/>
      </c>
      <c r="P278" s="39" t="str" cm="1">
        <f t="array" ref="P278">IFERROR(IF($B278=P$1, ($A278+$C278) - MAX(IF($B$2:$B277=$B278, $A$2:$A277+$C$2:$C277)), "")*24*60, "")</f>
        <v/>
      </c>
    </row>
    <row r="279" spans="1:16" x14ac:dyDescent="0.2">
      <c r="A279" s="36">
        <f t="shared" ref="A279" si="420">A278</f>
        <v>45938</v>
      </c>
      <c r="B279" s="37" t="s">
        <v>10</v>
      </c>
      <c r="C279" s="38">
        <v>0.63263888888888886</v>
      </c>
      <c r="D279" s="37">
        <v>0</v>
      </c>
      <c r="E279" s="37">
        <v>2</v>
      </c>
      <c r="F279" s="37" t="str">
        <f t="shared" ref="F279:G279" si="421">F278</f>
        <v>Special Finch Food</v>
      </c>
      <c r="G279" s="15" t="str">
        <f t="shared" si="421"/>
        <v>Golden Safflower</v>
      </c>
      <c r="H279" s="39">
        <f t="shared" si="383"/>
        <v>2.000000006519258</v>
      </c>
      <c r="I279" s="39" t="str" cm="1">
        <f t="array" ref="I279">IFERROR(IF($B279=I$1, ($A279+$C279) - MAX(IF($B$2:$B278=$B279, $A$2:$A278+$C$2:$C278)), "")*24*60, "")</f>
        <v/>
      </c>
      <c r="J279" s="39" cm="1">
        <f t="array" ref="J279">IFERROR(IF($B279=J$1, ($A279+$C279) - MAX(IF($B$2:$B278=$B279, $A$2:$A278+$C$2:$C278)), "")*24*60, "")</f>
        <v>2.000000006519258</v>
      </c>
      <c r="K279" s="39" t="str" cm="1">
        <f t="array" ref="K279">IFERROR(IF($B279=K$1, ($A279+$C279) - MAX(IF($B$2:$B278=$B279, $A$2:$A278+$C$2:$C278)), "")*24*60, "")</f>
        <v/>
      </c>
      <c r="L279" s="39" t="str" cm="1">
        <f t="array" ref="L279">IFERROR(IF($B279=L$1, ($A279+$C279) - MAX(IF($B$2:$B278=$B279, $A$2:$A278+$C$2:$C278)), "")*24*60, "")</f>
        <v/>
      </c>
      <c r="M279" s="39" t="str" cm="1">
        <f t="array" ref="M279">IFERROR(IF($B279=M$1, ($A279+$C279) - MAX(IF($B$2:$B278=$B279, $A$2:$A278+$C$2:$C278)), "")*24*60, "")</f>
        <v/>
      </c>
      <c r="N279" s="39" t="str" cm="1">
        <f t="array" ref="N279">IFERROR(IF($B279=N$1, ($A279+$C279) - MAX(IF($B$2:$B278=$B279, $A$2:$A278+$C$2:$C278)), "")*24*60, "")</f>
        <v/>
      </c>
      <c r="O279" s="39" t="str" cm="1">
        <f t="array" ref="O279">IFERROR(IF($B279=O$1, ($A279+$C279) - MAX(IF($B$2:$B278=$B279, $A$2:$A278+$C$2:$C278)), "")*24*60, "")</f>
        <v/>
      </c>
      <c r="P279" s="39" t="str" cm="1">
        <f t="array" ref="P279">IFERROR(IF($B279=P$1, ($A279+$C279) - MAX(IF($B$2:$B278=$B279, $A$2:$A278+$C$2:$C278)), "")*24*60, "")</f>
        <v/>
      </c>
    </row>
    <row r="280" spans="1:16" x14ac:dyDescent="0.2">
      <c r="A280" s="36">
        <f t="shared" ref="A280:C280" si="422">A279</f>
        <v>45938</v>
      </c>
      <c r="B280" s="37" t="s">
        <v>10</v>
      </c>
      <c r="C280" s="38">
        <f t="shared" si="422"/>
        <v>0.63263888888888886</v>
      </c>
      <c r="D280" s="37">
        <v>0</v>
      </c>
      <c r="E280" s="37">
        <v>2</v>
      </c>
      <c r="F280" s="37" t="str">
        <f t="shared" ref="F280:G280" si="423">F279</f>
        <v>Special Finch Food</v>
      </c>
      <c r="G280" s="15" t="str">
        <f t="shared" si="423"/>
        <v>Golden Safflower</v>
      </c>
      <c r="H280" s="39">
        <f t="shared" si="383"/>
        <v>0</v>
      </c>
      <c r="I280" s="39" t="str" cm="1">
        <f t="array" ref="I280">IFERROR(IF($B280=I$1, ($A280+$C280) - MAX(IF($B$2:$B279=$B280, $A$2:$A279+$C$2:$C279)), "")*24*60, "")</f>
        <v/>
      </c>
      <c r="J280" s="39" cm="1">
        <f t="array" ref="J280">IFERROR(IF($B280=J$1, ($A280+$C280) - MAX(IF($B$2:$B279=$B280, $A$2:$A279+$C$2:$C279)), "")*24*60, "")</f>
        <v>0</v>
      </c>
      <c r="K280" s="39" t="str" cm="1">
        <f t="array" ref="K280">IFERROR(IF($B280=K$1, ($A280+$C280) - MAX(IF($B$2:$B279=$B280, $A$2:$A279+$C$2:$C279)), "")*24*60, "")</f>
        <v/>
      </c>
      <c r="L280" s="39" t="str" cm="1">
        <f t="array" ref="L280">IFERROR(IF($B280=L$1, ($A280+$C280) - MAX(IF($B$2:$B279=$B280, $A$2:$A279+$C$2:$C279)), "")*24*60, "")</f>
        <v/>
      </c>
      <c r="M280" s="39" t="str" cm="1">
        <f t="array" ref="M280">IFERROR(IF($B280=M$1, ($A280+$C280) - MAX(IF($B$2:$B279=$B280, $A$2:$A279+$C$2:$C279)), "")*24*60, "")</f>
        <v/>
      </c>
      <c r="N280" s="39" t="str" cm="1">
        <f t="array" ref="N280">IFERROR(IF($B280=N$1, ($A280+$C280) - MAX(IF($B$2:$B279=$B280, $A$2:$A279+$C$2:$C279)), "")*24*60, "")</f>
        <v/>
      </c>
      <c r="O280" s="39" t="str" cm="1">
        <f t="array" ref="O280">IFERROR(IF($B280=O$1, ($A280+$C280) - MAX(IF($B$2:$B279=$B280, $A$2:$A279+$C$2:$C279)), "")*24*60, "")</f>
        <v/>
      </c>
      <c r="P280" s="39" t="str" cm="1">
        <f t="array" ref="P280">IFERROR(IF($B280=P$1, ($A280+$C280) - MAX(IF($B$2:$B279=$B280, $A$2:$A279+$C$2:$C279)), "")*24*60, "")</f>
        <v/>
      </c>
    </row>
    <row r="281" spans="1:16" x14ac:dyDescent="0.2">
      <c r="A281" s="36">
        <f t="shared" ref="A281:C281" si="424">A280</f>
        <v>45938</v>
      </c>
      <c r="B281" s="37" t="s">
        <v>14</v>
      </c>
      <c r="C281" s="38">
        <f t="shared" si="424"/>
        <v>0.63263888888888886</v>
      </c>
      <c r="D281" s="37">
        <v>0</v>
      </c>
      <c r="E281" s="37">
        <v>0</v>
      </c>
      <c r="F281" s="37" t="str">
        <f t="shared" ref="F281:G281" si="425">F280</f>
        <v>Special Finch Food</v>
      </c>
      <c r="G281" s="15" t="str">
        <f t="shared" si="425"/>
        <v>Golden Safflower</v>
      </c>
      <c r="H281" s="39">
        <f t="shared" si="383"/>
        <v>0</v>
      </c>
      <c r="I281" s="39" t="str" cm="1">
        <f t="array" ref="I281">IFERROR(IF($B281=I$1, ($A281+$C281) - MAX(IF($B$2:$B280=$B281, $A$2:$A280+$C$2:$C280)), "")*24*60, "")</f>
        <v/>
      </c>
      <c r="J281" s="39" t="str" cm="1">
        <f t="array" ref="J281">IFERROR(IF($B281=J$1, ($A281+$C281) - MAX(IF($B$2:$B280=$B281, $A$2:$A280+$C$2:$C280)), "")*24*60, "")</f>
        <v/>
      </c>
      <c r="K281" s="39" cm="1">
        <f t="array" ref="K281">IFERROR(IF($B281=K$1, ($A281+$C281) - MAX(IF($B$2:$B280=$B281, $A$2:$A280+$C$2:$C280)), "")*24*60, "")</f>
        <v>2.9999999993015081</v>
      </c>
      <c r="L281" s="39" t="str" cm="1">
        <f t="array" ref="L281">IFERROR(IF($B281=L$1, ($A281+$C281) - MAX(IF($B$2:$B280=$B281, $A$2:$A280+$C$2:$C280)), "")*24*60, "")</f>
        <v/>
      </c>
      <c r="M281" s="39" t="str" cm="1">
        <f t="array" ref="M281">IFERROR(IF($B281=M$1, ($A281+$C281) - MAX(IF($B$2:$B280=$B281, $A$2:$A280+$C$2:$C280)), "")*24*60, "")</f>
        <v/>
      </c>
      <c r="N281" s="39" t="str" cm="1">
        <f t="array" ref="N281">IFERROR(IF($B281=N$1, ($A281+$C281) - MAX(IF($B$2:$B280=$B281, $A$2:$A280+$C$2:$C280)), "")*24*60, "")</f>
        <v/>
      </c>
      <c r="O281" s="39" t="str" cm="1">
        <f t="array" ref="O281">IFERROR(IF($B281=O$1, ($A281+$C281) - MAX(IF($B$2:$B280=$B281, $A$2:$A280+$C$2:$C280)), "")*24*60, "")</f>
        <v/>
      </c>
      <c r="P281" s="39" t="str" cm="1">
        <f t="array" ref="P281">IFERROR(IF($B281=P$1, ($A281+$C281) - MAX(IF($B$2:$B280=$B281, $A$2:$A280+$C$2:$C280)), "")*24*60, "")</f>
        <v/>
      </c>
    </row>
    <row r="282" spans="1:16" x14ac:dyDescent="0.2">
      <c r="A282" s="36">
        <f t="shared" ref="A282:C282" si="426">A281</f>
        <v>45938</v>
      </c>
      <c r="B282" s="37" t="s">
        <v>14</v>
      </c>
      <c r="C282" s="38">
        <f t="shared" si="426"/>
        <v>0.63263888888888886</v>
      </c>
      <c r="D282" s="37">
        <v>0</v>
      </c>
      <c r="E282" s="37">
        <v>1</v>
      </c>
      <c r="F282" s="37" t="str">
        <f t="shared" ref="F282:G282" si="427">F281</f>
        <v>Special Finch Food</v>
      </c>
      <c r="G282" s="15" t="str">
        <f t="shared" si="427"/>
        <v>Golden Safflower</v>
      </c>
      <c r="H282" s="39">
        <f t="shared" si="383"/>
        <v>0</v>
      </c>
      <c r="I282" s="39" t="str" cm="1">
        <f t="array" ref="I282">IFERROR(IF($B282=I$1, ($A282+$C282) - MAX(IF($B$2:$B281=$B282, $A$2:$A281+$C$2:$C281)), "")*24*60, "")</f>
        <v/>
      </c>
      <c r="J282" s="39" t="str" cm="1">
        <f t="array" ref="J282">IFERROR(IF($B282=J$1, ($A282+$C282) - MAX(IF($B$2:$B281=$B282, $A$2:$A281+$C$2:$C281)), "")*24*60, "")</f>
        <v/>
      </c>
      <c r="K282" s="39" cm="1">
        <f t="array" ref="K282">IFERROR(IF($B282=K$1, ($A282+$C282) - MAX(IF($B$2:$B281=$B282, $A$2:$A281+$C$2:$C281)), "")*24*60, "")</f>
        <v>0</v>
      </c>
      <c r="L282" s="39" t="str" cm="1">
        <f t="array" ref="L282">IFERROR(IF($B282=L$1, ($A282+$C282) - MAX(IF($B$2:$B281=$B282, $A$2:$A281+$C$2:$C281)), "")*24*60, "")</f>
        <v/>
      </c>
      <c r="M282" s="39" t="str" cm="1">
        <f t="array" ref="M282">IFERROR(IF($B282=M$1, ($A282+$C282) - MAX(IF($B$2:$B281=$B282, $A$2:$A281+$C$2:$C281)), "")*24*60, "")</f>
        <v/>
      </c>
      <c r="N282" s="39" t="str" cm="1">
        <f t="array" ref="N282">IFERROR(IF($B282=N$1, ($A282+$C282) - MAX(IF($B$2:$B281=$B282, $A$2:$A281+$C$2:$C281)), "")*24*60, "")</f>
        <v/>
      </c>
      <c r="O282" s="39" t="str" cm="1">
        <f t="array" ref="O282">IFERROR(IF($B282=O$1, ($A282+$C282) - MAX(IF($B$2:$B281=$B282, $A$2:$A281+$C$2:$C281)), "")*24*60, "")</f>
        <v/>
      </c>
      <c r="P282" s="39" t="str" cm="1">
        <f t="array" ref="P282">IFERROR(IF($B282=P$1, ($A282+$C282) - MAX(IF($B$2:$B281=$B282, $A$2:$A281+$C$2:$C281)), "")*24*60, "")</f>
        <v/>
      </c>
    </row>
    <row r="283" spans="1:16" x14ac:dyDescent="0.2">
      <c r="A283" s="36">
        <f t="shared" ref="A283" si="428">A282</f>
        <v>45938</v>
      </c>
      <c r="B283" s="37" t="s">
        <v>14</v>
      </c>
      <c r="C283" s="38">
        <v>0.6333333333333333</v>
      </c>
      <c r="D283" s="37">
        <v>0</v>
      </c>
      <c r="E283" s="37">
        <v>1</v>
      </c>
      <c r="F283" s="37" t="str">
        <f t="shared" ref="F283:G283" si="429">F282</f>
        <v>Special Finch Food</v>
      </c>
      <c r="G283" s="15" t="str">
        <f t="shared" si="429"/>
        <v>Golden Safflower</v>
      </c>
      <c r="H283" s="39">
        <f t="shared" si="383"/>
        <v>0.99999999278225005</v>
      </c>
      <c r="I283" s="39" t="str" cm="1">
        <f t="array" ref="I283">IFERROR(IF($B283=I$1, ($A283+$C283) - MAX(IF($B$2:$B282=$B283, $A$2:$A282+$C$2:$C282)), "")*24*60, "")</f>
        <v/>
      </c>
      <c r="J283" s="39" t="str" cm="1">
        <f t="array" ref="J283">IFERROR(IF($B283=J$1, ($A283+$C283) - MAX(IF($B$2:$B282=$B283, $A$2:$A282+$C$2:$C282)), "")*24*60, "")</f>
        <v/>
      </c>
      <c r="K283" s="39" cm="1">
        <f t="array" ref="K283">IFERROR(IF($B283=K$1, ($A283+$C283) - MAX(IF($B$2:$B282=$B283, $A$2:$A282+$C$2:$C282)), "")*24*60, "")</f>
        <v>0.99999999278225005</v>
      </c>
      <c r="L283" s="39" t="str" cm="1">
        <f t="array" ref="L283">IFERROR(IF($B283=L$1, ($A283+$C283) - MAX(IF($B$2:$B282=$B283, $A$2:$A282+$C$2:$C282)), "")*24*60, "")</f>
        <v/>
      </c>
      <c r="M283" s="39" t="str" cm="1">
        <f t="array" ref="M283">IFERROR(IF($B283=M$1, ($A283+$C283) - MAX(IF($B$2:$B282=$B283, $A$2:$A282+$C$2:$C282)), "")*24*60, "")</f>
        <v/>
      </c>
      <c r="N283" s="39" t="str" cm="1">
        <f t="array" ref="N283">IFERROR(IF($B283=N$1, ($A283+$C283) - MAX(IF($B$2:$B282=$B283, $A$2:$A282+$C$2:$C282)), "")*24*60, "")</f>
        <v/>
      </c>
      <c r="O283" s="39" t="str" cm="1">
        <f t="array" ref="O283">IFERROR(IF($B283=O$1, ($A283+$C283) - MAX(IF($B$2:$B282=$B283, $A$2:$A282+$C$2:$C282)), "")*24*60, "")</f>
        <v/>
      </c>
      <c r="P283" s="39" t="str" cm="1">
        <f t="array" ref="P283">IFERROR(IF($B283=P$1, ($A283+$C283) - MAX(IF($B$2:$B282=$B283, $A$2:$A282+$C$2:$C282)), "")*24*60, "")</f>
        <v/>
      </c>
    </row>
    <row r="284" spans="1:16" x14ac:dyDescent="0.2">
      <c r="A284" s="36">
        <f t="shared" ref="A284:C284" si="430">A283</f>
        <v>45938</v>
      </c>
      <c r="B284" s="37" t="s">
        <v>10</v>
      </c>
      <c r="C284" s="38">
        <f t="shared" si="430"/>
        <v>0.6333333333333333</v>
      </c>
      <c r="D284" s="37">
        <v>0</v>
      </c>
      <c r="E284" s="37">
        <v>5</v>
      </c>
      <c r="F284" s="37" t="str">
        <f t="shared" ref="F284:G284" si="431">F283</f>
        <v>Special Finch Food</v>
      </c>
      <c r="G284" s="15" t="str">
        <f t="shared" si="431"/>
        <v>Golden Safflower</v>
      </c>
      <c r="H284" s="39">
        <f t="shared" si="383"/>
        <v>0</v>
      </c>
      <c r="I284" s="39" t="str" cm="1">
        <f t="array" ref="I284">IFERROR(IF($B284=I$1, ($A284+$C284) - MAX(IF($B$2:$B283=$B284, $A$2:$A283+$C$2:$C283)), "")*24*60, "")</f>
        <v/>
      </c>
      <c r="J284" s="39" cm="1">
        <f t="array" ref="J284">IFERROR(IF($B284=J$1, ($A284+$C284) - MAX(IF($B$2:$B283=$B284, $A$2:$A283+$C$2:$C283)), "")*24*60, "")</f>
        <v>0.99999999278225005</v>
      </c>
      <c r="K284" s="39" t="str" cm="1">
        <f t="array" ref="K284">IFERROR(IF($B284=K$1, ($A284+$C284) - MAX(IF($B$2:$B283=$B284, $A$2:$A283+$C$2:$C283)), "")*24*60, "")</f>
        <v/>
      </c>
      <c r="L284" s="39" t="str" cm="1">
        <f t="array" ref="L284">IFERROR(IF($B284=L$1, ($A284+$C284) - MAX(IF($B$2:$B283=$B284, $A$2:$A283+$C$2:$C283)), "")*24*60, "")</f>
        <v/>
      </c>
      <c r="M284" s="39" t="str" cm="1">
        <f t="array" ref="M284">IFERROR(IF($B284=M$1, ($A284+$C284) - MAX(IF($B$2:$B283=$B284, $A$2:$A283+$C$2:$C283)), "")*24*60, "")</f>
        <v/>
      </c>
      <c r="N284" s="39" t="str" cm="1">
        <f t="array" ref="N284">IFERROR(IF($B284=N$1, ($A284+$C284) - MAX(IF($B$2:$B283=$B284, $A$2:$A283+$C$2:$C283)), "")*24*60, "")</f>
        <v/>
      </c>
      <c r="O284" s="39" t="str" cm="1">
        <f t="array" ref="O284">IFERROR(IF($B284=O$1, ($A284+$C284) - MAX(IF($B$2:$B283=$B284, $A$2:$A283+$C$2:$C283)), "")*24*60, "")</f>
        <v/>
      </c>
      <c r="P284" s="39" t="str" cm="1">
        <f t="array" ref="P284">IFERROR(IF($B284=P$1, ($A284+$C284) - MAX(IF($B$2:$B283=$B284, $A$2:$A283+$C$2:$C283)), "")*24*60, "")</f>
        <v/>
      </c>
    </row>
    <row r="285" spans="1:16" x14ac:dyDescent="0.2">
      <c r="A285" s="36">
        <f t="shared" ref="A285" si="432">A284</f>
        <v>45938</v>
      </c>
      <c r="B285" s="37" t="s">
        <v>10</v>
      </c>
      <c r="C285" s="38">
        <v>0.63541666666666663</v>
      </c>
      <c r="D285" s="37">
        <v>0</v>
      </c>
      <c r="E285" s="37">
        <v>2</v>
      </c>
      <c r="F285" s="37" t="str">
        <f t="shared" ref="F285:G285" si="433">F284</f>
        <v>Special Finch Food</v>
      </c>
      <c r="G285" s="15" t="str">
        <f t="shared" si="433"/>
        <v>Golden Safflower</v>
      </c>
      <c r="H285" s="39">
        <f t="shared" si="383"/>
        <v>2.9999999993015081</v>
      </c>
      <c r="I285" s="39" t="str" cm="1">
        <f t="array" ref="I285">IFERROR(IF($B285=I$1, ($A285+$C285) - MAX(IF($B$2:$B284=$B285, $A$2:$A284+$C$2:$C284)), "")*24*60, "")</f>
        <v/>
      </c>
      <c r="J285" s="39" cm="1">
        <f t="array" ref="J285">IFERROR(IF($B285=J$1, ($A285+$C285) - MAX(IF($B$2:$B284=$B285, $A$2:$A284+$C$2:$C284)), "")*24*60, "")</f>
        <v>2.9999999993015081</v>
      </c>
      <c r="K285" s="39" t="str" cm="1">
        <f t="array" ref="K285">IFERROR(IF($B285=K$1, ($A285+$C285) - MAX(IF($B$2:$B284=$B285, $A$2:$A284+$C$2:$C284)), "")*24*60, "")</f>
        <v/>
      </c>
      <c r="L285" s="39" t="str" cm="1">
        <f t="array" ref="L285">IFERROR(IF($B285=L$1, ($A285+$C285) - MAX(IF($B$2:$B284=$B285, $A$2:$A284+$C$2:$C284)), "")*24*60, "")</f>
        <v/>
      </c>
      <c r="M285" s="39" t="str" cm="1">
        <f t="array" ref="M285">IFERROR(IF($B285=M$1, ($A285+$C285) - MAX(IF($B$2:$B284=$B285, $A$2:$A284+$C$2:$C284)), "")*24*60, "")</f>
        <v/>
      </c>
      <c r="N285" s="39" t="str" cm="1">
        <f t="array" ref="N285">IFERROR(IF($B285=N$1, ($A285+$C285) - MAX(IF($B$2:$B284=$B285, $A$2:$A284+$C$2:$C284)), "")*24*60, "")</f>
        <v/>
      </c>
      <c r="O285" s="39" t="str" cm="1">
        <f t="array" ref="O285">IFERROR(IF($B285=O$1, ($A285+$C285) - MAX(IF($B$2:$B284=$B285, $A$2:$A284+$C$2:$C284)), "")*24*60, "")</f>
        <v/>
      </c>
      <c r="P285" s="39" t="str" cm="1">
        <f t="array" ref="P285">IFERROR(IF($B285=P$1, ($A285+$C285) - MAX(IF($B$2:$B284=$B285, $A$2:$A284+$C$2:$C284)), "")*24*60, "")</f>
        <v/>
      </c>
    </row>
    <row r="286" spans="1:16" x14ac:dyDescent="0.2">
      <c r="A286" s="36">
        <f t="shared" ref="A286" si="434">A285</f>
        <v>45938</v>
      </c>
      <c r="B286" s="37" t="s">
        <v>14</v>
      </c>
      <c r="C286" s="38">
        <v>0.63680555555555551</v>
      </c>
      <c r="D286" s="37">
        <v>0</v>
      </c>
      <c r="E286" s="37">
        <v>1</v>
      </c>
      <c r="F286" s="37" t="str">
        <f t="shared" ref="F286:G286" si="435">F285</f>
        <v>Special Finch Food</v>
      </c>
      <c r="G286" s="15" t="str">
        <f t="shared" si="435"/>
        <v>Golden Safflower</v>
      </c>
      <c r="H286" s="39">
        <f t="shared" si="383"/>
        <v>2.000000006519258</v>
      </c>
      <c r="I286" s="39" t="str" cm="1">
        <f t="array" ref="I286">IFERROR(IF($B286=I$1, ($A286+$C286) - MAX(IF($B$2:$B285=$B286, $A$2:$A285+$C$2:$C285)), "")*24*60, "")</f>
        <v/>
      </c>
      <c r="J286" s="39" t="str" cm="1">
        <f t="array" ref="J286">IFERROR(IF($B286=J$1, ($A286+$C286) - MAX(IF($B$2:$B285=$B286, $A$2:$A285+$C$2:$C285)), "")*24*60, "")</f>
        <v/>
      </c>
      <c r="K286" s="39" cm="1">
        <f t="array" ref="K286">IFERROR(IF($B286=K$1, ($A286+$C286) - MAX(IF($B$2:$B285=$B286, $A$2:$A285+$C$2:$C285)), "")*24*60, "")</f>
        <v>5.0000000058207661</v>
      </c>
      <c r="L286" s="39" t="str" cm="1">
        <f t="array" ref="L286">IFERROR(IF($B286=L$1, ($A286+$C286) - MAX(IF($B$2:$B285=$B286, $A$2:$A285+$C$2:$C285)), "")*24*60, "")</f>
        <v/>
      </c>
      <c r="M286" s="39" t="str" cm="1">
        <f t="array" ref="M286">IFERROR(IF($B286=M$1, ($A286+$C286) - MAX(IF($B$2:$B285=$B286, $A$2:$A285+$C$2:$C285)), "")*24*60, "")</f>
        <v/>
      </c>
      <c r="N286" s="39" t="str" cm="1">
        <f t="array" ref="N286">IFERROR(IF($B286=N$1, ($A286+$C286) - MAX(IF($B$2:$B285=$B286, $A$2:$A285+$C$2:$C285)), "")*24*60, "")</f>
        <v/>
      </c>
      <c r="O286" s="39" t="str" cm="1">
        <f t="array" ref="O286">IFERROR(IF($B286=O$1, ($A286+$C286) - MAX(IF($B$2:$B285=$B286, $A$2:$A285+$C$2:$C285)), "")*24*60, "")</f>
        <v/>
      </c>
      <c r="P286" s="39" t="str" cm="1">
        <f t="array" ref="P286">IFERROR(IF($B286=P$1, ($A286+$C286) - MAX(IF($B$2:$B285=$B286, $A$2:$A285+$C$2:$C285)), "")*24*60, "")</f>
        <v/>
      </c>
    </row>
    <row r="287" spans="1:16" x14ac:dyDescent="0.2">
      <c r="A287" s="36">
        <f t="shared" ref="A287" si="436">A286</f>
        <v>45938</v>
      </c>
      <c r="B287" s="37" t="s">
        <v>14</v>
      </c>
      <c r="C287" s="38">
        <v>0.6381944444444444</v>
      </c>
      <c r="D287" s="37">
        <v>0</v>
      </c>
      <c r="E287" s="37">
        <v>1</v>
      </c>
      <c r="F287" s="37" t="str">
        <f t="shared" ref="F287:G287" si="437">F286</f>
        <v>Special Finch Food</v>
      </c>
      <c r="G287" s="15" t="str">
        <f t="shared" si="437"/>
        <v>Golden Safflower</v>
      </c>
      <c r="H287" s="39">
        <f t="shared" si="383"/>
        <v>1.9999999960418791</v>
      </c>
      <c r="I287" s="39" t="str" cm="1">
        <f t="array" ref="I287">IFERROR(IF($B287=I$1, ($A287+$C287) - MAX(IF($B$2:$B286=$B287, $A$2:$A286+$C$2:$C286)), "")*24*60, "")</f>
        <v/>
      </c>
      <c r="J287" s="39" t="str" cm="1">
        <f t="array" ref="J287">IFERROR(IF($B287=J$1, ($A287+$C287) - MAX(IF($B$2:$B286=$B287, $A$2:$A286+$C$2:$C286)), "")*24*60, "")</f>
        <v/>
      </c>
      <c r="K287" s="39" cm="1">
        <f t="array" ref="K287">IFERROR(IF($B287=K$1, ($A287+$C287) - MAX(IF($B$2:$B286=$B287, $A$2:$A286+$C$2:$C286)), "")*24*60, "")</f>
        <v>1.9999999960418791</v>
      </c>
      <c r="L287" s="39" t="str" cm="1">
        <f t="array" ref="L287">IFERROR(IF($B287=L$1, ($A287+$C287) - MAX(IF($B$2:$B286=$B287, $A$2:$A286+$C$2:$C286)), "")*24*60, "")</f>
        <v/>
      </c>
      <c r="M287" s="39" t="str" cm="1">
        <f t="array" ref="M287">IFERROR(IF($B287=M$1, ($A287+$C287) - MAX(IF($B$2:$B286=$B287, $A$2:$A286+$C$2:$C286)), "")*24*60, "")</f>
        <v/>
      </c>
      <c r="N287" s="39" t="str" cm="1">
        <f t="array" ref="N287">IFERROR(IF($B287=N$1, ($A287+$C287) - MAX(IF($B$2:$B286=$B287, $A$2:$A286+$C$2:$C286)), "")*24*60, "")</f>
        <v/>
      </c>
      <c r="O287" s="39" t="str" cm="1">
        <f t="array" ref="O287">IFERROR(IF($B287=O$1, ($A287+$C287) - MAX(IF($B$2:$B286=$B287, $A$2:$A286+$C$2:$C286)), "")*24*60, "")</f>
        <v/>
      </c>
      <c r="P287" s="39" t="str" cm="1">
        <f t="array" ref="P287">IFERROR(IF($B287=P$1, ($A287+$C287) - MAX(IF($B$2:$B286=$B287, $A$2:$A286+$C$2:$C286)), "")*24*60, "")</f>
        <v/>
      </c>
    </row>
    <row r="288" spans="1:16" x14ac:dyDescent="0.2">
      <c r="A288" s="36">
        <f t="shared" ref="A288:C288" si="438">A287</f>
        <v>45938</v>
      </c>
      <c r="B288" s="37" t="s">
        <v>14</v>
      </c>
      <c r="C288" s="38">
        <f t="shared" si="438"/>
        <v>0.6381944444444444</v>
      </c>
      <c r="D288" s="37">
        <v>0</v>
      </c>
      <c r="E288" s="37">
        <v>2</v>
      </c>
      <c r="F288" s="37" t="str">
        <f t="shared" ref="F288:G288" si="439">F287</f>
        <v>Special Finch Food</v>
      </c>
      <c r="G288" s="15" t="str">
        <f t="shared" si="439"/>
        <v>Golden Safflower</v>
      </c>
      <c r="H288" s="39">
        <f t="shared" si="383"/>
        <v>0</v>
      </c>
      <c r="I288" s="39" t="str" cm="1">
        <f t="array" ref="I288">IFERROR(IF($B288=I$1, ($A288+$C288) - MAX(IF($B$2:$B287=$B288, $A$2:$A287+$C$2:$C287)), "")*24*60, "")</f>
        <v/>
      </c>
      <c r="J288" s="39" t="str" cm="1">
        <f t="array" ref="J288">IFERROR(IF($B288=J$1, ($A288+$C288) - MAX(IF($B$2:$B287=$B288, $A$2:$A287+$C$2:$C287)), "")*24*60, "")</f>
        <v/>
      </c>
      <c r="K288" s="39" cm="1">
        <f t="array" ref="K288">IFERROR(IF($B288=K$1, ($A288+$C288) - MAX(IF($B$2:$B287=$B288, $A$2:$A287+$C$2:$C287)), "")*24*60, "")</f>
        <v>0</v>
      </c>
      <c r="L288" s="39" t="str" cm="1">
        <f t="array" ref="L288">IFERROR(IF($B288=L$1, ($A288+$C288) - MAX(IF($B$2:$B287=$B288, $A$2:$A287+$C$2:$C287)), "")*24*60, "")</f>
        <v/>
      </c>
      <c r="M288" s="39" t="str" cm="1">
        <f t="array" ref="M288">IFERROR(IF($B288=M$1, ($A288+$C288) - MAX(IF($B$2:$B287=$B288, $A$2:$A287+$C$2:$C287)), "")*24*60, "")</f>
        <v/>
      </c>
      <c r="N288" s="39" t="str" cm="1">
        <f t="array" ref="N288">IFERROR(IF($B288=N$1, ($A288+$C288) - MAX(IF($B$2:$B287=$B288, $A$2:$A287+$C$2:$C287)), "")*24*60, "")</f>
        <v/>
      </c>
      <c r="O288" s="39" t="str" cm="1">
        <f t="array" ref="O288">IFERROR(IF($B288=O$1, ($A288+$C288) - MAX(IF($B$2:$B287=$B288, $A$2:$A287+$C$2:$C287)), "")*24*60, "")</f>
        <v/>
      </c>
      <c r="P288" s="39" t="str" cm="1">
        <f t="array" ref="P288">IFERROR(IF($B288=P$1, ($A288+$C288) - MAX(IF($B$2:$B287=$B288, $A$2:$A287+$C$2:$C287)), "")*24*60, "")</f>
        <v/>
      </c>
    </row>
    <row r="289" spans="1:16" x14ac:dyDescent="0.2">
      <c r="A289" s="36">
        <f t="shared" ref="A289:C289" si="440">A288</f>
        <v>45938</v>
      </c>
      <c r="B289" s="37" t="s">
        <v>14</v>
      </c>
      <c r="C289" s="38">
        <f t="shared" si="440"/>
        <v>0.6381944444444444</v>
      </c>
      <c r="D289" s="37">
        <v>0</v>
      </c>
      <c r="E289" s="37">
        <v>1</v>
      </c>
      <c r="F289" s="37" t="str">
        <f t="shared" ref="F289:G289" si="441">F288</f>
        <v>Special Finch Food</v>
      </c>
      <c r="G289" s="15" t="str">
        <f t="shared" si="441"/>
        <v>Golden Safflower</v>
      </c>
      <c r="H289" s="39">
        <f t="shared" si="383"/>
        <v>0</v>
      </c>
      <c r="I289" s="39" t="str" cm="1">
        <f t="array" ref="I289">IFERROR(IF($B289=I$1, ($A289+$C289) - MAX(IF($B$2:$B288=$B289, $A$2:$A288+$C$2:$C288)), "")*24*60, "")</f>
        <v/>
      </c>
      <c r="J289" s="39" t="str" cm="1">
        <f t="array" ref="J289">IFERROR(IF($B289=J$1, ($A289+$C289) - MAX(IF($B$2:$B288=$B289, $A$2:$A288+$C$2:$C288)), "")*24*60, "")</f>
        <v/>
      </c>
      <c r="K289" s="39" cm="1">
        <f t="array" ref="K289">IFERROR(IF($B289=K$1, ($A289+$C289) - MAX(IF($B$2:$B288=$B289, $A$2:$A288+$C$2:$C288)), "")*24*60, "")</f>
        <v>0</v>
      </c>
      <c r="L289" s="39" t="str" cm="1">
        <f t="array" ref="L289">IFERROR(IF($B289=L$1, ($A289+$C289) - MAX(IF($B$2:$B288=$B289, $A$2:$A288+$C$2:$C288)), "")*24*60, "")</f>
        <v/>
      </c>
      <c r="M289" s="39" t="str" cm="1">
        <f t="array" ref="M289">IFERROR(IF($B289=M$1, ($A289+$C289) - MAX(IF($B$2:$B288=$B289, $A$2:$A288+$C$2:$C288)), "")*24*60, "")</f>
        <v/>
      </c>
      <c r="N289" s="39" t="str" cm="1">
        <f t="array" ref="N289">IFERROR(IF($B289=N$1, ($A289+$C289) - MAX(IF($B$2:$B288=$B289, $A$2:$A288+$C$2:$C288)), "")*24*60, "")</f>
        <v/>
      </c>
      <c r="O289" s="39" t="str" cm="1">
        <f t="array" ref="O289">IFERROR(IF($B289=O$1, ($A289+$C289) - MAX(IF($B$2:$B288=$B289, $A$2:$A288+$C$2:$C288)), "")*24*60, "")</f>
        <v/>
      </c>
      <c r="P289" s="39" t="str" cm="1">
        <f t="array" ref="P289">IFERROR(IF($B289=P$1, ($A289+$C289) - MAX(IF($B$2:$B288=$B289, $A$2:$A288+$C$2:$C288)), "")*24*60, "")</f>
        <v/>
      </c>
    </row>
    <row r="290" spans="1:16" x14ac:dyDescent="0.2">
      <c r="A290" s="36">
        <f t="shared" ref="A290" si="442">A289</f>
        <v>45938</v>
      </c>
      <c r="B290" s="37" t="s">
        <v>3</v>
      </c>
      <c r="C290" s="38">
        <v>0.74236111111111114</v>
      </c>
      <c r="D290" s="37">
        <v>0</v>
      </c>
      <c r="E290" s="37">
        <v>3</v>
      </c>
      <c r="F290" s="37" t="str">
        <f t="shared" ref="F290:G290" si="443">F289</f>
        <v>Special Finch Food</v>
      </c>
      <c r="G290" s="15" t="str">
        <f t="shared" si="443"/>
        <v>Golden Safflower</v>
      </c>
      <c r="H290" s="39">
        <f t="shared" si="383"/>
        <v>149.99999999650754</v>
      </c>
      <c r="I290" s="39" cm="1">
        <f t="array" ref="I290">IFERROR(IF($B290=I$1, ($A290+$C290) - MAX(IF($B$2:$B289=$B290, $A$2:$A289+$C$2:$C289)), "")*24*60, "")</f>
        <v>287.99999999580905</v>
      </c>
      <c r="J290" s="39" t="str" cm="1">
        <f t="array" ref="J290">IFERROR(IF($B290=J$1, ($A290+$C290) - MAX(IF($B$2:$B289=$B290, $A$2:$A289+$C$2:$C289)), "")*24*60, "")</f>
        <v/>
      </c>
      <c r="K290" s="39" t="str" cm="1">
        <f t="array" ref="K290">IFERROR(IF($B290=K$1, ($A290+$C290) - MAX(IF($B$2:$B289=$B290, $A$2:$A289+$C$2:$C289)), "")*24*60, "")</f>
        <v/>
      </c>
      <c r="L290" s="39" t="str" cm="1">
        <f t="array" ref="L290">IFERROR(IF($B290=L$1, ($A290+$C290) - MAX(IF($B$2:$B289=$B290, $A$2:$A289+$C$2:$C289)), "")*24*60, "")</f>
        <v/>
      </c>
      <c r="M290" s="39" t="str" cm="1">
        <f t="array" ref="M290">IFERROR(IF($B290=M$1, ($A290+$C290) - MAX(IF($B$2:$B289=$B290, $A$2:$A289+$C$2:$C289)), "")*24*60, "")</f>
        <v/>
      </c>
      <c r="N290" s="39" t="str" cm="1">
        <f t="array" ref="N290">IFERROR(IF($B290=N$1, ($A290+$C290) - MAX(IF($B$2:$B289=$B290, $A$2:$A289+$C$2:$C289)), "")*24*60, "")</f>
        <v/>
      </c>
      <c r="O290" s="39" t="str" cm="1">
        <f t="array" ref="O290">IFERROR(IF($B290=O$1, ($A290+$C290) - MAX(IF($B$2:$B289=$B290, $A$2:$A289+$C$2:$C289)), "")*24*60, "")</f>
        <v/>
      </c>
      <c r="P290" s="39" t="str" cm="1">
        <f t="array" ref="P290">IFERROR(IF($B290=P$1, ($A290+$C290) - MAX(IF($B$2:$B289=$B290, $A$2:$A289+$C$2:$C289)), "")*24*60, "")</f>
        <v/>
      </c>
    </row>
    <row r="291" spans="1:16" x14ac:dyDescent="0.2">
      <c r="A291" s="36">
        <f t="shared" ref="A291" si="444">A290</f>
        <v>45938</v>
      </c>
      <c r="B291" s="37" t="s">
        <v>3</v>
      </c>
      <c r="C291" s="38">
        <v>0.74375000000000002</v>
      </c>
      <c r="D291" s="37">
        <v>0</v>
      </c>
      <c r="E291" s="37">
        <v>5</v>
      </c>
      <c r="F291" s="37" t="str">
        <f t="shared" ref="F291:G291" si="445">F290</f>
        <v>Special Finch Food</v>
      </c>
      <c r="G291" s="15" t="str">
        <f t="shared" si="445"/>
        <v>Golden Safflower</v>
      </c>
      <c r="H291" s="39">
        <f t="shared" si="383"/>
        <v>2.000000006519258</v>
      </c>
      <c r="I291" s="39" cm="1">
        <f t="array" ref="I291">IFERROR(IF($B291=I$1, ($A291+$C291) - MAX(IF($B$2:$B290=$B291, $A$2:$A290+$C$2:$C290)), "")*24*60, "")</f>
        <v>2.000000006519258</v>
      </c>
      <c r="J291" s="39" t="str" cm="1">
        <f t="array" ref="J291">IFERROR(IF($B291=J$1, ($A291+$C291) - MAX(IF($B$2:$B290=$B291, $A$2:$A290+$C$2:$C290)), "")*24*60, "")</f>
        <v/>
      </c>
      <c r="K291" s="39" t="str" cm="1">
        <f t="array" ref="K291">IFERROR(IF($B291=K$1, ($A291+$C291) - MAX(IF($B$2:$B290=$B291, $A$2:$A290+$C$2:$C290)), "")*24*60, "")</f>
        <v/>
      </c>
      <c r="L291" s="39" t="str" cm="1">
        <f t="array" ref="L291">IFERROR(IF($B291=L$1, ($A291+$C291) - MAX(IF($B$2:$B290=$B291, $A$2:$A290+$C$2:$C290)), "")*24*60, "")</f>
        <v/>
      </c>
      <c r="M291" s="39" t="str" cm="1">
        <f t="array" ref="M291">IFERROR(IF($B291=M$1, ($A291+$C291) - MAX(IF($B$2:$B290=$B291, $A$2:$A290+$C$2:$C290)), "")*24*60, "")</f>
        <v/>
      </c>
      <c r="N291" s="39" t="str" cm="1">
        <f t="array" ref="N291">IFERROR(IF($B291=N$1, ($A291+$C291) - MAX(IF($B$2:$B290=$B291, $A$2:$A290+$C$2:$C290)), "")*24*60, "")</f>
        <v/>
      </c>
      <c r="O291" s="39" t="str" cm="1">
        <f t="array" ref="O291">IFERROR(IF($B291=O$1, ($A291+$C291) - MAX(IF($B$2:$B290=$B291, $A$2:$A290+$C$2:$C290)), "")*24*60, "")</f>
        <v/>
      </c>
      <c r="P291" s="39" t="str" cm="1">
        <f t="array" ref="P291">IFERROR(IF($B291=P$1, ($A291+$C291) - MAX(IF($B$2:$B290=$B291, $A$2:$A290+$C$2:$C290)), "")*24*60, "")</f>
        <v/>
      </c>
    </row>
    <row r="292" spans="1:16" x14ac:dyDescent="0.2">
      <c r="A292" s="36">
        <f t="shared" ref="A292" si="446">A291</f>
        <v>45938</v>
      </c>
      <c r="B292" s="37" t="s">
        <v>3</v>
      </c>
      <c r="C292" s="38">
        <v>0.74444444444444446</v>
      </c>
      <c r="D292" s="37">
        <v>0</v>
      </c>
      <c r="E292" s="37">
        <v>3</v>
      </c>
      <c r="F292" s="37" t="str">
        <f t="shared" ref="F292:G292" si="447">F291</f>
        <v>Special Finch Food</v>
      </c>
      <c r="G292" s="15" t="str">
        <f t="shared" si="447"/>
        <v>Golden Safflower</v>
      </c>
      <c r="H292" s="39">
        <f t="shared" si="383"/>
        <v>0.99999999278225005</v>
      </c>
      <c r="I292" s="39" cm="1">
        <f t="array" ref="I292">IFERROR(IF($B292=I$1, ($A292+$C292) - MAX(IF($B$2:$B291=$B292, $A$2:$A291+$C$2:$C291)), "")*24*60, "")</f>
        <v>0.99999999278225005</v>
      </c>
      <c r="J292" s="39" t="str" cm="1">
        <f t="array" ref="J292">IFERROR(IF($B292=J$1, ($A292+$C292) - MAX(IF($B$2:$B291=$B292, $A$2:$A291+$C$2:$C291)), "")*24*60, "")</f>
        <v/>
      </c>
      <c r="K292" s="39" t="str" cm="1">
        <f t="array" ref="K292">IFERROR(IF($B292=K$1, ($A292+$C292) - MAX(IF($B$2:$B291=$B292, $A$2:$A291+$C$2:$C291)), "")*24*60, "")</f>
        <v/>
      </c>
      <c r="L292" s="39" t="str" cm="1">
        <f t="array" ref="L292">IFERROR(IF($B292=L$1, ($A292+$C292) - MAX(IF($B$2:$B291=$B292, $A$2:$A291+$C$2:$C291)), "")*24*60, "")</f>
        <v/>
      </c>
      <c r="M292" s="39" t="str" cm="1">
        <f t="array" ref="M292">IFERROR(IF($B292=M$1, ($A292+$C292) - MAX(IF($B$2:$B291=$B292, $A$2:$A291+$C$2:$C291)), "")*24*60, "")</f>
        <v/>
      </c>
      <c r="N292" s="39" t="str" cm="1">
        <f t="array" ref="N292">IFERROR(IF($B292=N$1, ($A292+$C292) - MAX(IF($B$2:$B291=$B292, $A$2:$A291+$C$2:$C291)), "")*24*60, "")</f>
        <v/>
      </c>
      <c r="O292" s="39" t="str" cm="1">
        <f t="array" ref="O292">IFERROR(IF($B292=O$1, ($A292+$C292) - MAX(IF($B$2:$B291=$B292, $A$2:$A291+$C$2:$C291)), "")*24*60, "")</f>
        <v/>
      </c>
      <c r="P292" s="39" t="str" cm="1">
        <f t="array" ref="P292">IFERROR(IF($B292=P$1, ($A292+$C292) - MAX(IF($B$2:$B291=$B292, $A$2:$A291+$C$2:$C291)), "")*24*60, "")</f>
        <v/>
      </c>
    </row>
    <row r="293" spans="1:16" x14ac:dyDescent="0.2">
      <c r="A293" s="36">
        <f t="shared" ref="A293" si="448">A292</f>
        <v>45938</v>
      </c>
      <c r="B293" s="37" t="s">
        <v>3</v>
      </c>
      <c r="C293" s="38">
        <v>0.74583333333333335</v>
      </c>
      <c r="D293" s="37">
        <v>0</v>
      </c>
      <c r="E293" s="37">
        <v>3</v>
      </c>
      <c r="F293" s="37" t="str">
        <f t="shared" ref="F293:G293" si="449">F292</f>
        <v>Special Finch Food</v>
      </c>
      <c r="G293" s="15" t="str">
        <f t="shared" si="449"/>
        <v>Golden Safflower</v>
      </c>
      <c r="H293" s="39">
        <f t="shared" si="383"/>
        <v>2.000000006519258</v>
      </c>
      <c r="I293" s="39" cm="1">
        <f t="array" ref="I293">IFERROR(IF($B293=I$1, ($A293+$C293) - MAX(IF($B$2:$B292=$B293, $A$2:$A292+$C$2:$C292)), "")*24*60, "")</f>
        <v>2.000000006519258</v>
      </c>
      <c r="J293" s="39" t="str" cm="1">
        <f t="array" ref="J293">IFERROR(IF($B293=J$1, ($A293+$C293) - MAX(IF($B$2:$B292=$B293, $A$2:$A292+$C$2:$C292)), "")*24*60, "")</f>
        <v/>
      </c>
      <c r="K293" s="39" t="str" cm="1">
        <f t="array" ref="K293">IFERROR(IF($B293=K$1, ($A293+$C293) - MAX(IF($B$2:$B292=$B293, $A$2:$A292+$C$2:$C292)), "")*24*60, "")</f>
        <v/>
      </c>
      <c r="L293" s="39" t="str" cm="1">
        <f t="array" ref="L293">IFERROR(IF($B293=L$1, ($A293+$C293) - MAX(IF($B$2:$B292=$B293, $A$2:$A292+$C$2:$C292)), "")*24*60, "")</f>
        <v/>
      </c>
      <c r="M293" s="39" t="str" cm="1">
        <f t="array" ref="M293">IFERROR(IF($B293=M$1, ($A293+$C293) - MAX(IF($B$2:$B292=$B293, $A$2:$A292+$C$2:$C292)), "")*24*60, "")</f>
        <v/>
      </c>
      <c r="N293" s="39" t="str" cm="1">
        <f t="array" ref="N293">IFERROR(IF($B293=N$1, ($A293+$C293) - MAX(IF($B$2:$B292=$B293, $A$2:$A292+$C$2:$C292)), "")*24*60, "")</f>
        <v/>
      </c>
      <c r="O293" s="39" t="str" cm="1">
        <f t="array" ref="O293">IFERROR(IF($B293=O$1, ($A293+$C293) - MAX(IF($B$2:$B292=$B293, $A$2:$A292+$C$2:$C292)), "")*24*60, "")</f>
        <v/>
      </c>
      <c r="P293" s="39" t="str" cm="1">
        <f t="array" ref="P293">IFERROR(IF($B293=P$1, ($A293+$C293) - MAX(IF($B$2:$B292=$B293, $A$2:$A292+$C$2:$C292)), "")*24*60, "")</f>
        <v/>
      </c>
    </row>
    <row r="294" spans="1:16" x14ac:dyDescent="0.2">
      <c r="A294" s="36">
        <f t="shared" ref="A294" si="450">A293</f>
        <v>45938</v>
      </c>
      <c r="B294" s="37" t="s">
        <v>3</v>
      </c>
      <c r="C294" s="38">
        <v>0.74652777777777779</v>
      </c>
      <c r="D294" s="37">
        <v>0</v>
      </c>
      <c r="E294" s="37">
        <v>2</v>
      </c>
      <c r="F294" s="37" t="str">
        <f t="shared" ref="F294:G294" si="451">F293</f>
        <v>Special Finch Food</v>
      </c>
      <c r="G294" s="15" t="str">
        <f t="shared" si="451"/>
        <v>Golden Safflower</v>
      </c>
      <c r="H294" s="39">
        <f t="shared" si="383"/>
        <v>1.000000003259629</v>
      </c>
      <c r="I294" s="39" cm="1">
        <f t="array" ref="I294">IFERROR(IF($B294=I$1, ($A294+$C294) - MAX(IF($B$2:$B293=$B294, $A$2:$A293+$C$2:$C293)), "")*24*60, "")</f>
        <v>1.000000003259629</v>
      </c>
      <c r="J294" s="39" t="str" cm="1">
        <f t="array" ref="J294">IFERROR(IF($B294=J$1, ($A294+$C294) - MAX(IF($B$2:$B293=$B294, $A$2:$A293+$C$2:$C293)), "")*24*60, "")</f>
        <v/>
      </c>
      <c r="K294" s="39" t="str" cm="1">
        <f t="array" ref="K294">IFERROR(IF($B294=K$1, ($A294+$C294) - MAX(IF($B$2:$B293=$B294, $A$2:$A293+$C$2:$C293)), "")*24*60, "")</f>
        <v/>
      </c>
      <c r="L294" s="39" t="str" cm="1">
        <f t="array" ref="L294">IFERROR(IF($B294=L$1, ($A294+$C294) - MAX(IF($B$2:$B293=$B294, $A$2:$A293+$C$2:$C293)), "")*24*60, "")</f>
        <v/>
      </c>
      <c r="M294" s="39" t="str" cm="1">
        <f t="array" ref="M294">IFERROR(IF($B294=M$1, ($A294+$C294) - MAX(IF($B$2:$B293=$B294, $A$2:$A293+$C$2:$C293)), "")*24*60, "")</f>
        <v/>
      </c>
      <c r="N294" s="39" t="str" cm="1">
        <f t="array" ref="N294">IFERROR(IF($B294=N$1, ($A294+$C294) - MAX(IF($B$2:$B293=$B294, $A$2:$A293+$C$2:$C293)), "")*24*60, "")</f>
        <v/>
      </c>
      <c r="O294" s="39" t="str" cm="1">
        <f t="array" ref="O294">IFERROR(IF($B294=O$1, ($A294+$C294) - MAX(IF($B$2:$B293=$B294, $A$2:$A293+$C$2:$C293)), "")*24*60, "")</f>
        <v/>
      </c>
      <c r="P294" s="39" t="str" cm="1">
        <f t="array" ref="P294">IFERROR(IF($B294=P$1, ($A294+$C294) - MAX(IF($B$2:$B293=$B294, $A$2:$A293+$C$2:$C293)), "")*24*60, "")</f>
        <v/>
      </c>
    </row>
    <row r="295" spans="1:16" x14ac:dyDescent="0.2">
      <c r="A295" s="36">
        <f t="shared" ref="A295" si="452">A294</f>
        <v>45938</v>
      </c>
      <c r="B295" s="37" t="s">
        <v>3</v>
      </c>
      <c r="C295" s="38">
        <v>0.74722222222222223</v>
      </c>
      <c r="D295" s="37">
        <v>0</v>
      </c>
      <c r="E295" s="37">
        <v>5</v>
      </c>
      <c r="F295" s="37" t="str">
        <f t="shared" ref="F295:G295" si="453">F294</f>
        <v>Special Finch Food</v>
      </c>
      <c r="G295" s="15" t="str">
        <f t="shared" si="453"/>
        <v>Golden Safflower</v>
      </c>
      <c r="H295" s="39">
        <f t="shared" si="383"/>
        <v>0.99999999278225005</v>
      </c>
      <c r="I295" s="39" cm="1">
        <f t="array" ref="I295">IFERROR(IF($B295=I$1, ($A295+$C295) - MAX(IF($B$2:$B294=$B295, $A$2:$A294+$C$2:$C294)), "")*24*60, "")</f>
        <v>0.99999999278225005</v>
      </c>
      <c r="J295" s="39" t="str" cm="1">
        <f t="array" ref="J295">IFERROR(IF($B295=J$1, ($A295+$C295) - MAX(IF($B$2:$B294=$B295, $A$2:$A294+$C$2:$C294)), "")*24*60, "")</f>
        <v/>
      </c>
      <c r="K295" s="39" t="str" cm="1">
        <f t="array" ref="K295">IFERROR(IF($B295=K$1, ($A295+$C295) - MAX(IF($B$2:$B294=$B295, $A$2:$A294+$C$2:$C294)), "")*24*60, "")</f>
        <v/>
      </c>
      <c r="L295" s="39" t="str" cm="1">
        <f t="array" ref="L295">IFERROR(IF($B295=L$1, ($A295+$C295) - MAX(IF($B$2:$B294=$B295, $A$2:$A294+$C$2:$C294)), "")*24*60, "")</f>
        <v/>
      </c>
      <c r="M295" s="39" t="str" cm="1">
        <f t="array" ref="M295">IFERROR(IF($B295=M$1, ($A295+$C295) - MAX(IF($B$2:$B294=$B295, $A$2:$A294+$C$2:$C294)), "")*24*60, "")</f>
        <v/>
      </c>
      <c r="N295" s="39" t="str" cm="1">
        <f t="array" ref="N295">IFERROR(IF($B295=N$1, ($A295+$C295) - MAX(IF($B$2:$B294=$B295, $A$2:$A294+$C$2:$C294)), "")*24*60, "")</f>
        <v/>
      </c>
      <c r="O295" s="39" t="str" cm="1">
        <f t="array" ref="O295">IFERROR(IF($B295=O$1, ($A295+$C295) - MAX(IF($B$2:$B294=$B295, $A$2:$A294+$C$2:$C294)), "")*24*60, "")</f>
        <v/>
      </c>
      <c r="P295" s="39" t="str" cm="1">
        <f t="array" ref="P295">IFERROR(IF($B295=P$1, ($A295+$C295) - MAX(IF($B$2:$B294=$B295, $A$2:$A294+$C$2:$C294)), "")*24*60, "")</f>
        <v/>
      </c>
    </row>
    <row r="296" spans="1:16" x14ac:dyDescent="0.2">
      <c r="A296" s="36">
        <f t="shared" ref="A296" si="454">A295</f>
        <v>45938</v>
      </c>
      <c r="B296" s="37" t="s">
        <v>3</v>
      </c>
      <c r="C296" s="38">
        <v>0.74861111111111112</v>
      </c>
      <c r="D296" s="37">
        <v>0</v>
      </c>
      <c r="E296" s="37">
        <v>4</v>
      </c>
      <c r="F296" s="37" t="str">
        <f t="shared" ref="F296:G296" si="455">F295</f>
        <v>Special Finch Food</v>
      </c>
      <c r="G296" s="15" t="str">
        <f t="shared" si="455"/>
        <v>Golden Safflower</v>
      </c>
      <c r="H296" s="39">
        <f t="shared" si="383"/>
        <v>2.000000006519258</v>
      </c>
      <c r="I296" s="39" cm="1">
        <f t="array" ref="I296">IFERROR(IF($B296=I$1, ($A296+$C296) - MAX(IF($B$2:$B295=$B296, $A$2:$A295+$C$2:$C295)), "")*24*60, "")</f>
        <v>2.000000006519258</v>
      </c>
      <c r="J296" s="39" t="str" cm="1">
        <f t="array" ref="J296">IFERROR(IF($B296=J$1, ($A296+$C296) - MAX(IF($B$2:$B295=$B296, $A$2:$A295+$C$2:$C295)), "")*24*60, "")</f>
        <v/>
      </c>
      <c r="K296" s="39" t="str" cm="1">
        <f t="array" ref="K296">IFERROR(IF($B296=K$1, ($A296+$C296) - MAX(IF($B$2:$B295=$B296, $A$2:$A295+$C$2:$C295)), "")*24*60, "")</f>
        <v/>
      </c>
      <c r="L296" s="39" t="str" cm="1">
        <f t="array" ref="L296">IFERROR(IF($B296=L$1, ($A296+$C296) - MAX(IF($B$2:$B295=$B296, $A$2:$A295+$C$2:$C295)), "")*24*60, "")</f>
        <v/>
      </c>
      <c r="M296" s="39" t="str" cm="1">
        <f t="array" ref="M296">IFERROR(IF($B296=M$1, ($A296+$C296) - MAX(IF($B$2:$B295=$B296, $A$2:$A295+$C$2:$C295)), "")*24*60, "")</f>
        <v/>
      </c>
      <c r="N296" s="39" t="str" cm="1">
        <f t="array" ref="N296">IFERROR(IF($B296=N$1, ($A296+$C296) - MAX(IF($B$2:$B295=$B296, $A$2:$A295+$C$2:$C295)), "")*24*60, "")</f>
        <v/>
      </c>
      <c r="O296" s="39" t="str" cm="1">
        <f t="array" ref="O296">IFERROR(IF($B296=O$1, ($A296+$C296) - MAX(IF($B$2:$B295=$B296, $A$2:$A295+$C$2:$C295)), "")*24*60, "")</f>
        <v/>
      </c>
      <c r="P296" s="39" t="str" cm="1">
        <f t="array" ref="P296">IFERROR(IF($B296=P$1, ($A296+$C296) - MAX(IF($B$2:$B295=$B296, $A$2:$A295+$C$2:$C295)), "")*24*60, "")</f>
        <v/>
      </c>
    </row>
    <row r="297" spans="1:16" x14ac:dyDescent="0.2">
      <c r="A297" s="36">
        <f t="shared" ref="A297" si="456">A296</f>
        <v>45938</v>
      </c>
      <c r="B297" s="37" t="s">
        <v>3</v>
      </c>
      <c r="C297" s="38">
        <v>0.74930555555555556</v>
      </c>
      <c r="D297" s="37">
        <v>0</v>
      </c>
      <c r="E297" s="37">
        <v>3</v>
      </c>
      <c r="F297" s="37" t="str">
        <f t="shared" ref="F297:G297" si="457">F296</f>
        <v>Special Finch Food</v>
      </c>
      <c r="G297" s="15" t="str">
        <f t="shared" si="457"/>
        <v>Golden Safflower</v>
      </c>
      <c r="H297" s="39">
        <f t="shared" si="383"/>
        <v>0.99999999278225005</v>
      </c>
      <c r="I297" s="39" cm="1">
        <f t="array" ref="I297">IFERROR(IF($B297=I$1, ($A297+$C297) - MAX(IF($B$2:$B296=$B297, $A$2:$A296+$C$2:$C296)), "")*24*60, "")</f>
        <v>0.99999999278225005</v>
      </c>
      <c r="J297" s="39" t="str" cm="1">
        <f t="array" ref="J297">IFERROR(IF($B297=J$1, ($A297+$C297) - MAX(IF($B$2:$B296=$B297, $A$2:$A296+$C$2:$C296)), "")*24*60, "")</f>
        <v/>
      </c>
      <c r="K297" s="39" t="str" cm="1">
        <f t="array" ref="K297">IFERROR(IF($B297=K$1, ($A297+$C297) - MAX(IF($B$2:$B296=$B297, $A$2:$A296+$C$2:$C296)), "")*24*60, "")</f>
        <v/>
      </c>
      <c r="L297" s="39" t="str" cm="1">
        <f t="array" ref="L297">IFERROR(IF($B297=L$1, ($A297+$C297) - MAX(IF($B$2:$B296=$B297, $A$2:$A296+$C$2:$C296)), "")*24*60, "")</f>
        <v/>
      </c>
      <c r="M297" s="39" t="str" cm="1">
        <f t="array" ref="M297">IFERROR(IF($B297=M$1, ($A297+$C297) - MAX(IF($B$2:$B296=$B297, $A$2:$A296+$C$2:$C296)), "")*24*60, "")</f>
        <v/>
      </c>
      <c r="N297" s="39" t="str" cm="1">
        <f t="array" ref="N297">IFERROR(IF($B297=N$1, ($A297+$C297) - MAX(IF($B$2:$B296=$B297, $A$2:$A296+$C$2:$C296)), "")*24*60, "")</f>
        <v/>
      </c>
      <c r="O297" s="39" t="str" cm="1">
        <f t="array" ref="O297">IFERROR(IF($B297=O$1, ($A297+$C297) - MAX(IF($B$2:$B296=$B297, $A$2:$A296+$C$2:$C296)), "")*24*60, "")</f>
        <v/>
      </c>
      <c r="P297" s="39" t="str" cm="1">
        <f t="array" ref="P297">IFERROR(IF($B297=P$1, ($A297+$C297) - MAX(IF($B$2:$B296=$B297, $A$2:$A296+$C$2:$C296)), "")*24*60, "")</f>
        <v/>
      </c>
    </row>
    <row r="298" spans="1:16" x14ac:dyDescent="0.2">
      <c r="A298" s="36">
        <f t="shared" ref="A298" si="458">A297</f>
        <v>45938</v>
      </c>
      <c r="B298" s="37" t="s">
        <v>3</v>
      </c>
      <c r="C298" s="38">
        <v>0.7680555555555556</v>
      </c>
      <c r="D298" s="37">
        <v>0</v>
      </c>
      <c r="E298" s="37">
        <v>1</v>
      </c>
      <c r="F298" s="37" t="str">
        <f t="shared" ref="F298:G298" si="459">F297</f>
        <v>Special Finch Food</v>
      </c>
      <c r="G298" s="15" t="str">
        <f t="shared" si="459"/>
        <v>Golden Safflower</v>
      </c>
      <c r="H298" s="39">
        <f t="shared" si="383"/>
        <v>27.000000004190952</v>
      </c>
      <c r="I298" s="39" cm="1">
        <f t="array" ref="I298">IFERROR(IF($B298=I$1, ($A298+$C298) - MAX(IF($B$2:$B297=$B298, $A$2:$A297+$C$2:$C297)), "")*24*60, "")</f>
        <v>27.000000004190952</v>
      </c>
      <c r="J298" s="39" t="str" cm="1">
        <f t="array" ref="J298">IFERROR(IF($B298=J$1, ($A298+$C298) - MAX(IF($B$2:$B297=$B298, $A$2:$A297+$C$2:$C297)), "")*24*60, "")</f>
        <v/>
      </c>
      <c r="K298" s="39" t="str" cm="1">
        <f t="array" ref="K298">IFERROR(IF($B298=K$1, ($A298+$C298) - MAX(IF($B$2:$B297=$B298, $A$2:$A297+$C$2:$C297)), "")*24*60, "")</f>
        <v/>
      </c>
      <c r="L298" s="39" t="str" cm="1">
        <f t="array" ref="L298">IFERROR(IF($B298=L$1, ($A298+$C298) - MAX(IF($B$2:$B297=$B298, $A$2:$A297+$C$2:$C297)), "")*24*60, "")</f>
        <v/>
      </c>
      <c r="M298" s="39" t="str" cm="1">
        <f t="array" ref="M298">IFERROR(IF($B298=M$1, ($A298+$C298) - MAX(IF($B$2:$B297=$B298, $A$2:$A297+$C$2:$C297)), "")*24*60, "")</f>
        <v/>
      </c>
      <c r="N298" s="39" t="str" cm="1">
        <f t="array" ref="N298">IFERROR(IF($B298=N$1, ($A298+$C298) - MAX(IF($B$2:$B297=$B298, $A$2:$A297+$C$2:$C297)), "")*24*60, "")</f>
        <v/>
      </c>
      <c r="O298" s="39" t="str" cm="1">
        <f t="array" ref="O298">IFERROR(IF($B298=O$1, ($A298+$C298) - MAX(IF($B$2:$B297=$B298, $A$2:$A297+$C$2:$C297)), "")*24*60, "")</f>
        <v/>
      </c>
      <c r="P298" s="39" t="str" cm="1">
        <f t="array" ref="P298">IFERROR(IF($B298=P$1, ($A298+$C298) - MAX(IF($B$2:$B297=$B298, $A$2:$A297+$C$2:$C297)), "")*24*60, "")</f>
        <v/>
      </c>
    </row>
    <row r="299" spans="1:16" x14ac:dyDescent="0.2">
      <c r="A299" s="36">
        <f t="shared" ref="A299" si="460">A298</f>
        <v>45938</v>
      </c>
      <c r="B299" s="37" t="s">
        <v>3</v>
      </c>
      <c r="C299" s="38">
        <v>0.76875000000000004</v>
      </c>
      <c r="D299" s="37">
        <v>0</v>
      </c>
      <c r="E299" s="37">
        <v>3</v>
      </c>
      <c r="F299" s="37" t="str">
        <f t="shared" ref="F299:G299" si="461">F298</f>
        <v>Special Finch Food</v>
      </c>
      <c r="G299" s="15" t="str">
        <f t="shared" si="461"/>
        <v>Golden Safflower</v>
      </c>
      <c r="H299" s="39">
        <f t="shared" si="383"/>
        <v>1.000000003259629</v>
      </c>
      <c r="I299" s="39" cm="1">
        <f t="array" ref="I299">IFERROR(IF($B299=I$1, ($A299+$C299) - MAX(IF($B$2:$B298=$B299, $A$2:$A298+$C$2:$C298)), "")*24*60, "")</f>
        <v>1.000000003259629</v>
      </c>
      <c r="J299" s="39" t="str" cm="1">
        <f t="array" ref="J299">IFERROR(IF($B299=J$1, ($A299+$C299) - MAX(IF($B$2:$B298=$B299, $A$2:$A298+$C$2:$C298)), "")*24*60, "")</f>
        <v/>
      </c>
      <c r="K299" s="39" t="str" cm="1">
        <f t="array" ref="K299">IFERROR(IF($B299=K$1, ($A299+$C299) - MAX(IF($B$2:$B298=$B299, $A$2:$A298+$C$2:$C298)), "")*24*60, "")</f>
        <v/>
      </c>
      <c r="L299" s="39" t="str" cm="1">
        <f t="array" ref="L299">IFERROR(IF($B299=L$1, ($A299+$C299) - MAX(IF($B$2:$B298=$B299, $A$2:$A298+$C$2:$C298)), "")*24*60, "")</f>
        <v/>
      </c>
      <c r="M299" s="39" t="str" cm="1">
        <f t="array" ref="M299">IFERROR(IF($B299=M$1, ($A299+$C299) - MAX(IF($B$2:$B298=$B299, $A$2:$A298+$C$2:$C298)), "")*24*60, "")</f>
        <v/>
      </c>
      <c r="N299" s="39" t="str" cm="1">
        <f t="array" ref="N299">IFERROR(IF($B299=N$1, ($A299+$C299) - MAX(IF($B$2:$B298=$B299, $A$2:$A298+$C$2:$C298)), "")*24*60, "")</f>
        <v/>
      </c>
      <c r="O299" s="39" t="str" cm="1">
        <f t="array" ref="O299">IFERROR(IF($B299=O$1, ($A299+$C299) - MAX(IF($B$2:$B298=$B299, $A$2:$A298+$C$2:$C298)), "")*24*60, "")</f>
        <v/>
      </c>
      <c r="P299" s="39" t="str" cm="1">
        <f t="array" ref="P299">IFERROR(IF($B299=P$1, ($A299+$C299) - MAX(IF($B$2:$B298=$B299, $A$2:$A298+$C$2:$C298)), "")*24*60, "")</f>
        <v/>
      </c>
    </row>
    <row r="300" spans="1:16" x14ac:dyDescent="0.2">
      <c r="A300" s="36">
        <f t="shared" ref="A300" si="462">A299</f>
        <v>45938</v>
      </c>
      <c r="B300" s="37" t="s">
        <v>3</v>
      </c>
      <c r="C300" s="38">
        <v>0.77708333333333335</v>
      </c>
      <c r="D300" s="37">
        <v>0</v>
      </c>
      <c r="E300" s="37">
        <v>3</v>
      </c>
      <c r="F300" s="37" t="str">
        <f t="shared" ref="F300:G300" si="463">F299</f>
        <v>Special Finch Food</v>
      </c>
      <c r="G300" s="15" t="str">
        <f t="shared" si="463"/>
        <v>Golden Safflower</v>
      </c>
      <c r="H300" s="39">
        <f t="shared" si="383"/>
        <v>11.999999997206032</v>
      </c>
      <c r="I300" s="39" cm="1">
        <f t="array" ref="I300">IFERROR(IF($B300=I$1, ($A300+$C300) - MAX(IF($B$2:$B299=$B300, $A$2:$A299+$C$2:$C299)), "")*24*60, "")</f>
        <v>11.999999997206032</v>
      </c>
      <c r="J300" s="39" t="str" cm="1">
        <f t="array" ref="J300">IFERROR(IF($B300=J$1, ($A300+$C300) - MAX(IF($B$2:$B299=$B300, $A$2:$A299+$C$2:$C299)), "")*24*60, "")</f>
        <v/>
      </c>
      <c r="K300" s="39" t="str" cm="1">
        <f t="array" ref="K300">IFERROR(IF($B300=K$1, ($A300+$C300) - MAX(IF($B$2:$B299=$B300, $A$2:$A299+$C$2:$C299)), "")*24*60, "")</f>
        <v/>
      </c>
      <c r="L300" s="39" t="str" cm="1">
        <f t="array" ref="L300">IFERROR(IF($B300=L$1, ($A300+$C300) - MAX(IF($B$2:$B299=$B300, $A$2:$A299+$C$2:$C299)), "")*24*60, "")</f>
        <v/>
      </c>
      <c r="M300" s="39" t="str" cm="1">
        <f t="array" ref="M300">IFERROR(IF($B300=M$1, ($A300+$C300) - MAX(IF($B$2:$B299=$B300, $A$2:$A299+$C$2:$C299)), "")*24*60, "")</f>
        <v/>
      </c>
      <c r="N300" s="39" t="str" cm="1">
        <f t="array" ref="N300">IFERROR(IF($B300=N$1, ($A300+$C300) - MAX(IF($B$2:$B299=$B300, $A$2:$A299+$C$2:$C299)), "")*24*60, "")</f>
        <v/>
      </c>
      <c r="O300" s="39" t="str" cm="1">
        <f t="array" ref="O300">IFERROR(IF($B300=O$1, ($A300+$C300) - MAX(IF($B$2:$B299=$B300, $A$2:$A299+$C$2:$C299)), "")*24*60, "")</f>
        <v/>
      </c>
      <c r="P300" s="39" t="str" cm="1">
        <f t="array" ref="P300">IFERROR(IF($B300=P$1, ($A300+$C300) - MAX(IF($B$2:$B299=$B300, $A$2:$A299+$C$2:$C299)), "")*24*60, "")</f>
        <v/>
      </c>
    </row>
    <row r="301" spans="1:16" x14ac:dyDescent="0.2">
      <c r="A301" s="36">
        <f t="shared" ref="A301" si="464">A300</f>
        <v>45938</v>
      </c>
      <c r="B301" s="37" t="s">
        <v>3</v>
      </c>
      <c r="C301" s="38">
        <v>0.77777777777777779</v>
      </c>
      <c r="D301" s="37">
        <v>0</v>
      </c>
      <c r="E301" s="37">
        <v>4</v>
      </c>
      <c r="F301" s="37" t="str">
        <f t="shared" ref="F301:G301" si="465">F300</f>
        <v>Special Finch Food</v>
      </c>
      <c r="G301" s="15" t="str">
        <f t="shared" si="465"/>
        <v>Golden Safflower</v>
      </c>
      <c r="H301" s="39">
        <f t="shared" si="383"/>
        <v>1.000000003259629</v>
      </c>
      <c r="I301" s="39" cm="1">
        <f t="array" ref="I301">IFERROR(IF($B301=I$1, ($A301+$C301) - MAX(IF($B$2:$B300=$B301, $A$2:$A300+$C$2:$C300)), "")*24*60, "")</f>
        <v>1.000000003259629</v>
      </c>
      <c r="J301" s="39" t="str" cm="1">
        <f t="array" ref="J301">IFERROR(IF($B301=J$1, ($A301+$C301) - MAX(IF($B$2:$B300=$B301, $A$2:$A300+$C$2:$C300)), "")*24*60, "")</f>
        <v/>
      </c>
      <c r="K301" s="39" t="str" cm="1">
        <f t="array" ref="K301">IFERROR(IF($B301=K$1, ($A301+$C301) - MAX(IF($B$2:$B300=$B301, $A$2:$A300+$C$2:$C300)), "")*24*60, "")</f>
        <v/>
      </c>
      <c r="L301" s="39" t="str" cm="1">
        <f t="array" ref="L301">IFERROR(IF($B301=L$1, ($A301+$C301) - MAX(IF($B$2:$B300=$B301, $A$2:$A300+$C$2:$C300)), "")*24*60, "")</f>
        <v/>
      </c>
      <c r="M301" s="39" t="str" cm="1">
        <f t="array" ref="M301">IFERROR(IF($B301=M$1, ($A301+$C301) - MAX(IF($B$2:$B300=$B301, $A$2:$A300+$C$2:$C300)), "")*24*60, "")</f>
        <v/>
      </c>
      <c r="N301" s="39" t="str" cm="1">
        <f t="array" ref="N301">IFERROR(IF($B301=N$1, ($A301+$C301) - MAX(IF($B$2:$B300=$B301, $A$2:$A300+$C$2:$C300)), "")*24*60, "")</f>
        <v/>
      </c>
      <c r="O301" s="39" t="str" cm="1">
        <f t="array" ref="O301">IFERROR(IF($B301=O$1, ($A301+$C301) - MAX(IF($B$2:$B300=$B301, $A$2:$A300+$C$2:$C300)), "")*24*60, "")</f>
        <v/>
      </c>
      <c r="P301" s="39" t="str" cm="1">
        <f t="array" ref="P301">IFERROR(IF($B301=P$1, ($A301+$C301) - MAX(IF($B$2:$B300=$B301, $A$2:$A300+$C$2:$C300)), "")*24*60, "")</f>
        <v/>
      </c>
    </row>
    <row r="302" spans="1:16" x14ac:dyDescent="0.2">
      <c r="A302" s="36">
        <f t="shared" ref="A302" si="466">A301</f>
        <v>45938</v>
      </c>
      <c r="B302" s="37" t="s">
        <v>3</v>
      </c>
      <c r="C302" s="38">
        <v>0.77847222222222223</v>
      </c>
      <c r="D302" s="37">
        <v>0</v>
      </c>
      <c r="E302" s="37">
        <v>3</v>
      </c>
      <c r="F302" s="37" t="str">
        <f t="shared" ref="F302:G302" si="467">F301</f>
        <v>Special Finch Food</v>
      </c>
      <c r="G302" s="15" t="str">
        <f t="shared" si="467"/>
        <v>Golden Safflower</v>
      </c>
      <c r="H302" s="39">
        <f t="shared" si="383"/>
        <v>0.99999999278225005</v>
      </c>
      <c r="I302" s="39" cm="1">
        <f t="array" ref="I302">IFERROR(IF($B302=I$1, ($A302+$C302) - MAX(IF($B$2:$B301=$B302, $A$2:$A301+$C$2:$C301)), "")*24*60, "")</f>
        <v>0.99999999278225005</v>
      </c>
      <c r="J302" s="39" t="str" cm="1">
        <f t="array" ref="J302">IFERROR(IF($B302=J$1, ($A302+$C302) - MAX(IF($B$2:$B301=$B302, $A$2:$A301+$C$2:$C301)), "")*24*60, "")</f>
        <v/>
      </c>
      <c r="K302" s="39" t="str" cm="1">
        <f t="array" ref="K302">IFERROR(IF($B302=K$1, ($A302+$C302) - MAX(IF($B$2:$B301=$B302, $A$2:$A301+$C$2:$C301)), "")*24*60, "")</f>
        <v/>
      </c>
      <c r="L302" s="39" t="str" cm="1">
        <f t="array" ref="L302">IFERROR(IF($B302=L$1, ($A302+$C302) - MAX(IF($B$2:$B301=$B302, $A$2:$A301+$C$2:$C301)), "")*24*60, "")</f>
        <v/>
      </c>
      <c r="M302" s="39" t="str" cm="1">
        <f t="array" ref="M302">IFERROR(IF($B302=M$1, ($A302+$C302) - MAX(IF($B$2:$B301=$B302, $A$2:$A301+$C$2:$C301)), "")*24*60, "")</f>
        <v/>
      </c>
      <c r="N302" s="39" t="str" cm="1">
        <f t="array" ref="N302">IFERROR(IF($B302=N$1, ($A302+$C302) - MAX(IF($B$2:$B301=$B302, $A$2:$A301+$C$2:$C301)), "")*24*60, "")</f>
        <v/>
      </c>
      <c r="O302" s="39" t="str" cm="1">
        <f t="array" ref="O302">IFERROR(IF($B302=O$1, ($A302+$C302) - MAX(IF($B$2:$B301=$B302, $A$2:$A301+$C$2:$C301)), "")*24*60, "")</f>
        <v/>
      </c>
      <c r="P302" s="39" t="str" cm="1">
        <f t="array" ref="P302">IFERROR(IF($B302=P$1, ($A302+$C302) - MAX(IF($B$2:$B301=$B302, $A$2:$A301+$C$2:$C301)), "")*24*60, "")</f>
        <v/>
      </c>
    </row>
    <row r="303" spans="1:16" x14ac:dyDescent="0.2">
      <c r="A303" s="36">
        <f t="shared" ref="A303" si="468">A302</f>
        <v>45938</v>
      </c>
      <c r="B303" s="37" t="s">
        <v>3</v>
      </c>
      <c r="C303" s="38">
        <v>0.77986111111111112</v>
      </c>
      <c r="D303" s="37">
        <v>0</v>
      </c>
      <c r="E303" s="37">
        <v>4</v>
      </c>
      <c r="F303" s="37" t="str">
        <f t="shared" ref="F303:G303" si="469">F302</f>
        <v>Special Finch Food</v>
      </c>
      <c r="G303" s="15" t="str">
        <f t="shared" si="469"/>
        <v>Golden Safflower</v>
      </c>
      <c r="H303" s="39">
        <f t="shared" si="383"/>
        <v>2.000000006519258</v>
      </c>
      <c r="I303" s="39" cm="1">
        <f t="array" ref="I303">IFERROR(IF($B303=I$1, ($A303+$C303) - MAX(IF($B$2:$B302=$B303, $A$2:$A302+$C$2:$C302)), "")*24*60, "")</f>
        <v>2.000000006519258</v>
      </c>
      <c r="J303" s="39" t="str" cm="1">
        <f t="array" ref="J303">IFERROR(IF($B303=J$1, ($A303+$C303) - MAX(IF($B$2:$B302=$B303, $A$2:$A302+$C$2:$C302)), "")*24*60, "")</f>
        <v/>
      </c>
      <c r="K303" s="39" t="str" cm="1">
        <f t="array" ref="K303">IFERROR(IF($B303=K$1, ($A303+$C303) - MAX(IF($B$2:$B302=$B303, $A$2:$A302+$C$2:$C302)), "")*24*60, "")</f>
        <v/>
      </c>
      <c r="L303" s="39" t="str" cm="1">
        <f t="array" ref="L303">IFERROR(IF($B303=L$1, ($A303+$C303) - MAX(IF($B$2:$B302=$B303, $A$2:$A302+$C$2:$C302)), "")*24*60, "")</f>
        <v/>
      </c>
      <c r="M303" s="39" t="str" cm="1">
        <f t="array" ref="M303">IFERROR(IF($B303=M$1, ($A303+$C303) - MAX(IF($B$2:$B302=$B303, $A$2:$A302+$C$2:$C302)), "")*24*60, "")</f>
        <v/>
      </c>
      <c r="N303" s="39" t="str" cm="1">
        <f t="array" ref="N303">IFERROR(IF($B303=N$1, ($A303+$C303) - MAX(IF($B$2:$B302=$B303, $A$2:$A302+$C$2:$C302)), "")*24*60, "")</f>
        <v/>
      </c>
      <c r="O303" s="39" t="str" cm="1">
        <f t="array" ref="O303">IFERROR(IF($B303=O$1, ($A303+$C303) - MAX(IF($B$2:$B302=$B303, $A$2:$A302+$C$2:$C302)), "")*24*60, "")</f>
        <v/>
      </c>
      <c r="P303" s="39" t="str" cm="1">
        <f t="array" ref="P303">IFERROR(IF($B303=P$1, ($A303+$C303) - MAX(IF($B$2:$B302=$B303, $A$2:$A302+$C$2:$C302)), "")*24*60, "")</f>
        <v/>
      </c>
    </row>
    <row r="304" spans="1:16" x14ac:dyDescent="0.2">
      <c r="A304" s="36">
        <f t="shared" ref="A304" si="470">A303</f>
        <v>45938</v>
      </c>
      <c r="B304" s="37" t="s">
        <v>3</v>
      </c>
      <c r="C304" s="38">
        <v>0.78194444444444444</v>
      </c>
      <c r="D304" s="37">
        <v>0</v>
      </c>
      <c r="E304" s="37">
        <v>7</v>
      </c>
      <c r="F304" s="37" t="str">
        <f t="shared" ref="F304:G304" si="471">F303</f>
        <v>Special Finch Food</v>
      </c>
      <c r="G304" s="15" t="str">
        <f t="shared" si="471"/>
        <v>Golden Safflower</v>
      </c>
      <c r="H304" s="39">
        <f t="shared" si="383"/>
        <v>2.9999999993015081</v>
      </c>
      <c r="I304" s="39" cm="1">
        <f t="array" ref="I304">IFERROR(IF($B304=I$1, ($A304+$C304) - MAX(IF($B$2:$B303=$B304, $A$2:$A303+$C$2:$C303)), "")*24*60, "")</f>
        <v>2.9999999993015081</v>
      </c>
      <c r="J304" s="39" t="str" cm="1">
        <f t="array" ref="J304">IFERROR(IF($B304=J$1, ($A304+$C304) - MAX(IF($B$2:$B303=$B304, $A$2:$A303+$C$2:$C303)), "")*24*60, "")</f>
        <v/>
      </c>
      <c r="K304" s="39" t="str" cm="1">
        <f t="array" ref="K304">IFERROR(IF($B304=K$1, ($A304+$C304) - MAX(IF($B$2:$B303=$B304, $A$2:$A303+$C$2:$C303)), "")*24*60, "")</f>
        <v/>
      </c>
      <c r="L304" s="39" t="str" cm="1">
        <f t="array" ref="L304">IFERROR(IF($B304=L$1, ($A304+$C304) - MAX(IF($B$2:$B303=$B304, $A$2:$A303+$C$2:$C303)), "")*24*60, "")</f>
        <v/>
      </c>
      <c r="M304" s="39" t="str" cm="1">
        <f t="array" ref="M304">IFERROR(IF($B304=M$1, ($A304+$C304) - MAX(IF($B$2:$B303=$B304, $A$2:$A303+$C$2:$C303)), "")*24*60, "")</f>
        <v/>
      </c>
      <c r="N304" s="39" t="str" cm="1">
        <f t="array" ref="N304">IFERROR(IF($B304=N$1, ($A304+$C304) - MAX(IF($B$2:$B303=$B304, $A$2:$A303+$C$2:$C303)), "")*24*60, "")</f>
        <v/>
      </c>
      <c r="O304" s="39" t="str" cm="1">
        <f t="array" ref="O304">IFERROR(IF($B304=O$1, ($A304+$C304) - MAX(IF($B$2:$B303=$B304, $A$2:$A303+$C$2:$C303)), "")*24*60, "")</f>
        <v/>
      </c>
      <c r="P304" s="39" t="str" cm="1">
        <f t="array" ref="P304">IFERROR(IF($B304=P$1, ($A304+$C304) - MAX(IF($B$2:$B303=$B304, $A$2:$A303+$C$2:$C303)), "")*24*60, "")</f>
        <v/>
      </c>
    </row>
    <row r="305" spans="1:16" x14ac:dyDescent="0.2">
      <c r="A305" s="36">
        <f t="shared" ref="A305" si="472">A304</f>
        <v>45938</v>
      </c>
      <c r="B305" s="37" t="s">
        <v>3</v>
      </c>
      <c r="C305" s="38">
        <v>0.78263888888888888</v>
      </c>
      <c r="D305" s="37">
        <v>0</v>
      </c>
      <c r="E305" s="37">
        <v>2</v>
      </c>
      <c r="F305" s="37" t="str">
        <f t="shared" ref="F305:G305" si="473">F304</f>
        <v>Special Finch Food</v>
      </c>
      <c r="G305" s="15" t="str">
        <f t="shared" si="473"/>
        <v>Golden Safflower</v>
      </c>
      <c r="H305" s="39">
        <f t="shared" si="383"/>
        <v>0.99999999278225005</v>
      </c>
      <c r="I305" s="39" cm="1">
        <f t="array" ref="I305">IFERROR(IF($B305=I$1, ($A305+$C305) - MAX(IF($B$2:$B304=$B305, $A$2:$A304+$C$2:$C304)), "")*24*60, "")</f>
        <v>0.99999999278225005</v>
      </c>
      <c r="J305" s="39" t="str" cm="1">
        <f t="array" ref="J305">IFERROR(IF($B305=J$1, ($A305+$C305) - MAX(IF($B$2:$B304=$B305, $A$2:$A304+$C$2:$C304)), "")*24*60, "")</f>
        <v/>
      </c>
      <c r="K305" s="39" t="str" cm="1">
        <f t="array" ref="K305">IFERROR(IF($B305=K$1, ($A305+$C305) - MAX(IF($B$2:$B304=$B305, $A$2:$A304+$C$2:$C304)), "")*24*60, "")</f>
        <v/>
      </c>
      <c r="L305" s="39" t="str" cm="1">
        <f t="array" ref="L305">IFERROR(IF($B305=L$1, ($A305+$C305) - MAX(IF($B$2:$B304=$B305, $A$2:$A304+$C$2:$C304)), "")*24*60, "")</f>
        <v/>
      </c>
      <c r="M305" s="39" t="str" cm="1">
        <f t="array" ref="M305">IFERROR(IF($B305=M$1, ($A305+$C305) - MAX(IF($B$2:$B304=$B305, $A$2:$A304+$C$2:$C304)), "")*24*60, "")</f>
        <v/>
      </c>
      <c r="N305" s="39" t="str" cm="1">
        <f t="array" ref="N305">IFERROR(IF($B305=N$1, ($A305+$C305) - MAX(IF($B$2:$B304=$B305, $A$2:$A304+$C$2:$C304)), "")*24*60, "")</f>
        <v/>
      </c>
      <c r="O305" s="39" t="str" cm="1">
        <f t="array" ref="O305">IFERROR(IF($B305=O$1, ($A305+$C305) - MAX(IF($B$2:$B304=$B305, $A$2:$A304+$C$2:$C304)), "")*24*60, "")</f>
        <v/>
      </c>
      <c r="P305" s="39" t="str" cm="1">
        <f t="array" ref="P305">IFERROR(IF($B305=P$1, ($A305+$C305) - MAX(IF($B$2:$B304=$B305, $A$2:$A304+$C$2:$C304)), "")*24*60, "")</f>
        <v/>
      </c>
    </row>
    <row r="306" spans="1:16" x14ac:dyDescent="0.2">
      <c r="A306" s="36">
        <f t="shared" ref="A306" si="474">A305</f>
        <v>45938</v>
      </c>
      <c r="B306" s="37" t="s">
        <v>3</v>
      </c>
      <c r="C306" s="38">
        <v>0.78472222222222221</v>
      </c>
      <c r="D306" s="37">
        <v>0</v>
      </c>
      <c r="E306" s="37">
        <v>2</v>
      </c>
      <c r="F306" s="37" t="str">
        <f t="shared" ref="F306:G306" si="475">F305</f>
        <v>Special Finch Food</v>
      </c>
      <c r="G306" s="15" t="str">
        <f t="shared" si="475"/>
        <v>Golden Safflower</v>
      </c>
      <c r="H306" s="39">
        <f t="shared" si="383"/>
        <v>2.9999999993015081</v>
      </c>
      <c r="I306" s="39" cm="1">
        <f t="array" ref="I306">IFERROR(IF($B306=I$1, ($A306+$C306) - MAX(IF($B$2:$B305=$B306, $A$2:$A305+$C$2:$C305)), "")*24*60, "")</f>
        <v>2.9999999993015081</v>
      </c>
      <c r="J306" s="39" t="str" cm="1">
        <f t="array" ref="J306">IFERROR(IF($B306=J$1, ($A306+$C306) - MAX(IF($B$2:$B305=$B306, $A$2:$A305+$C$2:$C305)), "")*24*60, "")</f>
        <v/>
      </c>
      <c r="K306" s="39" t="str" cm="1">
        <f t="array" ref="K306">IFERROR(IF($B306=K$1, ($A306+$C306) - MAX(IF($B$2:$B305=$B306, $A$2:$A305+$C$2:$C305)), "")*24*60, "")</f>
        <v/>
      </c>
      <c r="L306" s="39" t="str" cm="1">
        <f t="array" ref="L306">IFERROR(IF($B306=L$1, ($A306+$C306) - MAX(IF($B$2:$B305=$B306, $A$2:$A305+$C$2:$C305)), "")*24*60, "")</f>
        <v/>
      </c>
      <c r="M306" s="39" t="str" cm="1">
        <f t="array" ref="M306">IFERROR(IF($B306=M$1, ($A306+$C306) - MAX(IF($B$2:$B305=$B306, $A$2:$A305+$C$2:$C305)), "")*24*60, "")</f>
        <v/>
      </c>
      <c r="N306" s="39" t="str" cm="1">
        <f t="array" ref="N306">IFERROR(IF($B306=N$1, ($A306+$C306) - MAX(IF($B$2:$B305=$B306, $A$2:$A305+$C$2:$C305)), "")*24*60, "")</f>
        <v/>
      </c>
      <c r="O306" s="39" t="str" cm="1">
        <f t="array" ref="O306">IFERROR(IF($B306=O$1, ($A306+$C306) - MAX(IF($B$2:$B305=$B306, $A$2:$A305+$C$2:$C305)), "")*24*60, "")</f>
        <v/>
      </c>
      <c r="P306" s="39" t="str" cm="1">
        <f t="array" ref="P306">IFERROR(IF($B306=P$1, ($A306+$C306) - MAX(IF($B$2:$B305=$B306, $A$2:$A305+$C$2:$C305)), "")*24*60, "")</f>
        <v/>
      </c>
    </row>
    <row r="307" spans="1:16" x14ac:dyDescent="0.2">
      <c r="A307" s="36">
        <f t="shared" ref="A307" si="476">A306</f>
        <v>45938</v>
      </c>
      <c r="B307" s="37" t="s">
        <v>3</v>
      </c>
      <c r="C307" s="38">
        <v>0.78541666666666665</v>
      </c>
      <c r="D307" s="37">
        <v>0</v>
      </c>
      <c r="E307" s="37">
        <v>2</v>
      </c>
      <c r="F307" s="37" t="str">
        <f t="shared" ref="F307:G307" si="477">F306</f>
        <v>Special Finch Food</v>
      </c>
      <c r="G307" s="15" t="str">
        <f t="shared" si="477"/>
        <v>Golden Safflower</v>
      </c>
      <c r="H307" s="39">
        <f t="shared" si="383"/>
        <v>1.000000003259629</v>
      </c>
      <c r="I307" s="39" cm="1">
        <f t="array" ref="I307">IFERROR(IF($B307=I$1, ($A307+$C307) - MAX(IF($B$2:$B306=$B307, $A$2:$A306+$C$2:$C306)), "")*24*60, "")</f>
        <v>1.000000003259629</v>
      </c>
      <c r="J307" s="39" t="str" cm="1">
        <f t="array" ref="J307">IFERROR(IF($B307=J$1, ($A307+$C307) - MAX(IF($B$2:$B306=$B307, $A$2:$A306+$C$2:$C306)), "")*24*60, "")</f>
        <v/>
      </c>
      <c r="K307" s="39" t="str" cm="1">
        <f t="array" ref="K307">IFERROR(IF($B307=K$1, ($A307+$C307) - MAX(IF($B$2:$B306=$B307, $A$2:$A306+$C$2:$C306)), "")*24*60, "")</f>
        <v/>
      </c>
      <c r="L307" s="39" t="str" cm="1">
        <f t="array" ref="L307">IFERROR(IF($B307=L$1, ($A307+$C307) - MAX(IF($B$2:$B306=$B307, $A$2:$A306+$C$2:$C306)), "")*24*60, "")</f>
        <v/>
      </c>
      <c r="M307" s="39" t="str" cm="1">
        <f t="array" ref="M307">IFERROR(IF($B307=M$1, ($A307+$C307) - MAX(IF($B$2:$B306=$B307, $A$2:$A306+$C$2:$C306)), "")*24*60, "")</f>
        <v/>
      </c>
      <c r="N307" s="39" t="str" cm="1">
        <f t="array" ref="N307">IFERROR(IF($B307=N$1, ($A307+$C307) - MAX(IF($B$2:$B306=$B307, $A$2:$A306+$C$2:$C306)), "")*24*60, "")</f>
        <v/>
      </c>
      <c r="O307" s="39" t="str" cm="1">
        <f t="array" ref="O307">IFERROR(IF($B307=O$1, ($A307+$C307) - MAX(IF($B$2:$B306=$B307, $A$2:$A306+$C$2:$C306)), "")*24*60, "")</f>
        <v/>
      </c>
      <c r="P307" s="39" t="str" cm="1">
        <f t="array" ref="P307">IFERROR(IF($B307=P$1, ($A307+$C307) - MAX(IF($B$2:$B306=$B307, $A$2:$A306+$C$2:$C306)), "")*24*60, "")</f>
        <v/>
      </c>
    </row>
    <row r="308" spans="1:16" x14ac:dyDescent="0.2">
      <c r="A308" s="36">
        <f t="shared" ref="A308" si="478">A307</f>
        <v>45938</v>
      </c>
      <c r="B308" s="37" t="s">
        <v>3</v>
      </c>
      <c r="C308" s="38">
        <v>0.78611111111111109</v>
      </c>
      <c r="D308" s="37">
        <v>0</v>
      </c>
      <c r="E308" s="37">
        <v>2</v>
      </c>
      <c r="F308" s="37" t="str">
        <f t="shared" ref="F308:G308" si="479">F307</f>
        <v>Special Finch Food</v>
      </c>
      <c r="G308" s="15" t="str">
        <f t="shared" si="479"/>
        <v>Golden Safflower</v>
      </c>
      <c r="H308" s="39">
        <f t="shared" si="383"/>
        <v>1.000000003259629</v>
      </c>
      <c r="I308" s="39" cm="1">
        <f t="array" ref="I308">IFERROR(IF($B308=I$1, ($A308+$C308) - MAX(IF($B$2:$B307=$B308, $A$2:$A307+$C$2:$C307)), "")*24*60, "")</f>
        <v>1.000000003259629</v>
      </c>
      <c r="J308" s="39" t="str" cm="1">
        <f t="array" ref="J308">IFERROR(IF($B308=J$1, ($A308+$C308) - MAX(IF($B$2:$B307=$B308, $A$2:$A307+$C$2:$C307)), "")*24*60, "")</f>
        <v/>
      </c>
      <c r="K308" s="39" t="str" cm="1">
        <f t="array" ref="K308">IFERROR(IF($B308=K$1, ($A308+$C308) - MAX(IF($B$2:$B307=$B308, $A$2:$A307+$C$2:$C307)), "")*24*60, "")</f>
        <v/>
      </c>
      <c r="L308" s="39" t="str" cm="1">
        <f t="array" ref="L308">IFERROR(IF($B308=L$1, ($A308+$C308) - MAX(IF($B$2:$B307=$B308, $A$2:$A307+$C$2:$C307)), "")*24*60, "")</f>
        <v/>
      </c>
      <c r="M308" s="39" t="str" cm="1">
        <f t="array" ref="M308">IFERROR(IF($B308=M$1, ($A308+$C308) - MAX(IF($B$2:$B307=$B308, $A$2:$A307+$C$2:$C307)), "")*24*60, "")</f>
        <v/>
      </c>
      <c r="N308" s="39" t="str" cm="1">
        <f t="array" ref="N308">IFERROR(IF($B308=N$1, ($A308+$C308) - MAX(IF($B$2:$B307=$B308, $A$2:$A307+$C$2:$C307)), "")*24*60, "")</f>
        <v/>
      </c>
      <c r="O308" s="39" t="str" cm="1">
        <f t="array" ref="O308">IFERROR(IF($B308=O$1, ($A308+$C308) - MAX(IF($B$2:$B307=$B308, $A$2:$A307+$C$2:$C307)), "")*24*60, "")</f>
        <v/>
      </c>
      <c r="P308" s="39" t="str" cm="1">
        <f t="array" ref="P308">IFERROR(IF($B308=P$1, ($A308+$C308) - MAX(IF($B$2:$B307=$B308, $A$2:$A307+$C$2:$C307)), "")*24*60, "")</f>
        <v/>
      </c>
    </row>
    <row r="309" spans="1:16" x14ac:dyDescent="0.2">
      <c r="A309" s="36">
        <f t="shared" ref="A309" si="480">A308</f>
        <v>45938</v>
      </c>
      <c r="B309" s="37" t="s">
        <v>3</v>
      </c>
      <c r="C309" s="38">
        <v>0.78749999999999998</v>
      </c>
      <c r="D309" s="37">
        <v>0</v>
      </c>
      <c r="E309" s="37">
        <v>3</v>
      </c>
      <c r="F309" s="37" t="str">
        <f t="shared" ref="F309:G309" si="481">F308</f>
        <v>Special Finch Food</v>
      </c>
      <c r="G309" s="15" t="str">
        <f t="shared" si="481"/>
        <v>Golden Safflower</v>
      </c>
      <c r="H309" s="39">
        <f t="shared" si="383"/>
        <v>1.9999999960418791</v>
      </c>
      <c r="I309" s="39" cm="1">
        <f t="array" ref="I309">IFERROR(IF($B309=I$1, ($A309+$C309) - MAX(IF($B$2:$B308=$B309, $A$2:$A308+$C$2:$C308)), "")*24*60, "")</f>
        <v>1.9999999960418791</v>
      </c>
      <c r="J309" s="39" t="str" cm="1">
        <f t="array" ref="J309">IFERROR(IF($B309=J$1, ($A309+$C309) - MAX(IF($B$2:$B308=$B309, $A$2:$A308+$C$2:$C308)), "")*24*60, "")</f>
        <v/>
      </c>
      <c r="K309" s="39" t="str" cm="1">
        <f t="array" ref="K309">IFERROR(IF($B309=K$1, ($A309+$C309) - MAX(IF($B$2:$B308=$B309, $A$2:$A308+$C$2:$C308)), "")*24*60, "")</f>
        <v/>
      </c>
      <c r="L309" s="39" t="str" cm="1">
        <f t="array" ref="L309">IFERROR(IF($B309=L$1, ($A309+$C309) - MAX(IF($B$2:$B308=$B309, $A$2:$A308+$C$2:$C308)), "")*24*60, "")</f>
        <v/>
      </c>
      <c r="M309" s="39" t="str" cm="1">
        <f t="array" ref="M309">IFERROR(IF($B309=M$1, ($A309+$C309) - MAX(IF($B$2:$B308=$B309, $A$2:$A308+$C$2:$C308)), "")*24*60, "")</f>
        <v/>
      </c>
      <c r="N309" s="39" t="str" cm="1">
        <f t="array" ref="N309">IFERROR(IF($B309=N$1, ($A309+$C309) - MAX(IF($B$2:$B308=$B309, $A$2:$A308+$C$2:$C308)), "")*24*60, "")</f>
        <v/>
      </c>
      <c r="O309" s="39" t="str" cm="1">
        <f t="array" ref="O309">IFERROR(IF($B309=O$1, ($A309+$C309) - MAX(IF($B$2:$B308=$B309, $A$2:$A308+$C$2:$C308)), "")*24*60, "")</f>
        <v/>
      </c>
      <c r="P309" s="39" t="str" cm="1">
        <f t="array" ref="P309">IFERROR(IF($B309=P$1, ($A309+$C309) - MAX(IF($B$2:$B308=$B309, $A$2:$A308+$C$2:$C308)), "")*24*60, "")</f>
        <v/>
      </c>
    </row>
    <row r="310" spans="1:16" x14ac:dyDescent="0.2">
      <c r="A310" s="36">
        <f t="shared" ref="A310" si="482">A309</f>
        <v>45938</v>
      </c>
      <c r="B310" s="37" t="s">
        <v>3</v>
      </c>
      <c r="C310" s="38">
        <v>0.79097222222222219</v>
      </c>
      <c r="D310" s="37">
        <v>1</v>
      </c>
      <c r="E310" s="37">
        <v>2</v>
      </c>
      <c r="F310" s="37" t="str">
        <f t="shared" ref="F310:G310" si="483">F309</f>
        <v>Special Finch Food</v>
      </c>
      <c r="G310" s="15" t="str">
        <f t="shared" si="483"/>
        <v>Golden Safflower</v>
      </c>
      <c r="H310" s="39">
        <f t="shared" si="383"/>
        <v>5.0000000058207661</v>
      </c>
      <c r="I310" s="39" cm="1">
        <f t="array" ref="I310">IFERROR(IF($B310=I$1, ($A310+$C310) - MAX(IF($B$2:$B309=$B310, $A$2:$A309+$C$2:$C309)), "")*24*60, "")</f>
        <v>5.0000000058207661</v>
      </c>
      <c r="J310" s="39" t="str" cm="1">
        <f t="array" ref="J310">IFERROR(IF($B310=J$1, ($A310+$C310) - MAX(IF($B$2:$B309=$B310, $A$2:$A309+$C$2:$C309)), "")*24*60, "")</f>
        <v/>
      </c>
      <c r="K310" s="39" t="str" cm="1">
        <f t="array" ref="K310">IFERROR(IF($B310=K$1, ($A310+$C310) - MAX(IF($B$2:$B309=$B310, $A$2:$A309+$C$2:$C309)), "")*24*60, "")</f>
        <v/>
      </c>
      <c r="L310" s="39" t="str" cm="1">
        <f t="array" ref="L310">IFERROR(IF($B310=L$1, ($A310+$C310) - MAX(IF($B$2:$B309=$B310, $A$2:$A309+$C$2:$C309)), "")*24*60, "")</f>
        <v/>
      </c>
      <c r="M310" s="39" t="str" cm="1">
        <f t="array" ref="M310">IFERROR(IF($B310=M$1, ($A310+$C310) - MAX(IF($B$2:$B309=$B310, $A$2:$A309+$C$2:$C309)), "")*24*60, "")</f>
        <v/>
      </c>
      <c r="N310" s="39" t="str" cm="1">
        <f t="array" ref="N310">IFERROR(IF($B310=N$1, ($A310+$C310) - MAX(IF($B$2:$B309=$B310, $A$2:$A309+$C$2:$C309)), "")*24*60, "")</f>
        <v/>
      </c>
      <c r="O310" s="39" t="str" cm="1">
        <f t="array" ref="O310">IFERROR(IF($B310=O$1, ($A310+$C310) - MAX(IF($B$2:$B309=$B310, $A$2:$A309+$C$2:$C309)), "")*24*60, "")</f>
        <v/>
      </c>
      <c r="P310" s="39" t="str" cm="1">
        <f t="array" ref="P310">IFERROR(IF($B310=P$1, ($A310+$C310) - MAX(IF($B$2:$B309=$B310, $A$2:$A309+$C$2:$C309)), "")*24*60, "")</f>
        <v/>
      </c>
    </row>
    <row r="311" spans="1:16" x14ac:dyDescent="0.2">
      <c r="A311" s="36">
        <f t="shared" ref="A311" si="484">A310</f>
        <v>45938</v>
      </c>
      <c r="B311" s="37" t="s">
        <v>3</v>
      </c>
      <c r="C311" s="38">
        <v>0.79236111111111107</v>
      </c>
      <c r="D311" s="37">
        <v>0</v>
      </c>
      <c r="E311" s="37">
        <v>2</v>
      </c>
      <c r="F311" s="37" t="str">
        <f t="shared" ref="F311:G311" si="485">F310</f>
        <v>Special Finch Food</v>
      </c>
      <c r="G311" s="15" t="str">
        <f t="shared" si="485"/>
        <v>Golden Safflower</v>
      </c>
      <c r="H311" s="39">
        <f t="shared" si="383"/>
        <v>1.9999999960418791</v>
      </c>
      <c r="I311" s="39" cm="1">
        <f t="array" ref="I311">IFERROR(IF($B311=I$1, ($A311+$C311) - MAX(IF($B$2:$B310=$B311, $A$2:$A310+$C$2:$C310)), "")*24*60, "")</f>
        <v>1.9999999960418791</v>
      </c>
      <c r="J311" s="39" t="str" cm="1">
        <f t="array" ref="J311">IFERROR(IF($B311=J$1, ($A311+$C311) - MAX(IF($B$2:$B310=$B311, $A$2:$A310+$C$2:$C310)), "")*24*60, "")</f>
        <v/>
      </c>
      <c r="K311" s="39" t="str" cm="1">
        <f t="array" ref="K311">IFERROR(IF($B311=K$1, ($A311+$C311) - MAX(IF($B$2:$B310=$B311, $A$2:$A310+$C$2:$C310)), "")*24*60, "")</f>
        <v/>
      </c>
      <c r="L311" s="39" t="str" cm="1">
        <f t="array" ref="L311">IFERROR(IF($B311=L$1, ($A311+$C311) - MAX(IF($B$2:$B310=$B311, $A$2:$A310+$C$2:$C310)), "")*24*60, "")</f>
        <v/>
      </c>
      <c r="M311" s="39" t="str" cm="1">
        <f t="array" ref="M311">IFERROR(IF($B311=M$1, ($A311+$C311) - MAX(IF($B$2:$B310=$B311, $A$2:$A310+$C$2:$C310)), "")*24*60, "")</f>
        <v/>
      </c>
      <c r="N311" s="39" t="str" cm="1">
        <f t="array" ref="N311">IFERROR(IF($B311=N$1, ($A311+$C311) - MAX(IF($B$2:$B310=$B311, $A$2:$A310+$C$2:$C310)), "")*24*60, "")</f>
        <v/>
      </c>
      <c r="O311" s="39" t="str" cm="1">
        <f t="array" ref="O311">IFERROR(IF($B311=O$1, ($A311+$C311) - MAX(IF($B$2:$B310=$B311, $A$2:$A310+$C$2:$C310)), "")*24*60, "")</f>
        <v/>
      </c>
      <c r="P311" s="39" t="str" cm="1">
        <f t="array" ref="P311">IFERROR(IF($B311=P$1, ($A311+$C311) - MAX(IF($B$2:$B310=$B311, $A$2:$A310+$C$2:$C310)), "")*24*60, "")</f>
        <v/>
      </c>
    </row>
    <row r="312" spans="1:16" x14ac:dyDescent="0.2">
      <c r="A312" s="36">
        <f t="shared" ref="A312" si="486">A311</f>
        <v>45938</v>
      </c>
      <c r="B312" s="37" t="s">
        <v>3</v>
      </c>
      <c r="C312" s="38">
        <v>0.79513888888888884</v>
      </c>
      <c r="D312" s="37">
        <v>5</v>
      </c>
      <c r="E312" s="37">
        <v>0</v>
      </c>
      <c r="F312" s="37" t="str">
        <f t="shared" ref="F312:G312" si="487">F311</f>
        <v>Special Finch Food</v>
      </c>
      <c r="G312" s="15" t="str">
        <f t="shared" si="487"/>
        <v>Golden Safflower</v>
      </c>
      <c r="H312" s="39">
        <f t="shared" si="383"/>
        <v>4.0000000025611371</v>
      </c>
      <c r="I312" s="39" cm="1">
        <f t="array" ref="I312">IFERROR(IF($B312=I$1, ($A312+$C312) - MAX(IF($B$2:$B311=$B312, $A$2:$A311+$C$2:$C311)), "")*24*60, "")</f>
        <v>4.0000000025611371</v>
      </c>
      <c r="J312" s="39" t="str" cm="1">
        <f t="array" ref="J312">IFERROR(IF($B312=J$1, ($A312+$C312) - MAX(IF($B$2:$B311=$B312, $A$2:$A311+$C$2:$C311)), "")*24*60, "")</f>
        <v/>
      </c>
      <c r="K312" s="39" t="str" cm="1">
        <f t="array" ref="K312">IFERROR(IF($B312=K$1, ($A312+$C312) - MAX(IF($B$2:$B311=$B312, $A$2:$A311+$C$2:$C311)), "")*24*60, "")</f>
        <v/>
      </c>
      <c r="L312" s="39" t="str" cm="1">
        <f t="array" ref="L312">IFERROR(IF($B312=L$1, ($A312+$C312) - MAX(IF($B$2:$B311=$B312, $A$2:$A311+$C$2:$C311)), "")*24*60, "")</f>
        <v/>
      </c>
      <c r="M312" s="39" t="str" cm="1">
        <f t="array" ref="M312">IFERROR(IF($B312=M$1, ($A312+$C312) - MAX(IF($B$2:$B311=$B312, $A$2:$A311+$C$2:$C311)), "")*24*60, "")</f>
        <v/>
      </c>
      <c r="N312" s="39" t="str" cm="1">
        <f t="array" ref="N312">IFERROR(IF($B312=N$1, ($A312+$C312) - MAX(IF($B$2:$B311=$B312, $A$2:$A311+$C$2:$C311)), "")*24*60, "")</f>
        <v/>
      </c>
      <c r="O312" s="39" t="str" cm="1">
        <f t="array" ref="O312">IFERROR(IF($B312=O$1, ($A312+$C312) - MAX(IF($B$2:$B311=$B312, $A$2:$A311+$C$2:$C311)), "")*24*60, "")</f>
        <v/>
      </c>
      <c r="P312" s="39" t="str" cm="1">
        <f t="array" ref="P312">IFERROR(IF($B312=P$1, ($A312+$C312) - MAX(IF($B$2:$B311=$B312, $A$2:$A311+$C$2:$C311)), "")*24*60, "")</f>
        <v/>
      </c>
    </row>
    <row r="313" spans="1:16" x14ac:dyDescent="0.2">
      <c r="A313" s="36">
        <f t="shared" ref="A313" si="488">A312</f>
        <v>45938</v>
      </c>
      <c r="B313" s="37" t="s">
        <v>3</v>
      </c>
      <c r="C313" s="38">
        <v>0.79652777777777772</v>
      </c>
      <c r="D313" s="37">
        <v>0</v>
      </c>
      <c r="E313" s="37">
        <v>3</v>
      </c>
      <c r="F313" s="37" t="str">
        <f t="shared" ref="F313:G313" si="489">F312</f>
        <v>Special Finch Food</v>
      </c>
      <c r="G313" s="15" t="str">
        <f t="shared" si="489"/>
        <v>Golden Safflower</v>
      </c>
      <c r="H313" s="39">
        <f t="shared" si="383"/>
        <v>1.9999999960418791</v>
      </c>
      <c r="I313" s="39" cm="1">
        <f t="array" ref="I313">IFERROR(IF($B313=I$1, ($A313+$C313) - MAX(IF($B$2:$B312=$B313, $A$2:$A312+$C$2:$C312)), "")*24*60, "")</f>
        <v>1.9999999960418791</v>
      </c>
      <c r="J313" s="39" t="str" cm="1">
        <f t="array" ref="J313">IFERROR(IF($B313=J$1, ($A313+$C313) - MAX(IF($B$2:$B312=$B313, $A$2:$A312+$C$2:$C312)), "")*24*60, "")</f>
        <v/>
      </c>
      <c r="K313" s="39" t="str" cm="1">
        <f t="array" ref="K313">IFERROR(IF($B313=K$1, ($A313+$C313) - MAX(IF($B$2:$B312=$B313, $A$2:$A312+$C$2:$C312)), "")*24*60, "")</f>
        <v/>
      </c>
      <c r="L313" s="39" t="str" cm="1">
        <f t="array" ref="L313">IFERROR(IF($B313=L$1, ($A313+$C313) - MAX(IF($B$2:$B312=$B313, $A$2:$A312+$C$2:$C312)), "")*24*60, "")</f>
        <v/>
      </c>
      <c r="M313" s="39" t="str" cm="1">
        <f t="array" ref="M313">IFERROR(IF($B313=M$1, ($A313+$C313) - MAX(IF($B$2:$B312=$B313, $A$2:$A312+$C$2:$C312)), "")*24*60, "")</f>
        <v/>
      </c>
      <c r="N313" s="39" t="str" cm="1">
        <f t="array" ref="N313">IFERROR(IF($B313=N$1, ($A313+$C313) - MAX(IF($B$2:$B312=$B313, $A$2:$A312+$C$2:$C312)), "")*24*60, "")</f>
        <v/>
      </c>
      <c r="O313" s="39" t="str" cm="1">
        <f t="array" ref="O313">IFERROR(IF($B313=O$1, ($A313+$C313) - MAX(IF($B$2:$B312=$B313, $A$2:$A312+$C$2:$C312)), "")*24*60, "")</f>
        <v/>
      </c>
      <c r="P313" s="39" t="str" cm="1">
        <f t="array" ref="P313">IFERROR(IF($B313=P$1, ($A313+$C313) - MAX(IF($B$2:$B312=$B313, $A$2:$A312+$C$2:$C312)), "")*24*60, "")</f>
        <v/>
      </c>
    </row>
    <row r="314" spans="1:16" s="4" customFormat="1" x14ac:dyDescent="0.2">
      <c r="A314" s="13">
        <f t="shared" ref="A314" si="490">A313</f>
        <v>45938</v>
      </c>
      <c r="B314" s="7" t="s">
        <v>3</v>
      </c>
      <c r="C314" s="8">
        <v>0.79722222222222228</v>
      </c>
      <c r="D314" s="7">
        <v>0</v>
      </c>
      <c r="E314" s="7">
        <v>1</v>
      </c>
      <c r="F314" s="7" t="str">
        <f t="shared" ref="F314:G314" si="491">F313</f>
        <v>Special Finch Food</v>
      </c>
      <c r="G314" s="16" t="str">
        <f t="shared" si="491"/>
        <v>Golden Safflower</v>
      </c>
      <c r="H314" s="27">
        <f t="shared" si="383"/>
        <v>1.000000003259629</v>
      </c>
      <c r="I314" s="27" cm="1">
        <f t="array" ref="I314">IFERROR(IF($B314=I$1, ($A314+$C314) - MAX(IF($B$2:$B313=$B314, $A$2:$A313+$C$2:$C313)), "")*24*60, "")</f>
        <v>1.000000003259629</v>
      </c>
      <c r="J314" s="27" t="str" cm="1">
        <f t="array" ref="J314">IFERROR(IF($B314=J$1, ($A314+$C314) - MAX(IF($B$2:$B313=$B314, $A$2:$A313+$C$2:$C313)), "")*24*60, "")</f>
        <v/>
      </c>
      <c r="K314" s="27" t="str" cm="1">
        <f t="array" ref="K314">IFERROR(IF($B314=K$1, ($A314+$C314) - MAX(IF($B$2:$B313=$B314, $A$2:$A313+$C$2:$C313)), "")*24*60, "")</f>
        <v/>
      </c>
      <c r="L314" s="27" t="str" cm="1">
        <f t="array" ref="L314">IFERROR(IF($B314=L$1, ($A314+$C314) - MAX(IF($B$2:$B313=$B314, $A$2:$A313+$C$2:$C313)), "")*24*60, "")</f>
        <v/>
      </c>
      <c r="M314" s="39" t="str" cm="1">
        <f t="array" ref="M314">IFERROR(IF($B314=M$1, ($A314+$C314) - MAX(IF($B$2:$B313=$B314, $A$2:$A313+$C$2:$C313)), "")*24*60, "")</f>
        <v/>
      </c>
      <c r="N314" s="39" t="str" cm="1">
        <f t="array" ref="N314">IFERROR(IF($B314=N$1, ($A314+$C314) - MAX(IF($B$2:$B313=$B314, $A$2:$A313+$C$2:$C313)), "")*24*60, "")</f>
        <v/>
      </c>
      <c r="O314" s="39" t="str" cm="1">
        <f t="array" ref="O314">IFERROR(IF($B314=O$1, ($A314+$C314) - MAX(IF($B$2:$B313=$B314, $A$2:$A313+$C$2:$C313)), "")*24*60, "")</f>
        <v/>
      </c>
      <c r="P314" s="39" t="str" cm="1">
        <f t="array" ref="P314">IFERROR(IF($B314=P$1, ($A314+$C314) - MAX(IF($B$2:$B313=$B314, $A$2:$A313+$C$2:$C313)), "")*24*60, "")</f>
        <v/>
      </c>
    </row>
    <row r="315" spans="1:16" x14ac:dyDescent="0.2">
      <c r="A315" s="36">
        <v>45939</v>
      </c>
      <c r="B315" s="37" t="str">
        <f t="shared" ref="B315" si="492">B314</f>
        <v>Northern Cardinal</v>
      </c>
      <c r="C315" s="38">
        <v>0.30069444444444443</v>
      </c>
      <c r="D315" s="37">
        <v>0</v>
      </c>
      <c r="E315" s="37">
        <v>1</v>
      </c>
      <c r="F315" s="37" t="str">
        <f t="shared" ref="F315:G315" si="493">F314</f>
        <v>Special Finch Food</v>
      </c>
      <c r="G315" s="15" t="str">
        <f t="shared" si="493"/>
        <v>Golden Safflower</v>
      </c>
      <c r="H315" s="39">
        <f t="shared" si="383"/>
        <v>724.99999999534339</v>
      </c>
      <c r="I315" s="39" cm="1">
        <f t="array" ref="I315">IFERROR(IF($B315=I$1, ($A315+$C315) - MAX(IF($B$2:$B314=$B315, $A$2:$A314+$C$2:$C314)), "")*24*60, "")</f>
        <v>724.99999999534339</v>
      </c>
      <c r="J315" s="39" t="str" cm="1">
        <f t="array" ref="J315">IFERROR(IF($B315=J$1, ($A315+$C315) - MAX(IF($B$2:$B314=$B315, $A$2:$A314+$C$2:$C314)), "")*24*60, "")</f>
        <v/>
      </c>
      <c r="K315" s="39" t="str" cm="1">
        <f t="array" ref="K315">IFERROR(IF($B315=K$1, ($A315+$C315) - MAX(IF($B$2:$B314=$B315, $A$2:$A314+$C$2:$C314)), "")*24*60, "")</f>
        <v/>
      </c>
      <c r="L315" s="39" t="str" cm="1">
        <f t="array" ref="L315">IFERROR(IF($B315=L$1, ($A315+$C315) - MAX(IF($B$2:$B314=$B315, $A$2:$A314+$C$2:$C314)), "")*24*60, "")</f>
        <v/>
      </c>
      <c r="M315" s="39" t="str" cm="1">
        <f t="array" ref="M315">IFERROR(IF($B315=M$1, ($A315+$C315) - MAX(IF($B$2:$B314=$B315, $A$2:$A314+$C$2:$C314)), "")*24*60, "")</f>
        <v/>
      </c>
      <c r="N315" s="39" t="str" cm="1">
        <f t="array" ref="N315">IFERROR(IF($B315=N$1, ($A315+$C315) - MAX(IF($B$2:$B314=$B315, $A$2:$A314+$C$2:$C314)), "")*24*60, "")</f>
        <v/>
      </c>
      <c r="O315" s="39" t="str" cm="1">
        <f t="array" ref="O315">IFERROR(IF($B315=O$1, ($A315+$C315) - MAX(IF($B$2:$B314=$B315, $A$2:$A314+$C$2:$C314)), "")*24*60, "")</f>
        <v/>
      </c>
      <c r="P315" s="39" t="str" cm="1">
        <f t="array" ref="P315">IFERROR(IF($B315=P$1, ($A315+$C315) - MAX(IF($B$2:$B314=$B315, $A$2:$A314+$C$2:$C314)), "")*24*60, "")</f>
        <v/>
      </c>
    </row>
    <row r="316" spans="1:16" x14ac:dyDescent="0.2">
      <c r="A316" s="36">
        <f t="shared" ref="A316:B316" si="494">A315</f>
        <v>45939</v>
      </c>
      <c r="B316" s="37" t="str">
        <f t="shared" si="494"/>
        <v>Northern Cardinal</v>
      </c>
      <c r="C316" s="38">
        <v>0.30208333333333331</v>
      </c>
      <c r="D316" s="37">
        <v>0</v>
      </c>
      <c r="E316" s="37">
        <v>1</v>
      </c>
      <c r="F316" s="37" t="str">
        <f t="shared" ref="F316:G316" si="495">F315</f>
        <v>Special Finch Food</v>
      </c>
      <c r="G316" s="15" t="str">
        <f t="shared" si="495"/>
        <v>Golden Safflower</v>
      </c>
      <c r="H316" s="39">
        <f t="shared" si="383"/>
        <v>2.000000006519258</v>
      </c>
      <c r="I316" s="39" cm="1">
        <f t="array" ref="I316">IFERROR(IF($B316=I$1, ($A316+$C316) - MAX(IF($B$2:$B315=$B316, $A$2:$A315+$C$2:$C315)), "")*24*60, "")</f>
        <v>2.000000006519258</v>
      </c>
      <c r="J316" s="39" t="str" cm="1">
        <f t="array" ref="J316">IFERROR(IF($B316=J$1, ($A316+$C316) - MAX(IF($B$2:$B315=$B316, $A$2:$A315+$C$2:$C315)), "")*24*60, "")</f>
        <v/>
      </c>
      <c r="K316" s="39" t="str" cm="1">
        <f t="array" ref="K316">IFERROR(IF($B316=K$1, ($A316+$C316) - MAX(IF($B$2:$B315=$B316, $A$2:$A315+$C$2:$C315)), "")*24*60, "")</f>
        <v/>
      </c>
      <c r="L316" s="39" t="str" cm="1">
        <f t="array" ref="L316">IFERROR(IF($B316=L$1, ($A316+$C316) - MAX(IF($B$2:$B315=$B316, $A$2:$A315+$C$2:$C315)), "")*24*60, "")</f>
        <v/>
      </c>
      <c r="M316" s="39" t="str" cm="1">
        <f t="array" ref="M316">IFERROR(IF($B316=M$1, ($A316+$C316) - MAX(IF($B$2:$B315=$B316, $A$2:$A315+$C$2:$C315)), "")*24*60, "")</f>
        <v/>
      </c>
      <c r="N316" s="39" t="str" cm="1">
        <f t="array" ref="N316">IFERROR(IF($B316=N$1, ($A316+$C316) - MAX(IF($B$2:$B315=$B316, $A$2:$A315+$C$2:$C315)), "")*24*60, "")</f>
        <v/>
      </c>
      <c r="O316" s="39" t="str" cm="1">
        <f t="array" ref="O316">IFERROR(IF($B316=O$1, ($A316+$C316) - MAX(IF($B$2:$B315=$B316, $A$2:$A315+$C$2:$C315)), "")*24*60, "")</f>
        <v/>
      </c>
      <c r="P316" s="39" t="str" cm="1">
        <f t="array" ref="P316">IFERROR(IF($B316=P$1, ($A316+$C316) - MAX(IF($B$2:$B315=$B316, $A$2:$A315+$C$2:$C315)), "")*24*60, "")</f>
        <v/>
      </c>
    </row>
    <row r="317" spans="1:16" x14ac:dyDescent="0.2">
      <c r="A317" s="36">
        <f t="shared" ref="A317:B317" si="496">A316</f>
        <v>45939</v>
      </c>
      <c r="B317" s="37" t="str">
        <f t="shared" si="496"/>
        <v>Northern Cardinal</v>
      </c>
      <c r="C317" s="38">
        <v>0.30277777777777776</v>
      </c>
      <c r="D317" s="37">
        <v>0</v>
      </c>
      <c r="E317" s="37">
        <v>1</v>
      </c>
      <c r="F317" s="37" t="str">
        <f t="shared" ref="F317:G317" si="497">F316</f>
        <v>Special Finch Food</v>
      </c>
      <c r="G317" s="15" t="str">
        <f t="shared" si="497"/>
        <v>Golden Safflower</v>
      </c>
      <c r="H317" s="39">
        <f t="shared" si="383"/>
        <v>0.99999999278225005</v>
      </c>
      <c r="I317" s="39" cm="1">
        <f t="array" ref="I317">IFERROR(IF($B317=I$1, ($A317+$C317) - MAX(IF($B$2:$B316=$B317, $A$2:$A316+$C$2:$C316)), "")*24*60, "")</f>
        <v>0.99999999278225005</v>
      </c>
      <c r="J317" s="39" t="str" cm="1">
        <f t="array" ref="J317">IFERROR(IF($B317=J$1, ($A317+$C317) - MAX(IF($B$2:$B316=$B317, $A$2:$A316+$C$2:$C316)), "")*24*60, "")</f>
        <v/>
      </c>
      <c r="K317" s="39" t="str" cm="1">
        <f t="array" ref="K317">IFERROR(IF($B317=K$1, ($A317+$C317) - MAX(IF($B$2:$B316=$B317, $A$2:$A316+$C$2:$C316)), "")*24*60, "")</f>
        <v/>
      </c>
      <c r="L317" s="39" t="str" cm="1">
        <f t="array" ref="L317">IFERROR(IF($B317=L$1, ($A317+$C317) - MAX(IF($B$2:$B316=$B317, $A$2:$A316+$C$2:$C316)), "")*24*60, "")</f>
        <v/>
      </c>
      <c r="M317" s="39" t="str" cm="1">
        <f t="array" ref="M317">IFERROR(IF($B317=M$1, ($A317+$C317) - MAX(IF($B$2:$B316=$B317, $A$2:$A316+$C$2:$C316)), "")*24*60, "")</f>
        <v/>
      </c>
      <c r="N317" s="39" t="str" cm="1">
        <f t="array" ref="N317">IFERROR(IF($B317=N$1, ($A317+$C317) - MAX(IF($B$2:$B316=$B317, $A$2:$A316+$C$2:$C316)), "")*24*60, "")</f>
        <v/>
      </c>
      <c r="O317" s="39" t="str" cm="1">
        <f t="array" ref="O317">IFERROR(IF($B317=O$1, ($A317+$C317) - MAX(IF($B$2:$B316=$B317, $A$2:$A316+$C$2:$C316)), "")*24*60, "")</f>
        <v/>
      </c>
      <c r="P317" s="39" t="str" cm="1">
        <f t="array" ref="P317">IFERROR(IF($B317=P$1, ($A317+$C317) - MAX(IF($B$2:$B316=$B317, $A$2:$A316+$C$2:$C316)), "")*24*60, "")</f>
        <v/>
      </c>
    </row>
    <row r="318" spans="1:16" x14ac:dyDescent="0.2">
      <c r="A318" s="36">
        <f t="shared" ref="A318:B318" si="498">A317</f>
        <v>45939</v>
      </c>
      <c r="B318" s="37" t="str">
        <f t="shared" si="498"/>
        <v>Northern Cardinal</v>
      </c>
      <c r="C318" s="38">
        <v>0.30416666666666664</v>
      </c>
      <c r="D318" s="37">
        <v>0</v>
      </c>
      <c r="E318" s="37">
        <v>3</v>
      </c>
      <c r="F318" s="37" t="str">
        <f t="shared" ref="F318:G318" si="499">F317</f>
        <v>Special Finch Food</v>
      </c>
      <c r="G318" s="15" t="str">
        <f t="shared" si="499"/>
        <v>Golden Safflower</v>
      </c>
      <c r="H318" s="39">
        <f t="shared" si="383"/>
        <v>2.000000006519258</v>
      </c>
      <c r="I318" s="39" cm="1">
        <f t="array" ref="I318">IFERROR(IF($B318=I$1, ($A318+$C318) - MAX(IF($B$2:$B317=$B318, $A$2:$A317+$C$2:$C317)), "")*24*60, "")</f>
        <v>2.000000006519258</v>
      </c>
      <c r="J318" s="39" t="str" cm="1">
        <f t="array" ref="J318">IFERROR(IF($B318=J$1, ($A318+$C318) - MAX(IF($B$2:$B317=$B318, $A$2:$A317+$C$2:$C317)), "")*24*60, "")</f>
        <v/>
      </c>
      <c r="K318" s="39" t="str" cm="1">
        <f t="array" ref="K318">IFERROR(IF($B318=K$1, ($A318+$C318) - MAX(IF($B$2:$B317=$B318, $A$2:$A317+$C$2:$C317)), "")*24*60, "")</f>
        <v/>
      </c>
      <c r="L318" s="39" t="str" cm="1">
        <f t="array" ref="L318">IFERROR(IF($B318=L$1, ($A318+$C318) - MAX(IF($B$2:$B317=$B318, $A$2:$A317+$C$2:$C317)), "")*24*60, "")</f>
        <v/>
      </c>
      <c r="M318" s="39" t="str" cm="1">
        <f t="array" ref="M318">IFERROR(IF($B318=M$1, ($A318+$C318) - MAX(IF($B$2:$B317=$B318, $A$2:$A317+$C$2:$C317)), "")*24*60, "")</f>
        <v/>
      </c>
      <c r="N318" s="39" t="str" cm="1">
        <f t="array" ref="N318">IFERROR(IF($B318=N$1, ($A318+$C318) - MAX(IF($B$2:$B317=$B318, $A$2:$A317+$C$2:$C317)), "")*24*60, "")</f>
        <v/>
      </c>
      <c r="O318" s="39" t="str" cm="1">
        <f t="array" ref="O318">IFERROR(IF($B318=O$1, ($A318+$C318) - MAX(IF($B$2:$B317=$B318, $A$2:$A317+$C$2:$C317)), "")*24*60, "")</f>
        <v/>
      </c>
      <c r="P318" s="39" t="str" cm="1">
        <f t="array" ref="P318">IFERROR(IF($B318=P$1, ($A318+$C318) - MAX(IF($B$2:$B317=$B318, $A$2:$A317+$C$2:$C317)), "")*24*60, "")</f>
        <v/>
      </c>
    </row>
    <row r="319" spans="1:16" x14ac:dyDescent="0.2">
      <c r="A319" s="36">
        <f t="shared" ref="A319:B319" si="500">A318</f>
        <v>45939</v>
      </c>
      <c r="B319" s="37" t="str">
        <f t="shared" si="500"/>
        <v>Northern Cardinal</v>
      </c>
      <c r="C319" s="38">
        <v>0.30555555555555558</v>
      </c>
      <c r="D319" s="37">
        <v>0</v>
      </c>
      <c r="E319" s="37">
        <v>2</v>
      </c>
      <c r="F319" s="37" t="str">
        <f t="shared" ref="F319:G319" si="501">F318</f>
        <v>Special Finch Food</v>
      </c>
      <c r="G319" s="15" t="str">
        <f t="shared" si="501"/>
        <v>Golden Safflower</v>
      </c>
      <c r="H319" s="39">
        <f t="shared" si="383"/>
        <v>1.9999999960418791</v>
      </c>
      <c r="I319" s="39" cm="1">
        <f t="array" ref="I319">IFERROR(IF($B319=I$1, ($A319+$C319) - MAX(IF($B$2:$B318=$B319, $A$2:$A318+$C$2:$C318)), "")*24*60, "")</f>
        <v>1.9999999960418791</v>
      </c>
      <c r="J319" s="39" t="str" cm="1">
        <f t="array" ref="J319">IFERROR(IF($B319=J$1, ($A319+$C319) - MAX(IF($B$2:$B318=$B319, $A$2:$A318+$C$2:$C318)), "")*24*60, "")</f>
        <v/>
      </c>
      <c r="K319" s="39" t="str" cm="1">
        <f t="array" ref="K319">IFERROR(IF($B319=K$1, ($A319+$C319) - MAX(IF($B$2:$B318=$B319, $A$2:$A318+$C$2:$C318)), "")*24*60, "")</f>
        <v/>
      </c>
      <c r="L319" s="39" t="str" cm="1">
        <f t="array" ref="L319">IFERROR(IF($B319=L$1, ($A319+$C319) - MAX(IF($B$2:$B318=$B319, $A$2:$A318+$C$2:$C318)), "")*24*60, "")</f>
        <v/>
      </c>
      <c r="M319" s="39" t="str" cm="1">
        <f t="array" ref="M319">IFERROR(IF($B319=M$1, ($A319+$C319) - MAX(IF($B$2:$B318=$B319, $A$2:$A318+$C$2:$C318)), "")*24*60, "")</f>
        <v/>
      </c>
      <c r="N319" s="39" t="str" cm="1">
        <f t="array" ref="N319">IFERROR(IF($B319=N$1, ($A319+$C319) - MAX(IF($B$2:$B318=$B319, $A$2:$A318+$C$2:$C318)), "")*24*60, "")</f>
        <v/>
      </c>
      <c r="O319" s="39" t="str" cm="1">
        <f t="array" ref="O319">IFERROR(IF($B319=O$1, ($A319+$C319) - MAX(IF($B$2:$B318=$B319, $A$2:$A318+$C$2:$C318)), "")*24*60, "")</f>
        <v/>
      </c>
      <c r="P319" s="39" t="str" cm="1">
        <f t="array" ref="P319">IFERROR(IF($B319=P$1, ($A319+$C319) - MAX(IF($B$2:$B318=$B319, $A$2:$A318+$C$2:$C318)), "")*24*60, "")</f>
        <v/>
      </c>
    </row>
    <row r="320" spans="1:16" x14ac:dyDescent="0.2">
      <c r="A320" s="36">
        <f t="shared" ref="A320:B320" si="502">A319</f>
        <v>45939</v>
      </c>
      <c r="B320" s="37" t="str">
        <f t="shared" si="502"/>
        <v>Northern Cardinal</v>
      </c>
      <c r="C320" s="38">
        <v>0.30625000000000002</v>
      </c>
      <c r="D320" s="37">
        <v>0</v>
      </c>
      <c r="E320" s="37">
        <v>2</v>
      </c>
      <c r="F320" s="37" t="str">
        <f t="shared" ref="F320:G320" si="503">F319</f>
        <v>Special Finch Food</v>
      </c>
      <c r="G320" s="15" t="str">
        <f t="shared" si="503"/>
        <v>Golden Safflower</v>
      </c>
      <c r="H320" s="39">
        <f t="shared" si="383"/>
        <v>1.000000003259629</v>
      </c>
      <c r="I320" s="39" cm="1">
        <f t="array" ref="I320">IFERROR(IF($B320=I$1, ($A320+$C320) - MAX(IF($B$2:$B319=$B320, $A$2:$A319+$C$2:$C319)), "")*24*60, "")</f>
        <v>1.000000003259629</v>
      </c>
      <c r="J320" s="39" t="str" cm="1">
        <f t="array" ref="J320">IFERROR(IF($B320=J$1, ($A320+$C320) - MAX(IF($B$2:$B319=$B320, $A$2:$A319+$C$2:$C319)), "")*24*60, "")</f>
        <v/>
      </c>
      <c r="K320" s="39" t="str" cm="1">
        <f t="array" ref="K320">IFERROR(IF($B320=K$1, ($A320+$C320) - MAX(IF($B$2:$B319=$B320, $A$2:$A319+$C$2:$C319)), "")*24*60, "")</f>
        <v/>
      </c>
      <c r="L320" s="39" t="str" cm="1">
        <f t="array" ref="L320">IFERROR(IF($B320=L$1, ($A320+$C320) - MAX(IF($B$2:$B319=$B320, $A$2:$A319+$C$2:$C319)), "")*24*60, "")</f>
        <v/>
      </c>
      <c r="M320" s="39" t="str" cm="1">
        <f t="array" ref="M320">IFERROR(IF($B320=M$1, ($A320+$C320) - MAX(IF($B$2:$B319=$B320, $A$2:$A319+$C$2:$C319)), "")*24*60, "")</f>
        <v/>
      </c>
      <c r="N320" s="39" t="str" cm="1">
        <f t="array" ref="N320">IFERROR(IF($B320=N$1, ($A320+$C320) - MAX(IF($B$2:$B319=$B320, $A$2:$A319+$C$2:$C319)), "")*24*60, "")</f>
        <v/>
      </c>
      <c r="O320" s="39" t="str" cm="1">
        <f t="array" ref="O320">IFERROR(IF($B320=O$1, ($A320+$C320) - MAX(IF($B$2:$B319=$B320, $A$2:$A319+$C$2:$C319)), "")*24*60, "")</f>
        <v/>
      </c>
      <c r="P320" s="39" t="str" cm="1">
        <f t="array" ref="P320">IFERROR(IF($B320=P$1, ($A320+$C320) - MAX(IF($B$2:$B319=$B320, $A$2:$A319+$C$2:$C319)), "")*24*60, "")</f>
        <v/>
      </c>
    </row>
    <row r="321" spans="1:16" x14ac:dyDescent="0.2">
      <c r="A321" s="36">
        <f t="shared" ref="A321:B321" si="504">A320</f>
        <v>45939</v>
      </c>
      <c r="B321" s="37" t="str">
        <f t="shared" si="504"/>
        <v>Northern Cardinal</v>
      </c>
      <c r="C321" s="38">
        <v>0.30902777777777779</v>
      </c>
      <c r="D321" s="37">
        <v>0</v>
      </c>
      <c r="E321" s="37">
        <v>5</v>
      </c>
      <c r="F321" s="37" t="str">
        <f t="shared" ref="F321:G321" si="505">F320</f>
        <v>Special Finch Food</v>
      </c>
      <c r="G321" s="15" t="str">
        <f t="shared" si="505"/>
        <v>Golden Safflower</v>
      </c>
      <c r="H321" s="39">
        <f t="shared" si="383"/>
        <v>4.0000000025611371</v>
      </c>
      <c r="I321" s="39" cm="1">
        <f t="array" ref="I321">IFERROR(IF($B321=I$1, ($A321+$C321) - MAX(IF($B$2:$B320=$B321, $A$2:$A320+$C$2:$C320)), "")*24*60, "")</f>
        <v>4.0000000025611371</v>
      </c>
      <c r="J321" s="39" t="str" cm="1">
        <f t="array" ref="J321">IFERROR(IF($B321=J$1, ($A321+$C321) - MAX(IF($B$2:$B320=$B321, $A$2:$A320+$C$2:$C320)), "")*24*60, "")</f>
        <v/>
      </c>
      <c r="K321" s="39" t="str" cm="1">
        <f t="array" ref="K321">IFERROR(IF($B321=K$1, ($A321+$C321) - MAX(IF($B$2:$B320=$B321, $A$2:$A320+$C$2:$C320)), "")*24*60, "")</f>
        <v/>
      </c>
      <c r="L321" s="39" t="str" cm="1">
        <f t="array" ref="L321">IFERROR(IF($B321=L$1, ($A321+$C321) - MAX(IF($B$2:$B320=$B321, $A$2:$A320+$C$2:$C320)), "")*24*60, "")</f>
        <v/>
      </c>
      <c r="M321" s="39" t="str" cm="1">
        <f t="array" ref="M321">IFERROR(IF($B321=M$1, ($A321+$C321) - MAX(IF($B$2:$B320=$B321, $A$2:$A320+$C$2:$C320)), "")*24*60, "")</f>
        <v/>
      </c>
      <c r="N321" s="39" t="str" cm="1">
        <f t="array" ref="N321">IFERROR(IF($B321=N$1, ($A321+$C321) - MAX(IF($B$2:$B320=$B321, $A$2:$A320+$C$2:$C320)), "")*24*60, "")</f>
        <v/>
      </c>
      <c r="O321" s="39" t="str" cm="1">
        <f t="array" ref="O321">IFERROR(IF($B321=O$1, ($A321+$C321) - MAX(IF($B$2:$B320=$B321, $A$2:$A320+$C$2:$C320)), "")*24*60, "")</f>
        <v/>
      </c>
      <c r="P321" s="39" t="str" cm="1">
        <f t="array" ref="P321">IFERROR(IF($B321=P$1, ($A321+$C321) - MAX(IF($B$2:$B320=$B321, $A$2:$A320+$C$2:$C320)), "")*24*60, "")</f>
        <v/>
      </c>
    </row>
    <row r="322" spans="1:16" x14ac:dyDescent="0.2">
      <c r="A322" s="36">
        <f t="shared" ref="A322:B322" si="506">A321</f>
        <v>45939</v>
      </c>
      <c r="B322" s="37" t="str">
        <f t="shared" si="506"/>
        <v>Northern Cardinal</v>
      </c>
      <c r="C322" s="38">
        <v>0.31041666666666667</v>
      </c>
      <c r="D322" s="37">
        <v>0</v>
      </c>
      <c r="E322" s="37">
        <v>2</v>
      </c>
      <c r="F322" s="37" t="str">
        <f t="shared" ref="F322:G322" si="507">F321</f>
        <v>Special Finch Food</v>
      </c>
      <c r="G322" s="15" t="str">
        <f t="shared" si="507"/>
        <v>Golden Safflower</v>
      </c>
      <c r="H322" s="39">
        <f t="shared" si="383"/>
        <v>1.9999999960418791</v>
      </c>
      <c r="I322" s="39" cm="1">
        <f t="array" ref="I322">IFERROR(IF($B322=I$1, ($A322+$C322) - MAX(IF($B$2:$B321=$B322, $A$2:$A321+$C$2:$C321)), "")*24*60, "")</f>
        <v>1.9999999960418791</v>
      </c>
      <c r="J322" s="39" t="str" cm="1">
        <f t="array" ref="J322">IFERROR(IF($B322=J$1, ($A322+$C322) - MAX(IF($B$2:$B321=$B322, $A$2:$A321+$C$2:$C321)), "")*24*60, "")</f>
        <v/>
      </c>
      <c r="K322" s="39" t="str" cm="1">
        <f t="array" ref="K322">IFERROR(IF($B322=K$1, ($A322+$C322) - MAX(IF($B$2:$B321=$B322, $A$2:$A321+$C$2:$C321)), "")*24*60, "")</f>
        <v/>
      </c>
      <c r="L322" s="39" t="str" cm="1">
        <f t="array" ref="L322">IFERROR(IF($B322=L$1, ($A322+$C322) - MAX(IF($B$2:$B321=$B322, $A$2:$A321+$C$2:$C321)), "")*24*60, "")</f>
        <v/>
      </c>
      <c r="M322" s="39" t="str" cm="1">
        <f t="array" ref="M322">IFERROR(IF($B322=M$1, ($A322+$C322) - MAX(IF($B$2:$B321=$B322, $A$2:$A321+$C$2:$C321)), "")*24*60, "")</f>
        <v/>
      </c>
      <c r="N322" s="39" t="str" cm="1">
        <f t="array" ref="N322">IFERROR(IF($B322=N$1, ($A322+$C322) - MAX(IF($B$2:$B321=$B322, $A$2:$A321+$C$2:$C321)), "")*24*60, "")</f>
        <v/>
      </c>
      <c r="O322" s="39" t="str" cm="1">
        <f t="array" ref="O322">IFERROR(IF($B322=O$1, ($A322+$C322) - MAX(IF($B$2:$B321=$B322, $A$2:$A321+$C$2:$C321)), "")*24*60, "")</f>
        <v/>
      </c>
      <c r="P322" s="39" t="str" cm="1">
        <f t="array" ref="P322">IFERROR(IF($B322=P$1, ($A322+$C322) - MAX(IF($B$2:$B321=$B322, $A$2:$A321+$C$2:$C321)), "")*24*60, "")</f>
        <v/>
      </c>
    </row>
    <row r="323" spans="1:16" x14ac:dyDescent="0.2">
      <c r="A323" s="36">
        <f t="shared" ref="A323:B323" si="508">A322</f>
        <v>45939</v>
      </c>
      <c r="B323" s="37" t="str">
        <f t="shared" si="508"/>
        <v>Northern Cardinal</v>
      </c>
      <c r="C323" s="38">
        <v>0.31805555555555554</v>
      </c>
      <c r="D323" s="37">
        <v>0</v>
      </c>
      <c r="E323" s="37">
        <v>2</v>
      </c>
      <c r="F323" s="37" t="str">
        <f t="shared" ref="F323:G323" si="509">F322</f>
        <v>Special Finch Food</v>
      </c>
      <c r="G323" s="15" t="str">
        <f t="shared" si="509"/>
        <v>Golden Safflower</v>
      </c>
      <c r="H323" s="39">
        <f t="shared" si="383"/>
        <v>11.000000004423782</v>
      </c>
      <c r="I323" s="39" cm="1">
        <f t="array" ref="I323">IFERROR(IF($B323=I$1, ($A323+$C323) - MAX(IF($B$2:$B322=$B323, $A$2:$A322+$C$2:$C322)), "")*24*60, "")</f>
        <v>11.000000004423782</v>
      </c>
      <c r="J323" s="39" t="str" cm="1">
        <f t="array" ref="J323">IFERROR(IF($B323=J$1, ($A323+$C323) - MAX(IF($B$2:$B322=$B323, $A$2:$A322+$C$2:$C322)), "")*24*60, "")</f>
        <v/>
      </c>
      <c r="K323" s="39" t="str" cm="1">
        <f t="array" ref="K323">IFERROR(IF($B323=K$1, ($A323+$C323) - MAX(IF($B$2:$B322=$B323, $A$2:$A322+$C$2:$C322)), "")*24*60, "")</f>
        <v/>
      </c>
      <c r="L323" s="39" t="str" cm="1">
        <f t="array" ref="L323">IFERROR(IF($B323=L$1, ($A323+$C323) - MAX(IF($B$2:$B322=$B323, $A$2:$A322+$C$2:$C322)), "")*24*60, "")</f>
        <v/>
      </c>
      <c r="M323" s="39" t="str" cm="1">
        <f t="array" ref="M323">IFERROR(IF($B323=M$1, ($A323+$C323) - MAX(IF($B$2:$B322=$B323, $A$2:$A322+$C$2:$C322)), "")*24*60, "")</f>
        <v/>
      </c>
      <c r="N323" s="39" t="str" cm="1">
        <f t="array" ref="N323">IFERROR(IF($B323=N$1, ($A323+$C323) - MAX(IF($B$2:$B322=$B323, $A$2:$A322+$C$2:$C322)), "")*24*60, "")</f>
        <v/>
      </c>
      <c r="O323" s="39" t="str" cm="1">
        <f t="array" ref="O323">IFERROR(IF($B323=O$1, ($A323+$C323) - MAX(IF($B$2:$B322=$B323, $A$2:$A322+$C$2:$C322)), "")*24*60, "")</f>
        <v/>
      </c>
      <c r="P323" s="39" t="str" cm="1">
        <f t="array" ref="P323">IFERROR(IF($B323=P$1, ($A323+$C323) - MAX(IF($B$2:$B322=$B323, $A$2:$A322+$C$2:$C322)), "")*24*60, "")</f>
        <v/>
      </c>
    </row>
    <row r="324" spans="1:16" x14ac:dyDescent="0.2">
      <c r="A324" s="36">
        <f t="shared" ref="A324:B324" si="510">A323</f>
        <v>45939</v>
      </c>
      <c r="B324" s="37" t="str">
        <f t="shared" si="510"/>
        <v>Northern Cardinal</v>
      </c>
      <c r="C324" s="38">
        <v>0.31874999999999998</v>
      </c>
      <c r="D324" s="37">
        <v>0</v>
      </c>
      <c r="E324" s="37">
        <v>3</v>
      </c>
      <c r="F324" s="37" t="str">
        <f t="shared" ref="F324:G324" si="511">F323</f>
        <v>Special Finch Food</v>
      </c>
      <c r="G324" s="15" t="str">
        <f t="shared" si="511"/>
        <v>Golden Safflower</v>
      </c>
      <c r="H324" s="39">
        <f t="shared" si="383"/>
        <v>0.99999999278225005</v>
      </c>
      <c r="I324" s="39" cm="1">
        <f t="array" ref="I324">IFERROR(IF($B324=I$1, ($A324+$C324) - MAX(IF($B$2:$B323=$B324, $A$2:$A323+$C$2:$C323)), "")*24*60, "")</f>
        <v>0.99999999278225005</v>
      </c>
      <c r="J324" s="39" t="str" cm="1">
        <f t="array" ref="J324">IFERROR(IF($B324=J$1, ($A324+$C324) - MAX(IF($B$2:$B323=$B324, $A$2:$A323+$C$2:$C323)), "")*24*60, "")</f>
        <v/>
      </c>
      <c r="K324" s="39" t="str" cm="1">
        <f t="array" ref="K324">IFERROR(IF($B324=K$1, ($A324+$C324) - MAX(IF($B$2:$B323=$B324, $A$2:$A323+$C$2:$C323)), "")*24*60, "")</f>
        <v/>
      </c>
      <c r="L324" s="39" t="str" cm="1">
        <f t="array" ref="L324">IFERROR(IF($B324=L$1, ($A324+$C324) - MAX(IF($B$2:$B323=$B324, $A$2:$A323+$C$2:$C323)), "")*24*60, "")</f>
        <v/>
      </c>
      <c r="M324" s="39" t="str" cm="1">
        <f t="array" ref="M324">IFERROR(IF($B324=M$1, ($A324+$C324) - MAX(IF($B$2:$B323=$B324, $A$2:$A323+$C$2:$C323)), "")*24*60, "")</f>
        <v/>
      </c>
      <c r="N324" s="39" t="str" cm="1">
        <f t="array" ref="N324">IFERROR(IF($B324=N$1, ($A324+$C324) - MAX(IF($B$2:$B323=$B324, $A$2:$A323+$C$2:$C323)), "")*24*60, "")</f>
        <v/>
      </c>
      <c r="O324" s="39" t="str" cm="1">
        <f t="array" ref="O324">IFERROR(IF($B324=O$1, ($A324+$C324) - MAX(IF($B$2:$B323=$B324, $A$2:$A323+$C$2:$C323)), "")*24*60, "")</f>
        <v/>
      </c>
      <c r="P324" s="39" t="str" cm="1">
        <f t="array" ref="P324">IFERROR(IF($B324=P$1, ($A324+$C324) - MAX(IF($B$2:$B323=$B324, $A$2:$A323+$C$2:$C323)), "")*24*60, "")</f>
        <v/>
      </c>
    </row>
    <row r="325" spans="1:16" x14ac:dyDescent="0.2">
      <c r="A325" s="36">
        <f t="shared" ref="A325:B325" si="512">A324</f>
        <v>45939</v>
      </c>
      <c r="B325" s="37" t="str">
        <f t="shared" si="512"/>
        <v>Northern Cardinal</v>
      </c>
      <c r="C325" s="38">
        <v>0.32013888888888886</v>
      </c>
      <c r="D325" s="37">
        <v>0</v>
      </c>
      <c r="E325" s="37">
        <v>3</v>
      </c>
      <c r="F325" s="37" t="str">
        <f t="shared" ref="F325:G325" si="513">F324</f>
        <v>Special Finch Food</v>
      </c>
      <c r="G325" s="15" t="str">
        <f t="shared" si="513"/>
        <v>Golden Safflower</v>
      </c>
      <c r="H325" s="39">
        <f t="shared" si="383"/>
        <v>2.000000006519258</v>
      </c>
      <c r="I325" s="39" cm="1">
        <f t="array" ref="I325">IFERROR(IF($B325=I$1, ($A325+$C325) - MAX(IF($B$2:$B324=$B325, $A$2:$A324+$C$2:$C324)), "")*24*60, "")</f>
        <v>2.000000006519258</v>
      </c>
      <c r="J325" s="39" t="str" cm="1">
        <f t="array" ref="J325">IFERROR(IF($B325=J$1, ($A325+$C325) - MAX(IF($B$2:$B324=$B325, $A$2:$A324+$C$2:$C324)), "")*24*60, "")</f>
        <v/>
      </c>
      <c r="K325" s="39" t="str" cm="1">
        <f t="array" ref="K325">IFERROR(IF($B325=K$1, ($A325+$C325) - MAX(IF($B$2:$B324=$B325, $A$2:$A324+$C$2:$C324)), "")*24*60, "")</f>
        <v/>
      </c>
      <c r="L325" s="39" t="str" cm="1">
        <f t="array" ref="L325">IFERROR(IF($B325=L$1, ($A325+$C325) - MAX(IF($B$2:$B324=$B325, $A$2:$A324+$C$2:$C324)), "")*24*60, "")</f>
        <v/>
      </c>
      <c r="M325" s="39" t="str" cm="1">
        <f t="array" ref="M325">IFERROR(IF($B325=M$1, ($A325+$C325) - MAX(IF($B$2:$B324=$B325, $A$2:$A324+$C$2:$C324)), "")*24*60, "")</f>
        <v/>
      </c>
      <c r="N325" s="39" t="str" cm="1">
        <f t="array" ref="N325">IFERROR(IF($B325=N$1, ($A325+$C325) - MAX(IF($B$2:$B324=$B325, $A$2:$A324+$C$2:$C324)), "")*24*60, "")</f>
        <v/>
      </c>
      <c r="O325" s="39" t="str" cm="1">
        <f t="array" ref="O325">IFERROR(IF($B325=O$1, ($A325+$C325) - MAX(IF($B$2:$B324=$B325, $A$2:$A324+$C$2:$C324)), "")*24*60, "")</f>
        <v/>
      </c>
      <c r="P325" s="39" t="str" cm="1">
        <f t="array" ref="P325">IFERROR(IF($B325=P$1, ($A325+$C325) - MAX(IF($B$2:$B324=$B325, $A$2:$A324+$C$2:$C324)), "")*24*60, "")</f>
        <v/>
      </c>
    </row>
    <row r="326" spans="1:16" x14ac:dyDescent="0.2">
      <c r="A326" s="36">
        <f t="shared" ref="A326:B326" si="514">A325</f>
        <v>45939</v>
      </c>
      <c r="B326" s="37" t="str">
        <f t="shared" si="514"/>
        <v>Northern Cardinal</v>
      </c>
      <c r="C326" s="38">
        <v>0.3215277777777778</v>
      </c>
      <c r="D326" s="37">
        <v>0</v>
      </c>
      <c r="E326" s="37">
        <v>4</v>
      </c>
      <c r="F326" s="37" t="str">
        <f t="shared" ref="F326:G326" si="515">F325</f>
        <v>Special Finch Food</v>
      </c>
      <c r="G326" s="15" t="str">
        <f t="shared" si="515"/>
        <v>Golden Safflower</v>
      </c>
      <c r="H326" s="39">
        <f t="shared" si="383"/>
        <v>1.9999999960418791</v>
      </c>
      <c r="I326" s="39" cm="1">
        <f t="array" ref="I326">IFERROR(IF($B326=I$1, ($A326+$C326) - MAX(IF($B$2:$B325=$B326, $A$2:$A325+$C$2:$C325)), "")*24*60, "")</f>
        <v>1.9999999960418791</v>
      </c>
      <c r="J326" s="39" t="str" cm="1">
        <f t="array" ref="J326">IFERROR(IF($B326=J$1, ($A326+$C326) - MAX(IF($B$2:$B325=$B326, $A$2:$A325+$C$2:$C325)), "")*24*60, "")</f>
        <v/>
      </c>
      <c r="K326" s="39" t="str" cm="1">
        <f t="array" ref="K326">IFERROR(IF($B326=K$1, ($A326+$C326) - MAX(IF($B$2:$B325=$B326, $A$2:$A325+$C$2:$C325)), "")*24*60, "")</f>
        <v/>
      </c>
      <c r="L326" s="39" t="str" cm="1">
        <f t="array" ref="L326">IFERROR(IF($B326=L$1, ($A326+$C326) - MAX(IF($B$2:$B325=$B326, $A$2:$A325+$C$2:$C325)), "")*24*60, "")</f>
        <v/>
      </c>
      <c r="M326" s="39" t="str" cm="1">
        <f t="array" ref="M326">IFERROR(IF($B326=M$1, ($A326+$C326) - MAX(IF($B$2:$B325=$B326, $A$2:$A325+$C$2:$C325)), "")*24*60, "")</f>
        <v/>
      </c>
      <c r="N326" s="39" t="str" cm="1">
        <f t="array" ref="N326">IFERROR(IF($B326=N$1, ($A326+$C326) - MAX(IF($B$2:$B325=$B326, $A$2:$A325+$C$2:$C325)), "")*24*60, "")</f>
        <v/>
      </c>
      <c r="O326" s="39" t="str" cm="1">
        <f t="array" ref="O326">IFERROR(IF($B326=O$1, ($A326+$C326) - MAX(IF($B$2:$B325=$B326, $A$2:$A325+$C$2:$C325)), "")*24*60, "")</f>
        <v/>
      </c>
      <c r="P326" s="39" t="str" cm="1">
        <f t="array" ref="P326">IFERROR(IF($B326=P$1, ($A326+$C326) - MAX(IF($B$2:$B325=$B326, $A$2:$A325+$C$2:$C325)), "")*24*60, "")</f>
        <v/>
      </c>
    </row>
    <row r="327" spans="1:16" x14ac:dyDescent="0.2">
      <c r="A327" s="36">
        <f t="shared" ref="A327" si="516">A326</f>
        <v>45939</v>
      </c>
      <c r="B327" s="37" t="s">
        <v>14</v>
      </c>
      <c r="C327" s="38">
        <v>0.32222222222222224</v>
      </c>
      <c r="D327" s="37">
        <v>0</v>
      </c>
      <c r="E327" s="37">
        <v>1</v>
      </c>
      <c r="F327" s="37" t="str">
        <f t="shared" ref="F327:G327" si="517">F326</f>
        <v>Special Finch Food</v>
      </c>
      <c r="G327" s="15" t="str">
        <f t="shared" si="517"/>
        <v>Golden Safflower</v>
      </c>
      <c r="H327" s="39">
        <f t="shared" si="383"/>
        <v>1.000000003259629</v>
      </c>
      <c r="I327" s="39" t="str" cm="1">
        <f t="array" ref="I327">IFERROR(IF($B327=I$1, ($A327+$C327) - MAX(IF($B$2:$B326=$B327, $A$2:$A326+$C$2:$C326)), "")*24*60, "")</f>
        <v/>
      </c>
      <c r="J327" s="39" t="str" cm="1">
        <f t="array" ref="J327">IFERROR(IF($B327=J$1, ($A327+$C327) - MAX(IF($B$2:$B326=$B327, $A$2:$A326+$C$2:$C326)), "")*24*60, "")</f>
        <v/>
      </c>
      <c r="K327" s="39" cm="1">
        <f t="array" ref="K327">IFERROR(IF($B327=K$1, ($A327+$C327) - MAX(IF($B$2:$B326=$B327, $A$2:$A326+$C$2:$C326)), "")*24*60, "")</f>
        <v>985.00000000465661</v>
      </c>
      <c r="L327" s="39" t="str" cm="1">
        <f t="array" ref="L327">IFERROR(IF($B327=L$1, ($A327+$C327) - MAX(IF($B$2:$B326=$B327, $A$2:$A326+$C$2:$C326)), "")*24*60, "")</f>
        <v/>
      </c>
      <c r="M327" s="39" t="str" cm="1">
        <f t="array" ref="M327">IFERROR(IF($B327=M$1, ($A327+$C327) - MAX(IF($B$2:$B326=$B327, $A$2:$A326+$C$2:$C326)), "")*24*60, "")</f>
        <v/>
      </c>
      <c r="N327" s="39" t="str" cm="1">
        <f t="array" ref="N327">IFERROR(IF($B327=N$1, ($A327+$C327) - MAX(IF($B$2:$B326=$B327, $A$2:$A326+$C$2:$C326)), "")*24*60, "")</f>
        <v/>
      </c>
      <c r="O327" s="39" t="str" cm="1">
        <f t="array" ref="O327">IFERROR(IF($B327=O$1, ($A327+$C327) - MAX(IF($B$2:$B326=$B327, $A$2:$A326+$C$2:$C326)), "")*24*60, "")</f>
        <v/>
      </c>
      <c r="P327" s="39" t="str" cm="1">
        <f t="array" ref="P327">IFERROR(IF($B327=P$1, ($A327+$C327) - MAX(IF($B$2:$B326=$B327, $A$2:$A326+$C$2:$C326)), "")*24*60, "")</f>
        <v/>
      </c>
    </row>
    <row r="328" spans="1:16" x14ac:dyDescent="0.2">
      <c r="A328" s="36">
        <f t="shared" ref="A328" si="518">A327</f>
        <v>45939</v>
      </c>
      <c r="B328" s="37" t="s">
        <v>3</v>
      </c>
      <c r="C328" s="38">
        <v>0.32361111111111113</v>
      </c>
      <c r="D328" s="37">
        <v>0</v>
      </c>
      <c r="E328" s="37">
        <v>2</v>
      </c>
      <c r="F328" s="37" t="str">
        <f t="shared" ref="F328:G328" si="519">F327</f>
        <v>Special Finch Food</v>
      </c>
      <c r="G328" s="15" t="str">
        <f t="shared" si="519"/>
        <v>Golden Safflower</v>
      </c>
      <c r="H328" s="39">
        <f t="shared" si="383"/>
        <v>1.9999999960418791</v>
      </c>
      <c r="I328" s="39" cm="1">
        <f t="array" ref="I328">IFERROR(IF($B328=I$1, ($A328+$C328) - MAX(IF($B$2:$B327=$B328, $A$2:$A327+$C$2:$C327)), "")*24*60, "")</f>
        <v>2.9999999993015081</v>
      </c>
      <c r="J328" s="39" t="str" cm="1">
        <f t="array" ref="J328">IFERROR(IF($B328=J$1, ($A328+$C328) - MAX(IF($B$2:$B327=$B328, $A$2:$A327+$C$2:$C327)), "")*24*60, "")</f>
        <v/>
      </c>
      <c r="K328" s="39" t="str" cm="1">
        <f t="array" ref="K328">IFERROR(IF($B328=K$1, ($A328+$C328) - MAX(IF($B$2:$B327=$B328, $A$2:$A327+$C$2:$C327)), "")*24*60, "")</f>
        <v/>
      </c>
      <c r="L328" s="39" t="str" cm="1">
        <f t="array" ref="L328">IFERROR(IF($B328=L$1, ($A328+$C328) - MAX(IF($B$2:$B327=$B328, $A$2:$A327+$C$2:$C327)), "")*24*60, "")</f>
        <v/>
      </c>
      <c r="M328" s="39" t="str" cm="1">
        <f t="array" ref="M328">IFERROR(IF($B328=M$1, ($A328+$C328) - MAX(IF($B$2:$B327=$B328, $A$2:$A327+$C$2:$C327)), "")*24*60, "")</f>
        <v/>
      </c>
      <c r="N328" s="39" t="str" cm="1">
        <f t="array" ref="N328">IFERROR(IF($B328=N$1, ($A328+$C328) - MAX(IF($B$2:$B327=$B328, $A$2:$A327+$C$2:$C327)), "")*24*60, "")</f>
        <v/>
      </c>
      <c r="O328" s="39" t="str" cm="1">
        <f t="array" ref="O328">IFERROR(IF($B328=O$1, ($A328+$C328) - MAX(IF($B$2:$B327=$B328, $A$2:$A327+$C$2:$C327)), "")*24*60, "")</f>
        <v/>
      </c>
      <c r="P328" s="39" t="str" cm="1">
        <f t="array" ref="P328">IFERROR(IF($B328=P$1, ($A328+$C328) - MAX(IF($B$2:$B327=$B328, $A$2:$A327+$C$2:$C327)), "")*24*60, "")</f>
        <v/>
      </c>
    </row>
    <row r="329" spans="1:16" x14ac:dyDescent="0.2">
      <c r="A329" s="36">
        <f t="shared" ref="A329:B329" si="520">A328</f>
        <v>45939</v>
      </c>
      <c r="B329" s="37" t="str">
        <f t="shared" si="520"/>
        <v>Northern Cardinal</v>
      </c>
      <c r="C329" s="38">
        <v>0.32430555555555557</v>
      </c>
      <c r="D329" s="37">
        <v>0</v>
      </c>
      <c r="E329" s="37">
        <v>2</v>
      </c>
      <c r="F329" s="37" t="str">
        <f t="shared" ref="F329:G329" si="521">F328</f>
        <v>Special Finch Food</v>
      </c>
      <c r="G329" s="15" t="str">
        <f t="shared" si="521"/>
        <v>Golden Safflower</v>
      </c>
      <c r="H329" s="39">
        <f t="shared" si="383"/>
        <v>1.000000003259629</v>
      </c>
      <c r="I329" s="39" cm="1">
        <f t="array" ref="I329">IFERROR(IF($B329=I$1, ($A329+$C329) - MAX(IF($B$2:$B328=$B329, $A$2:$A328+$C$2:$C328)), "")*24*60, "")</f>
        <v>1.000000003259629</v>
      </c>
      <c r="J329" s="39" t="str" cm="1">
        <f t="array" ref="J329">IFERROR(IF($B329=J$1, ($A329+$C329) - MAX(IF($B$2:$B328=$B329, $A$2:$A328+$C$2:$C328)), "")*24*60, "")</f>
        <v/>
      </c>
      <c r="K329" s="39" t="str" cm="1">
        <f t="array" ref="K329">IFERROR(IF($B329=K$1, ($A329+$C329) - MAX(IF($B$2:$B328=$B329, $A$2:$A328+$C$2:$C328)), "")*24*60, "")</f>
        <v/>
      </c>
      <c r="L329" s="39" t="str" cm="1">
        <f t="array" ref="L329">IFERROR(IF($B329=L$1, ($A329+$C329) - MAX(IF($B$2:$B328=$B329, $A$2:$A328+$C$2:$C328)), "")*24*60, "")</f>
        <v/>
      </c>
      <c r="M329" s="39" t="str" cm="1">
        <f t="array" ref="M329">IFERROR(IF($B329=M$1, ($A329+$C329) - MAX(IF($B$2:$B328=$B329, $A$2:$A328+$C$2:$C328)), "")*24*60, "")</f>
        <v/>
      </c>
      <c r="N329" s="39" t="str" cm="1">
        <f t="array" ref="N329">IFERROR(IF($B329=N$1, ($A329+$C329) - MAX(IF($B$2:$B328=$B329, $A$2:$A328+$C$2:$C328)), "")*24*60, "")</f>
        <v/>
      </c>
      <c r="O329" s="39" t="str" cm="1">
        <f t="array" ref="O329">IFERROR(IF($B329=O$1, ($A329+$C329) - MAX(IF($B$2:$B328=$B329, $A$2:$A328+$C$2:$C328)), "")*24*60, "")</f>
        <v/>
      </c>
      <c r="P329" s="39" t="str" cm="1">
        <f t="array" ref="P329">IFERROR(IF($B329=P$1, ($A329+$C329) - MAX(IF($B$2:$B328=$B329, $A$2:$A328+$C$2:$C328)), "")*24*60, "")</f>
        <v/>
      </c>
    </row>
    <row r="330" spans="1:16" x14ac:dyDescent="0.2">
      <c r="A330" s="36">
        <f t="shared" ref="A330:C330" si="522">A329</f>
        <v>45939</v>
      </c>
      <c r="B330" s="37" t="s">
        <v>14</v>
      </c>
      <c r="C330" s="38">
        <f t="shared" si="522"/>
        <v>0.32430555555555557</v>
      </c>
      <c r="D330" s="37">
        <v>0</v>
      </c>
      <c r="E330" s="37">
        <v>1</v>
      </c>
      <c r="F330" s="37" t="str">
        <f t="shared" ref="F330:G330" si="523">F329</f>
        <v>Special Finch Food</v>
      </c>
      <c r="G330" s="15" t="str">
        <f t="shared" si="523"/>
        <v>Golden Safflower</v>
      </c>
      <c r="H330" s="39">
        <f t="shared" si="383"/>
        <v>0</v>
      </c>
      <c r="I330" s="39" t="str" cm="1">
        <f t="array" ref="I330">IFERROR(IF($B330=I$1, ($A330+$C330) - MAX(IF($B$2:$B329=$B330, $A$2:$A329+$C$2:$C329)), "")*24*60, "")</f>
        <v/>
      </c>
      <c r="J330" s="39" t="str" cm="1">
        <f t="array" ref="J330">IFERROR(IF($B330=J$1, ($A330+$C330) - MAX(IF($B$2:$B329=$B330, $A$2:$A329+$C$2:$C329)), "")*24*60, "")</f>
        <v/>
      </c>
      <c r="K330" s="39" cm="1">
        <f t="array" ref="K330">IFERROR(IF($B330=K$1, ($A330+$C330) - MAX(IF($B$2:$B329=$B330, $A$2:$A329+$C$2:$C329)), "")*24*60, "")</f>
        <v>2.9999999993015081</v>
      </c>
      <c r="L330" s="39" t="str" cm="1">
        <f t="array" ref="L330">IFERROR(IF($B330=L$1, ($A330+$C330) - MAX(IF($B$2:$B329=$B330, $A$2:$A329+$C$2:$C329)), "")*24*60, "")</f>
        <v/>
      </c>
      <c r="M330" s="39" t="str" cm="1">
        <f t="array" ref="M330">IFERROR(IF($B330=M$1, ($A330+$C330) - MAX(IF($B$2:$B329=$B330, $A$2:$A329+$C$2:$C329)), "")*24*60, "")</f>
        <v/>
      </c>
      <c r="N330" s="39" t="str" cm="1">
        <f t="array" ref="N330">IFERROR(IF($B330=N$1, ($A330+$C330) - MAX(IF($B$2:$B329=$B330, $A$2:$A329+$C$2:$C329)), "")*24*60, "")</f>
        <v/>
      </c>
      <c r="O330" s="39" t="str" cm="1">
        <f t="array" ref="O330">IFERROR(IF($B330=O$1, ($A330+$C330) - MAX(IF($B$2:$B329=$B330, $A$2:$A329+$C$2:$C329)), "")*24*60, "")</f>
        <v/>
      </c>
      <c r="P330" s="39" t="str" cm="1">
        <f t="array" ref="P330">IFERROR(IF($B330=P$1, ($A330+$C330) - MAX(IF($B$2:$B329=$B330, $A$2:$A329+$C$2:$C329)), "")*24*60, "")</f>
        <v/>
      </c>
    </row>
    <row r="331" spans="1:16" x14ac:dyDescent="0.2">
      <c r="A331" s="36">
        <f t="shared" ref="A331:C331" si="524">A330</f>
        <v>45939</v>
      </c>
      <c r="B331" s="37" t="str">
        <f t="shared" si="524"/>
        <v>Carolina Chickadee</v>
      </c>
      <c r="C331" s="38">
        <f t="shared" si="524"/>
        <v>0.32430555555555557</v>
      </c>
      <c r="D331" s="37">
        <v>0</v>
      </c>
      <c r="E331" s="37">
        <v>1</v>
      </c>
      <c r="F331" s="37" t="str">
        <f t="shared" ref="F331:G331" si="525">F330</f>
        <v>Special Finch Food</v>
      </c>
      <c r="G331" s="15" t="str">
        <f t="shared" si="525"/>
        <v>Golden Safflower</v>
      </c>
      <c r="H331" s="39">
        <f t="shared" si="383"/>
        <v>0</v>
      </c>
      <c r="I331" s="39" t="str" cm="1">
        <f t="array" ref="I331">IFERROR(IF($B331=I$1, ($A331+$C331) - MAX(IF($B$2:$B330=$B331, $A$2:$A330+$C$2:$C330)), "")*24*60, "")</f>
        <v/>
      </c>
      <c r="J331" s="39" t="str" cm="1">
        <f t="array" ref="J331">IFERROR(IF($B331=J$1, ($A331+$C331) - MAX(IF($B$2:$B330=$B331, $A$2:$A330+$C$2:$C330)), "")*24*60, "")</f>
        <v/>
      </c>
      <c r="K331" s="39" cm="1">
        <f t="array" ref="K331">IFERROR(IF($B331=K$1, ($A331+$C331) - MAX(IF($B$2:$B330=$B331, $A$2:$A330+$C$2:$C330)), "")*24*60, "")</f>
        <v>0</v>
      </c>
      <c r="L331" s="39" t="str" cm="1">
        <f t="array" ref="L331">IFERROR(IF($B331=L$1, ($A331+$C331) - MAX(IF($B$2:$B330=$B331, $A$2:$A330+$C$2:$C330)), "")*24*60, "")</f>
        <v/>
      </c>
      <c r="M331" s="39" t="str" cm="1">
        <f t="array" ref="M331">IFERROR(IF($B331=M$1, ($A331+$C331) - MAX(IF($B$2:$B330=$B331, $A$2:$A330+$C$2:$C330)), "")*24*60, "")</f>
        <v/>
      </c>
      <c r="N331" s="39" t="str" cm="1">
        <f t="array" ref="N331">IFERROR(IF($B331=N$1, ($A331+$C331) - MAX(IF($B$2:$B330=$B331, $A$2:$A330+$C$2:$C330)), "")*24*60, "")</f>
        <v/>
      </c>
      <c r="O331" s="39" t="str" cm="1">
        <f t="array" ref="O331">IFERROR(IF($B331=O$1, ($A331+$C331) - MAX(IF($B$2:$B330=$B331, $A$2:$A330+$C$2:$C330)), "")*24*60, "")</f>
        <v/>
      </c>
      <c r="P331" s="39" t="str" cm="1">
        <f t="array" ref="P331">IFERROR(IF($B331=P$1, ($A331+$C331) - MAX(IF($B$2:$B330=$B331, $A$2:$A330+$C$2:$C330)), "")*24*60, "")</f>
        <v/>
      </c>
    </row>
    <row r="332" spans="1:16" x14ac:dyDescent="0.2">
      <c r="A332" s="36">
        <f t="shared" ref="A332" si="526">A331</f>
        <v>45939</v>
      </c>
      <c r="B332" s="37" t="s">
        <v>10</v>
      </c>
      <c r="C332" s="38">
        <v>0.32569444444444445</v>
      </c>
      <c r="D332" s="37">
        <v>0</v>
      </c>
      <c r="E332" s="37">
        <v>2</v>
      </c>
      <c r="F332" s="37" t="str">
        <f t="shared" ref="F332:G332" si="527">F331</f>
        <v>Special Finch Food</v>
      </c>
      <c r="G332" s="15" t="str">
        <f t="shared" si="527"/>
        <v>Golden Safflower</v>
      </c>
      <c r="H332" s="39">
        <f t="shared" si="383"/>
        <v>1.9999999960418791</v>
      </c>
      <c r="I332" s="39" t="str" cm="1">
        <f t="array" ref="I332">IFERROR(IF($B332=I$1, ($A332+$C332) - MAX(IF($B$2:$B331=$B332, $A$2:$A331+$C$2:$C331)), "")*24*60, "")</f>
        <v/>
      </c>
      <c r="J332" s="39" cm="1">
        <f t="array" ref="J332">IFERROR(IF($B332=J$1, ($A332+$C332) - MAX(IF($B$2:$B331=$B332, $A$2:$A331+$C$2:$C331)), "")*24*60, "")</f>
        <v>994.00000000256114</v>
      </c>
      <c r="K332" s="39" t="str" cm="1">
        <f t="array" ref="K332">IFERROR(IF($B332=K$1, ($A332+$C332) - MAX(IF($B$2:$B331=$B332, $A$2:$A331+$C$2:$C331)), "")*24*60, "")</f>
        <v/>
      </c>
      <c r="L332" s="39" t="str" cm="1">
        <f t="array" ref="L332">IFERROR(IF($B332=L$1, ($A332+$C332) - MAX(IF($B$2:$B331=$B332, $A$2:$A331+$C$2:$C331)), "")*24*60, "")</f>
        <v/>
      </c>
      <c r="M332" s="39" t="str" cm="1">
        <f t="array" ref="M332">IFERROR(IF($B332=M$1, ($A332+$C332) - MAX(IF($B$2:$B331=$B332, $A$2:$A331+$C$2:$C331)), "")*24*60, "")</f>
        <v/>
      </c>
      <c r="N332" s="39" t="str" cm="1">
        <f t="array" ref="N332">IFERROR(IF($B332=N$1, ($A332+$C332) - MAX(IF($B$2:$B331=$B332, $A$2:$A331+$C$2:$C331)), "")*24*60, "")</f>
        <v/>
      </c>
      <c r="O332" s="39" t="str" cm="1">
        <f t="array" ref="O332">IFERROR(IF($B332=O$1, ($A332+$C332) - MAX(IF($B$2:$B331=$B332, $A$2:$A331+$C$2:$C331)), "")*24*60, "")</f>
        <v/>
      </c>
      <c r="P332" s="39" t="str" cm="1">
        <f t="array" ref="P332">IFERROR(IF($B332=P$1, ($A332+$C332) - MAX(IF($B$2:$B331=$B332, $A$2:$A331+$C$2:$C331)), "")*24*60, "")</f>
        <v/>
      </c>
    </row>
    <row r="333" spans="1:16" x14ac:dyDescent="0.2">
      <c r="A333" s="36">
        <f t="shared" ref="A333:C333" si="528">A332</f>
        <v>45939</v>
      </c>
      <c r="B333" s="37" t="s">
        <v>14</v>
      </c>
      <c r="C333" s="38">
        <f t="shared" si="528"/>
        <v>0.32569444444444445</v>
      </c>
      <c r="D333" s="37">
        <v>0</v>
      </c>
      <c r="E333" s="37">
        <v>3</v>
      </c>
      <c r="F333" s="37" t="str">
        <f t="shared" ref="F333:G333" si="529">F332</f>
        <v>Special Finch Food</v>
      </c>
      <c r="G333" s="15" t="str">
        <f t="shared" si="529"/>
        <v>Golden Safflower</v>
      </c>
      <c r="H333" s="39">
        <f t="shared" si="383"/>
        <v>0</v>
      </c>
      <c r="I333" s="39" t="str" cm="1">
        <f t="array" ref="I333">IFERROR(IF($B333=I$1, ($A333+$C333) - MAX(IF($B$2:$B332=$B333, $A$2:$A332+$C$2:$C332)), "")*24*60, "")</f>
        <v/>
      </c>
      <c r="J333" s="39" t="str" cm="1">
        <f t="array" ref="J333">IFERROR(IF($B333=J$1, ($A333+$C333) - MAX(IF($B$2:$B332=$B333, $A$2:$A332+$C$2:$C332)), "")*24*60, "")</f>
        <v/>
      </c>
      <c r="K333" s="39" cm="1">
        <f t="array" ref="K333">IFERROR(IF($B333=K$1, ($A333+$C333) - MAX(IF($B$2:$B332=$B333, $A$2:$A332+$C$2:$C332)), "")*24*60, "")</f>
        <v>1.9999999960418791</v>
      </c>
      <c r="L333" s="39" t="str" cm="1">
        <f t="array" ref="L333">IFERROR(IF($B333=L$1, ($A333+$C333) - MAX(IF($B$2:$B332=$B333, $A$2:$A332+$C$2:$C332)), "")*24*60, "")</f>
        <v/>
      </c>
      <c r="M333" s="39" t="str" cm="1">
        <f t="array" ref="M333">IFERROR(IF($B333=M$1, ($A333+$C333) - MAX(IF($B$2:$B332=$B333, $A$2:$A332+$C$2:$C332)), "")*24*60, "")</f>
        <v/>
      </c>
      <c r="N333" s="39" t="str" cm="1">
        <f t="array" ref="N333">IFERROR(IF($B333=N$1, ($A333+$C333) - MAX(IF($B$2:$B332=$B333, $A$2:$A332+$C$2:$C332)), "")*24*60, "")</f>
        <v/>
      </c>
      <c r="O333" s="39" t="str" cm="1">
        <f t="array" ref="O333">IFERROR(IF($B333=O$1, ($A333+$C333) - MAX(IF($B$2:$B332=$B333, $A$2:$A332+$C$2:$C332)), "")*24*60, "")</f>
        <v/>
      </c>
      <c r="P333" s="39" t="str" cm="1">
        <f t="array" ref="P333">IFERROR(IF($B333=P$1, ($A333+$C333) - MAX(IF($B$2:$B332=$B333, $A$2:$A332+$C$2:$C332)), "")*24*60, "")</f>
        <v/>
      </c>
    </row>
    <row r="334" spans="1:16" x14ac:dyDescent="0.2">
      <c r="A334" s="36">
        <f t="shared" ref="A334:B334" si="530">A333</f>
        <v>45939</v>
      </c>
      <c r="B334" s="37" t="str">
        <f t="shared" si="530"/>
        <v>Carolina Chickadee</v>
      </c>
      <c r="C334" s="38">
        <v>0.32708333333333334</v>
      </c>
      <c r="D334" s="37">
        <v>0</v>
      </c>
      <c r="E334" s="37">
        <v>1</v>
      </c>
      <c r="F334" s="37" t="str">
        <f t="shared" ref="F334:G334" si="531">F333</f>
        <v>Special Finch Food</v>
      </c>
      <c r="G334" s="15" t="str">
        <f t="shared" si="531"/>
        <v>Golden Safflower</v>
      </c>
      <c r="H334" s="39">
        <f t="shared" si="383"/>
        <v>1.9999999960418791</v>
      </c>
      <c r="I334" s="39" t="str" cm="1">
        <f t="array" ref="I334">IFERROR(IF($B334=I$1, ($A334+$C334) - MAX(IF($B$2:$B333=$B334, $A$2:$A333+$C$2:$C333)), "")*24*60, "")</f>
        <v/>
      </c>
      <c r="J334" s="39" t="str" cm="1">
        <f t="array" ref="J334">IFERROR(IF($B334=J$1, ($A334+$C334) - MAX(IF($B$2:$B333=$B334, $A$2:$A333+$C$2:$C333)), "")*24*60, "")</f>
        <v/>
      </c>
      <c r="K334" s="39" cm="1">
        <f t="array" ref="K334">IFERROR(IF($B334=K$1, ($A334+$C334) - MAX(IF($B$2:$B333=$B334, $A$2:$A333+$C$2:$C333)), "")*24*60, "")</f>
        <v>1.9999999960418791</v>
      </c>
      <c r="L334" s="39" t="str" cm="1">
        <f t="array" ref="L334">IFERROR(IF($B334=L$1, ($A334+$C334) - MAX(IF($B$2:$B333=$B334, $A$2:$A333+$C$2:$C333)), "")*24*60, "")</f>
        <v/>
      </c>
      <c r="M334" s="39" t="str" cm="1">
        <f t="array" ref="M334">IFERROR(IF($B334=M$1, ($A334+$C334) - MAX(IF($B$2:$B333=$B334, $A$2:$A333+$C$2:$C333)), "")*24*60, "")</f>
        <v/>
      </c>
      <c r="N334" s="39" t="str" cm="1">
        <f t="array" ref="N334">IFERROR(IF($B334=N$1, ($A334+$C334) - MAX(IF($B$2:$B333=$B334, $A$2:$A333+$C$2:$C333)), "")*24*60, "")</f>
        <v/>
      </c>
      <c r="O334" s="39" t="str" cm="1">
        <f t="array" ref="O334">IFERROR(IF($B334=O$1, ($A334+$C334) - MAX(IF($B$2:$B333=$B334, $A$2:$A333+$C$2:$C333)), "")*24*60, "")</f>
        <v/>
      </c>
      <c r="P334" s="39" t="str" cm="1">
        <f t="array" ref="P334">IFERROR(IF($B334=P$1, ($A334+$C334) - MAX(IF($B$2:$B333=$B334, $A$2:$A333+$C$2:$C333)), "")*24*60, "")</f>
        <v/>
      </c>
    </row>
    <row r="335" spans="1:16" x14ac:dyDescent="0.2">
      <c r="A335" s="36">
        <f t="shared" ref="A335:B335" si="532">A334</f>
        <v>45939</v>
      </c>
      <c r="B335" s="37" t="str">
        <f t="shared" si="532"/>
        <v>Carolina Chickadee</v>
      </c>
      <c r="C335" s="38">
        <v>0.32847222222222222</v>
      </c>
      <c r="D335" s="37">
        <v>0</v>
      </c>
      <c r="E335" s="37">
        <v>1</v>
      </c>
      <c r="F335" s="37" t="str">
        <f t="shared" ref="F335:G335" si="533">F334</f>
        <v>Special Finch Food</v>
      </c>
      <c r="G335" s="15" t="str">
        <f t="shared" si="533"/>
        <v>Golden Safflower</v>
      </c>
      <c r="H335" s="39">
        <f t="shared" si="383"/>
        <v>2.000000006519258</v>
      </c>
      <c r="I335" s="39" t="str" cm="1">
        <f t="array" ref="I335">IFERROR(IF($B335=I$1, ($A335+$C335) - MAX(IF($B$2:$B334=$B335, $A$2:$A334+$C$2:$C334)), "")*24*60, "")</f>
        <v/>
      </c>
      <c r="J335" s="39" t="str" cm="1">
        <f t="array" ref="J335">IFERROR(IF($B335=J$1, ($A335+$C335) - MAX(IF($B$2:$B334=$B335, $A$2:$A334+$C$2:$C334)), "")*24*60, "")</f>
        <v/>
      </c>
      <c r="K335" s="39" cm="1">
        <f t="array" ref="K335">IFERROR(IF($B335=K$1, ($A335+$C335) - MAX(IF($B$2:$B334=$B335, $A$2:$A334+$C$2:$C334)), "")*24*60, "")</f>
        <v>2.000000006519258</v>
      </c>
      <c r="L335" s="39" t="str" cm="1">
        <f t="array" ref="L335">IFERROR(IF($B335=L$1, ($A335+$C335) - MAX(IF($B$2:$B334=$B335, $A$2:$A334+$C$2:$C334)), "")*24*60, "")</f>
        <v/>
      </c>
      <c r="M335" s="39" t="str" cm="1">
        <f t="array" ref="M335">IFERROR(IF($B335=M$1, ($A335+$C335) - MAX(IF($B$2:$B334=$B335, $A$2:$A334+$C$2:$C334)), "")*24*60, "")</f>
        <v/>
      </c>
      <c r="N335" s="39" t="str" cm="1">
        <f t="array" ref="N335">IFERROR(IF($B335=N$1, ($A335+$C335) - MAX(IF($B$2:$B334=$B335, $A$2:$A334+$C$2:$C334)), "")*24*60, "")</f>
        <v/>
      </c>
      <c r="O335" s="39" t="str" cm="1">
        <f t="array" ref="O335">IFERROR(IF($B335=O$1, ($A335+$C335) - MAX(IF($B$2:$B334=$B335, $A$2:$A334+$C$2:$C334)), "")*24*60, "")</f>
        <v/>
      </c>
      <c r="P335" s="39" t="str" cm="1">
        <f t="array" ref="P335">IFERROR(IF($B335=P$1, ($A335+$C335) - MAX(IF($B$2:$B334=$B335, $A$2:$A334+$C$2:$C334)), "")*24*60, "")</f>
        <v/>
      </c>
    </row>
    <row r="336" spans="1:16" x14ac:dyDescent="0.2">
      <c r="A336" s="36">
        <f t="shared" ref="A336" si="534">A335</f>
        <v>45939</v>
      </c>
      <c r="B336" s="37" t="s">
        <v>3</v>
      </c>
      <c r="C336" s="38">
        <v>0.3298611111111111</v>
      </c>
      <c r="D336" s="37">
        <v>0</v>
      </c>
      <c r="E336" s="37">
        <v>2</v>
      </c>
      <c r="F336" s="37" t="str">
        <f t="shared" ref="F336:G336" si="535">F335</f>
        <v>Special Finch Food</v>
      </c>
      <c r="G336" s="15" t="str">
        <f t="shared" si="535"/>
        <v>Golden Safflower</v>
      </c>
      <c r="H336" s="39">
        <f t="shared" si="383"/>
        <v>1.9999999960418791</v>
      </c>
      <c r="I336" s="39" cm="1">
        <f t="array" ref="I336">IFERROR(IF($B336=I$1, ($A336+$C336) - MAX(IF($B$2:$B335=$B336, $A$2:$A335+$C$2:$C335)), "")*24*60, "")</f>
        <v>7.9999999946448952</v>
      </c>
      <c r="J336" s="39" t="str" cm="1">
        <f t="array" ref="J336">IFERROR(IF($B336=J$1, ($A336+$C336) - MAX(IF($B$2:$B335=$B336, $A$2:$A335+$C$2:$C335)), "")*24*60, "")</f>
        <v/>
      </c>
      <c r="K336" s="39" t="str" cm="1">
        <f t="array" ref="K336">IFERROR(IF($B336=K$1, ($A336+$C336) - MAX(IF($B$2:$B335=$B336, $A$2:$A335+$C$2:$C335)), "")*24*60, "")</f>
        <v/>
      </c>
      <c r="L336" s="39" t="str" cm="1">
        <f t="array" ref="L336">IFERROR(IF($B336=L$1, ($A336+$C336) - MAX(IF($B$2:$B335=$B336, $A$2:$A335+$C$2:$C335)), "")*24*60, "")</f>
        <v/>
      </c>
      <c r="M336" s="39" t="str" cm="1">
        <f t="array" ref="M336">IFERROR(IF($B336=M$1, ($A336+$C336) - MAX(IF($B$2:$B335=$B336, $A$2:$A335+$C$2:$C335)), "")*24*60, "")</f>
        <v/>
      </c>
      <c r="N336" s="39" t="str" cm="1">
        <f t="array" ref="N336">IFERROR(IF($B336=N$1, ($A336+$C336) - MAX(IF($B$2:$B335=$B336, $A$2:$A335+$C$2:$C335)), "")*24*60, "")</f>
        <v/>
      </c>
      <c r="O336" s="39" t="str" cm="1">
        <f t="array" ref="O336">IFERROR(IF($B336=O$1, ($A336+$C336) - MAX(IF($B$2:$B335=$B336, $A$2:$A335+$C$2:$C335)), "")*24*60, "")</f>
        <v/>
      </c>
      <c r="P336" s="39" t="str" cm="1">
        <f t="array" ref="P336">IFERROR(IF($B336=P$1, ($A336+$C336) - MAX(IF($B$2:$B335=$B336, $A$2:$A335+$C$2:$C335)), "")*24*60, "")</f>
        <v/>
      </c>
    </row>
    <row r="337" spans="1:16" x14ac:dyDescent="0.2">
      <c r="A337" s="36">
        <f t="shared" ref="A337:B337" si="536">A336</f>
        <v>45939</v>
      </c>
      <c r="B337" s="37" t="str">
        <f t="shared" si="536"/>
        <v>Northern Cardinal</v>
      </c>
      <c r="C337" s="38">
        <v>0.33124999999999999</v>
      </c>
      <c r="D337" s="37">
        <v>0</v>
      </c>
      <c r="E337" s="37">
        <v>4</v>
      </c>
      <c r="F337" s="37" t="str">
        <f t="shared" ref="F337:G337" si="537">F336</f>
        <v>Special Finch Food</v>
      </c>
      <c r="G337" s="15" t="str">
        <f t="shared" si="537"/>
        <v>Golden Safflower</v>
      </c>
      <c r="H337" s="39">
        <f t="shared" si="383"/>
        <v>2.000000006519258</v>
      </c>
      <c r="I337" s="39" cm="1">
        <f t="array" ref="I337">IFERROR(IF($B337=I$1, ($A337+$C337) - MAX(IF($B$2:$B336=$B337, $A$2:$A336+$C$2:$C336)), "")*24*60, "")</f>
        <v>2.000000006519258</v>
      </c>
      <c r="J337" s="39" t="str" cm="1">
        <f t="array" ref="J337">IFERROR(IF($B337=J$1, ($A337+$C337) - MAX(IF($B$2:$B336=$B337, $A$2:$A336+$C$2:$C336)), "")*24*60, "")</f>
        <v/>
      </c>
      <c r="K337" s="39" t="str" cm="1">
        <f t="array" ref="K337">IFERROR(IF($B337=K$1, ($A337+$C337) - MAX(IF($B$2:$B336=$B337, $A$2:$A336+$C$2:$C336)), "")*24*60, "")</f>
        <v/>
      </c>
      <c r="L337" s="39" t="str" cm="1">
        <f t="array" ref="L337">IFERROR(IF($B337=L$1, ($A337+$C337) - MAX(IF($B$2:$B336=$B337, $A$2:$A336+$C$2:$C336)), "")*24*60, "")</f>
        <v/>
      </c>
      <c r="M337" s="39" t="str" cm="1">
        <f t="array" ref="M337">IFERROR(IF($B337=M$1, ($A337+$C337) - MAX(IF($B$2:$B336=$B337, $A$2:$A336+$C$2:$C336)), "")*24*60, "")</f>
        <v/>
      </c>
      <c r="N337" s="39" t="str" cm="1">
        <f t="array" ref="N337">IFERROR(IF($B337=N$1, ($A337+$C337) - MAX(IF($B$2:$B336=$B337, $A$2:$A336+$C$2:$C336)), "")*24*60, "")</f>
        <v/>
      </c>
      <c r="O337" s="39" t="str" cm="1">
        <f t="array" ref="O337">IFERROR(IF($B337=O$1, ($A337+$C337) - MAX(IF($B$2:$B336=$B337, $A$2:$A336+$C$2:$C336)), "")*24*60, "")</f>
        <v/>
      </c>
      <c r="P337" s="39" t="str" cm="1">
        <f t="array" ref="P337">IFERROR(IF($B337=P$1, ($A337+$C337) - MAX(IF($B$2:$B336=$B337, $A$2:$A336+$C$2:$C336)), "")*24*60, "")</f>
        <v/>
      </c>
    </row>
    <row r="338" spans="1:16" x14ac:dyDescent="0.2">
      <c r="A338" s="36">
        <f t="shared" ref="A338:B338" si="538">A337</f>
        <v>45939</v>
      </c>
      <c r="B338" s="37" t="str">
        <f t="shared" si="538"/>
        <v>Northern Cardinal</v>
      </c>
      <c r="C338" s="38">
        <v>0.33194444444444443</v>
      </c>
      <c r="D338" s="37">
        <v>0</v>
      </c>
      <c r="E338" s="37">
        <v>5</v>
      </c>
      <c r="F338" s="37" t="str">
        <f t="shared" ref="F338:G338" si="539">F337</f>
        <v>Special Finch Food</v>
      </c>
      <c r="G338" s="15" t="str">
        <f t="shared" si="539"/>
        <v>Golden Safflower</v>
      </c>
      <c r="H338" s="39">
        <f t="shared" si="383"/>
        <v>0.99999999278225005</v>
      </c>
      <c r="I338" s="39" cm="1">
        <f t="array" ref="I338">IFERROR(IF($B338=I$1, ($A338+$C338) - MAX(IF($B$2:$B337=$B338, $A$2:$A337+$C$2:$C337)), "")*24*60, "")</f>
        <v>0.99999999278225005</v>
      </c>
      <c r="J338" s="39" t="str" cm="1">
        <f t="array" ref="J338">IFERROR(IF($B338=J$1, ($A338+$C338) - MAX(IF($B$2:$B337=$B338, $A$2:$A337+$C$2:$C337)), "")*24*60, "")</f>
        <v/>
      </c>
      <c r="K338" s="39" t="str" cm="1">
        <f t="array" ref="K338">IFERROR(IF($B338=K$1, ($A338+$C338) - MAX(IF($B$2:$B337=$B338, $A$2:$A337+$C$2:$C337)), "")*24*60, "")</f>
        <v/>
      </c>
      <c r="L338" s="39" t="str" cm="1">
        <f t="array" ref="L338">IFERROR(IF($B338=L$1, ($A338+$C338) - MAX(IF($B$2:$B337=$B338, $A$2:$A337+$C$2:$C337)), "")*24*60, "")</f>
        <v/>
      </c>
      <c r="M338" s="39" t="str" cm="1">
        <f t="array" ref="M338">IFERROR(IF($B338=M$1, ($A338+$C338) - MAX(IF($B$2:$B337=$B338, $A$2:$A337+$C$2:$C337)), "")*24*60, "")</f>
        <v/>
      </c>
      <c r="N338" s="39" t="str" cm="1">
        <f t="array" ref="N338">IFERROR(IF($B338=N$1, ($A338+$C338) - MAX(IF($B$2:$B337=$B338, $A$2:$A337+$C$2:$C337)), "")*24*60, "")</f>
        <v/>
      </c>
      <c r="O338" s="39" t="str" cm="1">
        <f t="array" ref="O338">IFERROR(IF($B338=O$1, ($A338+$C338) - MAX(IF($B$2:$B337=$B338, $A$2:$A337+$C$2:$C337)), "")*24*60, "")</f>
        <v/>
      </c>
      <c r="P338" s="39" t="str" cm="1">
        <f t="array" ref="P338">IFERROR(IF($B338=P$1, ($A338+$C338) - MAX(IF($B$2:$B337=$B338, $A$2:$A337+$C$2:$C337)), "")*24*60, "")</f>
        <v/>
      </c>
    </row>
    <row r="339" spans="1:16" x14ac:dyDescent="0.2">
      <c r="A339" s="36">
        <f t="shared" ref="A339:B339" si="540">A338</f>
        <v>45939</v>
      </c>
      <c r="B339" s="37" t="str">
        <f t="shared" si="540"/>
        <v>Northern Cardinal</v>
      </c>
      <c r="C339" s="38">
        <v>0.33263888888888887</v>
      </c>
      <c r="D339" s="37">
        <v>0</v>
      </c>
      <c r="E339" s="37">
        <v>4</v>
      </c>
      <c r="F339" s="37" t="str">
        <f t="shared" ref="F339:G339" si="541">F338</f>
        <v>Special Finch Food</v>
      </c>
      <c r="G339" s="15" t="str">
        <f t="shared" si="541"/>
        <v>Golden Safflower</v>
      </c>
      <c r="H339" s="39">
        <f t="shared" si="383"/>
        <v>1.000000003259629</v>
      </c>
      <c r="I339" s="39" cm="1">
        <f t="array" ref="I339">IFERROR(IF($B339=I$1, ($A339+$C339) - MAX(IF($B$2:$B338=$B339, $A$2:$A338+$C$2:$C338)), "")*24*60, "")</f>
        <v>1.000000003259629</v>
      </c>
      <c r="J339" s="39" t="str" cm="1">
        <f t="array" ref="J339">IFERROR(IF($B339=J$1, ($A339+$C339) - MAX(IF($B$2:$B338=$B339, $A$2:$A338+$C$2:$C338)), "")*24*60, "")</f>
        <v/>
      </c>
      <c r="K339" s="39" t="str" cm="1">
        <f t="array" ref="K339">IFERROR(IF($B339=K$1, ($A339+$C339) - MAX(IF($B$2:$B338=$B339, $A$2:$A338+$C$2:$C338)), "")*24*60, "")</f>
        <v/>
      </c>
      <c r="L339" s="39" t="str" cm="1">
        <f t="array" ref="L339">IFERROR(IF($B339=L$1, ($A339+$C339) - MAX(IF($B$2:$B338=$B339, $A$2:$A338+$C$2:$C338)), "")*24*60, "")</f>
        <v/>
      </c>
      <c r="M339" s="39" t="str" cm="1">
        <f t="array" ref="M339">IFERROR(IF($B339=M$1, ($A339+$C339) - MAX(IF($B$2:$B338=$B339, $A$2:$A338+$C$2:$C338)), "")*24*60, "")</f>
        <v/>
      </c>
      <c r="N339" s="39" t="str" cm="1">
        <f t="array" ref="N339">IFERROR(IF($B339=N$1, ($A339+$C339) - MAX(IF($B$2:$B338=$B339, $A$2:$A338+$C$2:$C338)), "")*24*60, "")</f>
        <v/>
      </c>
      <c r="O339" s="39" t="str" cm="1">
        <f t="array" ref="O339">IFERROR(IF($B339=O$1, ($A339+$C339) - MAX(IF($B$2:$B338=$B339, $A$2:$A338+$C$2:$C338)), "")*24*60, "")</f>
        <v/>
      </c>
      <c r="P339" s="39" t="str" cm="1">
        <f t="array" ref="P339">IFERROR(IF($B339=P$1, ($A339+$C339) - MAX(IF($B$2:$B338=$B339, $A$2:$A338+$C$2:$C338)), "")*24*60, "")</f>
        <v/>
      </c>
    </row>
    <row r="340" spans="1:16" x14ac:dyDescent="0.2">
      <c r="A340" s="36">
        <f t="shared" ref="A340:B340" si="542">A339</f>
        <v>45939</v>
      </c>
      <c r="B340" s="37" t="str">
        <f t="shared" si="542"/>
        <v>Northern Cardinal</v>
      </c>
      <c r="C340" s="38">
        <v>0.33402777777777776</v>
      </c>
      <c r="D340" s="37">
        <v>0</v>
      </c>
      <c r="E340" s="37">
        <v>3</v>
      </c>
      <c r="F340" s="37" t="str">
        <f t="shared" ref="F340:G340" si="543">F339</f>
        <v>Special Finch Food</v>
      </c>
      <c r="G340" s="15" t="str">
        <f t="shared" si="543"/>
        <v>Golden Safflower</v>
      </c>
      <c r="H340" s="39">
        <f t="shared" si="383"/>
        <v>1.9999999960418791</v>
      </c>
      <c r="I340" s="39" cm="1">
        <f t="array" ref="I340">IFERROR(IF($B340=I$1, ($A340+$C340) - MAX(IF($B$2:$B339=$B340, $A$2:$A339+$C$2:$C339)), "")*24*60, "")</f>
        <v>1.9999999960418791</v>
      </c>
      <c r="J340" s="39" t="str" cm="1">
        <f t="array" ref="J340">IFERROR(IF($B340=J$1, ($A340+$C340) - MAX(IF($B$2:$B339=$B340, $A$2:$A339+$C$2:$C339)), "")*24*60, "")</f>
        <v/>
      </c>
      <c r="K340" s="39" t="str" cm="1">
        <f t="array" ref="K340">IFERROR(IF($B340=K$1, ($A340+$C340) - MAX(IF($B$2:$B339=$B340, $A$2:$A339+$C$2:$C339)), "")*24*60, "")</f>
        <v/>
      </c>
      <c r="L340" s="39" t="str" cm="1">
        <f t="array" ref="L340">IFERROR(IF($B340=L$1, ($A340+$C340) - MAX(IF($B$2:$B339=$B340, $A$2:$A339+$C$2:$C339)), "")*24*60, "")</f>
        <v/>
      </c>
      <c r="M340" s="39" t="str" cm="1">
        <f t="array" ref="M340">IFERROR(IF($B340=M$1, ($A340+$C340) - MAX(IF($B$2:$B339=$B340, $A$2:$A339+$C$2:$C339)), "")*24*60, "")</f>
        <v/>
      </c>
      <c r="N340" s="39" t="str" cm="1">
        <f t="array" ref="N340">IFERROR(IF($B340=N$1, ($A340+$C340) - MAX(IF($B$2:$B339=$B340, $A$2:$A339+$C$2:$C339)), "")*24*60, "")</f>
        <v/>
      </c>
      <c r="O340" s="39" t="str" cm="1">
        <f t="array" ref="O340">IFERROR(IF($B340=O$1, ($A340+$C340) - MAX(IF($B$2:$B339=$B340, $A$2:$A339+$C$2:$C339)), "")*24*60, "")</f>
        <v/>
      </c>
      <c r="P340" s="39" t="str" cm="1">
        <f t="array" ref="P340">IFERROR(IF($B340=P$1, ($A340+$C340) - MAX(IF($B$2:$B339=$B340, $A$2:$A339+$C$2:$C339)), "")*24*60, "")</f>
        <v/>
      </c>
    </row>
    <row r="341" spans="1:16" x14ac:dyDescent="0.2">
      <c r="A341" s="36">
        <f t="shared" ref="A341:B341" si="544">A340</f>
        <v>45939</v>
      </c>
      <c r="B341" s="37" t="str">
        <f t="shared" si="544"/>
        <v>Northern Cardinal</v>
      </c>
      <c r="C341" s="38">
        <v>0.3347222222222222</v>
      </c>
      <c r="D341" s="37">
        <v>0</v>
      </c>
      <c r="E341" s="37">
        <v>1</v>
      </c>
      <c r="F341" s="37" t="str">
        <f t="shared" ref="F341:G341" si="545">F340</f>
        <v>Special Finch Food</v>
      </c>
      <c r="G341" s="15" t="str">
        <f t="shared" si="545"/>
        <v>Golden Safflower</v>
      </c>
      <c r="H341" s="39">
        <f t="shared" si="383"/>
        <v>1.000000003259629</v>
      </c>
      <c r="I341" s="39" cm="1">
        <f t="array" ref="I341">IFERROR(IF($B341=I$1, ($A341+$C341) - MAX(IF($B$2:$B340=$B341, $A$2:$A340+$C$2:$C340)), "")*24*60, "")</f>
        <v>1.000000003259629</v>
      </c>
      <c r="J341" s="39" t="str" cm="1">
        <f t="array" ref="J341">IFERROR(IF($B341=J$1, ($A341+$C341) - MAX(IF($B$2:$B340=$B341, $A$2:$A340+$C$2:$C340)), "")*24*60, "")</f>
        <v/>
      </c>
      <c r="K341" s="39" t="str" cm="1">
        <f t="array" ref="K341">IFERROR(IF($B341=K$1, ($A341+$C341) - MAX(IF($B$2:$B340=$B341, $A$2:$A340+$C$2:$C340)), "")*24*60, "")</f>
        <v/>
      </c>
      <c r="L341" s="39" t="str" cm="1">
        <f t="array" ref="L341">IFERROR(IF($B341=L$1, ($A341+$C341) - MAX(IF($B$2:$B340=$B341, $A$2:$A340+$C$2:$C340)), "")*24*60, "")</f>
        <v/>
      </c>
      <c r="M341" s="39" t="str" cm="1">
        <f t="array" ref="M341">IFERROR(IF($B341=M$1, ($A341+$C341) - MAX(IF($B$2:$B340=$B341, $A$2:$A340+$C$2:$C340)), "")*24*60, "")</f>
        <v/>
      </c>
      <c r="N341" s="39" t="str" cm="1">
        <f t="array" ref="N341">IFERROR(IF($B341=N$1, ($A341+$C341) - MAX(IF($B$2:$B340=$B341, $A$2:$A340+$C$2:$C340)), "")*24*60, "")</f>
        <v/>
      </c>
      <c r="O341" s="39" t="str" cm="1">
        <f t="array" ref="O341">IFERROR(IF($B341=O$1, ($A341+$C341) - MAX(IF($B$2:$B340=$B341, $A$2:$A340+$C$2:$C340)), "")*24*60, "")</f>
        <v/>
      </c>
      <c r="P341" s="39" t="str" cm="1">
        <f t="array" ref="P341">IFERROR(IF($B341=P$1, ($A341+$C341) - MAX(IF($B$2:$B340=$B341, $A$2:$A340+$C$2:$C340)), "")*24*60, "")</f>
        <v/>
      </c>
    </row>
    <row r="342" spans="1:16" x14ac:dyDescent="0.2">
      <c r="A342" s="36">
        <f t="shared" ref="A342:C342" si="546">A341</f>
        <v>45939</v>
      </c>
      <c r="B342" s="37" t="s">
        <v>14</v>
      </c>
      <c r="C342" s="38">
        <f t="shared" si="546"/>
        <v>0.3347222222222222</v>
      </c>
      <c r="D342" s="37">
        <v>0</v>
      </c>
      <c r="E342" s="37">
        <v>1</v>
      </c>
      <c r="F342" s="37" t="str">
        <f t="shared" ref="F342:G342" si="547">F341</f>
        <v>Special Finch Food</v>
      </c>
      <c r="G342" s="15" t="str">
        <f t="shared" si="547"/>
        <v>Golden Safflower</v>
      </c>
      <c r="H342" s="39">
        <f t="shared" si="383"/>
        <v>0</v>
      </c>
      <c r="I342" s="39" t="str" cm="1">
        <f t="array" ref="I342">IFERROR(IF($B342=I$1, ($A342+$C342) - MAX(IF($B$2:$B341=$B342, $A$2:$A341+$C$2:$C341)), "")*24*60, "")</f>
        <v/>
      </c>
      <c r="J342" s="39" t="str" cm="1">
        <f t="array" ref="J342">IFERROR(IF($B342=J$1, ($A342+$C342) - MAX(IF($B$2:$B341=$B342, $A$2:$A341+$C$2:$C341)), "")*24*60, "")</f>
        <v/>
      </c>
      <c r="K342" s="39" cm="1">
        <f t="array" ref="K342">IFERROR(IF($B342=K$1, ($A342+$C342) - MAX(IF($B$2:$B341=$B342, $A$2:$A341+$C$2:$C341)), "")*24*60, "")</f>
        <v>8.9999999979045242</v>
      </c>
      <c r="L342" s="39" t="str" cm="1">
        <f t="array" ref="L342">IFERROR(IF($B342=L$1, ($A342+$C342) - MAX(IF($B$2:$B341=$B342, $A$2:$A341+$C$2:$C341)), "")*24*60, "")</f>
        <v/>
      </c>
      <c r="M342" s="39" t="str" cm="1">
        <f t="array" ref="M342">IFERROR(IF($B342=M$1, ($A342+$C342) - MAX(IF($B$2:$B341=$B342, $A$2:$A341+$C$2:$C341)), "")*24*60, "")</f>
        <v/>
      </c>
      <c r="N342" s="39" t="str" cm="1">
        <f t="array" ref="N342">IFERROR(IF($B342=N$1, ($A342+$C342) - MAX(IF($B$2:$B341=$B342, $A$2:$A341+$C$2:$C341)), "")*24*60, "")</f>
        <v/>
      </c>
      <c r="O342" s="39" t="str" cm="1">
        <f t="array" ref="O342">IFERROR(IF($B342=O$1, ($A342+$C342) - MAX(IF($B$2:$B341=$B342, $A$2:$A341+$C$2:$C341)), "")*24*60, "")</f>
        <v/>
      </c>
      <c r="P342" s="39" t="str" cm="1">
        <f t="array" ref="P342">IFERROR(IF($B342=P$1, ($A342+$C342) - MAX(IF($B$2:$B341=$B342, $A$2:$A341+$C$2:$C341)), "")*24*60, "")</f>
        <v/>
      </c>
    </row>
    <row r="343" spans="1:16" x14ac:dyDescent="0.2">
      <c r="A343" s="36">
        <f t="shared" ref="A343" si="548">A342</f>
        <v>45939</v>
      </c>
      <c r="B343" s="37" t="s">
        <v>10</v>
      </c>
      <c r="C343" s="38">
        <v>0.33611111111111114</v>
      </c>
      <c r="D343" s="37">
        <v>0</v>
      </c>
      <c r="E343" s="37">
        <v>1</v>
      </c>
      <c r="F343" s="37" t="str">
        <f t="shared" ref="F343:G343" si="549">F342</f>
        <v>Special Finch Food</v>
      </c>
      <c r="G343" s="15" t="str">
        <f t="shared" si="549"/>
        <v>Golden Safflower</v>
      </c>
      <c r="H343" s="39">
        <f t="shared" si="383"/>
        <v>1.9999999960418791</v>
      </c>
      <c r="I343" s="39" t="str" cm="1">
        <f t="array" ref="I343">IFERROR(IF($B343=I$1, ($A343+$C343) - MAX(IF($B$2:$B342=$B343, $A$2:$A342+$C$2:$C342)), "")*24*60, "")</f>
        <v/>
      </c>
      <c r="J343" s="39" cm="1">
        <f t="array" ref="J343">IFERROR(IF($B343=J$1, ($A343+$C343) - MAX(IF($B$2:$B342=$B343, $A$2:$A342+$C$2:$C342)), "")*24*60, "")</f>
        <v>14.99999999650754</v>
      </c>
      <c r="K343" s="39" t="str" cm="1">
        <f t="array" ref="K343">IFERROR(IF($B343=K$1, ($A343+$C343) - MAX(IF($B$2:$B342=$B343, $A$2:$A342+$C$2:$C342)), "")*24*60, "")</f>
        <v/>
      </c>
      <c r="L343" s="39" t="str" cm="1">
        <f t="array" ref="L343">IFERROR(IF($B343=L$1, ($A343+$C343) - MAX(IF($B$2:$B342=$B343, $A$2:$A342+$C$2:$C342)), "")*24*60, "")</f>
        <v/>
      </c>
      <c r="M343" s="39" t="str" cm="1">
        <f t="array" ref="M343">IFERROR(IF($B343=M$1, ($A343+$C343) - MAX(IF($B$2:$B342=$B343, $A$2:$A342+$C$2:$C342)), "")*24*60, "")</f>
        <v/>
      </c>
      <c r="N343" s="39" t="str" cm="1">
        <f t="array" ref="N343">IFERROR(IF($B343=N$1, ($A343+$C343) - MAX(IF($B$2:$B342=$B343, $A$2:$A342+$C$2:$C342)), "")*24*60, "")</f>
        <v/>
      </c>
      <c r="O343" s="39" t="str" cm="1">
        <f t="array" ref="O343">IFERROR(IF($B343=O$1, ($A343+$C343) - MAX(IF($B$2:$B342=$B343, $A$2:$A342+$C$2:$C342)), "")*24*60, "")</f>
        <v/>
      </c>
      <c r="P343" s="39" t="str" cm="1">
        <f t="array" ref="P343">IFERROR(IF($B343=P$1, ($A343+$C343) - MAX(IF($B$2:$B342=$B343, $A$2:$A342+$C$2:$C342)), "")*24*60, "")</f>
        <v/>
      </c>
    </row>
    <row r="344" spans="1:16" x14ac:dyDescent="0.2">
      <c r="A344" s="36">
        <f t="shared" ref="A344:C344" si="550">A343</f>
        <v>45939</v>
      </c>
      <c r="B344" s="37" t="s">
        <v>14</v>
      </c>
      <c r="C344" s="38">
        <f t="shared" si="550"/>
        <v>0.33611111111111114</v>
      </c>
      <c r="D344" s="37">
        <v>0</v>
      </c>
      <c r="E344" s="37">
        <v>3</v>
      </c>
      <c r="F344" s="37" t="str">
        <f t="shared" ref="F344:G344" si="551">F343</f>
        <v>Special Finch Food</v>
      </c>
      <c r="G344" s="15" t="str">
        <f t="shared" si="551"/>
        <v>Golden Safflower</v>
      </c>
      <c r="H344" s="39">
        <f t="shared" si="383"/>
        <v>0</v>
      </c>
      <c r="I344" s="39" t="str" cm="1">
        <f t="array" ref="I344">IFERROR(IF($B344=I$1, ($A344+$C344) - MAX(IF($B$2:$B343=$B344, $A$2:$A343+$C$2:$C343)), "")*24*60, "")</f>
        <v/>
      </c>
      <c r="J344" s="39" t="str" cm="1">
        <f t="array" ref="J344">IFERROR(IF($B344=J$1, ($A344+$C344) - MAX(IF($B$2:$B343=$B344, $A$2:$A343+$C$2:$C343)), "")*24*60, "")</f>
        <v/>
      </c>
      <c r="K344" s="39" cm="1">
        <f t="array" ref="K344">IFERROR(IF($B344=K$1, ($A344+$C344) - MAX(IF($B$2:$B343=$B344, $A$2:$A343+$C$2:$C343)), "")*24*60, "")</f>
        <v>1.9999999960418791</v>
      </c>
      <c r="L344" s="39" t="str" cm="1">
        <f t="array" ref="L344">IFERROR(IF($B344=L$1, ($A344+$C344) - MAX(IF($B$2:$B343=$B344, $A$2:$A343+$C$2:$C343)), "")*24*60, "")</f>
        <v/>
      </c>
      <c r="M344" s="39" t="str" cm="1">
        <f t="array" ref="M344">IFERROR(IF($B344=M$1, ($A344+$C344) - MAX(IF($B$2:$B343=$B344, $A$2:$A343+$C$2:$C343)), "")*24*60, "")</f>
        <v/>
      </c>
      <c r="N344" s="39" t="str" cm="1">
        <f t="array" ref="N344">IFERROR(IF($B344=N$1, ($A344+$C344) - MAX(IF($B$2:$B343=$B344, $A$2:$A343+$C$2:$C343)), "")*24*60, "")</f>
        <v/>
      </c>
      <c r="O344" s="39" t="str" cm="1">
        <f t="array" ref="O344">IFERROR(IF($B344=O$1, ($A344+$C344) - MAX(IF($B$2:$B343=$B344, $A$2:$A343+$C$2:$C343)), "")*24*60, "")</f>
        <v/>
      </c>
      <c r="P344" s="39" t="str" cm="1">
        <f t="array" ref="P344">IFERROR(IF($B344=P$1, ($A344+$C344) - MAX(IF($B$2:$B343=$B344, $A$2:$A343+$C$2:$C343)), "")*24*60, "")</f>
        <v/>
      </c>
    </row>
    <row r="345" spans="1:16" x14ac:dyDescent="0.2">
      <c r="A345" s="36">
        <f t="shared" ref="A345:C345" si="552">A344</f>
        <v>45939</v>
      </c>
      <c r="B345" s="37" t="str">
        <f t="shared" si="552"/>
        <v>Carolina Chickadee</v>
      </c>
      <c r="C345" s="38">
        <f t="shared" si="552"/>
        <v>0.33611111111111114</v>
      </c>
      <c r="D345" s="37">
        <v>0</v>
      </c>
      <c r="E345" s="37">
        <v>1</v>
      </c>
      <c r="F345" s="37" t="str">
        <f t="shared" ref="F345:G345" si="553">F344</f>
        <v>Special Finch Food</v>
      </c>
      <c r="G345" s="15" t="str">
        <f t="shared" si="553"/>
        <v>Golden Safflower</v>
      </c>
      <c r="H345" s="39">
        <f t="shared" si="383"/>
        <v>0</v>
      </c>
      <c r="I345" s="39" t="str" cm="1">
        <f t="array" ref="I345">IFERROR(IF($B345=I$1, ($A345+$C345) - MAX(IF($B$2:$B344=$B345, $A$2:$A344+$C$2:$C344)), "")*24*60, "")</f>
        <v/>
      </c>
      <c r="J345" s="39" t="str" cm="1">
        <f t="array" ref="J345">IFERROR(IF($B345=J$1, ($A345+$C345) - MAX(IF($B$2:$B344=$B345, $A$2:$A344+$C$2:$C344)), "")*24*60, "")</f>
        <v/>
      </c>
      <c r="K345" s="39" cm="1">
        <f t="array" ref="K345">IFERROR(IF($B345=K$1, ($A345+$C345) - MAX(IF($B$2:$B344=$B345, $A$2:$A344+$C$2:$C344)), "")*24*60, "")</f>
        <v>0</v>
      </c>
      <c r="L345" s="39" t="str" cm="1">
        <f t="array" ref="L345">IFERROR(IF($B345=L$1, ($A345+$C345) - MAX(IF($B$2:$B344=$B345, $A$2:$A344+$C$2:$C344)), "")*24*60, "")</f>
        <v/>
      </c>
      <c r="M345" s="39" t="str" cm="1">
        <f t="array" ref="M345">IFERROR(IF($B345=M$1, ($A345+$C345) - MAX(IF($B$2:$B344=$B345, $A$2:$A344+$C$2:$C344)), "")*24*60, "")</f>
        <v/>
      </c>
      <c r="N345" s="39" t="str" cm="1">
        <f t="array" ref="N345">IFERROR(IF($B345=N$1, ($A345+$C345) - MAX(IF($B$2:$B344=$B345, $A$2:$A344+$C$2:$C344)), "")*24*60, "")</f>
        <v/>
      </c>
      <c r="O345" s="39" t="str" cm="1">
        <f t="array" ref="O345">IFERROR(IF($B345=O$1, ($A345+$C345) - MAX(IF($B$2:$B344=$B345, $A$2:$A344+$C$2:$C344)), "")*24*60, "")</f>
        <v/>
      </c>
      <c r="P345" s="39" t="str" cm="1">
        <f t="array" ref="P345">IFERROR(IF($B345=P$1, ($A345+$C345) - MAX(IF($B$2:$B344=$B345, $A$2:$A344+$C$2:$C344)), "")*24*60, "")</f>
        <v/>
      </c>
    </row>
    <row r="346" spans="1:16" x14ac:dyDescent="0.2">
      <c r="A346" s="36">
        <f t="shared" ref="A346:C346" si="554">A345</f>
        <v>45939</v>
      </c>
      <c r="B346" s="37" t="s">
        <v>3</v>
      </c>
      <c r="C346" s="38">
        <f t="shared" si="554"/>
        <v>0.33611111111111114</v>
      </c>
      <c r="D346" s="37">
        <v>0</v>
      </c>
      <c r="E346" s="37">
        <v>1</v>
      </c>
      <c r="F346" s="37" t="str">
        <f t="shared" ref="F346:G346" si="555">F345</f>
        <v>Special Finch Food</v>
      </c>
      <c r="G346" s="15" t="str">
        <f t="shared" si="555"/>
        <v>Golden Safflower</v>
      </c>
      <c r="H346" s="39">
        <f t="shared" si="383"/>
        <v>0</v>
      </c>
      <c r="I346" s="39" cm="1">
        <f t="array" ref="I346">IFERROR(IF($B346=I$1, ($A346+$C346) - MAX(IF($B$2:$B345=$B346, $A$2:$A345+$C$2:$C345)), "")*24*60, "")</f>
        <v>1.9999999960418791</v>
      </c>
      <c r="J346" s="39" t="str" cm="1">
        <f t="array" ref="J346">IFERROR(IF($B346=J$1, ($A346+$C346) - MAX(IF($B$2:$B345=$B346, $A$2:$A345+$C$2:$C345)), "")*24*60, "")</f>
        <v/>
      </c>
      <c r="K346" s="39" t="str" cm="1">
        <f t="array" ref="K346">IFERROR(IF($B346=K$1, ($A346+$C346) - MAX(IF($B$2:$B345=$B346, $A$2:$A345+$C$2:$C345)), "")*24*60, "")</f>
        <v/>
      </c>
      <c r="L346" s="39" t="str" cm="1">
        <f t="array" ref="L346">IFERROR(IF($B346=L$1, ($A346+$C346) - MAX(IF($B$2:$B345=$B346, $A$2:$A345+$C$2:$C345)), "")*24*60, "")</f>
        <v/>
      </c>
      <c r="M346" s="39" t="str" cm="1">
        <f t="array" ref="M346">IFERROR(IF($B346=M$1, ($A346+$C346) - MAX(IF($B$2:$B345=$B346, $A$2:$A345+$C$2:$C345)), "")*24*60, "")</f>
        <v/>
      </c>
      <c r="N346" s="39" t="str" cm="1">
        <f t="array" ref="N346">IFERROR(IF($B346=N$1, ($A346+$C346) - MAX(IF($B$2:$B345=$B346, $A$2:$A345+$C$2:$C345)), "")*24*60, "")</f>
        <v/>
      </c>
      <c r="O346" s="39" t="str" cm="1">
        <f t="array" ref="O346">IFERROR(IF($B346=O$1, ($A346+$C346) - MAX(IF($B$2:$B345=$B346, $A$2:$A345+$C$2:$C345)), "")*24*60, "")</f>
        <v/>
      </c>
      <c r="P346" s="39" t="str" cm="1">
        <f t="array" ref="P346">IFERROR(IF($B346=P$1, ($A346+$C346) - MAX(IF($B$2:$B345=$B346, $A$2:$A345+$C$2:$C345)), "")*24*60, "")</f>
        <v/>
      </c>
    </row>
    <row r="347" spans="1:16" x14ac:dyDescent="0.2">
      <c r="A347" s="36">
        <f t="shared" ref="A347:B347" si="556">A346</f>
        <v>45939</v>
      </c>
      <c r="B347" s="37" t="str">
        <f t="shared" si="556"/>
        <v>Northern Cardinal</v>
      </c>
      <c r="C347" s="38">
        <v>0.33680555555555558</v>
      </c>
      <c r="D347" s="37">
        <v>0</v>
      </c>
      <c r="E347" s="37">
        <v>4</v>
      </c>
      <c r="F347" s="37" t="str">
        <f t="shared" ref="F347:G347" si="557">F346</f>
        <v>Special Finch Food</v>
      </c>
      <c r="G347" s="15" t="str">
        <f t="shared" si="557"/>
        <v>Golden Safflower</v>
      </c>
      <c r="H347" s="39">
        <f t="shared" si="383"/>
        <v>1.000000003259629</v>
      </c>
      <c r="I347" s="39" cm="1">
        <f t="array" ref="I347">IFERROR(IF($B347=I$1, ($A347+$C347) - MAX(IF($B$2:$B346=$B347, $A$2:$A346+$C$2:$C346)), "")*24*60, "")</f>
        <v>1.000000003259629</v>
      </c>
      <c r="J347" s="39" t="str" cm="1">
        <f t="array" ref="J347">IFERROR(IF($B347=J$1, ($A347+$C347) - MAX(IF($B$2:$B346=$B347, $A$2:$A346+$C$2:$C346)), "")*24*60, "")</f>
        <v/>
      </c>
      <c r="K347" s="39" t="str" cm="1">
        <f t="array" ref="K347">IFERROR(IF($B347=K$1, ($A347+$C347) - MAX(IF($B$2:$B346=$B347, $A$2:$A346+$C$2:$C346)), "")*24*60, "")</f>
        <v/>
      </c>
      <c r="L347" s="39" t="str" cm="1">
        <f t="array" ref="L347">IFERROR(IF($B347=L$1, ($A347+$C347) - MAX(IF($B$2:$B346=$B347, $A$2:$A346+$C$2:$C346)), "")*24*60, "")</f>
        <v/>
      </c>
      <c r="M347" s="39" t="str" cm="1">
        <f t="array" ref="M347">IFERROR(IF($B347=M$1, ($A347+$C347) - MAX(IF($B$2:$B346=$B347, $A$2:$A346+$C$2:$C346)), "")*24*60, "")</f>
        <v/>
      </c>
      <c r="N347" s="39" t="str" cm="1">
        <f t="array" ref="N347">IFERROR(IF($B347=N$1, ($A347+$C347) - MAX(IF($B$2:$B346=$B347, $A$2:$A346+$C$2:$C346)), "")*24*60, "")</f>
        <v/>
      </c>
      <c r="O347" s="39" t="str" cm="1">
        <f t="array" ref="O347">IFERROR(IF($B347=O$1, ($A347+$C347) - MAX(IF($B$2:$B346=$B347, $A$2:$A346+$C$2:$C346)), "")*24*60, "")</f>
        <v/>
      </c>
      <c r="P347" s="39" t="str" cm="1">
        <f t="array" ref="P347">IFERROR(IF($B347=P$1, ($A347+$C347) - MAX(IF($B$2:$B346=$B347, $A$2:$A346+$C$2:$C346)), "")*24*60, "")</f>
        <v/>
      </c>
    </row>
    <row r="348" spans="1:16" x14ac:dyDescent="0.2">
      <c r="A348" s="36">
        <f t="shared" ref="A348:B348" si="558">A347</f>
        <v>45939</v>
      </c>
      <c r="B348" s="37" t="str">
        <f t="shared" si="558"/>
        <v>Northern Cardinal</v>
      </c>
      <c r="C348" s="38">
        <v>0.33750000000000002</v>
      </c>
      <c r="D348" s="37">
        <v>0</v>
      </c>
      <c r="E348" s="37">
        <v>4</v>
      </c>
      <c r="F348" s="37" t="str">
        <f t="shared" ref="F348:G348" si="559">F347</f>
        <v>Special Finch Food</v>
      </c>
      <c r="G348" s="15" t="str">
        <f t="shared" si="559"/>
        <v>Golden Safflower</v>
      </c>
      <c r="H348" s="39">
        <f t="shared" si="383"/>
        <v>1.000000003259629</v>
      </c>
      <c r="I348" s="39" cm="1">
        <f t="array" ref="I348">IFERROR(IF($B348=I$1, ($A348+$C348) - MAX(IF($B$2:$B347=$B348, $A$2:$A347+$C$2:$C347)), "")*24*60, "")</f>
        <v>1.000000003259629</v>
      </c>
      <c r="J348" s="39" t="str" cm="1">
        <f t="array" ref="J348">IFERROR(IF($B348=J$1, ($A348+$C348) - MAX(IF($B$2:$B347=$B348, $A$2:$A347+$C$2:$C347)), "")*24*60, "")</f>
        <v/>
      </c>
      <c r="K348" s="39" t="str" cm="1">
        <f t="array" ref="K348">IFERROR(IF($B348=K$1, ($A348+$C348) - MAX(IF($B$2:$B347=$B348, $A$2:$A347+$C$2:$C347)), "")*24*60, "")</f>
        <v/>
      </c>
      <c r="L348" s="39" t="str" cm="1">
        <f t="array" ref="L348">IFERROR(IF($B348=L$1, ($A348+$C348) - MAX(IF($B$2:$B347=$B348, $A$2:$A347+$C$2:$C347)), "")*24*60, "")</f>
        <v/>
      </c>
      <c r="M348" s="39" t="str" cm="1">
        <f t="array" ref="M348">IFERROR(IF($B348=M$1, ($A348+$C348) - MAX(IF($B$2:$B347=$B348, $A$2:$A347+$C$2:$C347)), "")*24*60, "")</f>
        <v/>
      </c>
      <c r="N348" s="39" t="str" cm="1">
        <f t="array" ref="N348">IFERROR(IF($B348=N$1, ($A348+$C348) - MAX(IF($B$2:$B347=$B348, $A$2:$A347+$C$2:$C347)), "")*24*60, "")</f>
        <v/>
      </c>
      <c r="O348" s="39" t="str" cm="1">
        <f t="array" ref="O348">IFERROR(IF($B348=O$1, ($A348+$C348) - MAX(IF($B$2:$B347=$B348, $A$2:$A347+$C$2:$C347)), "")*24*60, "")</f>
        <v/>
      </c>
      <c r="P348" s="39" t="str" cm="1">
        <f t="array" ref="P348">IFERROR(IF($B348=P$1, ($A348+$C348) - MAX(IF($B$2:$B347=$B348, $A$2:$A347+$C$2:$C347)), "")*24*60, "")</f>
        <v/>
      </c>
    </row>
    <row r="349" spans="1:16" x14ac:dyDescent="0.2">
      <c r="A349" s="36">
        <f t="shared" ref="A349" si="560">A348</f>
        <v>45939</v>
      </c>
      <c r="B349" s="37" t="s">
        <v>14</v>
      </c>
      <c r="C349" s="38">
        <v>0.33888888888888891</v>
      </c>
      <c r="D349" s="37">
        <v>0</v>
      </c>
      <c r="E349" s="37">
        <v>1</v>
      </c>
      <c r="F349" s="37" t="str">
        <f t="shared" ref="F349:G349" si="561">F348</f>
        <v>Special Finch Food</v>
      </c>
      <c r="G349" s="15" t="str">
        <f t="shared" si="561"/>
        <v>Golden Safflower</v>
      </c>
      <c r="H349" s="39">
        <f t="shared" si="383"/>
        <v>1.9999999960418791</v>
      </c>
      <c r="I349" s="39" t="str" cm="1">
        <f t="array" ref="I349">IFERROR(IF($B349=I$1, ($A349+$C349) - MAX(IF($B$2:$B348=$B349, $A$2:$A348+$C$2:$C348)), "")*24*60, "")</f>
        <v/>
      </c>
      <c r="J349" s="39" t="str" cm="1">
        <f t="array" ref="J349">IFERROR(IF($B349=J$1, ($A349+$C349) - MAX(IF($B$2:$B348=$B349, $A$2:$A348+$C$2:$C348)), "")*24*60, "")</f>
        <v/>
      </c>
      <c r="K349" s="39" cm="1">
        <f t="array" ref="K349">IFERROR(IF($B349=K$1, ($A349+$C349) - MAX(IF($B$2:$B348=$B349, $A$2:$A348+$C$2:$C348)), "")*24*60, "")</f>
        <v>4.0000000025611371</v>
      </c>
      <c r="L349" s="39" t="str" cm="1">
        <f t="array" ref="L349">IFERROR(IF($B349=L$1, ($A349+$C349) - MAX(IF($B$2:$B348=$B349, $A$2:$A348+$C$2:$C348)), "")*24*60, "")</f>
        <v/>
      </c>
      <c r="M349" s="39" t="str" cm="1">
        <f t="array" ref="M349">IFERROR(IF($B349=M$1, ($A349+$C349) - MAX(IF($B$2:$B348=$B349, $A$2:$A348+$C$2:$C348)), "")*24*60, "")</f>
        <v/>
      </c>
      <c r="N349" s="39" t="str" cm="1">
        <f t="array" ref="N349">IFERROR(IF($B349=N$1, ($A349+$C349) - MAX(IF($B$2:$B348=$B349, $A$2:$A348+$C$2:$C348)), "")*24*60, "")</f>
        <v/>
      </c>
      <c r="O349" s="39" t="str" cm="1">
        <f t="array" ref="O349">IFERROR(IF($B349=O$1, ($A349+$C349) - MAX(IF($B$2:$B348=$B349, $A$2:$A348+$C$2:$C348)), "")*24*60, "")</f>
        <v/>
      </c>
      <c r="P349" s="39" t="str" cm="1">
        <f t="array" ref="P349">IFERROR(IF($B349=P$1, ($A349+$C349) - MAX(IF($B$2:$B348=$B349, $A$2:$A348+$C$2:$C348)), "")*24*60, "")</f>
        <v/>
      </c>
    </row>
    <row r="350" spans="1:16" x14ac:dyDescent="0.2">
      <c r="A350" s="36">
        <f t="shared" ref="A350:B350" si="562">A349</f>
        <v>45939</v>
      </c>
      <c r="B350" s="37" t="str">
        <f t="shared" si="562"/>
        <v>Carolina Chickadee</v>
      </c>
      <c r="C350" s="38">
        <v>0.34097222222222223</v>
      </c>
      <c r="D350" s="37">
        <v>0</v>
      </c>
      <c r="E350" s="37">
        <v>1</v>
      </c>
      <c r="F350" s="37" t="str">
        <f t="shared" ref="F350:G350" si="563">F349</f>
        <v>Special Finch Food</v>
      </c>
      <c r="G350" s="15" t="str">
        <f t="shared" si="563"/>
        <v>Golden Safflower</v>
      </c>
      <c r="H350" s="39">
        <f t="shared" si="383"/>
        <v>2.9999999993015081</v>
      </c>
      <c r="I350" s="39" t="str" cm="1">
        <f t="array" ref="I350">IFERROR(IF($B350=I$1, ($A350+$C350) - MAX(IF($B$2:$B349=$B350, $A$2:$A349+$C$2:$C349)), "")*24*60, "")</f>
        <v/>
      </c>
      <c r="J350" s="39" t="str" cm="1">
        <f t="array" ref="J350">IFERROR(IF($B350=J$1, ($A350+$C350) - MAX(IF($B$2:$B349=$B350, $A$2:$A349+$C$2:$C349)), "")*24*60, "")</f>
        <v/>
      </c>
      <c r="K350" s="39" cm="1">
        <f t="array" ref="K350">IFERROR(IF($B350=K$1, ($A350+$C350) - MAX(IF($B$2:$B349=$B350, $A$2:$A349+$C$2:$C349)), "")*24*60, "")</f>
        <v>2.9999999993015081</v>
      </c>
      <c r="L350" s="39" t="str" cm="1">
        <f t="array" ref="L350">IFERROR(IF($B350=L$1, ($A350+$C350) - MAX(IF($B$2:$B349=$B350, $A$2:$A349+$C$2:$C349)), "")*24*60, "")</f>
        <v/>
      </c>
      <c r="M350" s="39" t="str" cm="1">
        <f t="array" ref="M350">IFERROR(IF($B350=M$1, ($A350+$C350) - MAX(IF($B$2:$B349=$B350, $A$2:$A349+$C$2:$C349)), "")*24*60, "")</f>
        <v/>
      </c>
      <c r="N350" s="39" t="str" cm="1">
        <f t="array" ref="N350">IFERROR(IF($B350=N$1, ($A350+$C350) - MAX(IF($B$2:$B349=$B350, $A$2:$A349+$C$2:$C349)), "")*24*60, "")</f>
        <v/>
      </c>
      <c r="O350" s="39" t="str" cm="1">
        <f t="array" ref="O350">IFERROR(IF($B350=O$1, ($A350+$C350) - MAX(IF($B$2:$B349=$B350, $A$2:$A349+$C$2:$C349)), "")*24*60, "")</f>
        <v/>
      </c>
      <c r="P350" s="39" t="str" cm="1">
        <f t="array" ref="P350">IFERROR(IF($B350=P$1, ($A350+$C350) - MAX(IF($B$2:$B349=$B350, $A$2:$A349+$C$2:$C349)), "")*24*60, "")</f>
        <v/>
      </c>
    </row>
    <row r="351" spans="1:16" x14ac:dyDescent="0.2">
      <c r="A351" s="36">
        <f t="shared" ref="A351:B351" si="564">A350</f>
        <v>45939</v>
      </c>
      <c r="B351" s="37" t="str">
        <f t="shared" si="564"/>
        <v>Carolina Chickadee</v>
      </c>
      <c r="C351" s="38">
        <v>0.34166666666666667</v>
      </c>
      <c r="D351" s="37">
        <v>0</v>
      </c>
      <c r="E351" s="37">
        <v>1</v>
      </c>
      <c r="F351" s="37" t="str">
        <f t="shared" ref="F351:G351" si="565">F350</f>
        <v>Special Finch Food</v>
      </c>
      <c r="G351" s="15" t="str">
        <f t="shared" si="565"/>
        <v>Golden Safflower</v>
      </c>
      <c r="H351" s="39">
        <f t="shared" si="383"/>
        <v>1.000000003259629</v>
      </c>
      <c r="I351" s="39" t="str" cm="1">
        <f t="array" ref="I351">IFERROR(IF($B351=I$1, ($A351+$C351) - MAX(IF($B$2:$B350=$B351, $A$2:$A350+$C$2:$C350)), "")*24*60, "")</f>
        <v/>
      </c>
      <c r="J351" s="39" t="str" cm="1">
        <f t="array" ref="J351">IFERROR(IF($B351=J$1, ($A351+$C351) - MAX(IF($B$2:$B350=$B351, $A$2:$A350+$C$2:$C350)), "")*24*60, "")</f>
        <v/>
      </c>
      <c r="K351" s="39" cm="1">
        <f t="array" ref="K351">IFERROR(IF($B351=K$1, ($A351+$C351) - MAX(IF($B$2:$B350=$B351, $A$2:$A350+$C$2:$C350)), "")*24*60, "")</f>
        <v>1.000000003259629</v>
      </c>
      <c r="L351" s="39" t="str" cm="1">
        <f t="array" ref="L351">IFERROR(IF($B351=L$1, ($A351+$C351) - MAX(IF($B$2:$B350=$B351, $A$2:$A350+$C$2:$C350)), "")*24*60, "")</f>
        <v/>
      </c>
      <c r="M351" s="39" t="str" cm="1">
        <f t="array" ref="M351">IFERROR(IF($B351=M$1, ($A351+$C351) - MAX(IF($B$2:$B350=$B351, $A$2:$A350+$C$2:$C350)), "")*24*60, "")</f>
        <v/>
      </c>
      <c r="N351" s="39" t="str" cm="1">
        <f t="array" ref="N351">IFERROR(IF($B351=N$1, ($A351+$C351) - MAX(IF($B$2:$B350=$B351, $A$2:$A350+$C$2:$C350)), "")*24*60, "")</f>
        <v/>
      </c>
      <c r="O351" s="39" t="str" cm="1">
        <f t="array" ref="O351">IFERROR(IF($B351=O$1, ($A351+$C351) - MAX(IF($B$2:$B350=$B351, $A$2:$A350+$C$2:$C350)), "")*24*60, "")</f>
        <v/>
      </c>
      <c r="P351" s="39" t="str" cm="1">
        <f t="array" ref="P351">IFERROR(IF($B351=P$1, ($A351+$C351) - MAX(IF($B$2:$B350=$B351, $A$2:$A350+$C$2:$C350)), "")*24*60, "")</f>
        <v/>
      </c>
    </row>
    <row r="352" spans="1:16" x14ac:dyDescent="0.2">
      <c r="A352" s="36">
        <f t="shared" ref="A352:B352" si="566">A351</f>
        <v>45939</v>
      </c>
      <c r="B352" s="37" t="str">
        <f t="shared" si="566"/>
        <v>Carolina Chickadee</v>
      </c>
      <c r="C352" s="38">
        <v>0.34930555555555554</v>
      </c>
      <c r="D352" s="37">
        <v>0</v>
      </c>
      <c r="E352" s="37">
        <v>1</v>
      </c>
      <c r="F352" s="37" t="str">
        <f t="shared" ref="F352:G352" si="567">F351</f>
        <v>Special Finch Food</v>
      </c>
      <c r="G352" s="15" t="str">
        <f t="shared" si="567"/>
        <v>Golden Safflower</v>
      </c>
      <c r="H352" s="39">
        <f t="shared" si="383"/>
        <v>11.000000004423782</v>
      </c>
      <c r="I352" s="39" t="str" cm="1">
        <f t="array" ref="I352">IFERROR(IF($B352=I$1, ($A352+$C352) - MAX(IF($B$2:$B351=$B352, $A$2:$A351+$C$2:$C351)), "")*24*60, "")</f>
        <v/>
      </c>
      <c r="J352" s="39" t="str" cm="1">
        <f t="array" ref="J352">IFERROR(IF($B352=J$1, ($A352+$C352) - MAX(IF($B$2:$B351=$B352, $A$2:$A351+$C$2:$C351)), "")*24*60, "")</f>
        <v/>
      </c>
      <c r="K352" s="39" cm="1">
        <f t="array" ref="K352">IFERROR(IF($B352=K$1, ($A352+$C352) - MAX(IF($B$2:$B351=$B352, $A$2:$A351+$C$2:$C351)), "")*24*60, "")</f>
        <v>11.000000004423782</v>
      </c>
      <c r="L352" s="39" t="str" cm="1">
        <f t="array" ref="L352">IFERROR(IF($B352=L$1, ($A352+$C352) - MAX(IF($B$2:$B351=$B352, $A$2:$A351+$C$2:$C351)), "")*24*60, "")</f>
        <v/>
      </c>
      <c r="M352" s="39" t="str" cm="1">
        <f t="array" ref="M352">IFERROR(IF($B352=M$1, ($A352+$C352) - MAX(IF($B$2:$B351=$B352, $A$2:$A351+$C$2:$C351)), "")*24*60, "")</f>
        <v/>
      </c>
      <c r="N352" s="39" t="str" cm="1">
        <f t="array" ref="N352">IFERROR(IF($B352=N$1, ($A352+$C352) - MAX(IF($B$2:$B351=$B352, $A$2:$A351+$C$2:$C351)), "")*24*60, "")</f>
        <v/>
      </c>
      <c r="O352" s="39" t="str" cm="1">
        <f t="array" ref="O352">IFERROR(IF($B352=O$1, ($A352+$C352) - MAX(IF($B$2:$B351=$B352, $A$2:$A351+$C$2:$C351)), "")*24*60, "")</f>
        <v/>
      </c>
      <c r="P352" s="39" t="str" cm="1">
        <f t="array" ref="P352">IFERROR(IF($B352=P$1, ($A352+$C352) - MAX(IF($B$2:$B351=$B352, $A$2:$A351+$C$2:$C351)), "")*24*60, "")</f>
        <v/>
      </c>
    </row>
    <row r="353" spans="1:16" x14ac:dyDescent="0.2">
      <c r="A353" s="36">
        <f t="shared" ref="A353" si="568">A352</f>
        <v>45939</v>
      </c>
      <c r="B353" s="37" t="s">
        <v>3</v>
      </c>
      <c r="C353" s="38">
        <v>0.36805555555555558</v>
      </c>
      <c r="D353" s="37">
        <v>0</v>
      </c>
      <c r="E353" s="37">
        <v>2</v>
      </c>
      <c r="F353" s="37" t="str">
        <f t="shared" ref="F353:G353" si="569">F352</f>
        <v>Special Finch Food</v>
      </c>
      <c r="G353" s="15" t="str">
        <f t="shared" si="569"/>
        <v>Golden Safflower</v>
      </c>
      <c r="H353" s="39">
        <f t="shared" si="383"/>
        <v>26.999999993713573</v>
      </c>
      <c r="I353" s="39" cm="1">
        <f t="array" ref="I353">IFERROR(IF($B353=I$1, ($A353+$C353) - MAX(IF($B$2:$B352=$B353, $A$2:$A352+$C$2:$C352)), "")*24*60, "")</f>
        <v>43.999999996740371</v>
      </c>
      <c r="J353" s="39" t="str" cm="1">
        <f t="array" ref="J353">IFERROR(IF($B353=J$1, ($A353+$C353) - MAX(IF($B$2:$B352=$B353, $A$2:$A352+$C$2:$C352)), "")*24*60, "")</f>
        <v/>
      </c>
      <c r="K353" s="39" t="str" cm="1">
        <f t="array" ref="K353">IFERROR(IF($B353=K$1, ($A353+$C353) - MAX(IF($B$2:$B352=$B353, $A$2:$A352+$C$2:$C352)), "")*24*60, "")</f>
        <v/>
      </c>
      <c r="L353" s="39" t="str" cm="1">
        <f t="array" ref="L353">IFERROR(IF($B353=L$1, ($A353+$C353) - MAX(IF($B$2:$B352=$B353, $A$2:$A352+$C$2:$C352)), "")*24*60, "")</f>
        <v/>
      </c>
      <c r="M353" s="39" t="str" cm="1">
        <f t="array" ref="M353">IFERROR(IF($B353=M$1, ($A353+$C353) - MAX(IF($B$2:$B352=$B353, $A$2:$A352+$C$2:$C352)), "")*24*60, "")</f>
        <v/>
      </c>
      <c r="N353" s="39" t="str" cm="1">
        <f t="array" ref="N353">IFERROR(IF($B353=N$1, ($A353+$C353) - MAX(IF($B$2:$B352=$B353, $A$2:$A352+$C$2:$C352)), "")*24*60, "")</f>
        <v/>
      </c>
      <c r="O353" s="39" t="str" cm="1">
        <f t="array" ref="O353">IFERROR(IF($B353=O$1, ($A353+$C353) - MAX(IF($B$2:$B352=$B353, $A$2:$A352+$C$2:$C352)), "")*24*60, "")</f>
        <v/>
      </c>
      <c r="P353" s="39" t="str" cm="1">
        <f t="array" ref="P353">IFERROR(IF($B353=P$1, ($A353+$C353) - MAX(IF($B$2:$B352=$B353, $A$2:$A352+$C$2:$C352)), "")*24*60, "")</f>
        <v/>
      </c>
    </row>
    <row r="354" spans="1:16" x14ac:dyDescent="0.2">
      <c r="A354" s="36">
        <f t="shared" ref="A354:B354" si="570">A353</f>
        <v>45939</v>
      </c>
      <c r="B354" s="37" t="str">
        <f t="shared" si="570"/>
        <v>Northern Cardinal</v>
      </c>
      <c r="C354" s="38">
        <v>0.36944444444444446</v>
      </c>
      <c r="D354" s="37">
        <v>0</v>
      </c>
      <c r="E354" s="37">
        <v>6</v>
      </c>
      <c r="F354" s="37" t="str">
        <f t="shared" ref="F354:G354" si="571">F353</f>
        <v>Special Finch Food</v>
      </c>
      <c r="G354" s="15" t="str">
        <f t="shared" si="571"/>
        <v>Golden Safflower</v>
      </c>
      <c r="H354" s="39">
        <f t="shared" si="383"/>
        <v>1.9999999960418791</v>
      </c>
      <c r="I354" s="39" cm="1">
        <f t="array" ref="I354">IFERROR(IF($B354=I$1, ($A354+$C354) - MAX(IF($B$2:$B353=$B354, $A$2:$A353+$C$2:$C353)), "")*24*60, "")</f>
        <v>1.9999999960418791</v>
      </c>
      <c r="J354" s="39" t="str" cm="1">
        <f t="array" ref="J354">IFERROR(IF($B354=J$1, ($A354+$C354) - MAX(IF($B$2:$B353=$B354, $A$2:$A353+$C$2:$C353)), "")*24*60, "")</f>
        <v/>
      </c>
      <c r="K354" s="39" t="str" cm="1">
        <f t="array" ref="K354">IFERROR(IF($B354=K$1, ($A354+$C354) - MAX(IF($B$2:$B353=$B354, $A$2:$A353+$C$2:$C353)), "")*24*60, "")</f>
        <v/>
      </c>
      <c r="L354" s="39" t="str" cm="1">
        <f t="array" ref="L354">IFERROR(IF($B354=L$1, ($A354+$C354) - MAX(IF($B$2:$B353=$B354, $A$2:$A353+$C$2:$C353)), "")*24*60, "")</f>
        <v/>
      </c>
      <c r="M354" s="39" t="str" cm="1">
        <f t="array" ref="M354">IFERROR(IF($B354=M$1, ($A354+$C354) - MAX(IF($B$2:$B353=$B354, $A$2:$A353+$C$2:$C353)), "")*24*60, "")</f>
        <v/>
      </c>
      <c r="N354" s="39" t="str" cm="1">
        <f t="array" ref="N354">IFERROR(IF($B354=N$1, ($A354+$C354) - MAX(IF($B$2:$B353=$B354, $A$2:$A353+$C$2:$C353)), "")*24*60, "")</f>
        <v/>
      </c>
      <c r="O354" s="39" t="str" cm="1">
        <f t="array" ref="O354">IFERROR(IF($B354=O$1, ($A354+$C354) - MAX(IF($B$2:$B353=$B354, $A$2:$A353+$C$2:$C353)), "")*24*60, "")</f>
        <v/>
      </c>
      <c r="P354" s="39" t="str" cm="1">
        <f t="array" ref="P354">IFERROR(IF($B354=P$1, ($A354+$C354) - MAX(IF($B$2:$B353=$B354, $A$2:$A353+$C$2:$C353)), "")*24*60, "")</f>
        <v/>
      </c>
    </row>
    <row r="355" spans="1:16" x14ac:dyDescent="0.2">
      <c r="A355" s="36">
        <f t="shared" ref="A355:B355" si="572">A354</f>
        <v>45939</v>
      </c>
      <c r="B355" s="37" t="str">
        <f t="shared" si="572"/>
        <v>Northern Cardinal</v>
      </c>
      <c r="C355" s="38">
        <v>0.38819444444444445</v>
      </c>
      <c r="D355" s="37">
        <v>0</v>
      </c>
      <c r="E355" s="37">
        <v>2</v>
      </c>
      <c r="F355" s="37" t="str">
        <f t="shared" ref="F355:G355" si="573">F354</f>
        <v>Special Finch Food</v>
      </c>
      <c r="G355" s="15" t="str">
        <f t="shared" si="573"/>
        <v>Golden Safflower</v>
      </c>
      <c r="H355" s="39">
        <f t="shared" si="383"/>
        <v>27.000000004190952</v>
      </c>
      <c r="I355" s="39" cm="1">
        <f t="array" ref="I355">IFERROR(IF($B355=I$1, ($A355+$C355) - MAX(IF($B$2:$B354=$B355, $A$2:$A354+$C$2:$C354)), "")*24*60, "")</f>
        <v>27.000000004190952</v>
      </c>
      <c r="J355" s="39" t="str" cm="1">
        <f t="array" ref="J355">IFERROR(IF($B355=J$1, ($A355+$C355) - MAX(IF($B$2:$B354=$B355, $A$2:$A354+$C$2:$C354)), "")*24*60, "")</f>
        <v/>
      </c>
      <c r="K355" s="39" t="str" cm="1">
        <f t="array" ref="K355">IFERROR(IF($B355=K$1, ($A355+$C355) - MAX(IF($B$2:$B354=$B355, $A$2:$A354+$C$2:$C354)), "")*24*60, "")</f>
        <v/>
      </c>
      <c r="L355" s="39" t="str" cm="1">
        <f t="array" ref="L355">IFERROR(IF($B355=L$1, ($A355+$C355) - MAX(IF($B$2:$B354=$B355, $A$2:$A354+$C$2:$C354)), "")*24*60, "")</f>
        <v/>
      </c>
      <c r="M355" s="39" t="str" cm="1">
        <f t="array" ref="M355">IFERROR(IF($B355=M$1, ($A355+$C355) - MAX(IF($B$2:$B354=$B355, $A$2:$A354+$C$2:$C354)), "")*24*60, "")</f>
        <v/>
      </c>
      <c r="N355" s="39" t="str" cm="1">
        <f t="array" ref="N355">IFERROR(IF($B355=N$1, ($A355+$C355) - MAX(IF($B$2:$B354=$B355, $A$2:$A354+$C$2:$C354)), "")*24*60, "")</f>
        <v/>
      </c>
      <c r="O355" s="39" t="str" cm="1">
        <f t="array" ref="O355">IFERROR(IF($B355=O$1, ($A355+$C355) - MAX(IF($B$2:$B354=$B355, $A$2:$A354+$C$2:$C354)), "")*24*60, "")</f>
        <v/>
      </c>
      <c r="P355" s="39" t="str" cm="1">
        <f t="array" ref="P355">IFERROR(IF($B355=P$1, ($A355+$C355) - MAX(IF($B$2:$B354=$B355, $A$2:$A354+$C$2:$C354)), "")*24*60, "")</f>
        <v/>
      </c>
    </row>
    <row r="356" spans="1:16" x14ac:dyDescent="0.2">
      <c r="A356" s="36">
        <f t="shared" ref="A356:B356" si="574">A355</f>
        <v>45939</v>
      </c>
      <c r="B356" s="37" t="str">
        <f t="shared" si="574"/>
        <v>Northern Cardinal</v>
      </c>
      <c r="C356" s="38">
        <v>0.3888888888888889</v>
      </c>
      <c r="D356" s="37">
        <v>0</v>
      </c>
      <c r="E356" s="37">
        <v>1</v>
      </c>
      <c r="F356" s="37" t="str">
        <f t="shared" ref="F356:G356" si="575">F355</f>
        <v>Special Finch Food</v>
      </c>
      <c r="G356" s="15" t="str">
        <f t="shared" si="575"/>
        <v>Golden Safflower</v>
      </c>
      <c r="H356" s="39">
        <f t="shared" si="383"/>
        <v>1.000000003259629</v>
      </c>
      <c r="I356" s="39" cm="1">
        <f t="array" ref="I356">IFERROR(IF($B356=I$1, ($A356+$C356) - MAX(IF($B$2:$B355=$B356, $A$2:$A355+$C$2:$C355)), "")*24*60, "")</f>
        <v>1.000000003259629</v>
      </c>
      <c r="J356" s="39" t="str" cm="1">
        <f t="array" ref="J356">IFERROR(IF($B356=J$1, ($A356+$C356) - MAX(IF($B$2:$B355=$B356, $A$2:$A355+$C$2:$C355)), "")*24*60, "")</f>
        <v/>
      </c>
      <c r="K356" s="39" t="str" cm="1">
        <f t="array" ref="K356">IFERROR(IF($B356=K$1, ($A356+$C356) - MAX(IF($B$2:$B355=$B356, $A$2:$A355+$C$2:$C355)), "")*24*60, "")</f>
        <v/>
      </c>
      <c r="L356" s="39" t="str" cm="1">
        <f t="array" ref="L356">IFERROR(IF($B356=L$1, ($A356+$C356) - MAX(IF($B$2:$B355=$B356, $A$2:$A355+$C$2:$C355)), "")*24*60, "")</f>
        <v/>
      </c>
      <c r="M356" s="39" t="str" cm="1">
        <f t="array" ref="M356">IFERROR(IF($B356=M$1, ($A356+$C356) - MAX(IF($B$2:$B355=$B356, $A$2:$A355+$C$2:$C355)), "")*24*60, "")</f>
        <v/>
      </c>
      <c r="N356" s="39" t="str" cm="1">
        <f t="array" ref="N356">IFERROR(IF($B356=N$1, ($A356+$C356) - MAX(IF($B$2:$B355=$B356, $A$2:$A355+$C$2:$C355)), "")*24*60, "")</f>
        <v/>
      </c>
      <c r="O356" s="39" t="str" cm="1">
        <f t="array" ref="O356">IFERROR(IF($B356=O$1, ($A356+$C356) - MAX(IF($B$2:$B355=$B356, $A$2:$A355+$C$2:$C355)), "")*24*60, "")</f>
        <v/>
      </c>
      <c r="P356" s="39" t="str" cm="1">
        <f t="array" ref="P356">IFERROR(IF($B356=P$1, ($A356+$C356) - MAX(IF($B$2:$B355=$B356, $A$2:$A355+$C$2:$C355)), "")*24*60, "")</f>
        <v/>
      </c>
    </row>
    <row r="357" spans="1:16" x14ac:dyDescent="0.2">
      <c r="A357" s="36">
        <f t="shared" ref="A357:B357" si="576">A356</f>
        <v>45939</v>
      </c>
      <c r="B357" s="37" t="str">
        <f t="shared" si="576"/>
        <v>Northern Cardinal</v>
      </c>
      <c r="C357" s="38">
        <v>0.38958333333333334</v>
      </c>
      <c r="D357" s="37">
        <v>0</v>
      </c>
      <c r="E357" s="37">
        <v>1</v>
      </c>
      <c r="F357" s="37" t="str">
        <f t="shared" ref="F357:G357" si="577">F356</f>
        <v>Special Finch Food</v>
      </c>
      <c r="G357" s="15" t="str">
        <f t="shared" si="577"/>
        <v>Golden Safflower</v>
      </c>
      <c r="H357" s="39">
        <f t="shared" si="383"/>
        <v>0.99999999278225005</v>
      </c>
      <c r="I357" s="39" cm="1">
        <f t="array" ref="I357">IFERROR(IF($B357=I$1, ($A357+$C357) - MAX(IF($B$2:$B356=$B357, $A$2:$A356+$C$2:$C356)), "")*24*60, "")</f>
        <v>0.99999999278225005</v>
      </c>
      <c r="J357" s="39" t="str" cm="1">
        <f t="array" ref="J357">IFERROR(IF($B357=J$1, ($A357+$C357) - MAX(IF($B$2:$B356=$B357, $A$2:$A356+$C$2:$C356)), "")*24*60, "")</f>
        <v/>
      </c>
      <c r="K357" s="39" t="str" cm="1">
        <f t="array" ref="K357">IFERROR(IF($B357=K$1, ($A357+$C357) - MAX(IF($B$2:$B356=$B357, $A$2:$A356+$C$2:$C356)), "")*24*60, "")</f>
        <v/>
      </c>
      <c r="L357" s="39" t="str" cm="1">
        <f t="array" ref="L357">IFERROR(IF($B357=L$1, ($A357+$C357) - MAX(IF($B$2:$B356=$B357, $A$2:$A356+$C$2:$C356)), "")*24*60, "")</f>
        <v/>
      </c>
      <c r="M357" s="39" t="str" cm="1">
        <f t="array" ref="M357">IFERROR(IF($B357=M$1, ($A357+$C357) - MAX(IF($B$2:$B356=$B357, $A$2:$A356+$C$2:$C356)), "")*24*60, "")</f>
        <v/>
      </c>
      <c r="N357" s="39" t="str" cm="1">
        <f t="array" ref="N357">IFERROR(IF($B357=N$1, ($A357+$C357) - MAX(IF($B$2:$B356=$B357, $A$2:$A356+$C$2:$C356)), "")*24*60, "")</f>
        <v/>
      </c>
      <c r="O357" s="39" t="str" cm="1">
        <f t="array" ref="O357">IFERROR(IF($B357=O$1, ($A357+$C357) - MAX(IF($B$2:$B356=$B357, $A$2:$A356+$C$2:$C356)), "")*24*60, "")</f>
        <v/>
      </c>
      <c r="P357" s="39" t="str" cm="1">
        <f t="array" ref="P357">IFERROR(IF($B357=P$1, ($A357+$C357) - MAX(IF($B$2:$B356=$B357, $A$2:$A356+$C$2:$C356)), "")*24*60, "")</f>
        <v/>
      </c>
    </row>
    <row r="358" spans="1:16" x14ac:dyDescent="0.2">
      <c r="A358" s="36">
        <f t="shared" ref="A358:B358" si="578">A357</f>
        <v>45939</v>
      </c>
      <c r="B358" s="37" t="str">
        <f t="shared" si="578"/>
        <v>Northern Cardinal</v>
      </c>
      <c r="C358" s="38">
        <v>0.40138888888888891</v>
      </c>
      <c r="D358" s="37">
        <v>0</v>
      </c>
      <c r="E358" s="37">
        <v>2</v>
      </c>
      <c r="F358" s="37" t="str">
        <f t="shared" ref="F358:G358" si="579">F357</f>
        <v>Special Finch Food</v>
      </c>
      <c r="G358" s="15" t="str">
        <f t="shared" si="579"/>
        <v>Golden Safflower</v>
      </c>
      <c r="H358" s="39">
        <f t="shared" si="383"/>
        <v>17.000000003026798</v>
      </c>
      <c r="I358" s="39" cm="1">
        <f t="array" ref="I358">IFERROR(IF($B358=I$1, ($A358+$C358) - MAX(IF($B$2:$B357=$B358, $A$2:$A357+$C$2:$C357)), "")*24*60, "")</f>
        <v>17.000000003026798</v>
      </c>
      <c r="J358" s="39" t="str" cm="1">
        <f t="array" ref="J358">IFERROR(IF($B358=J$1, ($A358+$C358) - MAX(IF($B$2:$B357=$B358, $A$2:$A357+$C$2:$C357)), "")*24*60, "")</f>
        <v/>
      </c>
      <c r="K358" s="39" t="str" cm="1">
        <f t="array" ref="K358">IFERROR(IF($B358=K$1, ($A358+$C358) - MAX(IF($B$2:$B357=$B358, $A$2:$A357+$C$2:$C357)), "")*24*60, "")</f>
        <v/>
      </c>
      <c r="L358" s="39" t="str" cm="1">
        <f t="array" ref="L358">IFERROR(IF($B358=L$1, ($A358+$C358) - MAX(IF($B$2:$B357=$B358, $A$2:$A357+$C$2:$C357)), "")*24*60, "")</f>
        <v/>
      </c>
      <c r="M358" s="39" t="str" cm="1">
        <f t="array" ref="M358">IFERROR(IF($B358=M$1, ($A358+$C358) - MAX(IF($B$2:$B357=$B358, $A$2:$A357+$C$2:$C357)), "")*24*60, "")</f>
        <v/>
      </c>
      <c r="N358" s="39" t="str" cm="1">
        <f t="array" ref="N358">IFERROR(IF($B358=N$1, ($A358+$C358) - MAX(IF($B$2:$B357=$B358, $A$2:$A357+$C$2:$C357)), "")*24*60, "")</f>
        <v/>
      </c>
      <c r="O358" s="39" t="str" cm="1">
        <f t="array" ref="O358">IFERROR(IF($B358=O$1, ($A358+$C358) - MAX(IF($B$2:$B357=$B358, $A$2:$A357+$C$2:$C357)), "")*24*60, "")</f>
        <v/>
      </c>
      <c r="P358" s="39" t="str" cm="1">
        <f t="array" ref="P358">IFERROR(IF($B358=P$1, ($A358+$C358) - MAX(IF($B$2:$B357=$B358, $A$2:$A357+$C$2:$C357)), "")*24*60, "")</f>
        <v/>
      </c>
    </row>
    <row r="359" spans="1:16" x14ac:dyDescent="0.2">
      <c r="A359" s="36">
        <f t="shared" ref="A359" si="580">A358</f>
        <v>45939</v>
      </c>
      <c r="B359" s="37" t="s">
        <v>14</v>
      </c>
      <c r="C359" s="38">
        <v>0.41944444444444445</v>
      </c>
      <c r="D359" s="37">
        <v>0</v>
      </c>
      <c r="E359" s="37">
        <v>1</v>
      </c>
      <c r="F359" s="37" t="str">
        <f t="shared" ref="F359:G359" si="581">F358</f>
        <v>Special Finch Food</v>
      </c>
      <c r="G359" s="15" t="str">
        <f t="shared" si="581"/>
        <v>Golden Safflower</v>
      </c>
      <c r="H359" s="39">
        <f t="shared" si="383"/>
        <v>26.000000000931323</v>
      </c>
      <c r="I359" s="39" t="str" cm="1">
        <f t="array" ref="I359">IFERROR(IF($B359=I$1, ($A359+$C359) - MAX(IF($B$2:$B358=$B359, $A$2:$A358+$C$2:$C358)), "")*24*60, "")</f>
        <v/>
      </c>
      <c r="J359" s="39" t="str" cm="1">
        <f t="array" ref="J359">IFERROR(IF($B359=J$1, ($A359+$C359) - MAX(IF($B$2:$B358=$B359, $A$2:$A358+$C$2:$C358)), "")*24*60, "")</f>
        <v/>
      </c>
      <c r="K359" s="39" cm="1">
        <f t="array" ref="K359">IFERROR(IF($B359=K$1, ($A359+$C359) - MAX(IF($B$2:$B358=$B359, $A$2:$A358+$C$2:$C358)), "")*24*60, "")</f>
        <v>100.9999999939464</v>
      </c>
      <c r="L359" s="39" t="str" cm="1">
        <f t="array" ref="L359">IFERROR(IF($B359=L$1, ($A359+$C359) - MAX(IF($B$2:$B358=$B359, $A$2:$A358+$C$2:$C358)), "")*24*60, "")</f>
        <v/>
      </c>
      <c r="M359" s="39" t="str" cm="1">
        <f t="array" ref="M359">IFERROR(IF($B359=M$1, ($A359+$C359) - MAX(IF($B$2:$B358=$B359, $A$2:$A358+$C$2:$C358)), "")*24*60, "")</f>
        <v/>
      </c>
      <c r="N359" s="39" t="str" cm="1">
        <f t="array" ref="N359">IFERROR(IF($B359=N$1, ($A359+$C359) - MAX(IF($B$2:$B358=$B359, $A$2:$A358+$C$2:$C358)), "")*24*60, "")</f>
        <v/>
      </c>
      <c r="O359" s="39" t="str" cm="1">
        <f t="array" ref="O359">IFERROR(IF($B359=O$1, ($A359+$C359) - MAX(IF($B$2:$B358=$B359, $A$2:$A358+$C$2:$C358)), "")*24*60, "")</f>
        <v/>
      </c>
      <c r="P359" s="39" t="str" cm="1">
        <f t="array" ref="P359">IFERROR(IF($B359=P$1, ($A359+$C359) - MAX(IF($B$2:$B358=$B359, $A$2:$A358+$C$2:$C358)), "")*24*60, "")</f>
        <v/>
      </c>
    </row>
    <row r="360" spans="1:16" x14ac:dyDescent="0.2">
      <c r="A360" s="36">
        <f t="shared" ref="A360:B360" si="582">A359</f>
        <v>45939</v>
      </c>
      <c r="B360" s="37" t="str">
        <f t="shared" si="582"/>
        <v>Carolina Chickadee</v>
      </c>
      <c r="C360" s="38">
        <v>0.42222222222222222</v>
      </c>
      <c r="D360" s="37">
        <v>0</v>
      </c>
      <c r="E360" s="37">
        <v>1</v>
      </c>
      <c r="F360" s="37" t="str">
        <f t="shared" ref="F360:G360" si="583">F359</f>
        <v>Special Finch Food</v>
      </c>
      <c r="G360" s="15" t="str">
        <f t="shared" si="583"/>
        <v>Golden Safflower</v>
      </c>
      <c r="H360" s="39">
        <f t="shared" si="383"/>
        <v>4.0000000025611371</v>
      </c>
      <c r="I360" s="39" t="str" cm="1">
        <f t="array" ref="I360">IFERROR(IF($B360=I$1, ($A360+$C360) - MAX(IF($B$2:$B359=$B360, $A$2:$A359+$C$2:$C359)), "")*24*60, "")</f>
        <v/>
      </c>
      <c r="J360" s="39" t="str" cm="1">
        <f t="array" ref="J360">IFERROR(IF($B360=J$1, ($A360+$C360) - MAX(IF($B$2:$B359=$B360, $A$2:$A359+$C$2:$C359)), "")*24*60, "")</f>
        <v/>
      </c>
      <c r="K360" s="39" cm="1">
        <f t="array" ref="K360">IFERROR(IF($B360=K$1, ($A360+$C360) - MAX(IF($B$2:$B359=$B360, $A$2:$A359+$C$2:$C359)), "")*24*60, "")</f>
        <v>4.0000000025611371</v>
      </c>
      <c r="L360" s="39" t="str" cm="1">
        <f t="array" ref="L360">IFERROR(IF($B360=L$1, ($A360+$C360) - MAX(IF($B$2:$B359=$B360, $A$2:$A359+$C$2:$C359)), "")*24*60, "")</f>
        <v/>
      </c>
      <c r="M360" s="39" t="str" cm="1">
        <f t="array" ref="M360">IFERROR(IF($B360=M$1, ($A360+$C360) - MAX(IF($B$2:$B359=$B360, $A$2:$A359+$C$2:$C359)), "")*24*60, "")</f>
        <v/>
      </c>
      <c r="N360" s="39" t="str" cm="1">
        <f t="array" ref="N360">IFERROR(IF($B360=N$1, ($A360+$C360) - MAX(IF($B$2:$B359=$B360, $A$2:$A359+$C$2:$C359)), "")*24*60, "")</f>
        <v/>
      </c>
      <c r="O360" s="39" t="str" cm="1">
        <f t="array" ref="O360">IFERROR(IF($B360=O$1, ($A360+$C360) - MAX(IF($B$2:$B359=$B360, $A$2:$A359+$C$2:$C359)), "")*24*60, "")</f>
        <v/>
      </c>
      <c r="P360" s="39" t="str" cm="1">
        <f t="array" ref="P360">IFERROR(IF($B360=P$1, ($A360+$C360) - MAX(IF($B$2:$B359=$B360, $A$2:$A359+$C$2:$C359)), "")*24*60, "")</f>
        <v/>
      </c>
    </row>
    <row r="361" spans="1:16" x14ac:dyDescent="0.2">
      <c r="A361" s="36">
        <f t="shared" ref="A361:B361" si="584">A360</f>
        <v>45939</v>
      </c>
      <c r="B361" s="37" t="str">
        <f t="shared" si="584"/>
        <v>Carolina Chickadee</v>
      </c>
      <c r="C361" s="38">
        <v>0.43472222222222223</v>
      </c>
      <c r="D361" s="37">
        <v>0</v>
      </c>
      <c r="E361" s="37">
        <v>2</v>
      </c>
      <c r="F361" s="37" t="str">
        <f t="shared" ref="F361:G361" si="585">F360</f>
        <v>Special Finch Food</v>
      </c>
      <c r="G361" s="15" t="str">
        <f t="shared" si="585"/>
        <v>Golden Safflower</v>
      </c>
      <c r="H361" s="39">
        <f t="shared" si="383"/>
        <v>17.999999995809048</v>
      </c>
      <c r="I361" s="39" t="str" cm="1">
        <f t="array" ref="I361">IFERROR(IF($B361=I$1, ($A361+$C361) - MAX(IF($B$2:$B360=$B361, $A$2:$A360+$C$2:$C360)), "")*24*60, "")</f>
        <v/>
      </c>
      <c r="J361" s="39" t="str" cm="1">
        <f t="array" ref="J361">IFERROR(IF($B361=J$1, ($A361+$C361) - MAX(IF($B$2:$B360=$B361, $A$2:$A360+$C$2:$C360)), "")*24*60, "")</f>
        <v/>
      </c>
      <c r="K361" s="39" cm="1">
        <f t="array" ref="K361">IFERROR(IF($B361=K$1, ($A361+$C361) - MAX(IF($B$2:$B360=$B361, $A$2:$A360+$C$2:$C360)), "")*24*60, "")</f>
        <v>17.999999995809048</v>
      </c>
      <c r="L361" s="39" t="str" cm="1">
        <f t="array" ref="L361">IFERROR(IF($B361=L$1, ($A361+$C361) - MAX(IF($B$2:$B360=$B361, $A$2:$A360+$C$2:$C360)), "")*24*60, "")</f>
        <v/>
      </c>
      <c r="M361" s="39" t="str" cm="1">
        <f t="array" ref="M361">IFERROR(IF($B361=M$1, ($A361+$C361) - MAX(IF($B$2:$B360=$B361, $A$2:$A360+$C$2:$C360)), "")*24*60, "")</f>
        <v/>
      </c>
      <c r="N361" s="39" t="str" cm="1">
        <f t="array" ref="N361">IFERROR(IF($B361=N$1, ($A361+$C361) - MAX(IF($B$2:$B360=$B361, $A$2:$A360+$C$2:$C360)), "")*24*60, "")</f>
        <v/>
      </c>
      <c r="O361" s="39" t="str" cm="1">
        <f t="array" ref="O361">IFERROR(IF($B361=O$1, ($A361+$C361) - MAX(IF($B$2:$B360=$B361, $A$2:$A360+$C$2:$C360)), "")*24*60, "")</f>
        <v/>
      </c>
      <c r="P361" s="39" t="str" cm="1">
        <f t="array" ref="P361">IFERROR(IF($B361=P$1, ($A361+$C361) - MAX(IF($B$2:$B360=$B361, $A$2:$A360+$C$2:$C360)), "")*24*60, "")</f>
        <v/>
      </c>
    </row>
    <row r="362" spans="1:16" x14ac:dyDescent="0.2">
      <c r="A362" s="36">
        <f t="shared" ref="A362:B362" si="586">A361</f>
        <v>45939</v>
      </c>
      <c r="B362" s="37" t="str">
        <f t="shared" si="586"/>
        <v>Carolina Chickadee</v>
      </c>
      <c r="C362" s="38">
        <v>0.43611111111111112</v>
      </c>
      <c r="D362" s="37">
        <v>0</v>
      </c>
      <c r="E362" s="37">
        <v>1</v>
      </c>
      <c r="F362" s="37" t="str">
        <f t="shared" ref="F362:G362" si="587">F361</f>
        <v>Special Finch Food</v>
      </c>
      <c r="G362" s="15" t="str">
        <f t="shared" si="587"/>
        <v>Golden Safflower</v>
      </c>
      <c r="H362" s="39">
        <f t="shared" si="383"/>
        <v>2.000000006519258</v>
      </c>
      <c r="I362" s="39" t="str" cm="1">
        <f t="array" ref="I362">IFERROR(IF($B362=I$1, ($A362+$C362) - MAX(IF($B$2:$B361=$B362, $A$2:$A361+$C$2:$C361)), "")*24*60, "")</f>
        <v/>
      </c>
      <c r="J362" s="39" t="str" cm="1">
        <f t="array" ref="J362">IFERROR(IF($B362=J$1, ($A362+$C362) - MAX(IF($B$2:$B361=$B362, $A$2:$A361+$C$2:$C361)), "")*24*60, "")</f>
        <v/>
      </c>
      <c r="K362" s="39" cm="1">
        <f t="array" ref="K362">IFERROR(IF($B362=K$1, ($A362+$C362) - MAX(IF($B$2:$B361=$B362, $A$2:$A361+$C$2:$C361)), "")*24*60, "")</f>
        <v>2.000000006519258</v>
      </c>
      <c r="L362" s="39" t="str" cm="1">
        <f t="array" ref="L362">IFERROR(IF($B362=L$1, ($A362+$C362) - MAX(IF($B$2:$B361=$B362, $A$2:$A361+$C$2:$C361)), "")*24*60, "")</f>
        <v/>
      </c>
      <c r="M362" s="39" t="str" cm="1">
        <f t="array" ref="M362">IFERROR(IF($B362=M$1, ($A362+$C362) - MAX(IF($B$2:$B361=$B362, $A$2:$A361+$C$2:$C361)), "")*24*60, "")</f>
        <v/>
      </c>
      <c r="N362" s="39" t="str" cm="1">
        <f t="array" ref="N362">IFERROR(IF($B362=N$1, ($A362+$C362) - MAX(IF($B$2:$B361=$B362, $A$2:$A361+$C$2:$C361)), "")*24*60, "")</f>
        <v/>
      </c>
      <c r="O362" s="39" t="str" cm="1">
        <f t="array" ref="O362">IFERROR(IF($B362=O$1, ($A362+$C362) - MAX(IF($B$2:$B361=$B362, $A$2:$A361+$C$2:$C361)), "")*24*60, "")</f>
        <v/>
      </c>
      <c r="P362" s="39" t="str" cm="1">
        <f t="array" ref="P362">IFERROR(IF($B362=P$1, ($A362+$C362) - MAX(IF($B$2:$B361=$B362, $A$2:$A361+$C$2:$C361)), "")*24*60, "")</f>
        <v/>
      </c>
    </row>
    <row r="363" spans="1:16" x14ac:dyDescent="0.2">
      <c r="A363" s="36">
        <f t="shared" ref="A363:B363" si="588">A362</f>
        <v>45939</v>
      </c>
      <c r="B363" s="37" t="str">
        <f t="shared" si="588"/>
        <v>Carolina Chickadee</v>
      </c>
      <c r="C363" s="38">
        <v>0.43819444444444444</v>
      </c>
      <c r="D363" s="37">
        <v>0</v>
      </c>
      <c r="E363" s="37">
        <v>3</v>
      </c>
      <c r="F363" s="37" t="str">
        <f t="shared" ref="F363:G363" si="589">F362</f>
        <v>Special Finch Food</v>
      </c>
      <c r="G363" s="15" t="str">
        <f t="shared" si="589"/>
        <v>Golden Safflower</v>
      </c>
      <c r="H363" s="39">
        <f t="shared" si="383"/>
        <v>2.9999999993015081</v>
      </c>
      <c r="I363" s="39" t="str" cm="1">
        <f t="array" ref="I363">IFERROR(IF($B363=I$1, ($A363+$C363) - MAX(IF($B$2:$B362=$B363, $A$2:$A362+$C$2:$C362)), "")*24*60, "")</f>
        <v/>
      </c>
      <c r="J363" s="39" t="str" cm="1">
        <f t="array" ref="J363">IFERROR(IF($B363=J$1, ($A363+$C363) - MAX(IF($B$2:$B362=$B363, $A$2:$A362+$C$2:$C362)), "")*24*60, "")</f>
        <v/>
      </c>
      <c r="K363" s="39" cm="1">
        <f t="array" ref="K363">IFERROR(IF($B363=K$1, ($A363+$C363) - MAX(IF($B$2:$B362=$B363, $A$2:$A362+$C$2:$C362)), "")*24*60, "")</f>
        <v>2.9999999993015081</v>
      </c>
      <c r="L363" s="39" t="str" cm="1">
        <f t="array" ref="L363">IFERROR(IF($B363=L$1, ($A363+$C363) - MAX(IF($B$2:$B362=$B363, $A$2:$A362+$C$2:$C362)), "")*24*60, "")</f>
        <v/>
      </c>
      <c r="M363" s="39" t="str" cm="1">
        <f t="array" ref="M363">IFERROR(IF($B363=M$1, ($A363+$C363) - MAX(IF($B$2:$B362=$B363, $A$2:$A362+$C$2:$C362)), "")*24*60, "")</f>
        <v/>
      </c>
      <c r="N363" s="39" t="str" cm="1">
        <f t="array" ref="N363">IFERROR(IF($B363=N$1, ($A363+$C363) - MAX(IF($B$2:$B362=$B363, $A$2:$A362+$C$2:$C362)), "")*24*60, "")</f>
        <v/>
      </c>
      <c r="O363" s="39" t="str" cm="1">
        <f t="array" ref="O363">IFERROR(IF($B363=O$1, ($A363+$C363) - MAX(IF($B$2:$B362=$B363, $A$2:$A362+$C$2:$C362)), "")*24*60, "")</f>
        <v/>
      </c>
      <c r="P363" s="39" t="str" cm="1">
        <f t="array" ref="P363">IFERROR(IF($B363=P$1, ($A363+$C363) - MAX(IF($B$2:$B362=$B363, $A$2:$A362+$C$2:$C362)), "")*24*60, "")</f>
        <v/>
      </c>
    </row>
    <row r="364" spans="1:16" x14ac:dyDescent="0.2">
      <c r="A364" s="36">
        <f t="shared" ref="A364" si="590">A363</f>
        <v>45939</v>
      </c>
      <c r="B364" s="37" t="s">
        <v>10</v>
      </c>
      <c r="C364" s="38">
        <v>0.43888888888888888</v>
      </c>
      <c r="D364" s="37">
        <v>0</v>
      </c>
      <c r="E364" s="37">
        <v>0</v>
      </c>
      <c r="F364" s="37" t="str">
        <f t="shared" ref="F364:G364" si="591">F363</f>
        <v>Special Finch Food</v>
      </c>
      <c r="G364" s="15" t="str">
        <f t="shared" si="591"/>
        <v>Golden Safflower</v>
      </c>
      <c r="H364" s="39">
        <f t="shared" si="383"/>
        <v>0.99999999278225005</v>
      </c>
      <c r="I364" s="39" t="str" cm="1">
        <f t="array" ref="I364">IFERROR(IF($B364=I$1, ($A364+$C364) - MAX(IF($B$2:$B363=$B364, $A$2:$A363+$C$2:$C363)), "")*24*60, "")</f>
        <v/>
      </c>
      <c r="J364" s="39" cm="1">
        <f t="array" ref="J364">IFERROR(IF($B364=J$1, ($A364+$C364) - MAX(IF($B$2:$B363=$B364, $A$2:$A363+$C$2:$C363)), "")*24*60, "")</f>
        <v>148.00000000046566</v>
      </c>
      <c r="K364" s="39" t="str" cm="1">
        <f t="array" ref="K364">IFERROR(IF($B364=K$1, ($A364+$C364) - MAX(IF($B$2:$B363=$B364, $A$2:$A363+$C$2:$C363)), "")*24*60, "")</f>
        <v/>
      </c>
      <c r="L364" s="39" t="str" cm="1">
        <f t="array" ref="L364">IFERROR(IF($B364=L$1, ($A364+$C364) - MAX(IF($B$2:$B363=$B364, $A$2:$A363+$C$2:$C363)), "")*24*60, "")</f>
        <v/>
      </c>
      <c r="M364" s="39" t="str" cm="1">
        <f t="array" ref="M364">IFERROR(IF($B364=M$1, ($A364+$C364) - MAX(IF($B$2:$B363=$B364, $A$2:$A363+$C$2:$C363)), "")*24*60, "")</f>
        <v/>
      </c>
      <c r="N364" s="39" t="str" cm="1">
        <f t="array" ref="N364">IFERROR(IF($B364=N$1, ($A364+$C364) - MAX(IF($B$2:$B363=$B364, $A$2:$A363+$C$2:$C363)), "")*24*60, "")</f>
        <v/>
      </c>
      <c r="O364" s="39" t="str" cm="1">
        <f t="array" ref="O364">IFERROR(IF($B364=O$1, ($A364+$C364) - MAX(IF($B$2:$B363=$B364, $A$2:$A363+$C$2:$C363)), "")*24*60, "")</f>
        <v/>
      </c>
      <c r="P364" s="39" t="str" cm="1">
        <f t="array" ref="P364">IFERROR(IF($B364=P$1, ($A364+$C364) - MAX(IF($B$2:$B363=$B364, $A$2:$A363+$C$2:$C363)), "")*24*60, "")</f>
        <v/>
      </c>
    </row>
    <row r="365" spans="1:16" x14ac:dyDescent="0.2">
      <c r="A365" s="36">
        <f t="shared" ref="A365" si="592">A364</f>
        <v>45939</v>
      </c>
      <c r="B365" s="37" t="s">
        <v>14</v>
      </c>
      <c r="C365" s="38">
        <f>C364</f>
        <v>0.43888888888888888</v>
      </c>
      <c r="D365" s="37">
        <v>0</v>
      </c>
      <c r="E365" s="37">
        <v>1</v>
      </c>
      <c r="F365" s="37" t="str">
        <f t="shared" ref="F365:G365" si="593">F364</f>
        <v>Special Finch Food</v>
      </c>
      <c r="G365" s="15" t="str">
        <f t="shared" si="593"/>
        <v>Golden Safflower</v>
      </c>
      <c r="H365" s="39">
        <f t="shared" si="383"/>
        <v>0</v>
      </c>
      <c r="I365" s="39" t="str" cm="1">
        <f t="array" ref="I365">IFERROR(IF($B365=I$1, ($A365+$C365) - MAX(IF($B$2:$B364=$B365, $A$2:$A364+$C$2:$C364)), "")*24*60, "")</f>
        <v/>
      </c>
      <c r="J365" s="39" t="str" cm="1">
        <f t="array" ref="J365">IFERROR(IF($B365=J$1, ($A365+$C365) - MAX(IF($B$2:$B364=$B365, $A$2:$A364+$C$2:$C364)), "")*24*60, "")</f>
        <v/>
      </c>
      <c r="K365" s="39" cm="1">
        <f t="array" ref="K365">IFERROR(IF($B365=K$1, ($A365+$C365) - MAX(IF($B$2:$B364=$B365, $A$2:$A364+$C$2:$C364)), "")*24*60, "")</f>
        <v>0.99999999278225005</v>
      </c>
      <c r="L365" s="39" t="str" cm="1">
        <f t="array" ref="L365">IFERROR(IF($B365=L$1, ($A365+$C365) - MAX(IF($B$2:$B364=$B365, $A$2:$A364+$C$2:$C364)), "")*24*60, "")</f>
        <v/>
      </c>
      <c r="M365" s="39" t="str" cm="1">
        <f t="array" ref="M365">IFERROR(IF($B365=M$1, ($A365+$C365) - MAX(IF($B$2:$B364=$B365, $A$2:$A364+$C$2:$C364)), "")*24*60, "")</f>
        <v/>
      </c>
      <c r="N365" s="39" t="str" cm="1">
        <f t="array" ref="N365">IFERROR(IF($B365=N$1, ($A365+$C365) - MAX(IF($B$2:$B364=$B365, $A$2:$A364+$C$2:$C364)), "")*24*60, "")</f>
        <v/>
      </c>
      <c r="O365" s="39" t="str" cm="1">
        <f t="array" ref="O365">IFERROR(IF($B365=O$1, ($A365+$C365) - MAX(IF($B$2:$B364=$B365, $A$2:$A364+$C$2:$C364)), "")*24*60, "")</f>
        <v/>
      </c>
      <c r="P365" s="39" t="str" cm="1">
        <f t="array" ref="P365">IFERROR(IF($B365=P$1, ($A365+$C365) - MAX(IF($B$2:$B364=$B365, $A$2:$A364+$C$2:$C364)), "")*24*60, "")</f>
        <v/>
      </c>
    </row>
    <row r="366" spans="1:16" x14ac:dyDescent="0.2">
      <c r="A366" s="36">
        <f t="shared" ref="A366:B366" si="594">A365</f>
        <v>45939</v>
      </c>
      <c r="B366" s="37" t="str">
        <f t="shared" si="594"/>
        <v>Carolina Chickadee</v>
      </c>
      <c r="C366" s="38">
        <v>0.44166666666666665</v>
      </c>
      <c r="D366" s="37">
        <v>0</v>
      </c>
      <c r="E366" s="37">
        <v>2</v>
      </c>
      <c r="F366" s="37" t="str">
        <f t="shared" ref="F366:G366" si="595">F365</f>
        <v>Special Finch Food</v>
      </c>
      <c r="G366" s="15" t="str">
        <f t="shared" si="595"/>
        <v>Golden Safflower</v>
      </c>
      <c r="H366" s="39">
        <f t="shared" si="383"/>
        <v>4.0000000025611371</v>
      </c>
      <c r="I366" s="39" t="str" cm="1">
        <f t="array" ref="I366">IFERROR(IF($B366=I$1, ($A366+$C366) - MAX(IF($B$2:$B365=$B366, $A$2:$A365+$C$2:$C365)), "")*24*60, "")</f>
        <v/>
      </c>
      <c r="J366" s="39" t="str" cm="1">
        <f t="array" ref="J366">IFERROR(IF($B366=J$1, ($A366+$C366) - MAX(IF($B$2:$B365=$B366, $A$2:$A365+$C$2:$C365)), "")*24*60, "")</f>
        <v/>
      </c>
      <c r="K366" s="39" cm="1">
        <f t="array" ref="K366">IFERROR(IF($B366=K$1, ($A366+$C366) - MAX(IF($B$2:$B365=$B366, $A$2:$A365+$C$2:$C365)), "")*24*60, "")</f>
        <v>4.0000000025611371</v>
      </c>
      <c r="L366" s="39" t="str" cm="1">
        <f t="array" ref="L366">IFERROR(IF($B366=L$1, ($A366+$C366) - MAX(IF($B$2:$B365=$B366, $A$2:$A365+$C$2:$C365)), "")*24*60, "")</f>
        <v/>
      </c>
      <c r="M366" s="39" t="str" cm="1">
        <f t="array" ref="M366">IFERROR(IF($B366=M$1, ($A366+$C366) - MAX(IF($B$2:$B365=$B366, $A$2:$A365+$C$2:$C365)), "")*24*60, "")</f>
        <v/>
      </c>
      <c r="N366" s="39" t="str" cm="1">
        <f t="array" ref="N366">IFERROR(IF($B366=N$1, ($A366+$C366) - MAX(IF($B$2:$B365=$B366, $A$2:$A365+$C$2:$C365)), "")*24*60, "")</f>
        <v/>
      </c>
      <c r="O366" s="39" t="str" cm="1">
        <f t="array" ref="O366">IFERROR(IF($B366=O$1, ($A366+$C366) - MAX(IF($B$2:$B365=$B366, $A$2:$A365+$C$2:$C365)), "")*24*60, "")</f>
        <v/>
      </c>
      <c r="P366" s="39" t="str" cm="1">
        <f t="array" ref="P366">IFERROR(IF($B366=P$1, ($A366+$C366) - MAX(IF($B$2:$B365=$B366, $A$2:$A365+$C$2:$C365)), "")*24*60, "")</f>
        <v/>
      </c>
    </row>
    <row r="367" spans="1:16" x14ac:dyDescent="0.2">
      <c r="A367" s="36">
        <f t="shared" ref="A367:B367" si="596">A366</f>
        <v>45939</v>
      </c>
      <c r="B367" s="37" t="str">
        <f t="shared" si="596"/>
        <v>Carolina Chickadee</v>
      </c>
      <c r="C367" s="38">
        <v>0.44444444444444442</v>
      </c>
      <c r="D367" s="37">
        <v>0</v>
      </c>
      <c r="E367" s="37">
        <v>2</v>
      </c>
      <c r="F367" s="37" t="str">
        <f t="shared" ref="F367:G367" si="597">F366</f>
        <v>Special Finch Food</v>
      </c>
      <c r="G367" s="15" t="str">
        <f t="shared" si="597"/>
        <v>Golden Safflower</v>
      </c>
      <c r="H367" s="39">
        <f t="shared" si="383"/>
        <v>4.0000000025611371</v>
      </c>
      <c r="I367" s="39" t="str" cm="1">
        <f t="array" ref="I367">IFERROR(IF($B367=I$1, ($A367+$C367) - MAX(IF($B$2:$B366=$B367, $A$2:$A366+$C$2:$C366)), "")*24*60, "")</f>
        <v/>
      </c>
      <c r="J367" s="39" t="str" cm="1">
        <f t="array" ref="J367">IFERROR(IF($B367=J$1, ($A367+$C367) - MAX(IF($B$2:$B366=$B367, $A$2:$A366+$C$2:$C366)), "")*24*60, "")</f>
        <v/>
      </c>
      <c r="K367" s="39" cm="1">
        <f t="array" ref="K367">IFERROR(IF($B367=K$1, ($A367+$C367) - MAX(IF($B$2:$B366=$B367, $A$2:$A366+$C$2:$C366)), "")*24*60, "")</f>
        <v>4.0000000025611371</v>
      </c>
      <c r="L367" s="39" t="str" cm="1">
        <f t="array" ref="L367">IFERROR(IF($B367=L$1, ($A367+$C367) - MAX(IF($B$2:$B366=$B367, $A$2:$A366+$C$2:$C366)), "")*24*60, "")</f>
        <v/>
      </c>
      <c r="M367" s="39" t="str" cm="1">
        <f t="array" ref="M367">IFERROR(IF($B367=M$1, ($A367+$C367) - MAX(IF($B$2:$B366=$B367, $A$2:$A366+$C$2:$C366)), "")*24*60, "")</f>
        <v/>
      </c>
      <c r="N367" s="39" t="str" cm="1">
        <f t="array" ref="N367">IFERROR(IF($B367=N$1, ($A367+$C367) - MAX(IF($B$2:$B366=$B367, $A$2:$A366+$C$2:$C366)), "")*24*60, "")</f>
        <v/>
      </c>
      <c r="O367" s="39" t="str" cm="1">
        <f t="array" ref="O367">IFERROR(IF($B367=O$1, ($A367+$C367) - MAX(IF($B$2:$B366=$B367, $A$2:$A366+$C$2:$C366)), "")*24*60, "")</f>
        <v/>
      </c>
      <c r="P367" s="39" t="str" cm="1">
        <f t="array" ref="P367">IFERROR(IF($B367=P$1, ($A367+$C367) - MAX(IF($B$2:$B366=$B367, $A$2:$A366+$C$2:$C366)), "")*24*60, "")</f>
        <v/>
      </c>
    </row>
    <row r="368" spans="1:16" x14ac:dyDescent="0.2">
      <c r="A368" s="36">
        <f t="shared" ref="A368" si="598">A367</f>
        <v>45939</v>
      </c>
      <c r="B368" s="37" t="s">
        <v>3</v>
      </c>
      <c r="C368" s="38">
        <v>0.64930555555555558</v>
      </c>
      <c r="D368" s="37">
        <v>0</v>
      </c>
      <c r="E368" s="37">
        <v>3</v>
      </c>
      <c r="F368" s="37" t="str">
        <f t="shared" ref="F368:G368" si="599">F367</f>
        <v>Special Finch Food</v>
      </c>
      <c r="G368" s="15" t="str">
        <f t="shared" si="599"/>
        <v>Golden Safflower</v>
      </c>
      <c r="H368" s="39">
        <f t="shared" si="383"/>
        <v>294.99999999767169</v>
      </c>
      <c r="I368" s="39" cm="1">
        <f t="array" ref="I368">IFERROR(IF($B368=I$1, ($A368+$C368) - MAX(IF($B$2:$B367=$B368, $A$2:$A367+$C$2:$C367)), "")*24*60, "")</f>
        <v>357.00000000069849</v>
      </c>
      <c r="J368" s="39" t="str" cm="1">
        <f t="array" ref="J368">IFERROR(IF($B368=J$1, ($A368+$C368) - MAX(IF($B$2:$B367=$B368, $A$2:$A367+$C$2:$C367)), "")*24*60, "")</f>
        <v/>
      </c>
      <c r="K368" s="39" t="str" cm="1">
        <f t="array" ref="K368">IFERROR(IF($B368=K$1, ($A368+$C368) - MAX(IF($B$2:$B367=$B368, $A$2:$A367+$C$2:$C367)), "")*24*60, "")</f>
        <v/>
      </c>
      <c r="L368" s="39" t="str" cm="1">
        <f t="array" ref="L368">IFERROR(IF($B368=L$1, ($A368+$C368) - MAX(IF($B$2:$B367=$B368, $A$2:$A367+$C$2:$C367)), "")*24*60, "")</f>
        <v/>
      </c>
      <c r="M368" s="39" t="str" cm="1">
        <f t="array" ref="M368">IFERROR(IF($B368=M$1, ($A368+$C368) - MAX(IF($B$2:$B367=$B368, $A$2:$A367+$C$2:$C367)), "")*24*60, "")</f>
        <v/>
      </c>
      <c r="N368" s="39" t="str" cm="1">
        <f t="array" ref="N368">IFERROR(IF($B368=N$1, ($A368+$C368) - MAX(IF($B$2:$B367=$B368, $A$2:$A367+$C$2:$C367)), "")*24*60, "")</f>
        <v/>
      </c>
      <c r="O368" s="39" t="str" cm="1">
        <f t="array" ref="O368">IFERROR(IF($B368=O$1, ($A368+$C368) - MAX(IF($B$2:$B367=$B368, $A$2:$A367+$C$2:$C367)), "")*24*60, "")</f>
        <v/>
      </c>
      <c r="P368" s="39" t="str" cm="1">
        <f t="array" ref="P368">IFERROR(IF($B368=P$1, ($A368+$C368) - MAX(IF($B$2:$B367=$B368, $A$2:$A367+$C$2:$C367)), "")*24*60, "")</f>
        <v/>
      </c>
    </row>
    <row r="369" spans="1:16" x14ac:dyDescent="0.2">
      <c r="A369" s="36">
        <f t="shared" ref="A369:B369" si="600">A368</f>
        <v>45939</v>
      </c>
      <c r="B369" s="37" t="str">
        <f t="shared" si="600"/>
        <v>Northern Cardinal</v>
      </c>
      <c r="C369" s="38">
        <v>0.65</v>
      </c>
      <c r="D369" s="37">
        <v>0</v>
      </c>
      <c r="E369" s="37">
        <v>4</v>
      </c>
      <c r="F369" s="37" t="str">
        <f t="shared" ref="F369:G369" si="601">F368</f>
        <v>Special Finch Food</v>
      </c>
      <c r="G369" s="15" t="str">
        <f t="shared" si="601"/>
        <v>Golden Safflower</v>
      </c>
      <c r="H369" s="39">
        <f t="shared" si="383"/>
        <v>1.000000003259629</v>
      </c>
      <c r="I369" s="39" cm="1">
        <f t="array" ref="I369">IFERROR(IF($B369=I$1, ($A369+$C369) - MAX(IF($B$2:$B368=$B369, $A$2:$A368+$C$2:$C368)), "")*24*60, "")</f>
        <v>1.000000003259629</v>
      </c>
      <c r="J369" s="39" t="str" cm="1">
        <f t="array" ref="J369">IFERROR(IF($B369=J$1, ($A369+$C369) - MAX(IF($B$2:$B368=$B369, $A$2:$A368+$C$2:$C368)), "")*24*60, "")</f>
        <v/>
      </c>
      <c r="K369" s="39" t="str" cm="1">
        <f t="array" ref="K369">IFERROR(IF($B369=K$1, ($A369+$C369) - MAX(IF($B$2:$B368=$B369, $A$2:$A368+$C$2:$C368)), "")*24*60, "")</f>
        <v/>
      </c>
      <c r="L369" s="39" t="str" cm="1">
        <f t="array" ref="L369">IFERROR(IF($B369=L$1, ($A369+$C369) - MAX(IF($B$2:$B368=$B369, $A$2:$A368+$C$2:$C368)), "")*24*60, "")</f>
        <v/>
      </c>
      <c r="M369" s="39" t="str" cm="1">
        <f t="array" ref="M369">IFERROR(IF($B369=M$1, ($A369+$C369) - MAX(IF($B$2:$B368=$B369, $A$2:$A368+$C$2:$C368)), "")*24*60, "")</f>
        <v/>
      </c>
      <c r="N369" s="39" t="str" cm="1">
        <f t="array" ref="N369">IFERROR(IF($B369=N$1, ($A369+$C369) - MAX(IF($B$2:$B368=$B369, $A$2:$A368+$C$2:$C368)), "")*24*60, "")</f>
        <v/>
      </c>
      <c r="O369" s="39" t="str" cm="1">
        <f t="array" ref="O369">IFERROR(IF($B369=O$1, ($A369+$C369) - MAX(IF($B$2:$B368=$B369, $A$2:$A368+$C$2:$C368)), "")*24*60, "")</f>
        <v/>
      </c>
      <c r="P369" s="39" t="str" cm="1">
        <f t="array" ref="P369">IFERROR(IF($B369=P$1, ($A369+$C369) - MAX(IF($B$2:$B368=$B369, $A$2:$A368+$C$2:$C368)), "")*24*60, "")</f>
        <v/>
      </c>
    </row>
    <row r="370" spans="1:16" x14ac:dyDescent="0.2">
      <c r="A370" s="36">
        <f t="shared" ref="A370:B370" si="602">A369</f>
        <v>45939</v>
      </c>
      <c r="B370" s="37" t="str">
        <f t="shared" si="602"/>
        <v>Northern Cardinal</v>
      </c>
      <c r="C370" s="38">
        <v>0.65069444444444446</v>
      </c>
      <c r="D370" s="37">
        <v>0</v>
      </c>
      <c r="E370" s="37">
        <v>4</v>
      </c>
      <c r="F370" s="37" t="str">
        <f t="shared" ref="F370:G370" si="603">F369</f>
        <v>Special Finch Food</v>
      </c>
      <c r="G370" s="15" t="str">
        <f t="shared" si="603"/>
        <v>Golden Safflower</v>
      </c>
      <c r="H370" s="39">
        <f t="shared" si="383"/>
        <v>0.99999999278225005</v>
      </c>
      <c r="I370" s="39" cm="1">
        <f t="array" ref="I370">IFERROR(IF($B370=I$1, ($A370+$C370) - MAX(IF($B$2:$B369=$B370, $A$2:$A369+$C$2:$C369)), "")*24*60, "")</f>
        <v>0.99999999278225005</v>
      </c>
      <c r="J370" s="39" t="str" cm="1">
        <f t="array" ref="J370">IFERROR(IF($B370=J$1, ($A370+$C370) - MAX(IF($B$2:$B369=$B370, $A$2:$A369+$C$2:$C369)), "")*24*60, "")</f>
        <v/>
      </c>
      <c r="K370" s="39" t="str" cm="1">
        <f t="array" ref="K370">IFERROR(IF($B370=K$1, ($A370+$C370) - MAX(IF($B$2:$B369=$B370, $A$2:$A369+$C$2:$C369)), "")*24*60, "")</f>
        <v/>
      </c>
      <c r="L370" s="39" t="str" cm="1">
        <f t="array" ref="L370">IFERROR(IF($B370=L$1, ($A370+$C370) - MAX(IF($B$2:$B369=$B370, $A$2:$A369+$C$2:$C369)), "")*24*60, "")</f>
        <v/>
      </c>
      <c r="M370" s="39" t="str" cm="1">
        <f t="array" ref="M370">IFERROR(IF($B370=M$1, ($A370+$C370) - MAX(IF($B$2:$B369=$B370, $A$2:$A369+$C$2:$C369)), "")*24*60, "")</f>
        <v/>
      </c>
      <c r="N370" s="39" t="str" cm="1">
        <f t="array" ref="N370">IFERROR(IF($B370=N$1, ($A370+$C370) - MAX(IF($B$2:$B369=$B370, $A$2:$A369+$C$2:$C369)), "")*24*60, "")</f>
        <v/>
      </c>
      <c r="O370" s="39" t="str" cm="1">
        <f t="array" ref="O370">IFERROR(IF($B370=O$1, ($A370+$C370) - MAX(IF($B$2:$B369=$B370, $A$2:$A369+$C$2:$C369)), "")*24*60, "")</f>
        <v/>
      </c>
      <c r="P370" s="39" t="str" cm="1">
        <f t="array" ref="P370">IFERROR(IF($B370=P$1, ($A370+$C370) - MAX(IF($B$2:$B369=$B370, $A$2:$A369+$C$2:$C369)), "")*24*60, "")</f>
        <v/>
      </c>
    </row>
    <row r="371" spans="1:16" x14ac:dyDescent="0.2">
      <c r="A371" s="36">
        <f t="shared" ref="A371:B371" si="604">A370</f>
        <v>45939</v>
      </c>
      <c r="B371" s="37" t="str">
        <f t="shared" si="604"/>
        <v>Northern Cardinal</v>
      </c>
      <c r="C371" s="38">
        <v>0.67152777777777772</v>
      </c>
      <c r="D371" s="37">
        <v>0</v>
      </c>
      <c r="E371" s="37">
        <v>1</v>
      </c>
      <c r="F371" s="37" t="str">
        <f t="shared" ref="F371:G371" si="605">F370</f>
        <v>Special Finch Food</v>
      </c>
      <c r="G371" s="15" t="str">
        <f t="shared" si="605"/>
        <v>Golden Safflower</v>
      </c>
      <c r="H371" s="39">
        <f t="shared" si="383"/>
        <v>30.00000000349246</v>
      </c>
      <c r="I371" s="39" cm="1">
        <f t="array" ref="I371">IFERROR(IF($B371=I$1, ($A371+$C371) - MAX(IF($B$2:$B370=$B371, $A$2:$A370+$C$2:$C370)), "")*24*60, "")</f>
        <v>30.00000000349246</v>
      </c>
      <c r="J371" s="39" t="str" cm="1">
        <f t="array" ref="J371">IFERROR(IF($B371=J$1, ($A371+$C371) - MAX(IF($B$2:$B370=$B371, $A$2:$A370+$C$2:$C370)), "")*24*60, "")</f>
        <v/>
      </c>
      <c r="K371" s="39" t="str" cm="1">
        <f t="array" ref="K371">IFERROR(IF($B371=K$1, ($A371+$C371) - MAX(IF($B$2:$B370=$B371, $A$2:$A370+$C$2:$C370)), "")*24*60, "")</f>
        <v/>
      </c>
      <c r="L371" s="39" t="str" cm="1">
        <f t="array" ref="L371">IFERROR(IF($B371=L$1, ($A371+$C371) - MAX(IF($B$2:$B370=$B371, $A$2:$A370+$C$2:$C370)), "")*24*60, "")</f>
        <v/>
      </c>
      <c r="M371" s="39" t="str" cm="1">
        <f t="array" ref="M371">IFERROR(IF($B371=M$1, ($A371+$C371) - MAX(IF($B$2:$B370=$B371, $A$2:$A370+$C$2:$C370)), "")*24*60, "")</f>
        <v/>
      </c>
      <c r="N371" s="39" t="str" cm="1">
        <f t="array" ref="N371">IFERROR(IF($B371=N$1, ($A371+$C371) - MAX(IF($B$2:$B370=$B371, $A$2:$A370+$C$2:$C370)), "")*24*60, "")</f>
        <v/>
      </c>
      <c r="O371" s="39" t="str" cm="1">
        <f t="array" ref="O371">IFERROR(IF($B371=O$1, ($A371+$C371) - MAX(IF($B$2:$B370=$B371, $A$2:$A370+$C$2:$C370)), "")*24*60, "")</f>
        <v/>
      </c>
      <c r="P371" s="39" t="str" cm="1">
        <f t="array" ref="P371">IFERROR(IF($B371=P$1, ($A371+$C371) - MAX(IF($B$2:$B370=$B371, $A$2:$A370+$C$2:$C370)), "")*24*60, "")</f>
        <v/>
      </c>
    </row>
    <row r="372" spans="1:16" x14ac:dyDescent="0.2">
      <c r="A372" s="36">
        <f t="shared" ref="A372:C372" si="606">A371</f>
        <v>45939</v>
      </c>
      <c r="B372" s="37" t="str">
        <f t="shared" si="606"/>
        <v>Northern Cardinal</v>
      </c>
      <c r="C372" s="38">
        <f t="shared" si="606"/>
        <v>0.67152777777777772</v>
      </c>
      <c r="D372" s="37">
        <v>0</v>
      </c>
      <c r="E372" s="37">
        <v>2</v>
      </c>
      <c r="F372" s="37" t="str">
        <f t="shared" ref="F372:G372" si="607">F371</f>
        <v>Special Finch Food</v>
      </c>
      <c r="G372" s="15" t="str">
        <f t="shared" si="607"/>
        <v>Golden Safflower</v>
      </c>
      <c r="H372" s="39">
        <f t="shared" si="383"/>
        <v>0</v>
      </c>
      <c r="I372" s="39" cm="1">
        <f t="array" ref="I372">IFERROR(IF($B372=I$1, ($A372+$C372) - MAX(IF($B$2:$B371=$B372, $A$2:$A371+$C$2:$C371)), "")*24*60, "")</f>
        <v>0</v>
      </c>
      <c r="J372" s="39" t="str" cm="1">
        <f t="array" ref="J372">IFERROR(IF($B372=J$1, ($A372+$C372) - MAX(IF($B$2:$B371=$B372, $A$2:$A371+$C$2:$C371)), "")*24*60, "")</f>
        <v/>
      </c>
      <c r="K372" s="39" t="str" cm="1">
        <f t="array" ref="K372">IFERROR(IF($B372=K$1, ($A372+$C372) - MAX(IF($B$2:$B371=$B372, $A$2:$A371+$C$2:$C371)), "")*24*60, "")</f>
        <v/>
      </c>
      <c r="L372" s="39" t="str" cm="1">
        <f t="array" ref="L372">IFERROR(IF($B372=L$1, ($A372+$C372) - MAX(IF($B$2:$B371=$B372, $A$2:$A371+$C$2:$C371)), "")*24*60, "")</f>
        <v/>
      </c>
      <c r="M372" s="39" t="str" cm="1">
        <f t="array" ref="M372">IFERROR(IF($B372=M$1, ($A372+$C372) - MAX(IF($B$2:$B371=$B372, $A$2:$A371+$C$2:$C371)), "")*24*60, "")</f>
        <v/>
      </c>
      <c r="N372" s="39" t="str" cm="1">
        <f t="array" ref="N372">IFERROR(IF($B372=N$1, ($A372+$C372) - MAX(IF($B$2:$B371=$B372, $A$2:$A371+$C$2:$C371)), "")*24*60, "")</f>
        <v/>
      </c>
      <c r="O372" s="39" t="str" cm="1">
        <f t="array" ref="O372">IFERROR(IF($B372=O$1, ($A372+$C372) - MAX(IF($B$2:$B371=$B372, $A$2:$A371+$C$2:$C371)), "")*24*60, "")</f>
        <v/>
      </c>
      <c r="P372" s="39" t="str" cm="1">
        <f t="array" ref="P372">IFERROR(IF($B372=P$1, ($A372+$C372) - MAX(IF($B$2:$B371=$B372, $A$2:$A371+$C$2:$C371)), "")*24*60, "")</f>
        <v/>
      </c>
    </row>
    <row r="373" spans="1:16" x14ac:dyDescent="0.2">
      <c r="A373" s="36">
        <f t="shared" ref="A373:B373" si="608">A372</f>
        <v>45939</v>
      </c>
      <c r="B373" s="37" t="str">
        <f t="shared" si="608"/>
        <v>Northern Cardinal</v>
      </c>
      <c r="C373" s="38">
        <v>0.67222222222222228</v>
      </c>
      <c r="D373" s="37">
        <v>4</v>
      </c>
      <c r="E373" s="37">
        <v>11</v>
      </c>
      <c r="F373" s="37" t="str">
        <f t="shared" ref="F373:G373" si="609">F372</f>
        <v>Special Finch Food</v>
      </c>
      <c r="G373" s="15" t="str">
        <f t="shared" si="609"/>
        <v>Golden Safflower</v>
      </c>
      <c r="H373" s="39">
        <f t="shared" si="383"/>
        <v>1.000000003259629</v>
      </c>
      <c r="I373" s="39" cm="1">
        <f t="array" ref="I373">IFERROR(IF($B373=I$1, ($A373+$C373) - MAX(IF($B$2:$B372=$B373, $A$2:$A372+$C$2:$C372)), "")*24*60, "")</f>
        <v>1.000000003259629</v>
      </c>
      <c r="J373" s="39" t="str" cm="1">
        <f t="array" ref="J373">IFERROR(IF($B373=J$1, ($A373+$C373) - MAX(IF($B$2:$B372=$B373, $A$2:$A372+$C$2:$C372)), "")*24*60, "")</f>
        <v/>
      </c>
      <c r="K373" s="39" t="str" cm="1">
        <f t="array" ref="K373">IFERROR(IF($B373=K$1, ($A373+$C373) - MAX(IF($B$2:$B372=$B373, $A$2:$A372+$C$2:$C372)), "")*24*60, "")</f>
        <v/>
      </c>
      <c r="L373" s="39" t="str" cm="1">
        <f t="array" ref="L373">IFERROR(IF($B373=L$1, ($A373+$C373) - MAX(IF($B$2:$B372=$B373, $A$2:$A372+$C$2:$C372)), "")*24*60, "")</f>
        <v/>
      </c>
      <c r="M373" s="39" t="str" cm="1">
        <f t="array" ref="M373">IFERROR(IF($B373=M$1, ($A373+$C373) - MAX(IF($B$2:$B372=$B373, $A$2:$A372+$C$2:$C372)), "")*24*60, "")</f>
        <v/>
      </c>
      <c r="N373" s="39" t="str" cm="1">
        <f t="array" ref="N373">IFERROR(IF($B373=N$1, ($A373+$C373) - MAX(IF($B$2:$B372=$B373, $A$2:$A372+$C$2:$C372)), "")*24*60, "")</f>
        <v/>
      </c>
      <c r="O373" s="39" t="str" cm="1">
        <f t="array" ref="O373">IFERROR(IF($B373=O$1, ($A373+$C373) - MAX(IF($B$2:$B372=$B373, $A$2:$A372+$C$2:$C372)), "")*24*60, "")</f>
        <v/>
      </c>
      <c r="P373" s="39" t="str" cm="1">
        <f t="array" ref="P373">IFERROR(IF($B373=P$1, ($A373+$C373) - MAX(IF($B$2:$B372=$B373, $A$2:$A372+$C$2:$C372)), "")*24*60, "")</f>
        <v/>
      </c>
    </row>
    <row r="374" spans="1:16" x14ac:dyDescent="0.2">
      <c r="A374" s="36">
        <f t="shared" ref="A374:B374" si="610">A373</f>
        <v>45939</v>
      </c>
      <c r="B374" s="37" t="str">
        <f t="shared" si="610"/>
        <v>Northern Cardinal</v>
      </c>
      <c r="C374" s="38">
        <v>0.67361111111111116</v>
      </c>
      <c r="D374" s="37">
        <v>0</v>
      </c>
      <c r="E374" s="37">
        <v>5</v>
      </c>
      <c r="F374" s="37" t="str">
        <f t="shared" ref="F374:G374" si="611">F373</f>
        <v>Special Finch Food</v>
      </c>
      <c r="G374" s="15" t="str">
        <f t="shared" si="611"/>
        <v>Golden Safflower</v>
      </c>
      <c r="H374" s="39">
        <f t="shared" si="383"/>
        <v>1.9999999960418791</v>
      </c>
      <c r="I374" s="39" cm="1">
        <f t="array" ref="I374">IFERROR(IF($B374=I$1, ($A374+$C374) - MAX(IF($B$2:$B373=$B374, $A$2:$A373+$C$2:$C373)), "")*24*60, "")</f>
        <v>1.9999999960418791</v>
      </c>
      <c r="J374" s="39" t="str" cm="1">
        <f t="array" ref="J374">IFERROR(IF($B374=J$1, ($A374+$C374) - MAX(IF($B$2:$B373=$B374, $A$2:$A373+$C$2:$C373)), "")*24*60, "")</f>
        <v/>
      </c>
      <c r="K374" s="39" t="str" cm="1">
        <f t="array" ref="K374">IFERROR(IF($B374=K$1, ($A374+$C374) - MAX(IF($B$2:$B373=$B374, $A$2:$A373+$C$2:$C373)), "")*24*60, "")</f>
        <v/>
      </c>
      <c r="L374" s="39" t="str" cm="1">
        <f t="array" ref="L374">IFERROR(IF($B374=L$1, ($A374+$C374) - MAX(IF($B$2:$B373=$B374, $A$2:$A373+$C$2:$C373)), "")*24*60, "")</f>
        <v/>
      </c>
      <c r="M374" s="39" t="str" cm="1">
        <f t="array" ref="M374">IFERROR(IF($B374=M$1, ($A374+$C374) - MAX(IF($B$2:$B373=$B374, $A$2:$A373+$C$2:$C373)), "")*24*60, "")</f>
        <v/>
      </c>
      <c r="N374" s="39" t="str" cm="1">
        <f t="array" ref="N374">IFERROR(IF($B374=N$1, ($A374+$C374) - MAX(IF($B$2:$B373=$B374, $A$2:$A373+$C$2:$C373)), "")*24*60, "")</f>
        <v/>
      </c>
      <c r="O374" s="39" t="str" cm="1">
        <f t="array" ref="O374">IFERROR(IF($B374=O$1, ($A374+$C374) - MAX(IF($B$2:$B373=$B374, $A$2:$A373+$C$2:$C373)), "")*24*60, "")</f>
        <v/>
      </c>
      <c r="P374" s="39" t="str" cm="1">
        <f t="array" ref="P374">IFERROR(IF($B374=P$1, ($A374+$C374) - MAX(IF($B$2:$B373=$B374, $A$2:$A373+$C$2:$C373)), "")*24*60, "")</f>
        <v/>
      </c>
    </row>
    <row r="375" spans="1:16" x14ac:dyDescent="0.2">
      <c r="A375" s="36">
        <f t="shared" ref="A375:B375" si="612">A374</f>
        <v>45939</v>
      </c>
      <c r="B375" s="37" t="str">
        <f t="shared" si="612"/>
        <v>Northern Cardinal</v>
      </c>
      <c r="C375" s="38">
        <v>0.6743055555555556</v>
      </c>
      <c r="D375" s="37">
        <v>0</v>
      </c>
      <c r="E375" s="37">
        <v>2</v>
      </c>
      <c r="F375" s="37" t="str">
        <f t="shared" ref="F375:G375" si="613">F374</f>
        <v>Special Finch Food</v>
      </c>
      <c r="G375" s="15" t="str">
        <f t="shared" si="613"/>
        <v>Golden Safflower</v>
      </c>
      <c r="H375" s="39">
        <f t="shared" si="383"/>
        <v>1.000000003259629</v>
      </c>
      <c r="I375" s="39" cm="1">
        <f t="array" ref="I375">IFERROR(IF($B375=I$1, ($A375+$C375) - MAX(IF($B$2:$B374=$B375, $A$2:$A374+$C$2:$C374)), "")*24*60, "")</f>
        <v>1.000000003259629</v>
      </c>
      <c r="J375" s="39" t="str" cm="1">
        <f t="array" ref="J375">IFERROR(IF($B375=J$1, ($A375+$C375) - MAX(IF($B$2:$B374=$B375, $A$2:$A374+$C$2:$C374)), "")*24*60, "")</f>
        <v/>
      </c>
      <c r="K375" s="39" t="str" cm="1">
        <f t="array" ref="K375">IFERROR(IF($B375=K$1, ($A375+$C375) - MAX(IF($B$2:$B374=$B375, $A$2:$A374+$C$2:$C374)), "")*24*60, "")</f>
        <v/>
      </c>
      <c r="L375" s="39" t="str" cm="1">
        <f t="array" ref="L375">IFERROR(IF($B375=L$1, ($A375+$C375) - MAX(IF($B$2:$B374=$B375, $A$2:$A374+$C$2:$C374)), "")*24*60, "")</f>
        <v/>
      </c>
      <c r="M375" s="39" t="str" cm="1">
        <f t="array" ref="M375">IFERROR(IF($B375=M$1, ($A375+$C375) - MAX(IF($B$2:$B374=$B375, $A$2:$A374+$C$2:$C374)), "")*24*60, "")</f>
        <v/>
      </c>
      <c r="N375" s="39" t="str" cm="1">
        <f t="array" ref="N375">IFERROR(IF($B375=N$1, ($A375+$C375) - MAX(IF($B$2:$B374=$B375, $A$2:$A374+$C$2:$C374)), "")*24*60, "")</f>
        <v/>
      </c>
      <c r="O375" s="39" t="str" cm="1">
        <f t="array" ref="O375">IFERROR(IF($B375=O$1, ($A375+$C375) - MAX(IF($B$2:$B374=$B375, $A$2:$A374+$C$2:$C374)), "")*24*60, "")</f>
        <v/>
      </c>
      <c r="P375" s="39" t="str" cm="1">
        <f t="array" ref="P375">IFERROR(IF($B375=P$1, ($A375+$C375) - MAX(IF($B$2:$B374=$B375, $A$2:$A374+$C$2:$C374)), "")*24*60, "")</f>
        <v/>
      </c>
    </row>
    <row r="376" spans="1:16" x14ac:dyDescent="0.2">
      <c r="A376" s="36">
        <f t="shared" ref="A376:C376" si="614">A375</f>
        <v>45939</v>
      </c>
      <c r="B376" s="37" t="str">
        <f t="shared" si="614"/>
        <v>Northern Cardinal</v>
      </c>
      <c r="C376" s="38">
        <f t="shared" si="614"/>
        <v>0.6743055555555556</v>
      </c>
      <c r="D376" s="37">
        <v>0</v>
      </c>
      <c r="E376" s="37">
        <v>2</v>
      </c>
      <c r="F376" s="37" t="str">
        <f t="shared" ref="F376:G376" si="615">F375</f>
        <v>Special Finch Food</v>
      </c>
      <c r="G376" s="15" t="str">
        <f t="shared" si="615"/>
        <v>Golden Safflower</v>
      </c>
      <c r="H376" s="39">
        <f t="shared" si="383"/>
        <v>0</v>
      </c>
      <c r="I376" s="39" cm="1">
        <f t="array" ref="I376">IFERROR(IF($B376=I$1, ($A376+$C376) - MAX(IF($B$2:$B375=$B376, $A$2:$A375+$C$2:$C375)), "")*24*60, "")</f>
        <v>0</v>
      </c>
      <c r="J376" s="39" t="str" cm="1">
        <f t="array" ref="J376">IFERROR(IF($B376=J$1, ($A376+$C376) - MAX(IF($B$2:$B375=$B376, $A$2:$A375+$C$2:$C375)), "")*24*60, "")</f>
        <v/>
      </c>
      <c r="K376" s="39" t="str" cm="1">
        <f t="array" ref="K376">IFERROR(IF($B376=K$1, ($A376+$C376) - MAX(IF($B$2:$B375=$B376, $A$2:$A375+$C$2:$C375)), "")*24*60, "")</f>
        <v/>
      </c>
      <c r="L376" s="39" t="str" cm="1">
        <f t="array" ref="L376">IFERROR(IF($B376=L$1, ($A376+$C376) - MAX(IF($B$2:$B375=$B376, $A$2:$A375+$C$2:$C375)), "")*24*60, "")</f>
        <v/>
      </c>
      <c r="M376" s="39" t="str" cm="1">
        <f t="array" ref="M376">IFERROR(IF($B376=M$1, ($A376+$C376) - MAX(IF($B$2:$B375=$B376, $A$2:$A375+$C$2:$C375)), "")*24*60, "")</f>
        <v/>
      </c>
      <c r="N376" s="39" t="str" cm="1">
        <f t="array" ref="N376">IFERROR(IF($B376=N$1, ($A376+$C376) - MAX(IF($B$2:$B375=$B376, $A$2:$A375+$C$2:$C375)), "")*24*60, "")</f>
        <v/>
      </c>
      <c r="O376" s="39" t="str" cm="1">
        <f t="array" ref="O376">IFERROR(IF($B376=O$1, ($A376+$C376) - MAX(IF($B$2:$B375=$B376, $A$2:$A375+$C$2:$C375)), "")*24*60, "")</f>
        <v/>
      </c>
      <c r="P376" s="39" t="str" cm="1">
        <f t="array" ref="P376">IFERROR(IF($B376=P$1, ($A376+$C376) - MAX(IF($B$2:$B375=$B376, $A$2:$A375+$C$2:$C375)), "")*24*60, "")</f>
        <v/>
      </c>
    </row>
    <row r="377" spans="1:16" x14ac:dyDescent="0.2">
      <c r="A377" s="36">
        <f t="shared" ref="A377:B377" si="616">A376</f>
        <v>45939</v>
      </c>
      <c r="B377" s="37" t="str">
        <f t="shared" si="616"/>
        <v>Northern Cardinal</v>
      </c>
      <c r="C377" s="38">
        <v>0.67500000000000004</v>
      </c>
      <c r="D377" s="37">
        <v>0</v>
      </c>
      <c r="E377" s="37">
        <v>2</v>
      </c>
      <c r="F377" s="37" t="str">
        <f t="shared" ref="F377:G377" si="617">F376</f>
        <v>Special Finch Food</v>
      </c>
      <c r="G377" s="15" t="str">
        <f t="shared" si="617"/>
        <v>Golden Safflower</v>
      </c>
      <c r="H377" s="39">
        <f t="shared" si="383"/>
        <v>1.000000003259629</v>
      </c>
      <c r="I377" s="39" cm="1">
        <f t="array" ref="I377">IFERROR(IF($B377=I$1, ($A377+$C377) - MAX(IF($B$2:$B376=$B377, $A$2:$A376+$C$2:$C376)), "")*24*60, "")</f>
        <v>1.000000003259629</v>
      </c>
      <c r="J377" s="39" t="str" cm="1">
        <f t="array" ref="J377">IFERROR(IF($B377=J$1, ($A377+$C377) - MAX(IF($B$2:$B376=$B377, $A$2:$A376+$C$2:$C376)), "")*24*60, "")</f>
        <v/>
      </c>
      <c r="K377" s="39" t="str" cm="1">
        <f t="array" ref="K377">IFERROR(IF($B377=K$1, ($A377+$C377) - MAX(IF($B$2:$B376=$B377, $A$2:$A376+$C$2:$C376)), "")*24*60, "")</f>
        <v/>
      </c>
      <c r="L377" s="39" t="str" cm="1">
        <f t="array" ref="L377">IFERROR(IF($B377=L$1, ($A377+$C377) - MAX(IF($B$2:$B376=$B377, $A$2:$A376+$C$2:$C376)), "")*24*60, "")</f>
        <v/>
      </c>
      <c r="M377" s="39" t="str" cm="1">
        <f t="array" ref="M377">IFERROR(IF($B377=M$1, ($A377+$C377) - MAX(IF($B$2:$B376=$B377, $A$2:$A376+$C$2:$C376)), "")*24*60, "")</f>
        <v/>
      </c>
      <c r="N377" s="39" t="str" cm="1">
        <f t="array" ref="N377">IFERROR(IF($B377=N$1, ($A377+$C377) - MAX(IF($B$2:$B376=$B377, $A$2:$A376+$C$2:$C376)), "")*24*60, "")</f>
        <v/>
      </c>
      <c r="O377" s="39" t="str" cm="1">
        <f t="array" ref="O377">IFERROR(IF($B377=O$1, ($A377+$C377) - MAX(IF($B$2:$B376=$B377, $A$2:$A376+$C$2:$C376)), "")*24*60, "")</f>
        <v/>
      </c>
      <c r="P377" s="39" t="str" cm="1">
        <f t="array" ref="P377">IFERROR(IF($B377=P$1, ($A377+$C377) - MAX(IF($B$2:$B376=$B377, $A$2:$A376+$C$2:$C376)), "")*24*60, "")</f>
        <v/>
      </c>
    </row>
    <row r="378" spans="1:16" x14ac:dyDescent="0.2">
      <c r="A378" s="36">
        <f t="shared" ref="A378:B378" si="618">A377</f>
        <v>45939</v>
      </c>
      <c r="B378" s="37" t="str">
        <f t="shared" si="618"/>
        <v>Northern Cardinal</v>
      </c>
      <c r="C378" s="38">
        <v>0.72777777777777775</v>
      </c>
      <c r="D378" s="37">
        <v>0</v>
      </c>
      <c r="E378" s="37">
        <v>3</v>
      </c>
      <c r="F378" s="37" t="str">
        <f>F377</f>
        <v>Special Finch Food</v>
      </c>
      <c r="G378" s="15" t="str">
        <f t="shared" ref="G378" si="619">G377</f>
        <v>Golden Safflower</v>
      </c>
      <c r="H378" s="39">
        <f t="shared" si="383"/>
        <v>75.99999999627471</v>
      </c>
      <c r="I378" s="39" cm="1">
        <f t="array" ref="I378">IFERROR(IF($B378=I$1, ($A378+$C378) - MAX(IF($B$2:$B377=$B378, $A$2:$A377+$C$2:$C377)), "")*24*60, "")</f>
        <v>75.99999999627471</v>
      </c>
      <c r="J378" s="39" t="str" cm="1">
        <f t="array" ref="J378">IFERROR(IF($B378=J$1, ($A378+$C378) - MAX(IF($B$2:$B377=$B378, $A$2:$A377+$C$2:$C377)), "")*24*60, "")</f>
        <v/>
      </c>
      <c r="K378" s="39" t="str" cm="1">
        <f t="array" ref="K378">IFERROR(IF($B378=K$1, ($A378+$C378) - MAX(IF($B$2:$B377=$B378, $A$2:$A377+$C$2:$C377)), "")*24*60, "")</f>
        <v/>
      </c>
      <c r="L378" s="39" t="str" cm="1">
        <f t="array" ref="L378">IFERROR(IF($B378=L$1, ($A378+$C378) - MAX(IF($B$2:$B377=$B378, $A$2:$A377+$C$2:$C377)), "")*24*60, "")</f>
        <v/>
      </c>
      <c r="M378" s="39" t="str" cm="1">
        <f t="array" ref="M378">IFERROR(IF($B378=M$1, ($A378+$C378) - MAX(IF($B$2:$B377=$B378, $A$2:$A377+$C$2:$C377)), "")*24*60, "")</f>
        <v/>
      </c>
      <c r="N378" s="39" t="str" cm="1">
        <f t="array" ref="N378">IFERROR(IF($B378=N$1, ($A378+$C378) - MAX(IF($B$2:$B377=$B378, $A$2:$A377+$C$2:$C377)), "")*24*60, "")</f>
        <v/>
      </c>
      <c r="O378" s="39" t="str" cm="1">
        <f t="array" ref="O378">IFERROR(IF($B378=O$1, ($A378+$C378) - MAX(IF($B$2:$B377=$B378, $A$2:$A377+$C$2:$C377)), "")*24*60, "")</f>
        <v/>
      </c>
      <c r="P378" s="39" t="str" cm="1">
        <f t="array" ref="P378">IFERROR(IF($B378=P$1, ($A378+$C378) - MAX(IF($B$2:$B377=$B378, $A$2:$A377+$C$2:$C377)), "")*24*60, "")</f>
        <v/>
      </c>
    </row>
    <row r="379" spans="1:16" x14ac:dyDescent="0.2">
      <c r="A379" s="36">
        <f t="shared" ref="A379:B379" si="620">A378</f>
        <v>45939</v>
      </c>
      <c r="B379" s="37" t="str">
        <f t="shared" si="620"/>
        <v>Northern Cardinal</v>
      </c>
      <c r="C379" s="38">
        <v>0.72847222222222219</v>
      </c>
      <c r="D379" s="37">
        <v>0</v>
      </c>
      <c r="E379" s="37">
        <v>3</v>
      </c>
      <c r="F379" s="37" t="str">
        <f t="shared" ref="F379:G379" si="621">F378</f>
        <v>Special Finch Food</v>
      </c>
      <c r="G379" s="15" t="str">
        <f t="shared" si="621"/>
        <v>Golden Safflower</v>
      </c>
      <c r="H379" s="39">
        <f t="shared" si="383"/>
        <v>1.000000003259629</v>
      </c>
      <c r="I379" s="39" cm="1">
        <f t="array" ref="I379">IFERROR(IF($B379=I$1, ($A379+$C379) - MAX(IF($B$2:$B378=$B379, $A$2:$A378+$C$2:$C378)), "")*24*60, "")</f>
        <v>1.000000003259629</v>
      </c>
      <c r="J379" s="39" t="str" cm="1">
        <f t="array" ref="J379">IFERROR(IF($B379=J$1, ($A379+$C379) - MAX(IF($B$2:$B378=$B379, $A$2:$A378+$C$2:$C378)), "")*24*60, "")</f>
        <v/>
      </c>
      <c r="K379" s="39" t="str" cm="1">
        <f t="array" ref="K379">IFERROR(IF($B379=K$1, ($A379+$C379) - MAX(IF($B$2:$B378=$B379, $A$2:$A378+$C$2:$C378)), "")*24*60, "")</f>
        <v/>
      </c>
      <c r="L379" s="39" t="str" cm="1">
        <f t="array" ref="L379">IFERROR(IF($B379=L$1, ($A379+$C379) - MAX(IF($B$2:$B378=$B379, $A$2:$A378+$C$2:$C378)), "")*24*60, "")</f>
        <v/>
      </c>
      <c r="M379" s="39" t="str" cm="1">
        <f t="array" ref="M379">IFERROR(IF($B379=M$1, ($A379+$C379) - MAX(IF($B$2:$B378=$B379, $A$2:$A378+$C$2:$C378)), "")*24*60, "")</f>
        <v/>
      </c>
      <c r="N379" s="39" t="str" cm="1">
        <f t="array" ref="N379">IFERROR(IF($B379=N$1, ($A379+$C379) - MAX(IF($B$2:$B378=$B379, $A$2:$A378+$C$2:$C378)), "")*24*60, "")</f>
        <v/>
      </c>
      <c r="O379" s="39" t="str" cm="1">
        <f t="array" ref="O379">IFERROR(IF($B379=O$1, ($A379+$C379) - MAX(IF($B$2:$B378=$B379, $A$2:$A378+$C$2:$C378)), "")*24*60, "")</f>
        <v/>
      </c>
      <c r="P379" s="39" t="str" cm="1">
        <f t="array" ref="P379">IFERROR(IF($B379=P$1, ($A379+$C379) - MAX(IF($B$2:$B378=$B379, $A$2:$A378+$C$2:$C378)), "")*24*60, "")</f>
        <v/>
      </c>
    </row>
    <row r="380" spans="1:16" x14ac:dyDescent="0.2">
      <c r="A380" s="36">
        <f t="shared" ref="A380:B380" si="622">A379</f>
        <v>45939</v>
      </c>
      <c r="B380" s="37" t="str">
        <f t="shared" si="622"/>
        <v>Northern Cardinal</v>
      </c>
      <c r="C380" s="38">
        <v>0.72916666666666663</v>
      </c>
      <c r="D380" s="37">
        <v>0</v>
      </c>
      <c r="E380" s="37">
        <v>6</v>
      </c>
      <c r="F380" s="37" t="str">
        <f t="shared" ref="F380:G380" si="623">F379</f>
        <v>Special Finch Food</v>
      </c>
      <c r="G380" s="15" t="str">
        <f t="shared" si="623"/>
        <v>Golden Safflower</v>
      </c>
      <c r="H380" s="39">
        <f t="shared" si="383"/>
        <v>0.99999999278225005</v>
      </c>
      <c r="I380" s="39" cm="1">
        <f t="array" ref="I380">IFERROR(IF($B380=I$1, ($A380+$C380) - MAX(IF($B$2:$B379=$B380, $A$2:$A379+$C$2:$C379)), "")*24*60, "")</f>
        <v>0.99999999278225005</v>
      </c>
      <c r="J380" s="39" t="str" cm="1">
        <f t="array" ref="J380">IFERROR(IF($B380=J$1, ($A380+$C380) - MAX(IF($B$2:$B379=$B380, $A$2:$A379+$C$2:$C379)), "")*24*60, "")</f>
        <v/>
      </c>
      <c r="K380" s="39" t="str" cm="1">
        <f t="array" ref="K380">IFERROR(IF($B380=K$1, ($A380+$C380) - MAX(IF($B$2:$B379=$B380, $A$2:$A379+$C$2:$C379)), "")*24*60, "")</f>
        <v/>
      </c>
      <c r="L380" s="39" t="str" cm="1">
        <f t="array" ref="L380">IFERROR(IF($B380=L$1, ($A380+$C380) - MAX(IF($B$2:$B379=$B380, $A$2:$A379+$C$2:$C379)), "")*24*60, "")</f>
        <v/>
      </c>
      <c r="M380" s="39" t="str" cm="1">
        <f t="array" ref="M380">IFERROR(IF($B380=M$1, ($A380+$C380) - MAX(IF($B$2:$B379=$B380, $A$2:$A379+$C$2:$C379)), "")*24*60, "")</f>
        <v/>
      </c>
      <c r="N380" s="39" t="str" cm="1">
        <f t="array" ref="N380">IFERROR(IF($B380=N$1, ($A380+$C380) - MAX(IF($B$2:$B379=$B380, $A$2:$A379+$C$2:$C379)), "")*24*60, "")</f>
        <v/>
      </c>
      <c r="O380" s="39" t="str" cm="1">
        <f t="array" ref="O380">IFERROR(IF($B380=O$1, ($A380+$C380) - MAX(IF($B$2:$B379=$B380, $A$2:$A379+$C$2:$C379)), "")*24*60, "")</f>
        <v/>
      </c>
      <c r="P380" s="39" t="str" cm="1">
        <f t="array" ref="P380">IFERROR(IF($B380=P$1, ($A380+$C380) - MAX(IF($B$2:$B379=$B380, $A$2:$A379+$C$2:$C379)), "")*24*60, "")</f>
        <v/>
      </c>
    </row>
    <row r="381" spans="1:16" x14ac:dyDescent="0.2">
      <c r="A381" s="36">
        <f t="shared" ref="A381:B381" si="624">A380</f>
        <v>45939</v>
      </c>
      <c r="B381" s="37" t="str">
        <f t="shared" si="624"/>
        <v>Northern Cardinal</v>
      </c>
      <c r="C381" s="38">
        <v>0.73055555555555551</v>
      </c>
      <c r="D381" s="37">
        <v>0</v>
      </c>
      <c r="E381" s="37">
        <v>5</v>
      </c>
      <c r="F381" s="37" t="str">
        <f t="shared" ref="F381:G381" si="625">F380</f>
        <v>Special Finch Food</v>
      </c>
      <c r="G381" s="15" t="str">
        <f t="shared" si="625"/>
        <v>Golden Safflower</v>
      </c>
      <c r="H381" s="39">
        <f t="shared" si="383"/>
        <v>2.000000006519258</v>
      </c>
      <c r="I381" s="39" cm="1">
        <f t="array" ref="I381">IFERROR(IF($B381=I$1, ($A381+$C381) - MAX(IF($B$2:$B380=$B381, $A$2:$A380+$C$2:$C380)), "")*24*60, "")</f>
        <v>2.000000006519258</v>
      </c>
      <c r="J381" s="39" t="str" cm="1">
        <f t="array" ref="J381">IFERROR(IF($B381=J$1, ($A381+$C381) - MAX(IF($B$2:$B380=$B381, $A$2:$A380+$C$2:$C380)), "")*24*60, "")</f>
        <v/>
      </c>
      <c r="K381" s="39" t="str" cm="1">
        <f t="array" ref="K381">IFERROR(IF($B381=K$1, ($A381+$C381) - MAX(IF($B$2:$B380=$B381, $A$2:$A380+$C$2:$C380)), "")*24*60, "")</f>
        <v/>
      </c>
      <c r="L381" s="39" t="str" cm="1">
        <f t="array" ref="L381">IFERROR(IF($B381=L$1, ($A381+$C381) - MAX(IF($B$2:$B380=$B381, $A$2:$A380+$C$2:$C380)), "")*24*60, "")</f>
        <v/>
      </c>
      <c r="M381" s="39" t="str" cm="1">
        <f t="array" ref="M381">IFERROR(IF($B381=M$1, ($A381+$C381) - MAX(IF($B$2:$B380=$B381, $A$2:$A380+$C$2:$C380)), "")*24*60, "")</f>
        <v/>
      </c>
      <c r="N381" s="39" t="str" cm="1">
        <f t="array" ref="N381">IFERROR(IF($B381=N$1, ($A381+$C381) - MAX(IF($B$2:$B380=$B381, $A$2:$A380+$C$2:$C380)), "")*24*60, "")</f>
        <v/>
      </c>
      <c r="O381" s="39" t="str" cm="1">
        <f t="array" ref="O381">IFERROR(IF($B381=O$1, ($A381+$C381) - MAX(IF($B$2:$B380=$B381, $A$2:$A380+$C$2:$C380)), "")*24*60, "")</f>
        <v/>
      </c>
      <c r="P381" s="39" t="str" cm="1">
        <f t="array" ref="P381">IFERROR(IF($B381=P$1, ($A381+$C381) - MAX(IF($B$2:$B380=$B381, $A$2:$A380+$C$2:$C380)), "")*24*60, "")</f>
        <v/>
      </c>
    </row>
    <row r="382" spans="1:16" x14ac:dyDescent="0.2">
      <c r="A382" s="36">
        <f t="shared" ref="A382:B382" si="626">A381</f>
        <v>45939</v>
      </c>
      <c r="B382" s="37" t="str">
        <f t="shared" si="626"/>
        <v>Northern Cardinal</v>
      </c>
      <c r="C382" s="38">
        <v>0.73124999999999996</v>
      </c>
      <c r="D382" s="37">
        <v>0</v>
      </c>
      <c r="E382" s="37">
        <v>2</v>
      </c>
      <c r="F382" s="37" t="str">
        <f t="shared" ref="F382:G382" si="627">F381</f>
        <v>Special Finch Food</v>
      </c>
      <c r="G382" s="15" t="str">
        <f t="shared" si="627"/>
        <v>Golden Safflower</v>
      </c>
      <c r="H382" s="39">
        <f t="shared" si="383"/>
        <v>0.99999999278225005</v>
      </c>
      <c r="I382" s="39" cm="1">
        <f t="array" ref="I382">IFERROR(IF($B382=I$1, ($A382+$C382) - MAX(IF($B$2:$B381=$B382, $A$2:$A381+$C$2:$C381)), "")*24*60, "")</f>
        <v>0.99999999278225005</v>
      </c>
      <c r="J382" s="39" t="str" cm="1">
        <f t="array" ref="J382">IFERROR(IF($B382=J$1, ($A382+$C382) - MAX(IF($B$2:$B381=$B382, $A$2:$A381+$C$2:$C381)), "")*24*60, "")</f>
        <v/>
      </c>
      <c r="K382" s="39" t="str" cm="1">
        <f t="array" ref="K382">IFERROR(IF($B382=K$1, ($A382+$C382) - MAX(IF($B$2:$B381=$B382, $A$2:$A381+$C$2:$C381)), "")*24*60, "")</f>
        <v/>
      </c>
      <c r="L382" s="39" t="str" cm="1">
        <f t="array" ref="L382">IFERROR(IF($B382=L$1, ($A382+$C382) - MAX(IF($B$2:$B381=$B382, $A$2:$A381+$C$2:$C381)), "")*24*60, "")</f>
        <v/>
      </c>
      <c r="M382" s="39" t="str" cm="1">
        <f t="array" ref="M382">IFERROR(IF($B382=M$1, ($A382+$C382) - MAX(IF($B$2:$B381=$B382, $A$2:$A381+$C$2:$C381)), "")*24*60, "")</f>
        <v/>
      </c>
      <c r="N382" s="39" t="str" cm="1">
        <f t="array" ref="N382">IFERROR(IF($B382=N$1, ($A382+$C382) - MAX(IF($B$2:$B381=$B382, $A$2:$A381+$C$2:$C381)), "")*24*60, "")</f>
        <v/>
      </c>
      <c r="O382" s="39" t="str" cm="1">
        <f t="array" ref="O382">IFERROR(IF($B382=O$1, ($A382+$C382) - MAX(IF($B$2:$B381=$B382, $A$2:$A381+$C$2:$C381)), "")*24*60, "")</f>
        <v/>
      </c>
      <c r="P382" s="39" t="str" cm="1">
        <f t="array" ref="P382">IFERROR(IF($B382=P$1, ($A382+$C382) - MAX(IF($B$2:$B381=$B382, $A$2:$A381+$C$2:$C381)), "")*24*60, "")</f>
        <v/>
      </c>
    </row>
    <row r="383" spans="1:16" x14ac:dyDescent="0.2">
      <c r="A383" s="36">
        <f t="shared" ref="A383:C383" si="628">A382</f>
        <v>45939</v>
      </c>
      <c r="B383" s="37" t="s">
        <v>14</v>
      </c>
      <c r="C383" s="38">
        <f t="shared" si="628"/>
        <v>0.73124999999999996</v>
      </c>
      <c r="D383" s="37">
        <v>0</v>
      </c>
      <c r="E383" s="37">
        <v>0</v>
      </c>
      <c r="F383" s="37" t="str">
        <f t="shared" ref="F383:G383" si="629">F382</f>
        <v>Special Finch Food</v>
      </c>
      <c r="G383" s="15" t="str">
        <f t="shared" si="629"/>
        <v>Golden Safflower</v>
      </c>
      <c r="H383" s="39">
        <f t="shared" si="383"/>
        <v>0</v>
      </c>
      <c r="I383" s="39" t="str" cm="1">
        <f t="array" ref="I383">IFERROR(IF($B383=I$1, ($A383+$C383) - MAX(IF($B$2:$B382=$B383, $A$2:$A382+$C$2:$C382)), "")*24*60, "")</f>
        <v/>
      </c>
      <c r="J383" s="39" t="str" cm="1">
        <f t="array" ref="J383">IFERROR(IF($B383=J$1, ($A383+$C383) - MAX(IF($B$2:$B382=$B383, $A$2:$A382+$C$2:$C382)), "")*24*60, "")</f>
        <v/>
      </c>
      <c r="K383" s="39" cm="1">
        <f t="array" ref="K383">IFERROR(IF($B383=K$1, ($A383+$C383) - MAX(IF($B$2:$B382=$B383, $A$2:$A382+$C$2:$C382)), "")*24*60, "")</f>
        <v>412.9999999946449</v>
      </c>
      <c r="L383" s="39" t="str" cm="1">
        <f t="array" ref="L383">IFERROR(IF($B383=L$1, ($A383+$C383) - MAX(IF($B$2:$B382=$B383, $A$2:$A382+$C$2:$C382)), "")*24*60, "")</f>
        <v/>
      </c>
      <c r="M383" s="39" t="str" cm="1">
        <f t="array" ref="M383">IFERROR(IF($B383=M$1, ($A383+$C383) - MAX(IF($B$2:$B382=$B383, $A$2:$A382+$C$2:$C382)), "")*24*60, "")</f>
        <v/>
      </c>
      <c r="N383" s="39" t="str" cm="1">
        <f t="array" ref="N383">IFERROR(IF($B383=N$1, ($A383+$C383) - MAX(IF($B$2:$B382=$B383, $A$2:$A382+$C$2:$C382)), "")*24*60, "")</f>
        <v/>
      </c>
      <c r="O383" s="39" t="str" cm="1">
        <f t="array" ref="O383">IFERROR(IF($B383=O$1, ($A383+$C383) - MAX(IF($B$2:$B382=$B383, $A$2:$A382+$C$2:$C382)), "")*24*60, "")</f>
        <v/>
      </c>
      <c r="P383" s="39" t="str" cm="1">
        <f t="array" ref="P383">IFERROR(IF($B383=P$1, ($A383+$C383) - MAX(IF($B$2:$B382=$B383, $A$2:$A382+$C$2:$C382)), "")*24*60, "")</f>
        <v/>
      </c>
    </row>
    <row r="384" spans="1:16" x14ac:dyDescent="0.2">
      <c r="A384" s="36">
        <f t="shared" ref="A384" si="630">A383</f>
        <v>45939</v>
      </c>
      <c r="B384" s="37" t="s">
        <v>3</v>
      </c>
      <c r="C384" s="38">
        <v>0.73263888888888884</v>
      </c>
      <c r="D384" s="37">
        <v>0</v>
      </c>
      <c r="E384" s="37">
        <v>7</v>
      </c>
      <c r="F384" s="37" t="str">
        <f t="shared" ref="F384:G384" si="631">F383</f>
        <v>Special Finch Food</v>
      </c>
      <c r="G384" s="15" t="str">
        <f t="shared" si="631"/>
        <v>Golden Safflower</v>
      </c>
      <c r="H384" s="39">
        <f t="shared" si="383"/>
        <v>2.000000006519258</v>
      </c>
      <c r="I384" s="39" cm="1">
        <f t="array" ref="I384">IFERROR(IF($B384=I$1, ($A384+$C384) - MAX(IF($B$2:$B383=$B384, $A$2:$A383+$C$2:$C383)), "")*24*60, "")</f>
        <v>2.000000006519258</v>
      </c>
      <c r="J384" s="39" t="str" cm="1">
        <f t="array" ref="J384">IFERROR(IF($B384=J$1, ($A384+$C384) - MAX(IF($B$2:$B383=$B384, $A$2:$A383+$C$2:$C383)), "")*24*60, "")</f>
        <v/>
      </c>
      <c r="K384" s="39" t="str" cm="1">
        <f t="array" ref="K384">IFERROR(IF($B384=K$1, ($A384+$C384) - MAX(IF($B$2:$B383=$B384, $A$2:$A383+$C$2:$C383)), "")*24*60, "")</f>
        <v/>
      </c>
      <c r="L384" s="39" t="str" cm="1">
        <f t="array" ref="L384">IFERROR(IF($B384=L$1, ($A384+$C384) - MAX(IF($B$2:$B383=$B384, $A$2:$A383+$C$2:$C383)), "")*24*60, "")</f>
        <v/>
      </c>
      <c r="M384" s="39" t="str" cm="1">
        <f t="array" ref="M384">IFERROR(IF($B384=M$1, ($A384+$C384) - MAX(IF($B$2:$B383=$B384, $A$2:$A383+$C$2:$C383)), "")*24*60, "")</f>
        <v/>
      </c>
      <c r="N384" s="39" t="str" cm="1">
        <f t="array" ref="N384">IFERROR(IF($B384=N$1, ($A384+$C384) - MAX(IF($B$2:$B383=$B384, $A$2:$A383+$C$2:$C383)), "")*24*60, "")</f>
        <v/>
      </c>
      <c r="O384" s="39" t="str" cm="1">
        <f t="array" ref="O384">IFERROR(IF($B384=O$1, ($A384+$C384) - MAX(IF($B$2:$B383=$B384, $A$2:$A383+$C$2:$C383)), "")*24*60, "")</f>
        <v/>
      </c>
      <c r="P384" s="39" t="str" cm="1">
        <f t="array" ref="P384">IFERROR(IF($B384=P$1, ($A384+$C384) - MAX(IF($B$2:$B383=$B384, $A$2:$A383+$C$2:$C383)), "")*24*60, "")</f>
        <v/>
      </c>
    </row>
    <row r="385" spans="1:16" x14ac:dyDescent="0.2">
      <c r="A385" s="36">
        <f t="shared" ref="A385:B385" si="632">A384</f>
        <v>45939</v>
      </c>
      <c r="B385" s="37" t="str">
        <f t="shared" si="632"/>
        <v>Northern Cardinal</v>
      </c>
      <c r="C385" s="38">
        <v>0.73402777777777772</v>
      </c>
      <c r="D385" s="37">
        <v>0</v>
      </c>
      <c r="E385" s="37">
        <v>4</v>
      </c>
      <c r="F385" s="37" t="str">
        <f t="shared" ref="F385:G385" si="633">F384</f>
        <v>Special Finch Food</v>
      </c>
      <c r="G385" s="15" t="str">
        <f t="shared" si="633"/>
        <v>Golden Safflower</v>
      </c>
      <c r="H385" s="39">
        <f t="shared" si="383"/>
        <v>1.9999999960418791</v>
      </c>
      <c r="I385" s="39" cm="1">
        <f t="array" ref="I385">IFERROR(IF($B385=I$1, ($A385+$C385) - MAX(IF($B$2:$B384=$B385, $A$2:$A384+$C$2:$C384)), "")*24*60, "")</f>
        <v>1.9999999960418791</v>
      </c>
      <c r="J385" s="39" t="str" cm="1">
        <f t="array" ref="J385">IFERROR(IF($B385=J$1, ($A385+$C385) - MAX(IF($B$2:$B384=$B385, $A$2:$A384+$C$2:$C384)), "")*24*60, "")</f>
        <v/>
      </c>
      <c r="K385" s="39" t="str" cm="1">
        <f t="array" ref="K385">IFERROR(IF($B385=K$1, ($A385+$C385) - MAX(IF($B$2:$B384=$B385, $A$2:$A384+$C$2:$C384)), "")*24*60, "")</f>
        <v/>
      </c>
      <c r="L385" s="39" t="str" cm="1">
        <f t="array" ref="L385">IFERROR(IF($B385=L$1, ($A385+$C385) - MAX(IF($B$2:$B384=$B385, $A$2:$A384+$C$2:$C384)), "")*24*60, "")</f>
        <v/>
      </c>
      <c r="M385" s="39" t="str" cm="1">
        <f t="array" ref="M385">IFERROR(IF($B385=M$1, ($A385+$C385) - MAX(IF($B$2:$B384=$B385, $A$2:$A384+$C$2:$C384)), "")*24*60, "")</f>
        <v/>
      </c>
      <c r="N385" s="39" t="str" cm="1">
        <f t="array" ref="N385">IFERROR(IF($B385=N$1, ($A385+$C385) - MAX(IF($B$2:$B384=$B385, $A$2:$A384+$C$2:$C384)), "")*24*60, "")</f>
        <v/>
      </c>
      <c r="O385" s="39" t="str" cm="1">
        <f t="array" ref="O385">IFERROR(IF($B385=O$1, ($A385+$C385) - MAX(IF($B$2:$B384=$B385, $A$2:$A384+$C$2:$C384)), "")*24*60, "")</f>
        <v/>
      </c>
      <c r="P385" s="39" t="str" cm="1">
        <f t="array" ref="P385">IFERROR(IF($B385=P$1, ($A385+$C385) - MAX(IF($B$2:$B384=$B385, $A$2:$A384+$C$2:$C384)), "")*24*60, "")</f>
        <v/>
      </c>
    </row>
    <row r="386" spans="1:16" x14ac:dyDescent="0.2">
      <c r="A386" s="36">
        <f t="shared" ref="A386:B386" si="634">A385</f>
        <v>45939</v>
      </c>
      <c r="B386" s="37" t="str">
        <f t="shared" si="634"/>
        <v>Northern Cardinal</v>
      </c>
      <c r="C386" s="38">
        <v>0.73472222222222228</v>
      </c>
      <c r="D386" s="37">
        <v>0</v>
      </c>
      <c r="E386" s="37">
        <v>4</v>
      </c>
      <c r="F386" s="37" t="str">
        <f t="shared" ref="F386:G386" si="635">F385</f>
        <v>Special Finch Food</v>
      </c>
      <c r="G386" s="15" t="str">
        <f t="shared" si="635"/>
        <v>Golden Safflower</v>
      </c>
      <c r="H386" s="39">
        <f t="shared" si="383"/>
        <v>1.000000003259629</v>
      </c>
      <c r="I386" s="39" cm="1">
        <f t="array" ref="I386">IFERROR(IF($B386=I$1, ($A386+$C386) - MAX(IF($B$2:$B385=$B386, $A$2:$A385+$C$2:$C385)), "")*24*60, "")</f>
        <v>1.000000003259629</v>
      </c>
      <c r="J386" s="39" t="str" cm="1">
        <f t="array" ref="J386">IFERROR(IF($B386=J$1, ($A386+$C386) - MAX(IF($B$2:$B385=$B386, $A$2:$A385+$C$2:$C385)), "")*24*60, "")</f>
        <v/>
      </c>
      <c r="K386" s="39" t="str" cm="1">
        <f t="array" ref="K386">IFERROR(IF($B386=K$1, ($A386+$C386) - MAX(IF($B$2:$B385=$B386, $A$2:$A385+$C$2:$C385)), "")*24*60, "")</f>
        <v/>
      </c>
      <c r="L386" s="39" t="str" cm="1">
        <f t="array" ref="L386">IFERROR(IF($B386=L$1, ($A386+$C386) - MAX(IF($B$2:$B385=$B386, $A$2:$A385+$C$2:$C385)), "")*24*60, "")</f>
        <v/>
      </c>
      <c r="M386" s="39" t="str" cm="1">
        <f t="array" ref="M386">IFERROR(IF($B386=M$1, ($A386+$C386) - MAX(IF($B$2:$B385=$B386, $A$2:$A385+$C$2:$C385)), "")*24*60, "")</f>
        <v/>
      </c>
      <c r="N386" s="39" t="str" cm="1">
        <f t="array" ref="N386">IFERROR(IF($B386=N$1, ($A386+$C386) - MAX(IF($B$2:$B385=$B386, $A$2:$A385+$C$2:$C385)), "")*24*60, "")</f>
        <v/>
      </c>
      <c r="O386" s="39" t="str" cm="1">
        <f t="array" ref="O386">IFERROR(IF($B386=O$1, ($A386+$C386) - MAX(IF($B$2:$B385=$B386, $A$2:$A385+$C$2:$C385)), "")*24*60, "")</f>
        <v/>
      </c>
      <c r="P386" s="39" t="str" cm="1">
        <f t="array" ref="P386">IFERROR(IF($B386=P$1, ($A386+$C386) - MAX(IF($B$2:$B385=$B386, $A$2:$A385+$C$2:$C385)), "")*24*60, "")</f>
        <v/>
      </c>
    </row>
    <row r="387" spans="1:16" x14ac:dyDescent="0.2">
      <c r="A387" s="36">
        <f t="shared" ref="A387:B387" si="636">A386</f>
        <v>45939</v>
      </c>
      <c r="B387" s="37" t="str">
        <f t="shared" si="636"/>
        <v>Northern Cardinal</v>
      </c>
      <c r="C387" s="38">
        <v>0.73611111111111116</v>
      </c>
      <c r="D387" s="37">
        <v>0</v>
      </c>
      <c r="E387" s="37">
        <v>6</v>
      </c>
      <c r="F387" s="37" t="str">
        <f t="shared" ref="F387:G387" si="637">F386</f>
        <v>Special Finch Food</v>
      </c>
      <c r="G387" s="15" t="str">
        <f t="shared" si="637"/>
        <v>Golden Safflower</v>
      </c>
      <c r="H387" s="39">
        <f t="shared" si="383"/>
        <v>1.9999999960418791</v>
      </c>
      <c r="I387" s="39" cm="1">
        <f t="array" ref="I387">IFERROR(IF($B387=I$1, ($A387+$C387) - MAX(IF($B$2:$B386=$B387, $A$2:$A386+$C$2:$C386)), "")*24*60, "")</f>
        <v>1.9999999960418791</v>
      </c>
      <c r="J387" s="39" t="str" cm="1">
        <f t="array" ref="J387">IFERROR(IF($B387=J$1, ($A387+$C387) - MAX(IF($B$2:$B386=$B387, $A$2:$A386+$C$2:$C386)), "")*24*60, "")</f>
        <v/>
      </c>
      <c r="K387" s="39" t="str" cm="1">
        <f t="array" ref="K387">IFERROR(IF($B387=K$1, ($A387+$C387) - MAX(IF($B$2:$B386=$B387, $A$2:$A386+$C$2:$C386)), "")*24*60, "")</f>
        <v/>
      </c>
      <c r="L387" s="39" t="str" cm="1">
        <f t="array" ref="L387">IFERROR(IF($B387=L$1, ($A387+$C387) - MAX(IF($B$2:$B386=$B387, $A$2:$A386+$C$2:$C386)), "")*24*60, "")</f>
        <v/>
      </c>
      <c r="M387" s="39" t="str" cm="1">
        <f t="array" ref="M387">IFERROR(IF($B387=M$1, ($A387+$C387) - MAX(IF($B$2:$B386=$B387, $A$2:$A386+$C$2:$C386)), "")*24*60, "")</f>
        <v/>
      </c>
      <c r="N387" s="39" t="str" cm="1">
        <f t="array" ref="N387">IFERROR(IF($B387=N$1, ($A387+$C387) - MAX(IF($B$2:$B386=$B387, $A$2:$A386+$C$2:$C386)), "")*24*60, "")</f>
        <v/>
      </c>
      <c r="O387" s="39" t="str" cm="1">
        <f t="array" ref="O387">IFERROR(IF($B387=O$1, ($A387+$C387) - MAX(IF($B$2:$B386=$B387, $A$2:$A386+$C$2:$C386)), "")*24*60, "")</f>
        <v/>
      </c>
      <c r="P387" s="39" t="str" cm="1">
        <f t="array" ref="P387">IFERROR(IF($B387=P$1, ($A387+$C387) - MAX(IF($B$2:$B386=$B387, $A$2:$A386+$C$2:$C386)), "")*24*60, "")</f>
        <v/>
      </c>
    </row>
    <row r="388" spans="1:16" x14ac:dyDescent="0.2">
      <c r="A388" s="36">
        <f t="shared" ref="A388:B388" si="638">A387</f>
        <v>45939</v>
      </c>
      <c r="B388" s="37" t="str">
        <f t="shared" si="638"/>
        <v>Northern Cardinal</v>
      </c>
      <c r="C388" s="38">
        <v>0.7416666666666667</v>
      </c>
      <c r="D388" s="37">
        <v>0</v>
      </c>
      <c r="E388" s="37">
        <v>2</v>
      </c>
      <c r="F388" s="37" t="str">
        <f t="shared" ref="F388:G388" si="639">F387</f>
        <v>Special Finch Food</v>
      </c>
      <c r="G388" s="15" t="str">
        <f t="shared" si="639"/>
        <v>Golden Safflower</v>
      </c>
      <c r="H388" s="39">
        <f t="shared" si="383"/>
        <v>8.0000000051222742</v>
      </c>
      <c r="I388" s="39" cm="1">
        <f t="array" ref="I388">IFERROR(IF($B388=I$1, ($A388+$C388) - MAX(IF($B$2:$B387=$B388, $A$2:$A387+$C$2:$C387)), "")*24*60, "")</f>
        <v>8.0000000051222742</v>
      </c>
      <c r="J388" s="39" t="str" cm="1">
        <f t="array" ref="J388">IFERROR(IF($B388=J$1, ($A388+$C388) - MAX(IF($B$2:$B387=$B388, $A$2:$A387+$C$2:$C387)), "")*24*60, "")</f>
        <v/>
      </c>
      <c r="K388" s="39" t="str" cm="1">
        <f t="array" ref="K388">IFERROR(IF($B388=K$1, ($A388+$C388) - MAX(IF($B$2:$B387=$B388, $A$2:$A387+$C$2:$C387)), "")*24*60, "")</f>
        <v/>
      </c>
      <c r="L388" s="39" t="str" cm="1">
        <f t="array" ref="L388">IFERROR(IF($B388=L$1, ($A388+$C388) - MAX(IF($B$2:$B387=$B388, $A$2:$A387+$C$2:$C387)), "")*24*60, "")</f>
        <v/>
      </c>
      <c r="M388" s="39" t="str" cm="1">
        <f t="array" ref="M388">IFERROR(IF($B388=M$1, ($A388+$C388) - MAX(IF($B$2:$B387=$B388, $A$2:$A387+$C$2:$C387)), "")*24*60, "")</f>
        <v/>
      </c>
      <c r="N388" s="39" t="str" cm="1">
        <f t="array" ref="N388">IFERROR(IF($B388=N$1, ($A388+$C388) - MAX(IF($B$2:$B387=$B388, $A$2:$A387+$C$2:$C387)), "")*24*60, "")</f>
        <v/>
      </c>
      <c r="O388" s="39" t="str" cm="1">
        <f t="array" ref="O388">IFERROR(IF($B388=O$1, ($A388+$C388) - MAX(IF($B$2:$B387=$B388, $A$2:$A387+$C$2:$C387)), "")*24*60, "")</f>
        <v/>
      </c>
      <c r="P388" s="39" t="str" cm="1">
        <f t="array" ref="P388">IFERROR(IF($B388=P$1, ($A388+$C388) - MAX(IF($B$2:$B387=$B388, $A$2:$A387+$C$2:$C387)), "")*24*60, "")</f>
        <v/>
      </c>
    </row>
    <row r="389" spans="1:16" x14ac:dyDescent="0.2">
      <c r="A389" s="36">
        <f t="shared" ref="A389:B389" si="640">A388</f>
        <v>45939</v>
      </c>
      <c r="B389" s="37" t="str">
        <f t="shared" si="640"/>
        <v>Northern Cardinal</v>
      </c>
      <c r="C389" s="38">
        <v>0.74236111111111114</v>
      </c>
      <c r="D389" s="37">
        <v>0</v>
      </c>
      <c r="E389" s="37">
        <v>4</v>
      </c>
      <c r="F389" s="37" t="str">
        <f t="shared" ref="F389:G389" si="641">F388</f>
        <v>Special Finch Food</v>
      </c>
      <c r="G389" s="15" t="str">
        <f t="shared" si="641"/>
        <v>Golden Safflower</v>
      </c>
      <c r="H389" s="39">
        <f t="shared" si="383"/>
        <v>0.99999999278225005</v>
      </c>
      <c r="I389" s="39" cm="1">
        <f t="array" ref="I389">IFERROR(IF($B389=I$1, ($A389+$C389) - MAX(IF($B$2:$B388=$B389, $A$2:$A388+$C$2:$C388)), "")*24*60, "")</f>
        <v>0.99999999278225005</v>
      </c>
      <c r="J389" s="39" t="str" cm="1">
        <f t="array" ref="J389">IFERROR(IF($B389=J$1, ($A389+$C389) - MAX(IF($B$2:$B388=$B389, $A$2:$A388+$C$2:$C388)), "")*24*60, "")</f>
        <v/>
      </c>
      <c r="K389" s="39" t="str" cm="1">
        <f t="array" ref="K389">IFERROR(IF($B389=K$1, ($A389+$C389) - MAX(IF($B$2:$B388=$B389, $A$2:$A388+$C$2:$C388)), "")*24*60, "")</f>
        <v/>
      </c>
      <c r="L389" s="39" t="str" cm="1">
        <f t="array" ref="L389">IFERROR(IF($B389=L$1, ($A389+$C389) - MAX(IF($B$2:$B388=$B389, $A$2:$A388+$C$2:$C388)), "")*24*60, "")</f>
        <v/>
      </c>
      <c r="M389" s="39" t="str" cm="1">
        <f t="array" ref="M389">IFERROR(IF($B389=M$1, ($A389+$C389) - MAX(IF($B$2:$B388=$B389, $A$2:$A388+$C$2:$C388)), "")*24*60, "")</f>
        <v/>
      </c>
      <c r="N389" s="39" t="str" cm="1">
        <f t="array" ref="N389">IFERROR(IF($B389=N$1, ($A389+$C389) - MAX(IF($B$2:$B388=$B389, $A$2:$A388+$C$2:$C388)), "")*24*60, "")</f>
        <v/>
      </c>
      <c r="O389" s="39" t="str" cm="1">
        <f t="array" ref="O389">IFERROR(IF($B389=O$1, ($A389+$C389) - MAX(IF($B$2:$B388=$B389, $A$2:$A388+$C$2:$C388)), "")*24*60, "")</f>
        <v/>
      </c>
      <c r="P389" s="39" t="str" cm="1">
        <f t="array" ref="P389">IFERROR(IF($B389=P$1, ($A389+$C389) - MAX(IF($B$2:$B388=$B389, $A$2:$A388+$C$2:$C388)), "")*24*60, "")</f>
        <v/>
      </c>
    </row>
    <row r="390" spans="1:16" x14ac:dyDescent="0.2">
      <c r="A390" s="36">
        <f t="shared" ref="A390:B390" si="642">A389</f>
        <v>45939</v>
      </c>
      <c r="B390" s="37" t="str">
        <f t="shared" si="642"/>
        <v>Northern Cardinal</v>
      </c>
      <c r="C390" s="38">
        <v>0.74375000000000002</v>
      </c>
      <c r="D390" s="37">
        <v>0</v>
      </c>
      <c r="E390" s="37">
        <v>3</v>
      </c>
      <c r="F390" s="37" t="str">
        <f t="shared" ref="F390:G390" si="643">F389</f>
        <v>Special Finch Food</v>
      </c>
      <c r="G390" s="15" t="str">
        <f t="shared" si="643"/>
        <v>Golden Safflower</v>
      </c>
      <c r="H390" s="39">
        <f t="shared" si="383"/>
        <v>2.000000006519258</v>
      </c>
      <c r="I390" s="39" cm="1">
        <f t="array" ref="I390">IFERROR(IF($B390=I$1, ($A390+$C390) - MAX(IF($B$2:$B389=$B390, $A$2:$A389+$C$2:$C389)), "")*24*60, "")</f>
        <v>2.000000006519258</v>
      </c>
      <c r="J390" s="39" t="str" cm="1">
        <f t="array" ref="J390">IFERROR(IF($B390=J$1, ($A390+$C390) - MAX(IF($B$2:$B389=$B390, $A$2:$A389+$C$2:$C389)), "")*24*60, "")</f>
        <v/>
      </c>
      <c r="K390" s="39" t="str" cm="1">
        <f t="array" ref="K390">IFERROR(IF($B390=K$1, ($A390+$C390) - MAX(IF($B$2:$B389=$B390, $A$2:$A389+$C$2:$C389)), "")*24*60, "")</f>
        <v/>
      </c>
      <c r="L390" s="39" t="str" cm="1">
        <f t="array" ref="L390">IFERROR(IF($B390=L$1, ($A390+$C390) - MAX(IF($B$2:$B389=$B390, $A$2:$A389+$C$2:$C389)), "")*24*60, "")</f>
        <v/>
      </c>
      <c r="M390" s="39" t="str" cm="1">
        <f t="array" ref="M390">IFERROR(IF($B390=M$1, ($A390+$C390) - MAX(IF($B$2:$B389=$B390, $A$2:$A389+$C$2:$C389)), "")*24*60, "")</f>
        <v/>
      </c>
      <c r="N390" s="39" t="str" cm="1">
        <f t="array" ref="N390">IFERROR(IF($B390=N$1, ($A390+$C390) - MAX(IF($B$2:$B389=$B390, $A$2:$A389+$C$2:$C389)), "")*24*60, "")</f>
        <v/>
      </c>
      <c r="O390" s="39" t="str" cm="1">
        <f t="array" ref="O390">IFERROR(IF($B390=O$1, ($A390+$C390) - MAX(IF($B$2:$B389=$B390, $A$2:$A389+$C$2:$C389)), "")*24*60, "")</f>
        <v/>
      </c>
      <c r="P390" s="39" t="str" cm="1">
        <f t="array" ref="P390">IFERROR(IF($B390=P$1, ($A390+$C390) - MAX(IF($B$2:$B389=$B390, $A$2:$A389+$C$2:$C389)), "")*24*60, "")</f>
        <v/>
      </c>
    </row>
    <row r="391" spans="1:16" x14ac:dyDescent="0.2">
      <c r="A391" s="36">
        <f t="shared" ref="A391:B391" si="644">A390</f>
        <v>45939</v>
      </c>
      <c r="B391" s="37" t="str">
        <f t="shared" si="644"/>
        <v>Northern Cardinal</v>
      </c>
      <c r="C391" s="38">
        <v>0.74444444444444446</v>
      </c>
      <c r="D391" s="37">
        <v>0</v>
      </c>
      <c r="E391" s="37">
        <v>4</v>
      </c>
      <c r="F391" s="37" t="str">
        <f t="shared" ref="F391:G391" si="645">F390</f>
        <v>Special Finch Food</v>
      </c>
      <c r="G391" s="15" t="str">
        <f t="shared" si="645"/>
        <v>Golden Safflower</v>
      </c>
      <c r="H391" s="39">
        <f t="shared" si="383"/>
        <v>0.99999999278225005</v>
      </c>
      <c r="I391" s="39" cm="1">
        <f t="array" ref="I391">IFERROR(IF($B391=I$1, ($A391+$C391) - MAX(IF($B$2:$B390=$B391, $A$2:$A390+$C$2:$C390)), "")*24*60, "")</f>
        <v>0.99999999278225005</v>
      </c>
      <c r="J391" s="39" t="str" cm="1">
        <f t="array" ref="J391">IFERROR(IF($B391=J$1, ($A391+$C391) - MAX(IF($B$2:$B390=$B391, $A$2:$A390+$C$2:$C390)), "")*24*60, "")</f>
        <v/>
      </c>
      <c r="K391" s="39" t="str" cm="1">
        <f t="array" ref="K391">IFERROR(IF($B391=K$1, ($A391+$C391) - MAX(IF($B$2:$B390=$B391, $A$2:$A390+$C$2:$C390)), "")*24*60, "")</f>
        <v/>
      </c>
      <c r="L391" s="39" t="str" cm="1">
        <f t="array" ref="L391">IFERROR(IF($B391=L$1, ($A391+$C391) - MAX(IF($B$2:$B390=$B391, $A$2:$A390+$C$2:$C390)), "")*24*60, "")</f>
        <v/>
      </c>
      <c r="M391" s="39" t="str" cm="1">
        <f t="array" ref="M391">IFERROR(IF($B391=M$1, ($A391+$C391) - MAX(IF($B$2:$B390=$B391, $A$2:$A390+$C$2:$C390)), "")*24*60, "")</f>
        <v/>
      </c>
      <c r="N391" s="39" t="str" cm="1">
        <f t="array" ref="N391">IFERROR(IF($B391=N$1, ($A391+$C391) - MAX(IF($B$2:$B390=$B391, $A$2:$A390+$C$2:$C390)), "")*24*60, "")</f>
        <v/>
      </c>
      <c r="O391" s="39" t="str" cm="1">
        <f t="array" ref="O391">IFERROR(IF($B391=O$1, ($A391+$C391) - MAX(IF($B$2:$B390=$B391, $A$2:$A390+$C$2:$C390)), "")*24*60, "")</f>
        <v/>
      </c>
      <c r="P391" s="39" t="str" cm="1">
        <f t="array" ref="P391">IFERROR(IF($B391=P$1, ($A391+$C391) - MAX(IF($B$2:$B390=$B391, $A$2:$A390+$C$2:$C390)), "")*24*60, "")</f>
        <v/>
      </c>
    </row>
    <row r="392" spans="1:16" x14ac:dyDescent="0.2">
      <c r="A392" s="36">
        <f t="shared" ref="A392:B392" si="646">A391</f>
        <v>45939</v>
      </c>
      <c r="B392" s="37" t="str">
        <f t="shared" si="646"/>
        <v>Northern Cardinal</v>
      </c>
      <c r="C392" s="38">
        <v>0.74583333333333335</v>
      </c>
      <c r="D392" s="37">
        <v>0</v>
      </c>
      <c r="E392" s="37">
        <v>1</v>
      </c>
      <c r="F392" s="37" t="str">
        <f t="shared" ref="F392:G392" si="647">F391</f>
        <v>Special Finch Food</v>
      </c>
      <c r="G392" s="15" t="str">
        <f t="shared" si="647"/>
        <v>Golden Safflower</v>
      </c>
      <c r="H392" s="39">
        <f t="shared" si="383"/>
        <v>2.000000006519258</v>
      </c>
      <c r="I392" s="39" cm="1">
        <f t="array" ref="I392">IFERROR(IF($B392=I$1, ($A392+$C392) - MAX(IF($B$2:$B391=$B392, $A$2:$A391+$C$2:$C391)), "")*24*60, "")</f>
        <v>2.000000006519258</v>
      </c>
      <c r="J392" s="39" t="str" cm="1">
        <f t="array" ref="J392">IFERROR(IF($B392=J$1, ($A392+$C392) - MAX(IF($B$2:$B391=$B392, $A$2:$A391+$C$2:$C391)), "")*24*60, "")</f>
        <v/>
      </c>
      <c r="K392" s="39" t="str" cm="1">
        <f t="array" ref="K392">IFERROR(IF($B392=K$1, ($A392+$C392) - MAX(IF($B$2:$B391=$B392, $A$2:$A391+$C$2:$C391)), "")*24*60, "")</f>
        <v/>
      </c>
      <c r="L392" s="39" t="str" cm="1">
        <f t="array" ref="L392">IFERROR(IF($B392=L$1, ($A392+$C392) - MAX(IF($B$2:$B391=$B392, $A$2:$A391+$C$2:$C391)), "")*24*60, "")</f>
        <v/>
      </c>
      <c r="M392" s="39" t="str" cm="1">
        <f t="array" ref="M392">IFERROR(IF($B392=M$1, ($A392+$C392) - MAX(IF($B$2:$B391=$B392, $A$2:$A391+$C$2:$C391)), "")*24*60, "")</f>
        <v/>
      </c>
      <c r="N392" s="39" t="str" cm="1">
        <f t="array" ref="N392">IFERROR(IF($B392=N$1, ($A392+$C392) - MAX(IF($B$2:$B391=$B392, $A$2:$A391+$C$2:$C391)), "")*24*60, "")</f>
        <v/>
      </c>
      <c r="O392" s="39" t="str" cm="1">
        <f t="array" ref="O392">IFERROR(IF($B392=O$1, ($A392+$C392) - MAX(IF($B$2:$B391=$B392, $A$2:$A391+$C$2:$C391)), "")*24*60, "")</f>
        <v/>
      </c>
      <c r="P392" s="39" t="str" cm="1">
        <f t="array" ref="P392">IFERROR(IF($B392=P$1, ($A392+$C392) - MAX(IF($B$2:$B391=$B392, $A$2:$A391+$C$2:$C391)), "")*24*60, "")</f>
        <v/>
      </c>
    </row>
    <row r="393" spans="1:16" x14ac:dyDescent="0.2">
      <c r="A393" s="36">
        <f t="shared" ref="A393:B393" si="648">A392</f>
        <v>45939</v>
      </c>
      <c r="B393" s="37" t="str">
        <f t="shared" si="648"/>
        <v>Northern Cardinal</v>
      </c>
      <c r="C393" s="38">
        <v>0.74652777777777779</v>
      </c>
      <c r="D393" s="37">
        <v>0</v>
      </c>
      <c r="E393" s="37">
        <v>0</v>
      </c>
      <c r="F393" s="37" t="str">
        <f t="shared" ref="F393:G393" si="649">F392</f>
        <v>Special Finch Food</v>
      </c>
      <c r="G393" s="15" t="str">
        <f t="shared" si="649"/>
        <v>Golden Safflower</v>
      </c>
      <c r="H393" s="39">
        <f t="shared" si="383"/>
        <v>1.000000003259629</v>
      </c>
      <c r="I393" s="39" cm="1">
        <f t="array" ref="I393">IFERROR(IF($B393=I$1, ($A393+$C393) - MAX(IF($B$2:$B392=$B393, $A$2:$A392+$C$2:$C392)), "")*24*60, "")</f>
        <v>1.000000003259629</v>
      </c>
      <c r="J393" s="39" t="str" cm="1">
        <f t="array" ref="J393">IFERROR(IF($B393=J$1, ($A393+$C393) - MAX(IF($B$2:$B392=$B393, $A$2:$A392+$C$2:$C392)), "")*24*60, "")</f>
        <v/>
      </c>
      <c r="K393" s="39" t="str" cm="1">
        <f t="array" ref="K393">IFERROR(IF($B393=K$1, ($A393+$C393) - MAX(IF($B$2:$B392=$B393, $A$2:$A392+$C$2:$C392)), "")*24*60, "")</f>
        <v/>
      </c>
      <c r="L393" s="39" t="str" cm="1">
        <f t="array" ref="L393">IFERROR(IF($B393=L$1, ($A393+$C393) - MAX(IF($B$2:$B392=$B393, $A$2:$A392+$C$2:$C392)), "")*24*60, "")</f>
        <v/>
      </c>
      <c r="M393" s="39" t="str" cm="1">
        <f t="array" ref="M393">IFERROR(IF($B393=M$1, ($A393+$C393) - MAX(IF($B$2:$B392=$B393, $A$2:$A392+$C$2:$C392)), "")*24*60, "")</f>
        <v/>
      </c>
      <c r="N393" s="39" t="str" cm="1">
        <f t="array" ref="N393">IFERROR(IF($B393=N$1, ($A393+$C393) - MAX(IF($B$2:$B392=$B393, $A$2:$A392+$C$2:$C392)), "")*24*60, "")</f>
        <v/>
      </c>
      <c r="O393" s="39" t="str" cm="1">
        <f t="array" ref="O393">IFERROR(IF($B393=O$1, ($A393+$C393) - MAX(IF($B$2:$B392=$B393, $A$2:$A392+$C$2:$C392)), "")*24*60, "")</f>
        <v/>
      </c>
      <c r="P393" s="39" t="str" cm="1">
        <f t="array" ref="P393">IFERROR(IF($B393=P$1, ($A393+$C393) - MAX(IF($B$2:$B392=$B393, $A$2:$A392+$C$2:$C392)), "")*24*60, "")</f>
        <v/>
      </c>
    </row>
    <row r="394" spans="1:16" x14ac:dyDescent="0.2">
      <c r="A394" s="36">
        <f t="shared" ref="A394:B394" si="650">A393</f>
        <v>45939</v>
      </c>
      <c r="B394" s="37" t="str">
        <f t="shared" si="650"/>
        <v>Northern Cardinal</v>
      </c>
      <c r="C394" s="38">
        <v>0.75555555555555554</v>
      </c>
      <c r="D394" s="37">
        <v>0</v>
      </c>
      <c r="E394" s="37">
        <v>1</v>
      </c>
      <c r="F394" s="37" t="str">
        <f t="shared" ref="F394:G394" si="651">F393</f>
        <v>Special Finch Food</v>
      </c>
      <c r="G394" s="15" t="str">
        <f t="shared" si="651"/>
        <v>Golden Safflower</v>
      </c>
      <c r="H394" s="39">
        <f t="shared" si="383"/>
        <v>13.000000000465661</v>
      </c>
      <c r="I394" s="39" cm="1">
        <f t="array" ref="I394">IFERROR(IF($B394=I$1, ($A394+$C394) - MAX(IF($B$2:$B393=$B394, $A$2:$A393+$C$2:$C393)), "")*24*60, "")</f>
        <v>13.000000000465661</v>
      </c>
      <c r="J394" s="39" t="str" cm="1">
        <f t="array" ref="J394">IFERROR(IF($B394=J$1, ($A394+$C394) - MAX(IF($B$2:$B393=$B394, $A$2:$A393+$C$2:$C393)), "")*24*60, "")</f>
        <v/>
      </c>
      <c r="K394" s="39" t="str" cm="1">
        <f t="array" ref="K394">IFERROR(IF($B394=K$1, ($A394+$C394) - MAX(IF($B$2:$B393=$B394, $A$2:$A393+$C$2:$C393)), "")*24*60, "")</f>
        <v/>
      </c>
      <c r="L394" s="39" t="str" cm="1">
        <f t="array" ref="L394">IFERROR(IF($B394=L$1, ($A394+$C394) - MAX(IF($B$2:$B393=$B394, $A$2:$A393+$C$2:$C393)), "")*24*60, "")</f>
        <v/>
      </c>
      <c r="M394" s="39" t="str" cm="1">
        <f t="array" ref="M394">IFERROR(IF($B394=M$1, ($A394+$C394) - MAX(IF($B$2:$B393=$B394, $A$2:$A393+$C$2:$C393)), "")*24*60, "")</f>
        <v/>
      </c>
      <c r="N394" s="39" t="str" cm="1">
        <f t="array" ref="N394">IFERROR(IF($B394=N$1, ($A394+$C394) - MAX(IF($B$2:$B393=$B394, $A$2:$A393+$C$2:$C393)), "")*24*60, "")</f>
        <v/>
      </c>
      <c r="O394" s="39" t="str" cm="1">
        <f t="array" ref="O394">IFERROR(IF($B394=O$1, ($A394+$C394) - MAX(IF($B$2:$B393=$B394, $A$2:$A393+$C$2:$C393)), "")*24*60, "")</f>
        <v/>
      </c>
      <c r="P394" s="39" t="str" cm="1">
        <f t="array" ref="P394">IFERROR(IF($B394=P$1, ($A394+$C394) - MAX(IF($B$2:$B393=$B394, $A$2:$A393+$C$2:$C393)), "")*24*60, "")</f>
        <v/>
      </c>
    </row>
    <row r="395" spans="1:16" x14ac:dyDescent="0.2">
      <c r="A395" s="36">
        <f t="shared" ref="A395:B395" si="652">A394</f>
        <v>45939</v>
      </c>
      <c r="B395" s="37" t="str">
        <f t="shared" si="652"/>
        <v>Northern Cardinal</v>
      </c>
      <c r="C395" s="38">
        <v>0.75694444444444442</v>
      </c>
      <c r="D395" s="37">
        <v>0</v>
      </c>
      <c r="E395" s="37">
        <v>4</v>
      </c>
      <c r="F395" s="37" t="str">
        <f t="shared" ref="F395:G395" si="653">F394</f>
        <v>Special Finch Food</v>
      </c>
      <c r="G395" s="15" t="str">
        <f t="shared" si="653"/>
        <v>Golden Safflower</v>
      </c>
      <c r="H395" s="39">
        <f t="shared" si="383"/>
        <v>1.9999999960418791</v>
      </c>
      <c r="I395" s="39" cm="1">
        <f t="array" ref="I395">IFERROR(IF($B395=I$1, ($A395+$C395) - MAX(IF($B$2:$B394=$B395, $A$2:$A394+$C$2:$C394)), "")*24*60, "")</f>
        <v>1.9999999960418791</v>
      </c>
      <c r="J395" s="39" t="str" cm="1">
        <f t="array" ref="J395">IFERROR(IF($B395=J$1, ($A395+$C395) - MAX(IF($B$2:$B394=$B395, $A$2:$A394+$C$2:$C394)), "")*24*60, "")</f>
        <v/>
      </c>
      <c r="K395" s="39" t="str" cm="1">
        <f t="array" ref="K395">IFERROR(IF($B395=K$1, ($A395+$C395) - MAX(IF($B$2:$B394=$B395, $A$2:$A394+$C$2:$C394)), "")*24*60, "")</f>
        <v/>
      </c>
      <c r="L395" s="39" t="str" cm="1">
        <f t="array" ref="L395">IFERROR(IF($B395=L$1, ($A395+$C395) - MAX(IF($B$2:$B394=$B395, $A$2:$A394+$C$2:$C394)), "")*24*60, "")</f>
        <v/>
      </c>
      <c r="M395" s="39" t="str" cm="1">
        <f t="array" ref="M395">IFERROR(IF($B395=M$1, ($A395+$C395) - MAX(IF($B$2:$B394=$B395, $A$2:$A394+$C$2:$C394)), "")*24*60, "")</f>
        <v/>
      </c>
      <c r="N395" s="39" t="str" cm="1">
        <f t="array" ref="N395">IFERROR(IF($B395=N$1, ($A395+$C395) - MAX(IF($B$2:$B394=$B395, $A$2:$A394+$C$2:$C394)), "")*24*60, "")</f>
        <v/>
      </c>
      <c r="O395" s="39" t="str" cm="1">
        <f t="array" ref="O395">IFERROR(IF($B395=O$1, ($A395+$C395) - MAX(IF($B$2:$B394=$B395, $A$2:$A394+$C$2:$C394)), "")*24*60, "")</f>
        <v/>
      </c>
      <c r="P395" s="39" t="str" cm="1">
        <f t="array" ref="P395">IFERROR(IF($B395=P$1, ($A395+$C395) - MAX(IF($B$2:$B394=$B395, $A$2:$A394+$C$2:$C394)), "")*24*60, "")</f>
        <v/>
      </c>
    </row>
    <row r="396" spans="1:16" x14ac:dyDescent="0.2">
      <c r="A396" s="36">
        <f t="shared" ref="A396:B396" si="654">A395</f>
        <v>45939</v>
      </c>
      <c r="B396" s="37" t="str">
        <f t="shared" si="654"/>
        <v>Northern Cardinal</v>
      </c>
      <c r="C396" s="38">
        <v>0.75763888888888886</v>
      </c>
      <c r="D396" s="37">
        <v>0</v>
      </c>
      <c r="E396" s="37">
        <v>4</v>
      </c>
      <c r="F396" s="37" t="str">
        <f t="shared" ref="F396:G396" si="655">F395</f>
        <v>Special Finch Food</v>
      </c>
      <c r="G396" s="15" t="str">
        <f t="shared" si="655"/>
        <v>Golden Safflower</v>
      </c>
      <c r="H396" s="39">
        <f t="shared" si="383"/>
        <v>1.000000003259629</v>
      </c>
      <c r="I396" s="39" cm="1">
        <f t="array" ref="I396">IFERROR(IF($B396=I$1, ($A396+$C396) - MAX(IF($B$2:$B395=$B396, $A$2:$A395+$C$2:$C395)), "")*24*60, "")</f>
        <v>1.000000003259629</v>
      </c>
      <c r="J396" s="39" t="str" cm="1">
        <f t="array" ref="J396">IFERROR(IF($B396=J$1, ($A396+$C396) - MAX(IF($B$2:$B395=$B396, $A$2:$A395+$C$2:$C395)), "")*24*60, "")</f>
        <v/>
      </c>
      <c r="K396" s="39" t="str" cm="1">
        <f t="array" ref="K396">IFERROR(IF($B396=K$1, ($A396+$C396) - MAX(IF($B$2:$B395=$B396, $A$2:$A395+$C$2:$C395)), "")*24*60, "")</f>
        <v/>
      </c>
      <c r="L396" s="39" t="str" cm="1">
        <f t="array" ref="L396">IFERROR(IF($B396=L$1, ($A396+$C396) - MAX(IF($B$2:$B395=$B396, $A$2:$A395+$C$2:$C395)), "")*24*60, "")</f>
        <v/>
      </c>
      <c r="M396" s="39" t="str" cm="1">
        <f t="array" ref="M396">IFERROR(IF($B396=M$1, ($A396+$C396) - MAX(IF($B$2:$B395=$B396, $A$2:$A395+$C$2:$C395)), "")*24*60, "")</f>
        <v/>
      </c>
      <c r="N396" s="39" t="str" cm="1">
        <f t="array" ref="N396">IFERROR(IF($B396=N$1, ($A396+$C396) - MAX(IF($B$2:$B395=$B396, $A$2:$A395+$C$2:$C395)), "")*24*60, "")</f>
        <v/>
      </c>
      <c r="O396" s="39" t="str" cm="1">
        <f t="array" ref="O396">IFERROR(IF($B396=O$1, ($A396+$C396) - MAX(IF($B$2:$B395=$B396, $A$2:$A395+$C$2:$C395)), "")*24*60, "")</f>
        <v/>
      </c>
      <c r="P396" s="39" t="str" cm="1">
        <f t="array" ref="P396">IFERROR(IF($B396=P$1, ($A396+$C396) - MAX(IF($B$2:$B395=$B396, $A$2:$A395+$C$2:$C395)), "")*24*60, "")</f>
        <v/>
      </c>
    </row>
    <row r="397" spans="1:16" x14ac:dyDescent="0.2">
      <c r="A397" s="36">
        <f t="shared" ref="A397:B397" si="656">A396</f>
        <v>45939</v>
      </c>
      <c r="B397" s="37" t="str">
        <f t="shared" si="656"/>
        <v>Northern Cardinal</v>
      </c>
      <c r="C397" s="38">
        <v>0.75902777777777775</v>
      </c>
      <c r="D397" s="37">
        <v>0</v>
      </c>
      <c r="E397" s="37">
        <v>3</v>
      </c>
      <c r="F397" s="37" t="str">
        <f t="shared" ref="F397:G397" si="657">F396</f>
        <v>Special Finch Food</v>
      </c>
      <c r="G397" s="15" t="str">
        <f t="shared" si="657"/>
        <v>Golden Safflower</v>
      </c>
      <c r="H397" s="39">
        <f t="shared" si="383"/>
        <v>1.9999999960418791</v>
      </c>
      <c r="I397" s="39" cm="1">
        <f t="array" ref="I397">IFERROR(IF($B397=I$1, ($A397+$C397) - MAX(IF($B$2:$B396=$B397, $A$2:$A396+$C$2:$C396)), "")*24*60, "")</f>
        <v>1.9999999960418791</v>
      </c>
      <c r="J397" s="39" t="str" cm="1">
        <f t="array" ref="J397">IFERROR(IF($B397=J$1, ($A397+$C397) - MAX(IF($B$2:$B396=$B397, $A$2:$A396+$C$2:$C396)), "")*24*60, "")</f>
        <v/>
      </c>
      <c r="K397" s="39" t="str" cm="1">
        <f t="array" ref="K397">IFERROR(IF($B397=K$1, ($A397+$C397) - MAX(IF($B$2:$B396=$B397, $A$2:$A396+$C$2:$C396)), "")*24*60, "")</f>
        <v/>
      </c>
      <c r="L397" s="39" t="str" cm="1">
        <f t="array" ref="L397">IFERROR(IF($B397=L$1, ($A397+$C397) - MAX(IF($B$2:$B396=$B397, $A$2:$A396+$C$2:$C396)), "")*24*60, "")</f>
        <v/>
      </c>
      <c r="M397" s="39" t="str" cm="1">
        <f t="array" ref="M397">IFERROR(IF($B397=M$1, ($A397+$C397) - MAX(IF($B$2:$B396=$B397, $A$2:$A396+$C$2:$C396)), "")*24*60, "")</f>
        <v/>
      </c>
      <c r="N397" s="39" t="str" cm="1">
        <f t="array" ref="N397">IFERROR(IF($B397=N$1, ($A397+$C397) - MAX(IF($B$2:$B396=$B397, $A$2:$A396+$C$2:$C396)), "")*24*60, "")</f>
        <v/>
      </c>
      <c r="O397" s="39" t="str" cm="1">
        <f t="array" ref="O397">IFERROR(IF($B397=O$1, ($A397+$C397) - MAX(IF($B$2:$B396=$B397, $A$2:$A396+$C$2:$C396)), "")*24*60, "")</f>
        <v/>
      </c>
      <c r="P397" s="39" t="str" cm="1">
        <f t="array" ref="P397">IFERROR(IF($B397=P$1, ($A397+$C397) - MAX(IF($B$2:$B396=$B397, $A$2:$A396+$C$2:$C396)), "")*24*60, "")</f>
        <v/>
      </c>
    </row>
    <row r="398" spans="1:16" x14ac:dyDescent="0.2">
      <c r="A398" s="36">
        <f t="shared" ref="A398:B398" si="658">A397</f>
        <v>45939</v>
      </c>
      <c r="B398" s="37" t="str">
        <f t="shared" si="658"/>
        <v>Northern Cardinal</v>
      </c>
      <c r="C398" s="38">
        <v>0.75972222222222219</v>
      </c>
      <c r="D398" s="37">
        <v>0</v>
      </c>
      <c r="E398" s="37">
        <v>1</v>
      </c>
      <c r="F398" s="37" t="str">
        <f t="shared" ref="F398:G398" si="659">F397</f>
        <v>Special Finch Food</v>
      </c>
      <c r="G398" s="15" t="str">
        <f t="shared" si="659"/>
        <v>Golden Safflower</v>
      </c>
      <c r="H398" s="39">
        <f t="shared" si="383"/>
        <v>1.000000003259629</v>
      </c>
      <c r="I398" s="39" cm="1">
        <f t="array" ref="I398">IFERROR(IF($B398=I$1, ($A398+$C398) - MAX(IF($B$2:$B397=$B398, $A$2:$A397+$C$2:$C397)), "")*24*60, "")</f>
        <v>1.000000003259629</v>
      </c>
      <c r="J398" s="39" t="str" cm="1">
        <f t="array" ref="J398">IFERROR(IF($B398=J$1, ($A398+$C398) - MAX(IF($B$2:$B397=$B398, $A$2:$A397+$C$2:$C397)), "")*24*60, "")</f>
        <v/>
      </c>
      <c r="K398" s="39" t="str" cm="1">
        <f t="array" ref="K398">IFERROR(IF($B398=K$1, ($A398+$C398) - MAX(IF($B$2:$B397=$B398, $A$2:$A397+$C$2:$C397)), "")*24*60, "")</f>
        <v/>
      </c>
      <c r="L398" s="39" t="str" cm="1">
        <f t="array" ref="L398">IFERROR(IF($B398=L$1, ($A398+$C398) - MAX(IF($B$2:$B397=$B398, $A$2:$A397+$C$2:$C397)), "")*24*60, "")</f>
        <v/>
      </c>
      <c r="M398" s="39" t="str" cm="1">
        <f t="array" ref="M398">IFERROR(IF($B398=M$1, ($A398+$C398) - MAX(IF($B$2:$B397=$B398, $A$2:$A397+$C$2:$C397)), "")*24*60, "")</f>
        <v/>
      </c>
      <c r="N398" s="39" t="str" cm="1">
        <f t="array" ref="N398">IFERROR(IF($B398=N$1, ($A398+$C398) - MAX(IF($B$2:$B397=$B398, $A$2:$A397+$C$2:$C397)), "")*24*60, "")</f>
        <v/>
      </c>
      <c r="O398" s="39" t="str" cm="1">
        <f t="array" ref="O398">IFERROR(IF($B398=O$1, ($A398+$C398) - MAX(IF($B$2:$B397=$B398, $A$2:$A397+$C$2:$C397)), "")*24*60, "")</f>
        <v/>
      </c>
      <c r="P398" s="39" t="str" cm="1">
        <f t="array" ref="P398">IFERROR(IF($B398=P$1, ($A398+$C398) - MAX(IF($B$2:$B397=$B398, $A$2:$A397+$C$2:$C397)), "")*24*60, "")</f>
        <v/>
      </c>
    </row>
    <row r="399" spans="1:16" x14ac:dyDescent="0.2">
      <c r="A399" s="36">
        <f t="shared" ref="A399:B399" si="660">A398</f>
        <v>45939</v>
      </c>
      <c r="B399" s="37" t="str">
        <f t="shared" si="660"/>
        <v>Northern Cardinal</v>
      </c>
      <c r="C399" s="38">
        <v>0.76041666666666663</v>
      </c>
      <c r="D399" s="37">
        <v>0</v>
      </c>
      <c r="E399" s="37">
        <v>3</v>
      </c>
      <c r="F399" s="37" t="str">
        <f t="shared" ref="F399:G399" si="661">F398</f>
        <v>Special Finch Food</v>
      </c>
      <c r="G399" s="15" t="str">
        <f t="shared" si="661"/>
        <v>Golden Safflower</v>
      </c>
      <c r="H399" s="39">
        <f t="shared" si="383"/>
        <v>0.99999999278225005</v>
      </c>
      <c r="I399" s="39" cm="1">
        <f t="array" ref="I399">IFERROR(IF($B399=I$1, ($A399+$C399) - MAX(IF($B$2:$B398=$B399, $A$2:$A398+$C$2:$C398)), "")*24*60, "")</f>
        <v>0.99999999278225005</v>
      </c>
      <c r="J399" s="39" t="str" cm="1">
        <f t="array" ref="J399">IFERROR(IF($B399=J$1, ($A399+$C399) - MAX(IF($B$2:$B398=$B399, $A$2:$A398+$C$2:$C398)), "")*24*60, "")</f>
        <v/>
      </c>
      <c r="K399" s="39" t="str" cm="1">
        <f t="array" ref="K399">IFERROR(IF($B399=K$1, ($A399+$C399) - MAX(IF($B$2:$B398=$B399, $A$2:$A398+$C$2:$C398)), "")*24*60, "")</f>
        <v/>
      </c>
      <c r="L399" s="39" t="str" cm="1">
        <f t="array" ref="L399">IFERROR(IF($B399=L$1, ($A399+$C399) - MAX(IF($B$2:$B398=$B399, $A$2:$A398+$C$2:$C398)), "")*24*60, "")</f>
        <v/>
      </c>
      <c r="M399" s="39" t="str" cm="1">
        <f t="array" ref="M399">IFERROR(IF($B399=M$1, ($A399+$C399) - MAX(IF($B$2:$B398=$B399, $A$2:$A398+$C$2:$C398)), "")*24*60, "")</f>
        <v/>
      </c>
      <c r="N399" s="39" t="str" cm="1">
        <f t="array" ref="N399">IFERROR(IF($B399=N$1, ($A399+$C399) - MAX(IF($B$2:$B398=$B399, $A$2:$A398+$C$2:$C398)), "")*24*60, "")</f>
        <v/>
      </c>
      <c r="O399" s="39" t="str" cm="1">
        <f t="array" ref="O399">IFERROR(IF($B399=O$1, ($A399+$C399) - MAX(IF($B$2:$B398=$B399, $A$2:$A398+$C$2:$C398)), "")*24*60, "")</f>
        <v/>
      </c>
      <c r="P399" s="39" t="str" cm="1">
        <f t="array" ref="P399">IFERROR(IF($B399=P$1, ($A399+$C399) - MAX(IF($B$2:$B398=$B399, $A$2:$A398+$C$2:$C398)), "")*24*60, "")</f>
        <v/>
      </c>
    </row>
    <row r="400" spans="1:16" x14ac:dyDescent="0.2">
      <c r="A400" s="36">
        <f t="shared" ref="A400:B400" si="662">A399</f>
        <v>45939</v>
      </c>
      <c r="B400" s="37" t="str">
        <f t="shared" si="662"/>
        <v>Northern Cardinal</v>
      </c>
      <c r="C400" s="38">
        <v>0.76180555555555551</v>
      </c>
      <c r="D400" s="37">
        <v>0</v>
      </c>
      <c r="E400" s="37">
        <v>5</v>
      </c>
      <c r="F400" s="37" t="str">
        <f t="shared" ref="F400:G400" si="663">F399</f>
        <v>Special Finch Food</v>
      </c>
      <c r="G400" s="15" t="str">
        <f t="shared" si="663"/>
        <v>Golden Safflower</v>
      </c>
      <c r="H400" s="39">
        <f t="shared" si="383"/>
        <v>2.000000006519258</v>
      </c>
      <c r="I400" s="39" cm="1">
        <f t="array" ref="I400">IFERROR(IF($B400=I$1, ($A400+$C400) - MAX(IF($B$2:$B399=$B400, $A$2:$A399+$C$2:$C399)), "")*24*60, "")</f>
        <v>2.000000006519258</v>
      </c>
      <c r="J400" s="39" t="str" cm="1">
        <f t="array" ref="J400">IFERROR(IF($B400=J$1, ($A400+$C400) - MAX(IF($B$2:$B399=$B400, $A$2:$A399+$C$2:$C399)), "")*24*60, "")</f>
        <v/>
      </c>
      <c r="K400" s="39" t="str" cm="1">
        <f t="array" ref="K400">IFERROR(IF($B400=K$1, ($A400+$C400) - MAX(IF($B$2:$B399=$B400, $A$2:$A399+$C$2:$C399)), "")*24*60, "")</f>
        <v/>
      </c>
      <c r="L400" s="39" t="str" cm="1">
        <f t="array" ref="L400">IFERROR(IF($B400=L$1, ($A400+$C400) - MAX(IF($B$2:$B399=$B400, $A$2:$A399+$C$2:$C399)), "")*24*60, "")</f>
        <v/>
      </c>
      <c r="M400" s="39" t="str" cm="1">
        <f t="array" ref="M400">IFERROR(IF($B400=M$1, ($A400+$C400) - MAX(IF($B$2:$B399=$B400, $A$2:$A399+$C$2:$C399)), "")*24*60, "")</f>
        <v/>
      </c>
      <c r="N400" s="39" t="str" cm="1">
        <f t="array" ref="N400">IFERROR(IF($B400=N$1, ($A400+$C400) - MAX(IF($B$2:$B399=$B400, $A$2:$A399+$C$2:$C399)), "")*24*60, "")</f>
        <v/>
      </c>
      <c r="O400" s="39" t="str" cm="1">
        <f t="array" ref="O400">IFERROR(IF($B400=O$1, ($A400+$C400) - MAX(IF($B$2:$B399=$B400, $A$2:$A399+$C$2:$C399)), "")*24*60, "")</f>
        <v/>
      </c>
      <c r="P400" s="39" t="str" cm="1">
        <f t="array" ref="P400">IFERROR(IF($B400=P$1, ($A400+$C400) - MAX(IF($B$2:$B399=$B400, $A$2:$A399+$C$2:$C399)), "")*24*60, "")</f>
        <v/>
      </c>
    </row>
    <row r="401" spans="1:16" x14ac:dyDescent="0.2">
      <c r="A401" s="36">
        <f t="shared" ref="A401:B401" si="664">A400</f>
        <v>45939</v>
      </c>
      <c r="B401" s="37" t="str">
        <f t="shared" si="664"/>
        <v>Northern Cardinal</v>
      </c>
      <c r="C401" s="38">
        <v>0.76249999999999996</v>
      </c>
      <c r="D401" s="37">
        <v>0</v>
      </c>
      <c r="E401" s="37">
        <v>2</v>
      </c>
      <c r="F401" s="37" t="str">
        <f t="shared" ref="F401:G401" si="665">F400</f>
        <v>Special Finch Food</v>
      </c>
      <c r="G401" s="15" t="str">
        <f t="shared" si="665"/>
        <v>Golden Safflower</v>
      </c>
      <c r="H401" s="39">
        <f t="shared" si="383"/>
        <v>0.99999999278225005</v>
      </c>
      <c r="I401" s="39" cm="1">
        <f t="array" ref="I401">IFERROR(IF($B401=I$1, ($A401+$C401) - MAX(IF($B$2:$B400=$B401, $A$2:$A400+$C$2:$C400)), "")*24*60, "")</f>
        <v>0.99999999278225005</v>
      </c>
      <c r="J401" s="39" t="str" cm="1">
        <f t="array" ref="J401">IFERROR(IF($B401=J$1, ($A401+$C401) - MAX(IF($B$2:$B400=$B401, $A$2:$A400+$C$2:$C400)), "")*24*60, "")</f>
        <v/>
      </c>
      <c r="K401" s="39" t="str" cm="1">
        <f t="array" ref="K401">IFERROR(IF($B401=K$1, ($A401+$C401) - MAX(IF($B$2:$B400=$B401, $A$2:$A400+$C$2:$C400)), "")*24*60, "")</f>
        <v/>
      </c>
      <c r="L401" s="39" t="str" cm="1">
        <f t="array" ref="L401">IFERROR(IF($B401=L$1, ($A401+$C401) - MAX(IF($B$2:$B400=$B401, $A$2:$A400+$C$2:$C400)), "")*24*60, "")</f>
        <v/>
      </c>
      <c r="M401" s="39" t="str" cm="1">
        <f t="array" ref="M401">IFERROR(IF($B401=M$1, ($A401+$C401) - MAX(IF($B$2:$B400=$B401, $A$2:$A400+$C$2:$C400)), "")*24*60, "")</f>
        <v/>
      </c>
      <c r="N401" s="39" t="str" cm="1">
        <f t="array" ref="N401">IFERROR(IF($B401=N$1, ($A401+$C401) - MAX(IF($B$2:$B400=$B401, $A$2:$A400+$C$2:$C400)), "")*24*60, "")</f>
        <v/>
      </c>
      <c r="O401" s="39" t="str" cm="1">
        <f t="array" ref="O401">IFERROR(IF($B401=O$1, ($A401+$C401) - MAX(IF($B$2:$B400=$B401, $A$2:$A400+$C$2:$C400)), "")*24*60, "")</f>
        <v/>
      </c>
      <c r="P401" s="39" t="str" cm="1">
        <f t="array" ref="P401">IFERROR(IF($B401=P$1, ($A401+$C401) - MAX(IF($B$2:$B400=$B401, $A$2:$A400+$C$2:$C400)), "")*24*60, "")</f>
        <v/>
      </c>
    </row>
    <row r="402" spans="1:16" x14ac:dyDescent="0.2">
      <c r="A402" s="36">
        <f t="shared" ref="A402:B402" si="666">A401</f>
        <v>45939</v>
      </c>
      <c r="B402" s="37" t="str">
        <f t="shared" si="666"/>
        <v>Northern Cardinal</v>
      </c>
      <c r="C402" s="38">
        <v>0.76388888888888884</v>
      </c>
      <c r="D402" s="37">
        <v>0</v>
      </c>
      <c r="E402" s="37">
        <v>4</v>
      </c>
      <c r="F402" s="37" t="str">
        <f t="shared" ref="F402:G402" si="667">F401</f>
        <v>Special Finch Food</v>
      </c>
      <c r="G402" s="15" t="str">
        <f t="shared" si="667"/>
        <v>Golden Safflower</v>
      </c>
      <c r="H402" s="39">
        <f t="shared" si="383"/>
        <v>2.000000006519258</v>
      </c>
      <c r="I402" s="39" cm="1">
        <f t="array" ref="I402">IFERROR(IF($B402=I$1, ($A402+$C402) - MAX(IF($B$2:$B401=$B402, $A$2:$A401+$C$2:$C401)), "")*24*60, "")</f>
        <v>2.000000006519258</v>
      </c>
      <c r="J402" s="39" t="str" cm="1">
        <f t="array" ref="J402">IFERROR(IF($B402=J$1, ($A402+$C402) - MAX(IF($B$2:$B401=$B402, $A$2:$A401+$C$2:$C401)), "")*24*60, "")</f>
        <v/>
      </c>
      <c r="K402" s="39" t="str" cm="1">
        <f t="array" ref="K402">IFERROR(IF($B402=K$1, ($A402+$C402) - MAX(IF($B$2:$B401=$B402, $A$2:$A401+$C$2:$C401)), "")*24*60, "")</f>
        <v/>
      </c>
      <c r="L402" s="39" t="str" cm="1">
        <f t="array" ref="L402">IFERROR(IF($B402=L$1, ($A402+$C402) - MAX(IF($B$2:$B401=$B402, $A$2:$A401+$C$2:$C401)), "")*24*60, "")</f>
        <v/>
      </c>
      <c r="M402" s="39" t="str" cm="1">
        <f t="array" ref="M402">IFERROR(IF($B402=M$1, ($A402+$C402) - MAX(IF($B$2:$B401=$B402, $A$2:$A401+$C$2:$C401)), "")*24*60, "")</f>
        <v/>
      </c>
      <c r="N402" s="39" t="str" cm="1">
        <f t="array" ref="N402">IFERROR(IF($B402=N$1, ($A402+$C402) - MAX(IF($B$2:$B401=$B402, $A$2:$A401+$C$2:$C401)), "")*24*60, "")</f>
        <v/>
      </c>
      <c r="O402" s="39" t="str" cm="1">
        <f t="array" ref="O402">IFERROR(IF($B402=O$1, ($A402+$C402) - MAX(IF($B$2:$B401=$B402, $A$2:$A401+$C$2:$C401)), "")*24*60, "")</f>
        <v/>
      </c>
      <c r="P402" s="39" t="str" cm="1">
        <f t="array" ref="P402">IFERROR(IF($B402=P$1, ($A402+$C402) - MAX(IF($B$2:$B401=$B402, $A$2:$A401+$C$2:$C401)), "")*24*60, "")</f>
        <v/>
      </c>
    </row>
    <row r="403" spans="1:16" x14ac:dyDescent="0.2">
      <c r="A403" s="36">
        <f t="shared" ref="A403:B403" si="668">A402</f>
        <v>45939</v>
      </c>
      <c r="B403" s="37" t="str">
        <f t="shared" si="668"/>
        <v>Northern Cardinal</v>
      </c>
      <c r="C403" s="38">
        <v>0.76458333333333328</v>
      </c>
      <c r="D403" s="37">
        <v>0</v>
      </c>
      <c r="E403" s="37">
        <v>5</v>
      </c>
      <c r="F403" s="37" t="str">
        <f t="shared" ref="F403:G403" si="669">F402</f>
        <v>Special Finch Food</v>
      </c>
      <c r="G403" s="15" t="str">
        <f t="shared" si="669"/>
        <v>Golden Safflower</v>
      </c>
      <c r="H403" s="39">
        <f t="shared" si="383"/>
        <v>0.99999999278225005</v>
      </c>
      <c r="I403" s="39" cm="1">
        <f t="array" ref="I403">IFERROR(IF($B403=I$1, ($A403+$C403) - MAX(IF($B$2:$B402=$B403, $A$2:$A402+$C$2:$C402)), "")*24*60, "")</f>
        <v>0.99999999278225005</v>
      </c>
      <c r="J403" s="39" t="str" cm="1">
        <f t="array" ref="J403">IFERROR(IF($B403=J$1, ($A403+$C403) - MAX(IF($B$2:$B402=$B403, $A$2:$A402+$C$2:$C402)), "")*24*60, "")</f>
        <v/>
      </c>
      <c r="K403" s="39" t="str" cm="1">
        <f t="array" ref="K403">IFERROR(IF($B403=K$1, ($A403+$C403) - MAX(IF($B$2:$B402=$B403, $A$2:$A402+$C$2:$C402)), "")*24*60, "")</f>
        <v/>
      </c>
      <c r="L403" s="39" t="str" cm="1">
        <f t="array" ref="L403">IFERROR(IF($B403=L$1, ($A403+$C403) - MAX(IF($B$2:$B402=$B403, $A$2:$A402+$C$2:$C402)), "")*24*60, "")</f>
        <v/>
      </c>
      <c r="M403" s="39" t="str" cm="1">
        <f t="array" ref="M403">IFERROR(IF($B403=M$1, ($A403+$C403) - MAX(IF($B$2:$B402=$B403, $A$2:$A402+$C$2:$C402)), "")*24*60, "")</f>
        <v/>
      </c>
      <c r="N403" s="39" t="str" cm="1">
        <f t="array" ref="N403">IFERROR(IF($B403=N$1, ($A403+$C403) - MAX(IF($B$2:$B402=$B403, $A$2:$A402+$C$2:$C402)), "")*24*60, "")</f>
        <v/>
      </c>
      <c r="O403" s="39" t="str" cm="1">
        <f t="array" ref="O403">IFERROR(IF($B403=O$1, ($A403+$C403) - MAX(IF($B$2:$B402=$B403, $A$2:$A402+$C$2:$C402)), "")*24*60, "")</f>
        <v/>
      </c>
      <c r="P403" s="39" t="str" cm="1">
        <f t="array" ref="P403">IFERROR(IF($B403=P$1, ($A403+$C403) - MAX(IF($B$2:$B402=$B403, $A$2:$A402+$C$2:$C402)), "")*24*60, "")</f>
        <v/>
      </c>
    </row>
    <row r="404" spans="1:16" x14ac:dyDescent="0.2">
      <c r="A404" s="36">
        <f t="shared" ref="A404:B404" si="670">A403</f>
        <v>45939</v>
      </c>
      <c r="B404" s="37" t="str">
        <f t="shared" si="670"/>
        <v>Northern Cardinal</v>
      </c>
      <c r="C404" s="38">
        <v>0.77500000000000002</v>
      </c>
      <c r="D404" s="37">
        <v>0</v>
      </c>
      <c r="E404" s="37">
        <v>5</v>
      </c>
      <c r="F404" s="37" t="str">
        <f t="shared" ref="F404:G404" si="671">F403</f>
        <v>Special Finch Food</v>
      </c>
      <c r="G404" s="15" t="str">
        <f t="shared" si="671"/>
        <v>Golden Safflower</v>
      </c>
      <c r="H404" s="39">
        <f t="shared" si="383"/>
        <v>15.000000006984919</v>
      </c>
      <c r="I404" s="39" cm="1">
        <f t="array" ref="I404">IFERROR(IF($B404=I$1, ($A404+$C404) - MAX(IF($B$2:$B403=$B404, $A$2:$A403+$C$2:$C403)), "")*24*60, "")</f>
        <v>15.000000006984919</v>
      </c>
      <c r="J404" s="39" t="str" cm="1">
        <f t="array" ref="J404">IFERROR(IF($B404=J$1, ($A404+$C404) - MAX(IF($B$2:$B403=$B404, $A$2:$A403+$C$2:$C403)), "")*24*60, "")</f>
        <v/>
      </c>
      <c r="K404" s="39" t="str" cm="1">
        <f t="array" ref="K404">IFERROR(IF($B404=K$1, ($A404+$C404) - MAX(IF($B$2:$B403=$B404, $A$2:$A403+$C$2:$C403)), "")*24*60, "")</f>
        <v/>
      </c>
      <c r="L404" s="39" t="str" cm="1">
        <f t="array" ref="L404">IFERROR(IF($B404=L$1, ($A404+$C404) - MAX(IF($B$2:$B403=$B404, $A$2:$A403+$C$2:$C403)), "")*24*60, "")</f>
        <v/>
      </c>
      <c r="M404" s="39" t="str" cm="1">
        <f t="array" ref="M404">IFERROR(IF($B404=M$1, ($A404+$C404) - MAX(IF($B$2:$B403=$B404, $A$2:$A403+$C$2:$C403)), "")*24*60, "")</f>
        <v/>
      </c>
      <c r="N404" s="39" t="str" cm="1">
        <f t="array" ref="N404">IFERROR(IF($B404=N$1, ($A404+$C404) - MAX(IF($B$2:$B403=$B404, $A$2:$A403+$C$2:$C403)), "")*24*60, "")</f>
        <v/>
      </c>
      <c r="O404" s="39" t="str" cm="1">
        <f t="array" ref="O404">IFERROR(IF($B404=O$1, ($A404+$C404) - MAX(IF($B$2:$B403=$B404, $A$2:$A403+$C$2:$C403)), "")*24*60, "")</f>
        <v/>
      </c>
      <c r="P404" s="39" t="str" cm="1">
        <f t="array" ref="P404">IFERROR(IF($B404=P$1, ($A404+$C404) - MAX(IF($B$2:$B403=$B404, $A$2:$A403+$C$2:$C403)), "")*24*60, "")</f>
        <v/>
      </c>
    </row>
    <row r="405" spans="1:16" x14ac:dyDescent="0.2">
      <c r="A405" s="36">
        <f t="shared" ref="A405:B405" si="672">A404</f>
        <v>45939</v>
      </c>
      <c r="B405" s="37" t="str">
        <f t="shared" si="672"/>
        <v>Northern Cardinal</v>
      </c>
      <c r="C405" s="38">
        <v>0.77569444444444446</v>
      </c>
      <c r="D405" s="37">
        <v>0</v>
      </c>
      <c r="E405" s="37">
        <v>3</v>
      </c>
      <c r="F405" s="37" t="str">
        <f t="shared" ref="F405:G405" si="673">F404</f>
        <v>Special Finch Food</v>
      </c>
      <c r="G405" s="15" t="str">
        <f t="shared" si="673"/>
        <v>Golden Safflower</v>
      </c>
      <c r="H405" s="39">
        <f t="shared" si="383"/>
        <v>0.99999999278225005</v>
      </c>
      <c r="I405" s="39" cm="1">
        <f t="array" ref="I405">IFERROR(IF($B405=I$1, ($A405+$C405) - MAX(IF($B$2:$B404=$B405, $A$2:$A404+$C$2:$C404)), "")*24*60, "")</f>
        <v>0.99999999278225005</v>
      </c>
      <c r="J405" s="39" t="str" cm="1">
        <f t="array" ref="J405">IFERROR(IF($B405=J$1, ($A405+$C405) - MAX(IF($B$2:$B404=$B405, $A$2:$A404+$C$2:$C404)), "")*24*60, "")</f>
        <v/>
      </c>
      <c r="K405" s="39" t="str" cm="1">
        <f t="array" ref="K405">IFERROR(IF($B405=K$1, ($A405+$C405) - MAX(IF($B$2:$B404=$B405, $A$2:$A404+$C$2:$C404)), "")*24*60, "")</f>
        <v/>
      </c>
      <c r="L405" s="39" t="str" cm="1">
        <f t="array" ref="L405">IFERROR(IF($B405=L$1, ($A405+$C405) - MAX(IF($B$2:$B404=$B405, $A$2:$A404+$C$2:$C404)), "")*24*60, "")</f>
        <v/>
      </c>
      <c r="M405" s="39" t="str" cm="1">
        <f t="array" ref="M405">IFERROR(IF($B405=M$1, ($A405+$C405) - MAX(IF($B$2:$B404=$B405, $A$2:$A404+$C$2:$C404)), "")*24*60, "")</f>
        <v/>
      </c>
      <c r="N405" s="39" t="str" cm="1">
        <f t="array" ref="N405">IFERROR(IF($B405=N$1, ($A405+$C405) - MAX(IF($B$2:$B404=$B405, $A$2:$A404+$C$2:$C404)), "")*24*60, "")</f>
        <v/>
      </c>
      <c r="O405" s="39" t="str" cm="1">
        <f t="array" ref="O405">IFERROR(IF($B405=O$1, ($A405+$C405) - MAX(IF($B$2:$B404=$B405, $A$2:$A404+$C$2:$C404)), "")*24*60, "")</f>
        <v/>
      </c>
      <c r="P405" s="39" t="str" cm="1">
        <f t="array" ref="P405">IFERROR(IF($B405=P$1, ($A405+$C405) - MAX(IF($B$2:$B404=$B405, $A$2:$A404+$C$2:$C404)), "")*24*60, "")</f>
        <v/>
      </c>
    </row>
    <row r="406" spans="1:16" x14ac:dyDescent="0.2">
      <c r="A406" s="36">
        <f t="shared" ref="A406:B406" si="674">A405</f>
        <v>45939</v>
      </c>
      <c r="B406" s="37" t="str">
        <f t="shared" si="674"/>
        <v>Northern Cardinal</v>
      </c>
      <c r="C406" s="38">
        <v>0.77777777777777779</v>
      </c>
      <c r="D406" s="37">
        <v>3</v>
      </c>
      <c r="E406" s="37">
        <v>3</v>
      </c>
      <c r="F406" s="37" t="str">
        <f t="shared" ref="F406:G406" si="675">F405</f>
        <v>Special Finch Food</v>
      </c>
      <c r="G406" s="15" t="str">
        <f t="shared" si="675"/>
        <v>Golden Safflower</v>
      </c>
      <c r="H406" s="39">
        <f t="shared" si="383"/>
        <v>3.000000009778887</v>
      </c>
      <c r="I406" s="39" cm="1">
        <f t="array" ref="I406">IFERROR(IF($B406=I$1, ($A406+$C406) - MAX(IF($B$2:$B405=$B406, $A$2:$A405+$C$2:$C405)), "")*24*60, "")</f>
        <v>3.000000009778887</v>
      </c>
      <c r="J406" s="39" t="str" cm="1">
        <f t="array" ref="J406">IFERROR(IF($B406=J$1, ($A406+$C406) - MAX(IF($B$2:$B405=$B406, $A$2:$A405+$C$2:$C405)), "")*24*60, "")</f>
        <v/>
      </c>
      <c r="K406" s="39" t="str" cm="1">
        <f t="array" ref="K406">IFERROR(IF($B406=K$1, ($A406+$C406) - MAX(IF($B$2:$B405=$B406, $A$2:$A405+$C$2:$C405)), "")*24*60, "")</f>
        <v/>
      </c>
      <c r="L406" s="39" t="str" cm="1">
        <f t="array" ref="L406">IFERROR(IF($B406=L$1, ($A406+$C406) - MAX(IF($B$2:$B405=$B406, $A$2:$A405+$C$2:$C405)), "")*24*60, "")</f>
        <v/>
      </c>
      <c r="M406" s="39" t="str" cm="1">
        <f t="array" ref="M406">IFERROR(IF($B406=M$1, ($A406+$C406) - MAX(IF($B$2:$B405=$B406, $A$2:$A405+$C$2:$C405)), "")*24*60, "")</f>
        <v/>
      </c>
      <c r="N406" s="39" t="str" cm="1">
        <f t="array" ref="N406">IFERROR(IF($B406=N$1, ($A406+$C406) - MAX(IF($B$2:$B405=$B406, $A$2:$A405+$C$2:$C405)), "")*24*60, "")</f>
        <v/>
      </c>
      <c r="O406" s="39" t="str" cm="1">
        <f t="array" ref="O406">IFERROR(IF($B406=O$1, ($A406+$C406) - MAX(IF($B$2:$B405=$B406, $A$2:$A405+$C$2:$C405)), "")*24*60, "")</f>
        <v/>
      </c>
      <c r="P406" s="39" t="str" cm="1">
        <f t="array" ref="P406">IFERROR(IF($B406=P$1, ($A406+$C406) - MAX(IF($B$2:$B405=$B406, $A$2:$A405+$C$2:$C405)), "")*24*60, "")</f>
        <v/>
      </c>
    </row>
    <row r="407" spans="1:16" x14ac:dyDescent="0.2">
      <c r="A407" s="36">
        <f t="shared" ref="A407:B407" si="676">A406</f>
        <v>45939</v>
      </c>
      <c r="B407" s="37" t="str">
        <f t="shared" si="676"/>
        <v>Northern Cardinal</v>
      </c>
      <c r="C407" s="38">
        <v>0.77847222222222223</v>
      </c>
      <c r="D407" s="37">
        <v>12</v>
      </c>
      <c r="E407" s="37">
        <v>0</v>
      </c>
      <c r="F407" s="37" t="str">
        <f t="shared" ref="F407:G407" si="677">F406</f>
        <v>Special Finch Food</v>
      </c>
      <c r="G407" s="15" t="str">
        <f t="shared" si="677"/>
        <v>Golden Safflower</v>
      </c>
      <c r="H407" s="39">
        <f t="shared" si="383"/>
        <v>0.99999999278225005</v>
      </c>
      <c r="I407" s="39" cm="1">
        <f t="array" ref="I407">IFERROR(IF($B407=I$1, ($A407+$C407) - MAX(IF($B$2:$B406=$B407, $A$2:$A406+$C$2:$C406)), "")*24*60, "")</f>
        <v>0.99999999278225005</v>
      </c>
      <c r="J407" s="39" t="str" cm="1">
        <f t="array" ref="J407">IFERROR(IF($B407=J$1, ($A407+$C407) - MAX(IF($B$2:$B406=$B407, $A$2:$A406+$C$2:$C406)), "")*24*60, "")</f>
        <v/>
      </c>
      <c r="K407" s="39" t="str" cm="1">
        <f t="array" ref="K407">IFERROR(IF($B407=K$1, ($A407+$C407) - MAX(IF($B$2:$B406=$B407, $A$2:$A406+$C$2:$C406)), "")*24*60, "")</f>
        <v/>
      </c>
      <c r="L407" s="39" t="str" cm="1">
        <f t="array" ref="L407">IFERROR(IF($B407=L$1, ($A407+$C407) - MAX(IF($B$2:$B406=$B407, $A$2:$A406+$C$2:$C406)), "")*24*60, "")</f>
        <v/>
      </c>
      <c r="M407" s="39" t="str" cm="1">
        <f t="array" ref="M407">IFERROR(IF($B407=M$1, ($A407+$C407) - MAX(IF($B$2:$B406=$B407, $A$2:$A406+$C$2:$C406)), "")*24*60, "")</f>
        <v/>
      </c>
      <c r="N407" s="39" t="str" cm="1">
        <f t="array" ref="N407">IFERROR(IF($B407=N$1, ($A407+$C407) - MAX(IF($B$2:$B406=$B407, $A$2:$A406+$C$2:$C406)), "")*24*60, "")</f>
        <v/>
      </c>
      <c r="O407" s="39" t="str" cm="1">
        <f t="array" ref="O407">IFERROR(IF($B407=O$1, ($A407+$C407) - MAX(IF($B$2:$B406=$B407, $A$2:$A406+$C$2:$C406)), "")*24*60, "")</f>
        <v/>
      </c>
      <c r="P407" s="39" t="str" cm="1">
        <f t="array" ref="P407">IFERROR(IF($B407=P$1, ($A407+$C407) - MAX(IF($B$2:$B406=$B407, $A$2:$A406+$C$2:$C406)), "")*24*60, "")</f>
        <v/>
      </c>
    </row>
    <row r="408" spans="1:16" x14ac:dyDescent="0.2">
      <c r="A408" s="36">
        <f t="shared" ref="A408:B408" si="678">A407</f>
        <v>45939</v>
      </c>
      <c r="B408" s="37" t="str">
        <f t="shared" si="678"/>
        <v>Northern Cardinal</v>
      </c>
      <c r="C408" s="38">
        <v>0.78055555555555556</v>
      </c>
      <c r="D408" s="37">
        <v>0</v>
      </c>
      <c r="E408" s="37">
        <v>2</v>
      </c>
      <c r="F408" s="37" t="str">
        <f t="shared" ref="F408:G408" si="679">F407</f>
        <v>Special Finch Food</v>
      </c>
      <c r="G408" s="15" t="str">
        <f t="shared" si="679"/>
        <v>Golden Safflower</v>
      </c>
      <c r="H408" s="39">
        <f t="shared" si="383"/>
        <v>2.9999999993015081</v>
      </c>
      <c r="I408" s="39" cm="1">
        <f t="array" ref="I408">IFERROR(IF($B408=I$1, ($A408+$C408) - MAX(IF($B$2:$B407=$B408, $A$2:$A407+$C$2:$C407)), "")*24*60, "")</f>
        <v>2.9999999993015081</v>
      </c>
      <c r="J408" s="39" t="str" cm="1">
        <f t="array" ref="J408">IFERROR(IF($B408=J$1, ($A408+$C408) - MAX(IF($B$2:$B407=$B408, $A$2:$A407+$C$2:$C407)), "")*24*60, "")</f>
        <v/>
      </c>
      <c r="K408" s="39" t="str" cm="1">
        <f t="array" ref="K408">IFERROR(IF($B408=K$1, ($A408+$C408) - MAX(IF($B$2:$B407=$B408, $A$2:$A407+$C$2:$C407)), "")*24*60, "")</f>
        <v/>
      </c>
      <c r="L408" s="39" t="str" cm="1">
        <f t="array" ref="L408">IFERROR(IF($B408=L$1, ($A408+$C408) - MAX(IF($B$2:$B407=$B408, $A$2:$A407+$C$2:$C407)), "")*24*60, "")</f>
        <v/>
      </c>
      <c r="M408" s="39" t="str" cm="1">
        <f t="array" ref="M408">IFERROR(IF($B408=M$1, ($A408+$C408) - MAX(IF($B$2:$B407=$B408, $A$2:$A407+$C$2:$C407)), "")*24*60, "")</f>
        <v/>
      </c>
      <c r="N408" s="39" t="str" cm="1">
        <f t="array" ref="N408">IFERROR(IF($B408=N$1, ($A408+$C408) - MAX(IF($B$2:$B407=$B408, $A$2:$A407+$C$2:$C407)), "")*24*60, "")</f>
        <v/>
      </c>
      <c r="O408" s="39" t="str" cm="1">
        <f t="array" ref="O408">IFERROR(IF($B408=O$1, ($A408+$C408) - MAX(IF($B$2:$B407=$B408, $A$2:$A407+$C$2:$C407)), "")*24*60, "")</f>
        <v/>
      </c>
      <c r="P408" s="39" t="str" cm="1">
        <f t="array" ref="P408">IFERROR(IF($B408=P$1, ($A408+$C408) - MAX(IF($B$2:$B407=$B408, $A$2:$A407+$C$2:$C407)), "")*24*60, "")</f>
        <v/>
      </c>
    </row>
    <row r="409" spans="1:16" x14ac:dyDescent="0.2">
      <c r="A409" s="36">
        <f t="shared" ref="A409:B409" si="680">A408</f>
        <v>45939</v>
      </c>
      <c r="B409" s="37" t="str">
        <f t="shared" si="680"/>
        <v>Northern Cardinal</v>
      </c>
      <c r="C409" s="38">
        <v>0.78125</v>
      </c>
      <c r="D409" s="37">
        <v>0</v>
      </c>
      <c r="E409" s="37">
        <v>3</v>
      </c>
      <c r="F409" s="37" t="str">
        <f t="shared" ref="F409:G409" si="681">F408</f>
        <v>Special Finch Food</v>
      </c>
      <c r="G409" s="15" t="str">
        <f t="shared" si="681"/>
        <v>Golden Safflower</v>
      </c>
      <c r="H409" s="39">
        <f t="shared" si="383"/>
        <v>1.000000003259629</v>
      </c>
      <c r="I409" s="39" cm="1">
        <f t="array" ref="I409">IFERROR(IF($B409=I$1, ($A409+$C409) - MAX(IF($B$2:$B408=$B409, $A$2:$A408+$C$2:$C408)), "")*24*60, "")</f>
        <v>1.000000003259629</v>
      </c>
      <c r="J409" s="39" t="str" cm="1">
        <f t="array" ref="J409">IFERROR(IF($B409=J$1, ($A409+$C409) - MAX(IF($B$2:$B408=$B409, $A$2:$A408+$C$2:$C408)), "")*24*60, "")</f>
        <v/>
      </c>
      <c r="K409" s="39" t="str" cm="1">
        <f t="array" ref="K409">IFERROR(IF($B409=K$1, ($A409+$C409) - MAX(IF($B$2:$B408=$B409, $A$2:$A408+$C$2:$C408)), "")*24*60, "")</f>
        <v/>
      </c>
      <c r="L409" s="39" t="str" cm="1">
        <f t="array" ref="L409">IFERROR(IF($B409=L$1, ($A409+$C409) - MAX(IF($B$2:$B408=$B409, $A$2:$A408+$C$2:$C408)), "")*24*60, "")</f>
        <v/>
      </c>
      <c r="M409" s="39" t="str" cm="1">
        <f t="array" ref="M409">IFERROR(IF($B409=M$1, ($A409+$C409) - MAX(IF($B$2:$B408=$B409, $A$2:$A408+$C$2:$C408)), "")*24*60, "")</f>
        <v/>
      </c>
      <c r="N409" s="39" t="str" cm="1">
        <f t="array" ref="N409">IFERROR(IF($B409=N$1, ($A409+$C409) - MAX(IF($B$2:$B408=$B409, $A$2:$A408+$C$2:$C408)), "")*24*60, "")</f>
        <v/>
      </c>
      <c r="O409" s="39" t="str" cm="1">
        <f t="array" ref="O409">IFERROR(IF($B409=O$1, ($A409+$C409) - MAX(IF($B$2:$B408=$B409, $A$2:$A408+$C$2:$C408)), "")*24*60, "")</f>
        <v/>
      </c>
      <c r="P409" s="39" t="str" cm="1">
        <f t="array" ref="P409">IFERROR(IF($B409=P$1, ($A409+$C409) - MAX(IF($B$2:$B408=$B409, $A$2:$A408+$C$2:$C408)), "")*24*60, "")</f>
        <v/>
      </c>
    </row>
    <row r="410" spans="1:16" x14ac:dyDescent="0.2">
      <c r="A410" s="36">
        <f t="shared" ref="A410:B410" si="682">A409</f>
        <v>45939</v>
      </c>
      <c r="B410" s="37" t="str">
        <f t="shared" si="682"/>
        <v>Northern Cardinal</v>
      </c>
      <c r="C410" s="38">
        <v>0.78263888888888888</v>
      </c>
      <c r="D410" s="37">
        <v>0</v>
      </c>
      <c r="E410" s="37">
        <v>5</v>
      </c>
      <c r="F410" s="37" t="str">
        <f t="shared" ref="F410:G410" si="683">F409</f>
        <v>Special Finch Food</v>
      </c>
      <c r="G410" s="15" t="str">
        <f t="shared" si="683"/>
        <v>Golden Safflower</v>
      </c>
      <c r="H410" s="39">
        <f t="shared" si="383"/>
        <v>1.9999999960418791</v>
      </c>
      <c r="I410" s="39" cm="1">
        <f t="array" ref="I410">IFERROR(IF($B410=I$1, ($A410+$C410) - MAX(IF($B$2:$B409=$B410, $A$2:$A409+$C$2:$C409)), "")*24*60, "")</f>
        <v>1.9999999960418791</v>
      </c>
      <c r="J410" s="39" t="str" cm="1">
        <f t="array" ref="J410">IFERROR(IF($B410=J$1, ($A410+$C410) - MAX(IF($B$2:$B409=$B410, $A$2:$A409+$C$2:$C409)), "")*24*60, "")</f>
        <v/>
      </c>
      <c r="K410" s="39" t="str" cm="1">
        <f t="array" ref="K410">IFERROR(IF($B410=K$1, ($A410+$C410) - MAX(IF($B$2:$B409=$B410, $A$2:$A409+$C$2:$C409)), "")*24*60, "")</f>
        <v/>
      </c>
      <c r="L410" s="39" t="str" cm="1">
        <f t="array" ref="L410">IFERROR(IF($B410=L$1, ($A410+$C410) - MAX(IF($B$2:$B409=$B410, $A$2:$A409+$C$2:$C409)), "")*24*60, "")</f>
        <v/>
      </c>
      <c r="M410" s="39" t="str" cm="1">
        <f t="array" ref="M410">IFERROR(IF($B410=M$1, ($A410+$C410) - MAX(IF($B$2:$B409=$B410, $A$2:$A409+$C$2:$C409)), "")*24*60, "")</f>
        <v/>
      </c>
      <c r="N410" s="39" t="str" cm="1">
        <f t="array" ref="N410">IFERROR(IF($B410=N$1, ($A410+$C410) - MAX(IF($B$2:$B409=$B410, $A$2:$A409+$C$2:$C409)), "")*24*60, "")</f>
        <v/>
      </c>
      <c r="O410" s="39" t="str" cm="1">
        <f t="array" ref="O410">IFERROR(IF($B410=O$1, ($A410+$C410) - MAX(IF($B$2:$B409=$B410, $A$2:$A409+$C$2:$C409)), "")*24*60, "")</f>
        <v/>
      </c>
      <c r="P410" s="39" t="str" cm="1">
        <f t="array" ref="P410">IFERROR(IF($B410=P$1, ($A410+$C410) - MAX(IF($B$2:$B409=$B410, $A$2:$A409+$C$2:$C409)), "")*24*60, "")</f>
        <v/>
      </c>
    </row>
    <row r="411" spans="1:16" x14ac:dyDescent="0.2">
      <c r="A411" s="36">
        <f t="shared" ref="A411:B411" si="684">A410</f>
        <v>45939</v>
      </c>
      <c r="B411" s="37" t="str">
        <f t="shared" si="684"/>
        <v>Northern Cardinal</v>
      </c>
      <c r="C411" s="38">
        <v>0.78402777777777777</v>
      </c>
      <c r="D411" s="37">
        <v>0</v>
      </c>
      <c r="E411" s="37">
        <v>2</v>
      </c>
      <c r="F411" s="37" t="str">
        <f t="shared" ref="F411:G411" si="685">F410</f>
        <v>Special Finch Food</v>
      </c>
      <c r="G411" s="15" t="str">
        <f t="shared" si="685"/>
        <v>Golden Safflower</v>
      </c>
      <c r="H411" s="39">
        <f t="shared" si="383"/>
        <v>2.000000006519258</v>
      </c>
      <c r="I411" s="39" cm="1">
        <f t="array" ref="I411">IFERROR(IF($B411=I$1, ($A411+$C411) - MAX(IF($B$2:$B410=$B411, $A$2:$A410+$C$2:$C410)), "")*24*60, "")</f>
        <v>2.000000006519258</v>
      </c>
      <c r="J411" s="39" t="str" cm="1">
        <f t="array" ref="J411">IFERROR(IF($B411=J$1, ($A411+$C411) - MAX(IF($B$2:$B410=$B411, $A$2:$A410+$C$2:$C410)), "")*24*60, "")</f>
        <v/>
      </c>
      <c r="K411" s="39" t="str" cm="1">
        <f t="array" ref="K411">IFERROR(IF($B411=K$1, ($A411+$C411) - MAX(IF($B$2:$B410=$B411, $A$2:$A410+$C$2:$C410)), "")*24*60, "")</f>
        <v/>
      </c>
      <c r="L411" s="39" t="str" cm="1">
        <f t="array" ref="L411">IFERROR(IF($B411=L$1, ($A411+$C411) - MAX(IF($B$2:$B410=$B411, $A$2:$A410+$C$2:$C410)), "")*24*60, "")</f>
        <v/>
      </c>
      <c r="M411" s="39" t="str" cm="1">
        <f t="array" ref="M411">IFERROR(IF($B411=M$1, ($A411+$C411) - MAX(IF($B$2:$B410=$B411, $A$2:$A410+$C$2:$C410)), "")*24*60, "")</f>
        <v/>
      </c>
      <c r="N411" s="39" t="str" cm="1">
        <f t="array" ref="N411">IFERROR(IF($B411=N$1, ($A411+$C411) - MAX(IF($B$2:$B410=$B411, $A$2:$A410+$C$2:$C410)), "")*24*60, "")</f>
        <v/>
      </c>
      <c r="O411" s="39" t="str" cm="1">
        <f t="array" ref="O411">IFERROR(IF($B411=O$1, ($A411+$C411) - MAX(IF($B$2:$B410=$B411, $A$2:$A410+$C$2:$C410)), "")*24*60, "")</f>
        <v/>
      </c>
      <c r="P411" s="39" t="str" cm="1">
        <f t="array" ref="P411">IFERROR(IF($B411=P$1, ($A411+$C411) - MAX(IF($B$2:$B410=$B411, $A$2:$A410+$C$2:$C410)), "")*24*60, "")</f>
        <v/>
      </c>
    </row>
    <row r="412" spans="1:16" x14ac:dyDescent="0.2">
      <c r="A412" s="36">
        <f t="shared" ref="A412:B412" si="686">A411</f>
        <v>45939</v>
      </c>
      <c r="B412" s="37" t="str">
        <f t="shared" si="686"/>
        <v>Northern Cardinal</v>
      </c>
      <c r="C412" s="38">
        <v>0.78541666666666665</v>
      </c>
      <c r="D412" s="37">
        <v>0</v>
      </c>
      <c r="E412" s="37">
        <v>4</v>
      </c>
      <c r="F412" s="37" t="str">
        <f t="shared" ref="F412:G412" si="687">F411</f>
        <v>Special Finch Food</v>
      </c>
      <c r="G412" s="15" t="str">
        <f t="shared" si="687"/>
        <v>Golden Safflower</v>
      </c>
      <c r="H412" s="39">
        <f t="shared" si="383"/>
        <v>1.9999999960418791</v>
      </c>
      <c r="I412" s="39" cm="1">
        <f t="array" ref="I412">IFERROR(IF($B412=I$1, ($A412+$C412) - MAX(IF($B$2:$B411=$B412, $A$2:$A411+$C$2:$C411)), "")*24*60, "")</f>
        <v>1.9999999960418791</v>
      </c>
      <c r="J412" s="39" t="str" cm="1">
        <f t="array" ref="J412">IFERROR(IF($B412=J$1, ($A412+$C412) - MAX(IF($B$2:$B411=$B412, $A$2:$A411+$C$2:$C411)), "")*24*60, "")</f>
        <v/>
      </c>
      <c r="K412" s="39" t="str" cm="1">
        <f t="array" ref="K412">IFERROR(IF($B412=K$1, ($A412+$C412) - MAX(IF($B$2:$B411=$B412, $A$2:$A411+$C$2:$C411)), "")*24*60, "")</f>
        <v/>
      </c>
      <c r="L412" s="39" t="str" cm="1">
        <f t="array" ref="L412">IFERROR(IF($B412=L$1, ($A412+$C412) - MAX(IF($B$2:$B411=$B412, $A$2:$A411+$C$2:$C411)), "")*24*60, "")</f>
        <v/>
      </c>
      <c r="M412" s="39" t="str" cm="1">
        <f t="array" ref="M412">IFERROR(IF($B412=M$1, ($A412+$C412) - MAX(IF($B$2:$B411=$B412, $A$2:$A411+$C$2:$C411)), "")*24*60, "")</f>
        <v/>
      </c>
      <c r="N412" s="39" t="str" cm="1">
        <f t="array" ref="N412">IFERROR(IF($B412=N$1, ($A412+$C412) - MAX(IF($B$2:$B411=$B412, $A$2:$A411+$C$2:$C411)), "")*24*60, "")</f>
        <v/>
      </c>
      <c r="O412" s="39" t="str" cm="1">
        <f t="array" ref="O412">IFERROR(IF($B412=O$1, ($A412+$C412) - MAX(IF($B$2:$B411=$B412, $A$2:$A411+$C$2:$C411)), "")*24*60, "")</f>
        <v/>
      </c>
      <c r="P412" s="39" t="str" cm="1">
        <f t="array" ref="P412">IFERROR(IF($B412=P$1, ($A412+$C412) - MAX(IF($B$2:$B411=$B412, $A$2:$A411+$C$2:$C411)), "")*24*60, "")</f>
        <v/>
      </c>
    </row>
    <row r="413" spans="1:16" x14ac:dyDescent="0.2">
      <c r="A413" s="36">
        <f t="shared" ref="A413:B413" si="688">A412</f>
        <v>45939</v>
      </c>
      <c r="B413" s="37" t="str">
        <f t="shared" si="688"/>
        <v>Northern Cardinal</v>
      </c>
      <c r="C413" s="38">
        <v>0.78611111111111109</v>
      </c>
      <c r="D413" s="37">
        <v>0</v>
      </c>
      <c r="E413" s="37">
        <v>4</v>
      </c>
      <c r="F413" s="37" t="str">
        <f t="shared" ref="F413:G413" si="689">F412</f>
        <v>Special Finch Food</v>
      </c>
      <c r="G413" s="15" t="str">
        <f t="shared" si="689"/>
        <v>Golden Safflower</v>
      </c>
      <c r="H413" s="39">
        <f t="shared" si="383"/>
        <v>1.000000003259629</v>
      </c>
      <c r="I413" s="39" cm="1">
        <f t="array" ref="I413">IFERROR(IF($B413=I$1, ($A413+$C413) - MAX(IF($B$2:$B412=$B413, $A$2:$A412+$C$2:$C412)), "")*24*60, "")</f>
        <v>1.000000003259629</v>
      </c>
      <c r="J413" s="39" t="str" cm="1">
        <f t="array" ref="J413">IFERROR(IF($B413=J$1, ($A413+$C413) - MAX(IF($B$2:$B412=$B413, $A$2:$A412+$C$2:$C412)), "")*24*60, "")</f>
        <v/>
      </c>
      <c r="K413" s="39" t="str" cm="1">
        <f t="array" ref="K413">IFERROR(IF($B413=K$1, ($A413+$C413) - MAX(IF($B$2:$B412=$B413, $A$2:$A412+$C$2:$C412)), "")*24*60, "")</f>
        <v/>
      </c>
      <c r="L413" s="39" t="str" cm="1">
        <f t="array" ref="L413">IFERROR(IF($B413=L$1, ($A413+$C413) - MAX(IF($B$2:$B412=$B413, $A$2:$A412+$C$2:$C412)), "")*24*60, "")</f>
        <v/>
      </c>
      <c r="M413" s="39" t="str" cm="1">
        <f t="array" ref="M413">IFERROR(IF($B413=M$1, ($A413+$C413) - MAX(IF($B$2:$B412=$B413, $A$2:$A412+$C$2:$C412)), "")*24*60, "")</f>
        <v/>
      </c>
      <c r="N413" s="39" t="str" cm="1">
        <f t="array" ref="N413">IFERROR(IF($B413=N$1, ($A413+$C413) - MAX(IF($B$2:$B412=$B413, $A$2:$A412+$C$2:$C412)), "")*24*60, "")</f>
        <v/>
      </c>
      <c r="O413" s="39" t="str" cm="1">
        <f t="array" ref="O413">IFERROR(IF($B413=O$1, ($A413+$C413) - MAX(IF($B$2:$B412=$B413, $A$2:$A412+$C$2:$C412)), "")*24*60, "")</f>
        <v/>
      </c>
      <c r="P413" s="39" t="str" cm="1">
        <f t="array" ref="P413">IFERROR(IF($B413=P$1, ($A413+$C413) - MAX(IF($B$2:$B412=$B413, $A$2:$A412+$C$2:$C412)), "")*24*60, "")</f>
        <v/>
      </c>
    </row>
    <row r="414" spans="1:16" x14ac:dyDescent="0.2">
      <c r="A414" s="36">
        <f t="shared" ref="A414:B414" si="690">A413</f>
        <v>45939</v>
      </c>
      <c r="B414" s="37" t="str">
        <f t="shared" si="690"/>
        <v>Northern Cardinal</v>
      </c>
      <c r="C414" s="38">
        <v>0.78749999999999998</v>
      </c>
      <c r="D414" s="37">
        <v>0</v>
      </c>
      <c r="E414" s="37">
        <v>4</v>
      </c>
      <c r="F414" s="37" t="str">
        <f t="shared" ref="F414:G414" si="691">F413</f>
        <v>Special Finch Food</v>
      </c>
      <c r="G414" s="15" t="str">
        <f t="shared" si="691"/>
        <v>Golden Safflower</v>
      </c>
      <c r="H414" s="39">
        <f t="shared" si="383"/>
        <v>1.9999999960418791</v>
      </c>
      <c r="I414" s="39" cm="1">
        <f t="array" ref="I414">IFERROR(IF($B414=I$1, ($A414+$C414) - MAX(IF($B$2:$B413=$B414, $A$2:$A413+$C$2:$C413)), "")*24*60, "")</f>
        <v>1.9999999960418791</v>
      </c>
      <c r="J414" s="39" t="str" cm="1">
        <f t="array" ref="J414">IFERROR(IF($B414=J$1, ($A414+$C414) - MAX(IF($B$2:$B413=$B414, $A$2:$A413+$C$2:$C413)), "")*24*60, "")</f>
        <v/>
      </c>
      <c r="K414" s="39" t="str" cm="1">
        <f t="array" ref="K414">IFERROR(IF($B414=K$1, ($A414+$C414) - MAX(IF($B$2:$B413=$B414, $A$2:$A413+$C$2:$C413)), "")*24*60, "")</f>
        <v/>
      </c>
      <c r="L414" s="39" t="str" cm="1">
        <f t="array" ref="L414">IFERROR(IF($B414=L$1, ($A414+$C414) - MAX(IF($B$2:$B413=$B414, $A$2:$A413+$C$2:$C413)), "")*24*60, "")</f>
        <v/>
      </c>
      <c r="M414" s="39" t="str" cm="1">
        <f t="array" ref="M414">IFERROR(IF($B414=M$1, ($A414+$C414) - MAX(IF($B$2:$B413=$B414, $A$2:$A413+$C$2:$C413)), "")*24*60, "")</f>
        <v/>
      </c>
      <c r="N414" s="39" t="str" cm="1">
        <f t="array" ref="N414">IFERROR(IF($B414=N$1, ($A414+$C414) - MAX(IF($B$2:$B413=$B414, $A$2:$A413+$C$2:$C413)), "")*24*60, "")</f>
        <v/>
      </c>
      <c r="O414" s="39" t="str" cm="1">
        <f t="array" ref="O414">IFERROR(IF($B414=O$1, ($A414+$C414) - MAX(IF($B$2:$B413=$B414, $A$2:$A413+$C$2:$C413)), "")*24*60, "")</f>
        <v/>
      </c>
      <c r="P414" s="39" t="str" cm="1">
        <f t="array" ref="P414">IFERROR(IF($B414=P$1, ($A414+$C414) - MAX(IF($B$2:$B413=$B414, $A$2:$A413+$C$2:$C413)), "")*24*60, "")</f>
        <v/>
      </c>
    </row>
    <row r="415" spans="1:16" x14ac:dyDescent="0.2">
      <c r="A415" s="36">
        <f t="shared" ref="A415:B415" si="692">A414</f>
        <v>45939</v>
      </c>
      <c r="B415" s="37" t="str">
        <f t="shared" si="692"/>
        <v>Northern Cardinal</v>
      </c>
      <c r="C415" s="38">
        <v>0.78819444444444442</v>
      </c>
      <c r="D415" s="37">
        <v>0</v>
      </c>
      <c r="E415" s="37">
        <v>4</v>
      </c>
      <c r="F415" s="37" t="str">
        <f t="shared" ref="F415:G415" si="693">F414</f>
        <v>Special Finch Food</v>
      </c>
      <c r="G415" s="15" t="str">
        <f t="shared" si="693"/>
        <v>Golden Safflower</v>
      </c>
      <c r="H415" s="39">
        <f t="shared" si="383"/>
        <v>1.000000003259629</v>
      </c>
      <c r="I415" s="39" cm="1">
        <f t="array" ref="I415">IFERROR(IF($B415=I$1, ($A415+$C415) - MAX(IF($B$2:$B414=$B415, $A$2:$A414+$C$2:$C414)), "")*24*60, "")</f>
        <v>1.000000003259629</v>
      </c>
      <c r="J415" s="39" t="str" cm="1">
        <f t="array" ref="J415">IFERROR(IF($B415=J$1, ($A415+$C415) - MAX(IF($B$2:$B414=$B415, $A$2:$A414+$C$2:$C414)), "")*24*60, "")</f>
        <v/>
      </c>
      <c r="K415" s="39" t="str" cm="1">
        <f t="array" ref="K415">IFERROR(IF($B415=K$1, ($A415+$C415) - MAX(IF($B$2:$B414=$B415, $A$2:$A414+$C$2:$C414)), "")*24*60, "")</f>
        <v/>
      </c>
      <c r="L415" s="39" t="str" cm="1">
        <f t="array" ref="L415">IFERROR(IF($B415=L$1, ($A415+$C415) - MAX(IF($B$2:$B414=$B415, $A$2:$A414+$C$2:$C414)), "")*24*60, "")</f>
        <v/>
      </c>
      <c r="M415" s="39" t="str" cm="1">
        <f t="array" ref="M415">IFERROR(IF($B415=M$1, ($A415+$C415) - MAX(IF($B$2:$B414=$B415, $A$2:$A414+$C$2:$C414)), "")*24*60, "")</f>
        <v/>
      </c>
      <c r="N415" s="39" t="str" cm="1">
        <f t="array" ref="N415">IFERROR(IF($B415=N$1, ($A415+$C415) - MAX(IF($B$2:$B414=$B415, $A$2:$A414+$C$2:$C414)), "")*24*60, "")</f>
        <v/>
      </c>
      <c r="O415" s="39" t="str" cm="1">
        <f t="array" ref="O415">IFERROR(IF($B415=O$1, ($A415+$C415) - MAX(IF($B$2:$B414=$B415, $A$2:$A414+$C$2:$C414)), "")*24*60, "")</f>
        <v/>
      </c>
      <c r="P415" s="39" t="str" cm="1">
        <f t="array" ref="P415">IFERROR(IF($B415=P$1, ($A415+$C415) - MAX(IF($B$2:$B414=$B415, $A$2:$A414+$C$2:$C414)), "")*24*60, "")</f>
        <v/>
      </c>
    </row>
    <row r="416" spans="1:16" x14ac:dyDescent="0.2">
      <c r="A416" s="13">
        <f t="shared" ref="A416:B416" si="694">A415</f>
        <v>45939</v>
      </c>
      <c r="B416" s="7" t="str">
        <f t="shared" si="694"/>
        <v>Northern Cardinal</v>
      </c>
      <c r="C416" s="8">
        <v>0.7895833333333333</v>
      </c>
      <c r="D416" s="7">
        <v>0</v>
      </c>
      <c r="E416" s="7">
        <v>5</v>
      </c>
      <c r="F416" s="7" t="str">
        <f t="shared" ref="F416:G416" si="695">F415</f>
        <v>Special Finch Food</v>
      </c>
      <c r="G416" s="16" t="str">
        <f t="shared" si="695"/>
        <v>Golden Safflower</v>
      </c>
      <c r="H416" s="27">
        <f t="shared" si="383"/>
        <v>1.9999999960418791</v>
      </c>
      <c r="I416" s="27" cm="1">
        <f t="array" ref="I416">IFERROR(IF($B416=I$1, ($A416+$C416) - MAX(IF($B$2:$B415=$B416, $A$2:$A415+$C$2:$C415)), "")*24*60, "")</f>
        <v>1.9999999960418791</v>
      </c>
      <c r="J416" s="27" t="str" cm="1">
        <f t="array" ref="J416">IFERROR(IF($B416=J$1, ($A416+$C416) - MAX(IF($B$2:$B415=$B416, $A$2:$A415+$C$2:$C415)), "")*24*60, "")</f>
        <v/>
      </c>
      <c r="K416" s="27" t="str" cm="1">
        <f t="array" ref="K416">IFERROR(IF($B416=K$1, ($A416+$C416) - MAX(IF($B$2:$B415=$B416, $A$2:$A415+$C$2:$C415)), "")*24*60, "")</f>
        <v/>
      </c>
      <c r="L416" s="27" t="str" cm="1">
        <f t="array" ref="L416">IFERROR(IF($B416=L$1, ($A416+$C416) - MAX(IF($B$2:$B415=$B416, $A$2:$A415+$C$2:$C415)), "")*24*60, "")</f>
        <v/>
      </c>
      <c r="M416" s="27" t="str" cm="1">
        <f t="array" ref="M416">IFERROR(IF($B416=M$1, ($A416+$C416) - MAX(IF($B$2:$B415=$B416, $A$2:$A415+$C$2:$C415)), "")*24*60, "")</f>
        <v/>
      </c>
      <c r="N416" s="39" t="str" cm="1">
        <f t="array" ref="N416">IFERROR(IF($B416=N$1, ($A416+$C416) - MAX(IF($B$2:$B415=$B416, $A$2:$A415+$C$2:$C415)), "")*24*60, "")</f>
        <v/>
      </c>
      <c r="O416" s="39" t="str" cm="1">
        <f t="array" ref="O416">IFERROR(IF($B416=O$1, ($A416+$C416) - MAX(IF($B$2:$B415=$B416, $A$2:$A415+$C$2:$C415)), "")*24*60, "")</f>
        <v/>
      </c>
      <c r="P416" s="39" t="str" cm="1">
        <f t="array" ref="P416">IFERROR(IF($B416=P$1, ($A416+$C416) - MAX(IF($B$2:$B415=$B416, $A$2:$A415+$C$2:$C415)), "")*24*60, "")</f>
        <v/>
      </c>
    </row>
    <row r="417" spans="1:16" x14ac:dyDescent="0.2">
      <c r="A417" s="36">
        <v>45940</v>
      </c>
      <c r="B417" s="37" t="str">
        <f t="shared" ref="B417" si="696">B416</f>
        <v>Northern Cardinal</v>
      </c>
      <c r="C417" s="38">
        <v>0.30625000000000002</v>
      </c>
      <c r="D417" s="37">
        <v>0</v>
      </c>
      <c r="E417" s="37">
        <v>3</v>
      </c>
      <c r="F417" s="37" t="str">
        <f t="shared" ref="F417:G417" si="697">F416</f>
        <v>Special Finch Food</v>
      </c>
      <c r="G417" s="15" t="str">
        <f t="shared" si="697"/>
        <v>Golden Safflower</v>
      </c>
      <c r="H417" s="39">
        <f t="shared" si="383"/>
        <v>744.00000000488944</v>
      </c>
      <c r="I417" s="39" cm="1">
        <f t="array" ref="I417">IFERROR(IF($B417=I$1, ($A417+$C417) - MAX(IF($B$2:$B416=$B417, $A$2:$A416+$C$2:$C416)), "")*24*60, "")</f>
        <v>744.00000000488944</v>
      </c>
      <c r="J417" s="39" t="str" cm="1">
        <f t="array" ref="J417">IFERROR(IF($B417=J$1, ($A417+$C417) - MAX(IF($B$2:$B416=$B417, $A$2:$A416+$C$2:$C416)), "")*24*60, "")</f>
        <v/>
      </c>
      <c r="K417" s="39" t="str" cm="1">
        <f t="array" ref="K417">IFERROR(IF($B417=K$1, ($A417+$C417) - MAX(IF($B$2:$B416=$B417, $A$2:$A416+$C$2:$C416)), "")*24*60, "")</f>
        <v/>
      </c>
      <c r="L417" s="39" t="str" cm="1">
        <f t="array" ref="L417">IFERROR(IF($B417=L$1, ($A417+$C417) - MAX(IF($B$2:$B416=$B417, $A$2:$A416+$C$2:$C416)), "")*24*60, "")</f>
        <v/>
      </c>
      <c r="M417" s="39" t="str" cm="1">
        <f t="array" ref="M417">IFERROR(IF($B417=M$1, ($A417+$C417) - MAX(IF($B$2:$B416=$B417, $A$2:$A416+$C$2:$C416)), "")*24*60, "")</f>
        <v/>
      </c>
      <c r="N417" s="39" t="str" cm="1">
        <f t="array" ref="N417">IFERROR(IF($B417=N$1, ($A417+$C417) - MAX(IF($B$2:$B416=$B417, $A$2:$A416+$C$2:$C416)), "")*24*60, "")</f>
        <v/>
      </c>
      <c r="O417" s="39" t="str" cm="1">
        <f t="array" ref="O417">IFERROR(IF($B417=O$1, ($A417+$C417) - MAX(IF($B$2:$B416=$B417, $A$2:$A416+$C$2:$C416)), "")*24*60, "")</f>
        <v/>
      </c>
      <c r="P417" s="39" t="str" cm="1">
        <f t="array" ref="P417">IFERROR(IF($B417=P$1, ($A417+$C417) - MAX(IF($B$2:$B416=$B417, $A$2:$A416+$C$2:$C416)), "")*24*60, "")</f>
        <v/>
      </c>
    </row>
    <row r="418" spans="1:16" x14ac:dyDescent="0.2">
      <c r="A418" s="36">
        <f t="shared" ref="A418:B418" si="698">A417</f>
        <v>45940</v>
      </c>
      <c r="B418" s="37" t="str">
        <f t="shared" si="698"/>
        <v>Northern Cardinal</v>
      </c>
      <c r="C418" s="38">
        <v>0.30694444444444446</v>
      </c>
      <c r="D418" s="37">
        <v>0</v>
      </c>
      <c r="E418" s="37">
        <v>4</v>
      </c>
      <c r="F418" s="37" t="str">
        <f t="shared" ref="F418:G418" si="699">F417</f>
        <v>Special Finch Food</v>
      </c>
      <c r="G418" s="15" t="str">
        <f t="shared" si="699"/>
        <v>Golden Safflower</v>
      </c>
      <c r="H418" s="39">
        <f t="shared" si="383"/>
        <v>0.99999999278225005</v>
      </c>
      <c r="I418" s="39" cm="1">
        <f t="array" ref="I418">IFERROR(IF($B418=I$1, ($A418+$C418) - MAX(IF($B$2:$B417=$B418, $A$2:$A417+$C$2:$C417)), "")*24*60, "")</f>
        <v>0.99999999278225005</v>
      </c>
      <c r="J418" s="39" t="str" cm="1">
        <f t="array" ref="J418">IFERROR(IF($B418=J$1, ($A418+$C418) - MAX(IF($B$2:$B417=$B418, $A$2:$A417+$C$2:$C417)), "")*24*60, "")</f>
        <v/>
      </c>
      <c r="K418" s="39" t="str" cm="1">
        <f t="array" ref="K418">IFERROR(IF($B418=K$1, ($A418+$C418) - MAX(IF($B$2:$B417=$B418, $A$2:$A417+$C$2:$C417)), "")*24*60, "")</f>
        <v/>
      </c>
      <c r="L418" s="39" t="str" cm="1">
        <f t="array" ref="L418">IFERROR(IF($B418=L$1, ($A418+$C418) - MAX(IF($B$2:$B417=$B418, $A$2:$A417+$C$2:$C417)), "")*24*60, "")</f>
        <v/>
      </c>
      <c r="M418" s="39" t="str" cm="1">
        <f t="array" ref="M418">IFERROR(IF($B418=M$1, ($A418+$C418) - MAX(IF($B$2:$B417=$B418, $A$2:$A417+$C$2:$C417)), "")*24*60, "")</f>
        <v/>
      </c>
      <c r="N418" s="39" t="str" cm="1">
        <f t="array" ref="N418">IFERROR(IF($B418=N$1, ($A418+$C418) - MAX(IF($B$2:$B417=$B418, $A$2:$A417+$C$2:$C417)), "")*24*60, "")</f>
        <v/>
      </c>
      <c r="O418" s="39" t="str" cm="1">
        <f t="array" ref="O418">IFERROR(IF($B418=O$1, ($A418+$C418) - MAX(IF($B$2:$B417=$B418, $A$2:$A417+$C$2:$C417)), "")*24*60, "")</f>
        <v/>
      </c>
      <c r="P418" s="39" t="str" cm="1">
        <f t="array" ref="P418">IFERROR(IF($B418=P$1, ($A418+$C418) - MAX(IF($B$2:$B417=$B418, $A$2:$A417+$C$2:$C417)), "")*24*60, "")</f>
        <v/>
      </c>
    </row>
    <row r="419" spans="1:16" x14ac:dyDescent="0.2">
      <c r="A419" s="36">
        <f t="shared" ref="A419:B419" si="700">A418</f>
        <v>45940</v>
      </c>
      <c r="B419" s="37" t="str">
        <f t="shared" si="700"/>
        <v>Northern Cardinal</v>
      </c>
      <c r="C419" s="38">
        <v>0.30833333333333335</v>
      </c>
      <c r="D419" s="37">
        <v>0</v>
      </c>
      <c r="E419" s="37">
        <v>1</v>
      </c>
      <c r="F419" s="37" t="str">
        <f t="shared" ref="F419:G419" si="701">F418</f>
        <v>Special Finch Food</v>
      </c>
      <c r="G419" s="15" t="str">
        <f t="shared" si="701"/>
        <v>Golden Safflower</v>
      </c>
      <c r="H419" s="39">
        <f t="shared" si="383"/>
        <v>2.000000006519258</v>
      </c>
      <c r="I419" s="39" cm="1">
        <f t="array" ref="I419">IFERROR(IF($B419=I$1, ($A419+$C419) - MAX(IF($B$2:$B418=$B419, $A$2:$A418+$C$2:$C418)), "")*24*60, "")</f>
        <v>2.000000006519258</v>
      </c>
      <c r="J419" s="39" t="str" cm="1">
        <f t="array" ref="J419">IFERROR(IF($B419=J$1, ($A419+$C419) - MAX(IF($B$2:$B418=$B419, $A$2:$A418+$C$2:$C418)), "")*24*60, "")</f>
        <v/>
      </c>
      <c r="K419" s="39" t="str" cm="1">
        <f t="array" ref="K419">IFERROR(IF($B419=K$1, ($A419+$C419) - MAX(IF($B$2:$B418=$B419, $A$2:$A418+$C$2:$C418)), "")*24*60, "")</f>
        <v/>
      </c>
      <c r="L419" s="39" t="str" cm="1">
        <f t="array" ref="L419">IFERROR(IF($B419=L$1, ($A419+$C419) - MAX(IF($B$2:$B418=$B419, $A$2:$A418+$C$2:$C418)), "")*24*60, "")</f>
        <v/>
      </c>
      <c r="M419" s="39" t="str" cm="1">
        <f t="array" ref="M419">IFERROR(IF($B419=M$1, ($A419+$C419) - MAX(IF($B$2:$B418=$B419, $A$2:$A418+$C$2:$C418)), "")*24*60, "")</f>
        <v/>
      </c>
      <c r="N419" s="39" t="str" cm="1">
        <f t="array" ref="N419">IFERROR(IF($B419=N$1, ($A419+$C419) - MAX(IF($B$2:$B418=$B419, $A$2:$A418+$C$2:$C418)), "")*24*60, "")</f>
        <v/>
      </c>
      <c r="O419" s="39" t="str" cm="1">
        <f t="array" ref="O419">IFERROR(IF($B419=O$1, ($A419+$C419) - MAX(IF($B$2:$B418=$B419, $A$2:$A418+$C$2:$C418)), "")*24*60, "")</f>
        <v/>
      </c>
      <c r="P419" s="39" t="str" cm="1">
        <f t="array" ref="P419">IFERROR(IF($B419=P$1, ($A419+$C419) - MAX(IF($B$2:$B418=$B419, $A$2:$A418+$C$2:$C418)), "")*24*60, "")</f>
        <v/>
      </c>
    </row>
    <row r="420" spans="1:16" x14ac:dyDescent="0.2">
      <c r="A420" s="36">
        <f t="shared" ref="A420:B420" si="702">A419</f>
        <v>45940</v>
      </c>
      <c r="B420" s="37" t="str">
        <f t="shared" si="702"/>
        <v>Northern Cardinal</v>
      </c>
      <c r="C420" s="38">
        <v>0.30902777777777779</v>
      </c>
      <c r="D420" s="37">
        <v>0</v>
      </c>
      <c r="E420" s="37">
        <v>2</v>
      </c>
      <c r="F420" s="37" t="str">
        <f t="shared" ref="F420:G420" si="703">F419</f>
        <v>Special Finch Food</v>
      </c>
      <c r="G420" s="15" t="str">
        <f t="shared" si="703"/>
        <v>Golden Safflower</v>
      </c>
      <c r="H420" s="39">
        <f t="shared" si="383"/>
        <v>1.000000003259629</v>
      </c>
      <c r="I420" s="39" cm="1">
        <f t="array" ref="I420">IFERROR(IF($B420=I$1, ($A420+$C420) - MAX(IF($B$2:$B419=$B420, $A$2:$A419+$C$2:$C419)), "")*24*60, "")</f>
        <v>1.000000003259629</v>
      </c>
      <c r="J420" s="39" t="str" cm="1">
        <f t="array" ref="J420">IFERROR(IF($B420=J$1, ($A420+$C420) - MAX(IF($B$2:$B419=$B420, $A$2:$A419+$C$2:$C419)), "")*24*60, "")</f>
        <v/>
      </c>
      <c r="K420" s="39" t="str" cm="1">
        <f t="array" ref="K420">IFERROR(IF($B420=K$1, ($A420+$C420) - MAX(IF($B$2:$B419=$B420, $A$2:$A419+$C$2:$C419)), "")*24*60, "")</f>
        <v/>
      </c>
      <c r="L420" s="39" t="str" cm="1">
        <f t="array" ref="L420">IFERROR(IF($B420=L$1, ($A420+$C420) - MAX(IF($B$2:$B419=$B420, $A$2:$A419+$C$2:$C419)), "")*24*60, "")</f>
        <v/>
      </c>
      <c r="M420" s="39" t="str" cm="1">
        <f t="array" ref="M420">IFERROR(IF($B420=M$1, ($A420+$C420) - MAX(IF($B$2:$B419=$B420, $A$2:$A419+$C$2:$C419)), "")*24*60, "")</f>
        <v/>
      </c>
      <c r="N420" s="39" t="str" cm="1">
        <f t="array" ref="N420">IFERROR(IF($B420=N$1, ($A420+$C420) - MAX(IF($B$2:$B419=$B420, $A$2:$A419+$C$2:$C419)), "")*24*60, "")</f>
        <v/>
      </c>
      <c r="O420" s="39" t="str" cm="1">
        <f t="array" ref="O420">IFERROR(IF($B420=O$1, ($A420+$C420) - MAX(IF($B$2:$B419=$B420, $A$2:$A419+$C$2:$C419)), "")*24*60, "")</f>
        <v/>
      </c>
      <c r="P420" s="39" t="str" cm="1">
        <f t="array" ref="P420">IFERROR(IF($B420=P$1, ($A420+$C420) - MAX(IF($B$2:$B419=$B420, $A$2:$A419+$C$2:$C419)), "")*24*60, "")</f>
        <v/>
      </c>
    </row>
    <row r="421" spans="1:16" x14ac:dyDescent="0.2">
      <c r="A421" s="36">
        <f t="shared" ref="A421:B421" si="704">A420</f>
        <v>45940</v>
      </c>
      <c r="B421" s="37" t="str">
        <f t="shared" si="704"/>
        <v>Northern Cardinal</v>
      </c>
      <c r="C421" s="38">
        <v>0.31041666666666667</v>
      </c>
      <c r="D421" s="37">
        <v>0</v>
      </c>
      <c r="E421" s="37">
        <v>4</v>
      </c>
      <c r="F421" s="37" t="str">
        <f t="shared" ref="F421:G421" si="705">F420</f>
        <v>Special Finch Food</v>
      </c>
      <c r="G421" s="15" t="str">
        <f t="shared" si="705"/>
        <v>Golden Safflower</v>
      </c>
      <c r="H421" s="39">
        <f t="shared" si="383"/>
        <v>1.9999999960418791</v>
      </c>
      <c r="I421" s="39" cm="1">
        <f t="array" ref="I421">IFERROR(IF($B421=I$1, ($A421+$C421) - MAX(IF($B$2:$B420=$B421, $A$2:$A420+$C$2:$C420)), "")*24*60, "")</f>
        <v>1.9999999960418791</v>
      </c>
      <c r="J421" s="39" t="str" cm="1">
        <f t="array" ref="J421">IFERROR(IF($B421=J$1, ($A421+$C421) - MAX(IF($B$2:$B420=$B421, $A$2:$A420+$C$2:$C420)), "")*24*60, "")</f>
        <v/>
      </c>
      <c r="K421" s="39" t="str" cm="1">
        <f t="array" ref="K421">IFERROR(IF($B421=K$1, ($A421+$C421) - MAX(IF($B$2:$B420=$B421, $A$2:$A420+$C$2:$C420)), "")*24*60, "")</f>
        <v/>
      </c>
      <c r="L421" s="39" t="str" cm="1">
        <f t="array" ref="L421">IFERROR(IF($B421=L$1, ($A421+$C421) - MAX(IF($B$2:$B420=$B421, $A$2:$A420+$C$2:$C420)), "")*24*60, "")</f>
        <v/>
      </c>
      <c r="M421" s="39" t="str" cm="1">
        <f t="array" ref="M421">IFERROR(IF($B421=M$1, ($A421+$C421) - MAX(IF($B$2:$B420=$B421, $A$2:$A420+$C$2:$C420)), "")*24*60, "")</f>
        <v/>
      </c>
      <c r="N421" s="39" t="str" cm="1">
        <f t="array" ref="N421">IFERROR(IF($B421=N$1, ($A421+$C421) - MAX(IF($B$2:$B420=$B421, $A$2:$A420+$C$2:$C420)), "")*24*60, "")</f>
        <v/>
      </c>
      <c r="O421" s="39" t="str" cm="1">
        <f t="array" ref="O421">IFERROR(IF($B421=O$1, ($A421+$C421) - MAX(IF($B$2:$B420=$B421, $A$2:$A420+$C$2:$C420)), "")*24*60, "")</f>
        <v/>
      </c>
      <c r="P421" s="39" t="str" cm="1">
        <f t="array" ref="P421">IFERROR(IF($B421=P$1, ($A421+$C421) - MAX(IF($B$2:$B420=$B421, $A$2:$A420+$C$2:$C420)), "")*24*60, "")</f>
        <v/>
      </c>
    </row>
    <row r="422" spans="1:16" x14ac:dyDescent="0.2">
      <c r="A422" s="36">
        <f t="shared" ref="A422:B422" si="706">A421</f>
        <v>45940</v>
      </c>
      <c r="B422" s="37" t="str">
        <f t="shared" si="706"/>
        <v>Northern Cardinal</v>
      </c>
      <c r="C422" s="38">
        <v>0.31180555555555556</v>
      </c>
      <c r="D422" s="37">
        <v>0</v>
      </c>
      <c r="E422" s="37">
        <v>4</v>
      </c>
      <c r="F422" s="37" t="str">
        <f t="shared" ref="F422:G422" si="707">F421</f>
        <v>Special Finch Food</v>
      </c>
      <c r="G422" s="15" t="str">
        <f t="shared" si="707"/>
        <v>Golden Safflower</v>
      </c>
      <c r="H422" s="39">
        <f t="shared" si="383"/>
        <v>1.9999999960418791</v>
      </c>
      <c r="I422" s="39" cm="1">
        <f t="array" ref="I422">IFERROR(IF($B422=I$1, ($A422+$C422) - MAX(IF($B$2:$B421=$B422, $A$2:$A421+$C$2:$C421)), "")*24*60, "")</f>
        <v>1.9999999960418791</v>
      </c>
      <c r="J422" s="39" t="str" cm="1">
        <f t="array" ref="J422">IFERROR(IF($B422=J$1, ($A422+$C422) - MAX(IF($B$2:$B421=$B422, $A$2:$A421+$C$2:$C421)), "")*24*60, "")</f>
        <v/>
      </c>
      <c r="K422" s="39" t="str" cm="1">
        <f t="array" ref="K422">IFERROR(IF($B422=K$1, ($A422+$C422) - MAX(IF($B$2:$B421=$B422, $A$2:$A421+$C$2:$C421)), "")*24*60, "")</f>
        <v/>
      </c>
      <c r="L422" s="39" t="str" cm="1">
        <f t="array" ref="L422">IFERROR(IF($B422=L$1, ($A422+$C422) - MAX(IF($B$2:$B421=$B422, $A$2:$A421+$C$2:$C421)), "")*24*60, "")</f>
        <v/>
      </c>
      <c r="M422" s="39" t="str" cm="1">
        <f t="array" ref="M422">IFERROR(IF($B422=M$1, ($A422+$C422) - MAX(IF($B$2:$B421=$B422, $A$2:$A421+$C$2:$C421)), "")*24*60, "")</f>
        <v/>
      </c>
      <c r="N422" s="39" t="str" cm="1">
        <f t="array" ref="N422">IFERROR(IF($B422=N$1, ($A422+$C422) - MAX(IF($B$2:$B421=$B422, $A$2:$A421+$C$2:$C421)), "")*24*60, "")</f>
        <v/>
      </c>
      <c r="O422" s="39" t="str" cm="1">
        <f t="array" ref="O422">IFERROR(IF($B422=O$1, ($A422+$C422) - MAX(IF($B$2:$B421=$B422, $A$2:$A421+$C$2:$C421)), "")*24*60, "")</f>
        <v/>
      </c>
      <c r="P422" s="39" t="str" cm="1">
        <f t="array" ref="P422">IFERROR(IF($B422=P$1, ($A422+$C422) - MAX(IF($B$2:$B421=$B422, $A$2:$A421+$C$2:$C421)), "")*24*60, "")</f>
        <v/>
      </c>
    </row>
    <row r="423" spans="1:16" x14ac:dyDescent="0.2">
      <c r="A423" s="36">
        <f t="shared" ref="A423:B423" si="708">A422</f>
        <v>45940</v>
      </c>
      <c r="B423" s="37" t="str">
        <f t="shared" si="708"/>
        <v>Northern Cardinal</v>
      </c>
      <c r="C423" s="38">
        <v>0.3125</v>
      </c>
      <c r="D423" s="37">
        <v>0</v>
      </c>
      <c r="E423" s="37">
        <v>4</v>
      </c>
      <c r="F423" s="37" t="str">
        <f t="shared" ref="F423:G423" si="709">F422</f>
        <v>Special Finch Food</v>
      </c>
      <c r="G423" s="15" t="str">
        <f t="shared" si="709"/>
        <v>Golden Safflower</v>
      </c>
      <c r="H423" s="39">
        <f t="shared" si="383"/>
        <v>1.000000003259629</v>
      </c>
      <c r="I423" s="39" cm="1">
        <f t="array" ref="I423">IFERROR(IF($B423=I$1, ($A423+$C423) - MAX(IF($B$2:$B422=$B423, $A$2:$A422+$C$2:$C422)), "")*24*60, "")</f>
        <v>1.000000003259629</v>
      </c>
      <c r="J423" s="39" t="str" cm="1">
        <f t="array" ref="J423">IFERROR(IF($B423=J$1, ($A423+$C423) - MAX(IF($B$2:$B422=$B423, $A$2:$A422+$C$2:$C422)), "")*24*60, "")</f>
        <v/>
      </c>
      <c r="K423" s="39" t="str" cm="1">
        <f t="array" ref="K423">IFERROR(IF($B423=K$1, ($A423+$C423) - MAX(IF($B$2:$B422=$B423, $A$2:$A422+$C$2:$C422)), "")*24*60, "")</f>
        <v/>
      </c>
      <c r="L423" s="39" t="str" cm="1">
        <f t="array" ref="L423">IFERROR(IF($B423=L$1, ($A423+$C423) - MAX(IF($B$2:$B422=$B423, $A$2:$A422+$C$2:$C422)), "")*24*60, "")</f>
        <v/>
      </c>
      <c r="M423" s="39" t="str" cm="1">
        <f t="array" ref="M423">IFERROR(IF($B423=M$1, ($A423+$C423) - MAX(IF($B$2:$B422=$B423, $A$2:$A422+$C$2:$C422)), "")*24*60, "")</f>
        <v/>
      </c>
      <c r="N423" s="39" t="str" cm="1">
        <f t="array" ref="N423">IFERROR(IF($B423=N$1, ($A423+$C423) - MAX(IF($B$2:$B422=$B423, $A$2:$A422+$C$2:$C422)), "")*24*60, "")</f>
        <v/>
      </c>
      <c r="O423" s="39" t="str" cm="1">
        <f t="array" ref="O423">IFERROR(IF($B423=O$1, ($A423+$C423) - MAX(IF($B$2:$B422=$B423, $A$2:$A422+$C$2:$C422)), "")*24*60, "")</f>
        <v/>
      </c>
      <c r="P423" s="39" t="str" cm="1">
        <f t="array" ref="P423">IFERROR(IF($B423=P$1, ($A423+$C423) - MAX(IF($B$2:$B422=$B423, $A$2:$A422+$C$2:$C422)), "")*24*60, "")</f>
        <v/>
      </c>
    </row>
    <row r="424" spans="1:16" x14ac:dyDescent="0.2">
      <c r="A424" s="36">
        <f t="shared" ref="A424:B424" si="710">A423</f>
        <v>45940</v>
      </c>
      <c r="B424" s="37" t="str">
        <f t="shared" si="710"/>
        <v>Northern Cardinal</v>
      </c>
      <c r="C424" s="38">
        <v>0.31319444444444444</v>
      </c>
      <c r="D424" s="37">
        <v>0</v>
      </c>
      <c r="E424" s="37">
        <v>3</v>
      </c>
      <c r="F424" s="37" t="str">
        <f t="shared" ref="F424:G424" si="711">F423</f>
        <v>Special Finch Food</v>
      </c>
      <c r="G424" s="15" t="str">
        <f t="shared" si="711"/>
        <v>Golden Safflower</v>
      </c>
      <c r="H424" s="39">
        <f t="shared" si="383"/>
        <v>1.000000003259629</v>
      </c>
      <c r="I424" s="39" cm="1">
        <f t="array" ref="I424">IFERROR(IF($B424=I$1, ($A424+$C424) - MAX(IF($B$2:$B423=$B424, $A$2:$A423+$C$2:$C423)), "")*24*60, "")</f>
        <v>1.000000003259629</v>
      </c>
      <c r="J424" s="39" t="str" cm="1">
        <f t="array" ref="J424">IFERROR(IF($B424=J$1, ($A424+$C424) - MAX(IF($B$2:$B423=$B424, $A$2:$A423+$C$2:$C423)), "")*24*60, "")</f>
        <v/>
      </c>
      <c r="K424" s="39" t="str" cm="1">
        <f t="array" ref="K424">IFERROR(IF($B424=K$1, ($A424+$C424) - MAX(IF($B$2:$B423=$B424, $A$2:$A423+$C$2:$C423)), "")*24*60, "")</f>
        <v/>
      </c>
      <c r="L424" s="39" t="str" cm="1">
        <f t="array" ref="L424">IFERROR(IF($B424=L$1, ($A424+$C424) - MAX(IF($B$2:$B423=$B424, $A$2:$A423+$C$2:$C423)), "")*24*60, "")</f>
        <v/>
      </c>
      <c r="M424" s="39" t="str" cm="1">
        <f t="array" ref="M424">IFERROR(IF($B424=M$1, ($A424+$C424) - MAX(IF($B$2:$B423=$B424, $A$2:$A423+$C$2:$C423)), "")*24*60, "")</f>
        <v/>
      </c>
      <c r="N424" s="39" t="str" cm="1">
        <f t="array" ref="N424">IFERROR(IF($B424=N$1, ($A424+$C424) - MAX(IF($B$2:$B423=$B424, $A$2:$A423+$C$2:$C423)), "")*24*60, "")</f>
        <v/>
      </c>
      <c r="O424" s="39" t="str" cm="1">
        <f t="array" ref="O424">IFERROR(IF($B424=O$1, ($A424+$C424) - MAX(IF($B$2:$B423=$B424, $A$2:$A423+$C$2:$C423)), "")*24*60, "")</f>
        <v/>
      </c>
      <c r="P424" s="39" t="str" cm="1">
        <f t="array" ref="P424">IFERROR(IF($B424=P$1, ($A424+$C424) - MAX(IF($B$2:$B423=$B424, $A$2:$A423+$C$2:$C423)), "")*24*60, "")</f>
        <v/>
      </c>
    </row>
    <row r="425" spans="1:16" x14ac:dyDescent="0.2">
      <c r="A425" s="36">
        <f t="shared" ref="A425:B425" si="712">A424</f>
        <v>45940</v>
      </c>
      <c r="B425" s="37" t="str">
        <f t="shared" si="712"/>
        <v>Northern Cardinal</v>
      </c>
      <c r="C425" s="38">
        <v>0.31458333333333333</v>
      </c>
      <c r="D425" s="37">
        <f>D424</f>
        <v>0</v>
      </c>
      <c r="E425" s="37">
        <v>2</v>
      </c>
      <c r="F425" s="37" t="str">
        <f t="shared" ref="F425:G425" si="713">F424</f>
        <v>Special Finch Food</v>
      </c>
      <c r="G425" s="15" t="str">
        <f t="shared" si="713"/>
        <v>Golden Safflower</v>
      </c>
      <c r="H425" s="39">
        <f t="shared" si="383"/>
        <v>1.9999999960418791</v>
      </c>
      <c r="I425" s="39" cm="1">
        <f t="array" ref="I425">IFERROR(IF($B425=I$1, ($A425+$C425) - MAX(IF($B$2:$B424=$B425, $A$2:$A424+$C$2:$C424)), "")*24*60, "")</f>
        <v>1.9999999960418791</v>
      </c>
      <c r="J425" s="39" t="str" cm="1">
        <f t="array" ref="J425">IFERROR(IF($B425=J$1, ($A425+$C425) - MAX(IF($B$2:$B424=$B425, $A$2:$A424+$C$2:$C424)), "")*24*60, "")</f>
        <v/>
      </c>
      <c r="K425" s="39" t="str" cm="1">
        <f t="array" ref="K425">IFERROR(IF($B425=K$1, ($A425+$C425) - MAX(IF($B$2:$B424=$B425, $A$2:$A424+$C$2:$C424)), "")*24*60, "")</f>
        <v/>
      </c>
      <c r="L425" s="39" t="str" cm="1">
        <f t="array" ref="L425">IFERROR(IF($B425=L$1, ($A425+$C425) - MAX(IF($B$2:$B424=$B425, $A$2:$A424+$C$2:$C424)), "")*24*60, "")</f>
        <v/>
      </c>
      <c r="M425" s="39" t="str" cm="1">
        <f t="array" ref="M425">IFERROR(IF($B425=M$1, ($A425+$C425) - MAX(IF($B$2:$B424=$B425, $A$2:$A424+$C$2:$C424)), "")*24*60, "")</f>
        <v/>
      </c>
      <c r="N425" s="39" t="str" cm="1">
        <f t="array" ref="N425">IFERROR(IF($B425=N$1, ($A425+$C425) - MAX(IF($B$2:$B424=$B425, $A$2:$A424+$C$2:$C424)), "")*24*60, "")</f>
        <v/>
      </c>
      <c r="O425" s="39" t="str" cm="1">
        <f t="array" ref="O425">IFERROR(IF($B425=O$1, ($A425+$C425) - MAX(IF($B$2:$B424=$B425, $A$2:$A424+$C$2:$C424)), "")*24*60, "")</f>
        <v/>
      </c>
      <c r="P425" s="39" t="str" cm="1">
        <f t="array" ref="P425">IFERROR(IF($B425=P$1, ($A425+$C425) - MAX(IF($B$2:$B424=$B425, $A$2:$A424+$C$2:$C424)), "")*24*60, "")</f>
        <v/>
      </c>
    </row>
    <row r="426" spans="1:16" x14ac:dyDescent="0.2">
      <c r="A426" s="36">
        <f t="shared" ref="A426:D426" si="714">A425</f>
        <v>45940</v>
      </c>
      <c r="B426" s="37" t="str">
        <f t="shared" si="714"/>
        <v>Northern Cardinal</v>
      </c>
      <c r="C426" s="38">
        <v>0.31527777777777777</v>
      </c>
      <c r="D426" s="37">
        <f t="shared" si="714"/>
        <v>0</v>
      </c>
      <c r="E426" s="37">
        <v>4</v>
      </c>
      <c r="F426" s="37" t="str">
        <f t="shared" ref="F426:G426" si="715">F425</f>
        <v>Special Finch Food</v>
      </c>
      <c r="G426" s="15" t="str">
        <f t="shared" si="715"/>
        <v>Golden Safflower</v>
      </c>
      <c r="H426" s="39">
        <f t="shared" si="383"/>
        <v>1.000000003259629</v>
      </c>
      <c r="I426" s="39" cm="1">
        <f t="array" ref="I426">IFERROR(IF($B426=I$1, ($A426+$C426) - MAX(IF($B$2:$B425=$B426, $A$2:$A425+$C$2:$C425)), "")*24*60, "")</f>
        <v>1.000000003259629</v>
      </c>
      <c r="J426" s="39" t="str" cm="1">
        <f t="array" ref="J426">IFERROR(IF($B426=J$1, ($A426+$C426) - MAX(IF($B$2:$B425=$B426, $A$2:$A425+$C$2:$C425)), "")*24*60, "")</f>
        <v/>
      </c>
      <c r="K426" s="39" t="str" cm="1">
        <f t="array" ref="K426">IFERROR(IF($B426=K$1, ($A426+$C426) - MAX(IF($B$2:$B425=$B426, $A$2:$A425+$C$2:$C425)), "")*24*60, "")</f>
        <v/>
      </c>
      <c r="L426" s="39" t="str" cm="1">
        <f t="array" ref="L426">IFERROR(IF($B426=L$1, ($A426+$C426) - MAX(IF($B$2:$B425=$B426, $A$2:$A425+$C$2:$C425)), "")*24*60, "")</f>
        <v/>
      </c>
      <c r="M426" s="39" t="str" cm="1">
        <f t="array" ref="M426">IFERROR(IF($B426=M$1, ($A426+$C426) - MAX(IF($B$2:$B425=$B426, $A$2:$A425+$C$2:$C425)), "")*24*60, "")</f>
        <v/>
      </c>
      <c r="N426" s="39" t="str" cm="1">
        <f t="array" ref="N426">IFERROR(IF($B426=N$1, ($A426+$C426) - MAX(IF($B$2:$B425=$B426, $A$2:$A425+$C$2:$C425)), "")*24*60, "")</f>
        <v/>
      </c>
      <c r="O426" s="39" t="str" cm="1">
        <f t="array" ref="O426">IFERROR(IF($B426=O$1, ($A426+$C426) - MAX(IF($B$2:$B425=$B426, $A$2:$A425+$C$2:$C425)), "")*24*60, "")</f>
        <v/>
      </c>
      <c r="P426" s="39" t="str" cm="1">
        <f t="array" ref="P426">IFERROR(IF($B426=P$1, ($A426+$C426) - MAX(IF($B$2:$B425=$B426, $A$2:$A425+$C$2:$C425)), "")*24*60, "")</f>
        <v/>
      </c>
    </row>
    <row r="427" spans="1:16" x14ac:dyDescent="0.2">
      <c r="A427" s="36">
        <f t="shared" ref="A427:D427" si="716">A426</f>
        <v>45940</v>
      </c>
      <c r="B427" s="37" t="str">
        <f t="shared" si="716"/>
        <v>Northern Cardinal</v>
      </c>
      <c r="C427" s="38">
        <v>0.31666666666666665</v>
      </c>
      <c r="D427" s="37">
        <f t="shared" si="716"/>
        <v>0</v>
      </c>
      <c r="E427" s="37">
        <v>2</v>
      </c>
      <c r="F427" s="37" t="str">
        <f t="shared" ref="F427:G427" si="717">F426</f>
        <v>Special Finch Food</v>
      </c>
      <c r="G427" s="15" t="str">
        <f t="shared" si="717"/>
        <v>Golden Safflower</v>
      </c>
      <c r="H427" s="39">
        <f t="shared" si="383"/>
        <v>1.9999999960418791</v>
      </c>
      <c r="I427" s="39" cm="1">
        <f t="array" ref="I427">IFERROR(IF($B427=I$1, ($A427+$C427) - MAX(IF($B$2:$B426=$B427, $A$2:$A426+$C$2:$C426)), "")*24*60, "")</f>
        <v>1.9999999960418791</v>
      </c>
      <c r="J427" s="39" t="str" cm="1">
        <f t="array" ref="J427">IFERROR(IF($B427=J$1, ($A427+$C427) - MAX(IF($B$2:$B426=$B427, $A$2:$A426+$C$2:$C426)), "")*24*60, "")</f>
        <v/>
      </c>
      <c r="K427" s="39" t="str" cm="1">
        <f t="array" ref="K427">IFERROR(IF($B427=K$1, ($A427+$C427) - MAX(IF($B$2:$B426=$B427, $A$2:$A426+$C$2:$C426)), "")*24*60, "")</f>
        <v/>
      </c>
      <c r="L427" s="39" t="str" cm="1">
        <f t="array" ref="L427">IFERROR(IF($B427=L$1, ($A427+$C427) - MAX(IF($B$2:$B426=$B427, $A$2:$A426+$C$2:$C426)), "")*24*60, "")</f>
        <v/>
      </c>
      <c r="M427" s="39" t="str" cm="1">
        <f t="array" ref="M427">IFERROR(IF($B427=M$1, ($A427+$C427) - MAX(IF($B$2:$B426=$B427, $A$2:$A426+$C$2:$C426)), "")*24*60, "")</f>
        <v/>
      </c>
      <c r="N427" s="39" t="str" cm="1">
        <f t="array" ref="N427">IFERROR(IF($B427=N$1, ($A427+$C427) - MAX(IF($B$2:$B426=$B427, $A$2:$A426+$C$2:$C426)), "")*24*60, "")</f>
        <v/>
      </c>
      <c r="O427" s="39" t="str" cm="1">
        <f t="array" ref="O427">IFERROR(IF($B427=O$1, ($A427+$C427) - MAX(IF($B$2:$B426=$B427, $A$2:$A426+$C$2:$C426)), "")*24*60, "")</f>
        <v/>
      </c>
      <c r="P427" s="39" t="str" cm="1">
        <f t="array" ref="P427">IFERROR(IF($B427=P$1, ($A427+$C427) - MAX(IF($B$2:$B426=$B427, $A$2:$A426+$C$2:$C426)), "")*24*60, "")</f>
        <v/>
      </c>
    </row>
    <row r="428" spans="1:16" x14ac:dyDescent="0.2">
      <c r="A428" s="36">
        <f t="shared" ref="A428:D428" si="718">A427</f>
        <v>45940</v>
      </c>
      <c r="B428" s="37" t="str">
        <f t="shared" si="718"/>
        <v>Northern Cardinal</v>
      </c>
      <c r="C428" s="38">
        <v>0.31944444444444442</v>
      </c>
      <c r="D428" s="37">
        <f t="shared" si="718"/>
        <v>0</v>
      </c>
      <c r="E428" s="37">
        <v>3</v>
      </c>
      <c r="F428" s="37" t="str">
        <f t="shared" ref="F428:G428" si="719">F427</f>
        <v>Special Finch Food</v>
      </c>
      <c r="G428" s="15" t="str">
        <f t="shared" si="719"/>
        <v>Golden Safflower</v>
      </c>
      <c r="H428" s="39">
        <f t="shared" si="383"/>
        <v>4.0000000025611371</v>
      </c>
      <c r="I428" s="39" cm="1">
        <f t="array" ref="I428">IFERROR(IF($B428=I$1, ($A428+$C428) - MAX(IF($B$2:$B427=$B428, $A$2:$A427+$C$2:$C427)), "")*24*60, "")</f>
        <v>4.0000000025611371</v>
      </c>
      <c r="J428" s="39" t="str" cm="1">
        <f t="array" ref="J428">IFERROR(IF($B428=J$1, ($A428+$C428) - MAX(IF($B$2:$B427=$B428, $A$2:$A427+$C$2:$C427)), "")*24*60, "")</f>
        <v/>
      </c>
      <c r="K428" s="39" t="str" cm="1">
        <f t="array" ref="K428">IFERROR(IF($B428=K$1, ($A428+$C428) - MAX(IF($B$2:$B427=$B428, $A$2:$A427+$C$2:$C427)), "")*24*60, "")</f>
        <v/>
      </c>
      <c r="L428" s="39" t="str" cm="1">
        <f t="array" ref="L428">IFERROR(IF($B428=L$1, ($A428+$C428) - MAX(IF($B$2:$B427=$B428, $A$2:$A427+$C$2:$C427)), "")*24*60, "")</f>
        <v/>
      </c>
      <c r="M428" s="39" t="str" cm="1">
        <f t="array" ref="M428">IFERROR(IF($B428=M$1, ($A428+$C428) - MAX(IF($B$2:$B427=$B428, $A$2:$A427+$C$2:$C427)), "")*24*60, "")</f>
        <v/>
      </c>
      <c r="N428" s="39" t="str" cm="1">
        <f t="array" ref="N428">IFERROR(IF($B428=N$1, ($A428+$C428) - MAX(IF($B$2:$B427=$B428, $A$2:$A427+$C$2:$C427)), "")*24*60, "")</f>
        <v/>
      </c>
      <c r="O428" s="39" t="str" cm="1">
        <f t="array" ref="O428">IFERROR(IF($B428=O$1, ($A428+$C428) - MAX(IF($B$2:$B427=$B428, $A$2:$A427+$C$2:$C427)), "")*24*60, "")</f>
        <v/>
      </c>
      <c r="P428" s="39" t="str" cm="1">
        <f t="array" ref="P428">IFERROR(IF($B428=P$1, ($A428+$C428) - MAX(IF($B$2:$B427=$B428, $A$2:$A427+$C$2:$C427)), "")*24*60, "")</f>
        <v/>
      </c>
    </row>
    <row r="429" spans="1:16" x14ac:dyDescent="0.2">
      <c r="A429" s="36">
        <f t="shared" ref="A429:D429" si="720">A428</f>
        <v>45940</v>
      </c>
      <c r="B429" s="37" t="str">
        <f t="shared" si="720"/>
        <v>Northern Cardinal</v>
      </c>
      <c r="C429" s="38">
        <v>0.32013888888888886</v>
      </c>
      <c r="D429" s="37">
        <f t="shared" si="720"/>
        <v>0</v>
      </c>
      <c r="E429" s="37">
        <v>4</v>
      </c>
      <c r="F429" s="37" t="str">
        <f t="shared" ref="F429:G429" si="721">F428</f>
        <v>Special Finch Food</v>
      </c>
      <c r="G429" s="15" t="str">
        <f t="shared" si="721"/>
        <v>Golden Safflower</v>
      </c>
      <c r="H429" s="39">
        <f t="shared" si="383"/>
        <v>1.000000003259629</v>
      </c>
      <c r="I429" s="39" cm="1">
        <f t="array" ref="I429">IFERROR(IF($B429=I$1, ($A429+$C429) - MAX(IF($B$2:$B428=$B429, $A$2:$A428+$C$2:$C428)), "")*24*60, "")</f>
        <v>1.000000003259629</v>
      </c>
      <c r="J429" s="39" t="str" cm="1">
        <f t="array" ref="J429">IFERROR(IF($B429=J$1, ($A429+$C429) - MAX(IF($B$2:$B428=$B429, $A$2:$A428+$C$2:$C428)), "")*24*60, "")</f>
        <v/>
      </c>
      <c r="K429" s="39" t="str" cm="1">
        <f t="array" ref="K429">IFERROR(IF($B429=K$1, ($A429+$C429) - MAX(IF($B$2:$B428=$B429, $A$2:$A428+$C$2:$C428)), "")*24*60, "")</f>
        <v/>
      </c>
      <c r="L429" s="39" t="str" cm="1">
        <f t="array" ref="L429">IFERROR(IF($B429=L$1, ($A429+$C429) - MAX(IF($B$2:$B428=$B429, $A$2:$A428+$C$2:$C428)), "")*24*60, "")</f>
        <v/>
      </c>
      <c r="M429" s="39" t="str" cm="1">
        <f t="array" ref="M429">IFERROR(IF($B429=M$1, ($A429+$C429) - MAX(IF($B$2:$B428=$B429, $A$2:$A428+$C$2:$C428)), "")*24*60, "")</f>
        <v/>
      </c>
      <c r="N429" s="39" t="str" cm="1">
        <f t="array" ref="N429">IFERROR(IF($B429=N$1, ($A429+$C429) - MAX(IF($B$2:$B428=$B429, $A$2:$A428+$C$2:$C428)), "")*24*60, "")</f>
        <v/>
      </c>
      <c r="O429" s="39" t="str" cm="1">
        <f t="array" ref="O429">IFERROR(IF($B429=O$1, ($A429+$C429) - MAX(IF($B$2:$B428=$B429, $A$2:$A428+$C$2:$C428)), "")*24*60, "")</f>
        <v/>
      </c>
      <c r="P429" s="39" t="str" cm="1">
        <f t="array" ref="P429">IFERROR(IF($B429=P$1, ($A429+$C429) - MAX(IF($B$2:$B428=$B429, $A$2:$A428+$C$2:$C428)), "")*24*60, "")</f>
        <v/>
      </c>
    </row>
    <row r="430" spans="1:16" x14ac:dyDescent="0.2">
      <c r="A430" s="36">
        <f t="shared" ref="A430:D430" si="722">A429</f>
        <v>45940</v>
      </c>
      <c r="B430" s="37" t="str">
        <f t="shared" si="722"/>
        <v>Northern Cardinal</v>
      </c>
      <c r="C430" s="38">
        <v>0.3215277777777778</v>
      </c>
      <c r="D430" s="37">
        <f t="shared" si="722"/>
        <v>0</v>
      </c>
      <c r="E430" s="37">
        <v>2</v>
      </c>
      <c r="F430" s="37" t="str">
        <f t="shared" ref="F430:G430" si="723">F429</f>
        <v>Special Finch Food</v>
      </c>
      <c r="G430" s="15" t="str">
        <f t="shared" si="723"/>
        <v>Golden Safflower</v>
      </c>
      <c r="H430" s="39">
        <f t="shared" si="383"/>
        <v>1.9999999960418791</v>
      </c>
      <c r="I430" s="39" cm="1">
        <f t="array" ref="I430">IFERROR(IF($B430=I$1, ($A430+$C430) - MAX(IF($B$2:$B429=$B430, $A$2:$A429+$C$2:$C429)), "")*24*60, "")</f>
        <v>1.9999999960418791</v>
      </c>
      <c r="J430" s="39" t="str" cm="1">
        <f t="array" ref="J430">IFERROR(IF($B430=J$1, ($A430+$C430) - MAX(IF($B$2:$B429=$B430, $A$2:$A429+$C$2:$C429)), "")*24*60, "")</f>
        <v/>
      </c>
      <c r="K430" s="39" t="str" cm="1">
        <f t="array" ref="K430">IFERROR(IF($B430=K$1, ($A430+$C430) - MAX(IF($B$2:$B429=$B430, $A$2:$A429+$C$2:$C429)), "")*24*60, "")</f>
        <v/>
      </c>
      <c r="L430" s="39" t="str" cm="1">
        <f t="array" ref="L430">IFERROR(IF($B430=L$1, ($A430+$C430) - MAX(IF($B$2:$B429=$B430, $A$2:$A429+$C$2:$C429)), "")*24*60, "")</f>
        <v/>
      </c>
      <c r="M430" s="39" t="str" cm="1">
        <f t="array" ref="M430">IFERROR(IF($B430=M$1, ($A430+$C430) - MAX(IF($B$2:$B429=$B430, $A$2:$A429+$C$2:$C429)), "")*24*60, "")</f>
        <v/>
      </c>
      <c r="N430" s="39" t="str" cm="1">
        <f t="array" ref="N430">IFERROR(IF($B430=N$1, ($A430+$C430) - MAX(IF($B$2:$B429=$B430, $A$2:$A429+$C$2:$C429)), "")*24*60, "")</f>
        <v/>
      </c>
      <c r="O430" s="39" t="str" cm="1">
        <f t="array" ref="O430">IFERROR(IF($B430=O$1, ($A430+$C430) - MAX(IF($B$2:$B429=$B430, $A$2:$A429+$C$2:$C429)), "")*24*60, "")</f>
        <v/>
      </c>
      <c r="P430" s="39" t="str" cm="1">
        <f t="array" ref="P430">IFERROR(IF($B430=P$1, ($A430+$C430) - MAX(IF($B$2:$B429=$B430, $A$2:$A429+$C$2:$C429)), "")*24*60, "")</f>
        <v/>
      </c>
    </row>
    <row r="431" spans="1:16" x14ac:dyDescent="0.2">
      <c r="A431" s="36">
        <f t="shared" ref="A431:D431" si="724">A430</f>
        <v>45940</v>
      </c>
      <c r="B431" s="37" t="s">
        <v>10</v>
      </c>
      <c r="C431" s="38">
        <v>0.33819444444444446</v>
      </c>
      <c r="D431" s="37">
        <f t="shared" si="724"/>
        <v>0</v>
      </c>
      <c r="E431" s="37">
        <v>3</v>
      </c>
      <c r="F431" s="37" t="str">
        <f t="shared" ref="F431:G431" si="725">F430</f>
        <v>Special Finch Food</v>
      </c>
      <c r="G431" s="15" t="str">
        <f t="shared" si="725"/>
        <v>Golden Safflower</v>
      </c>
      <c r="H431" s="39">
        <f t="shared" si="383"/>
        <v>23.999999994412065</v>
      </c>
      <c r="I431" s="39" t="str" cm="1">
        <f t="array" ref="I431">IFERROR(IF($B431=I$1, ($A431+$C431) - MAX(IF($B$2:$B430=$B431, $A$2:$A430+$C$2:$C430)), "")*24*60, "")</f>
        <v/>
      </c>
      <c r="J431" s="39" cm="1">
        <f t="array" ref="J431">IFERROR(IF($B431=J$1, ($A431+$C431) - MAX(IF($B$2:$B430=$B431, $A$2:$A430+$C$2:$C430)), "")*24*60, "")</f>
        <v>1294.9999999988358</v>
      </c>
      <c r="K431" s="39" t="str" cm="1">
        <f t="array" ref="K431">IFERROR(IF($B431=K$1, ($A431+$C431) - MAX(IF($B$2:$B430=$B431, $A$2:$A430+$C$2:$C430)), "")*24*60, "")</f>
        <v/>
      </c>
      <c r="L431" s="39" t="str" cm="1">
        <f t="array" ref="L431">IFERROR(IF($B431=L$1, ($A431+$C431) - MAX(IF($B$2:$B430=$B431, $A$2:$A430+$C$2:$C430)), "")*24*60, "")</f>
        <v/>
      </c>
      <c r="M431" s="39" t="str" cm="1">
        <f t="array" ref="M431">IFERROR(IF($B431=M$1, ($A431+$C431) - MAX(IF($B$2:$B430=$B431, $A$2:$A430+$C$2:$C430)), "")*24*60, "")</f>
        <v/>
      </c>
      <c r="N431" s="39" t="str" cm="1">
        <f t="array" ref="N431">IFERROR(IF($B431=N$1, ($A431+$C431) - MAX(IF($B$2:$B430=$B431, $A$2:$A430+$C$2:$C430)), "")*24*60, "")</f>
        <v/>
      </c>
      <c r="O431" s="39" t="str" cm="1">
        <f t="array" ref="O431">IFERROR(IF($B431=O$1, ($A431+$C431) - MAX(IF($B$2:$B430=$B431, $A$2:$A430+$C$2:$C430)), "")*24*60, "")</f>
        <v/>
      </c>
      <c r="P431" s="39" t="str" cm="1">
        <f t="array" ref="P431">IFERROR(IF($B431=P$1, ($A431+$C431) - MAX(IF($B$2:$B430=$B431, $A$2:$A430+$C$2:$C430)), "")*24*60, "")</f>
        <v/>
      </c>
    </row>
    <row r="432" spans="1:16" x14ac:dyDescent="0.2">
      <c r="A432" s="36">
        <f t="shared" ref="A432:D432" si="726">A431</f>
        <v>45940</v>
      </c>
      <c r="B432" s="37" t="str">
        <f t="shared" si="726"/>
        <v>Tufted Titmouse</v>
      </c>
      <c r="C432" s="38">
        <f t="shared" si="726"/>
        <v>0.33819444444444446</v>
      </c>
      <c r="D432" s="37">
        <f t="shared" si="726"/>
        <v>0</v>
      </c>
      <c r="E432" s="37">
        <v>1</v>
      </c>
      <c r="F432" s="37" t="str">
        <f t="shared" ref="F432:G432" si="727">F431</f>
        <v>Special Finch Food</v>
      </c>
      <c r="G432" s="15" t="str">
        <f t="shared" si="727"/>
        <v>Golden Safflower</v>
      </c>
      <c r="H432" s="39">
        <f t="shared" si="383"/>
        <v>0</v>
      </c>
      <c r="I432" s="39" t="str" cm="1">
        <f t="array" ref="I432">IFERROR(IF($B432=I$1, ($A432+$C432) - MAX(IF($B$2:$B431=$B432, $A$2:$A431+$C$2:$C431)), "")*24*60, "")</f>
        <v/>
      </c>
      <c r="J432" s="39" cm="1">
        <f t="array" ref="J432">IFERROR(IF($B432=J$1, ($A432+$C432) - MAX(IF($B$2:$B431=$B432, $A$2:$A431+$C$2:$C431)), "")*24*60, "")</f>
        <v>0</v>
      </c>
      <c r="K432" s="39" t="str" cm="1">
        <f t="array" ref="K432">IFERROR(IF($B432=K$1, ($A432+$C432) - MAX(IF($B$2:$B431=$B432, $A$2:$A431+$C$2:$C431)), "")*24*60, "")</f>
        <v/>
      </c>
      <c r="L432" s="39" t="str" cm="1">
        <f t="array" ref="L432">IFERROR(IF($B432=L$1, ($A432+$C432) - MAX(IF($B$2:$B431=$B432, $A$2:$A431+$C$2:$C431)), "")*24*60, "")</f>
        <v/>
      </c>
      <c r="M432" s="39" t="str" cm="1">
        <f t="array" ref="M432">IFERROR(IF($B432=M$1, ($A432+$C432) - MAX(IF($B$2:$B431=$B432, $A$2:$A431+$C$2:$C431)), "")*24*60, "")</f>
        <v/>
      </c>
      <c r="N432" s="39" t="str" cm="1">
        <f t="array" ref="N432">IFERROR(IF($B432=N$1, ($A432+$C432) - MAX(IF($B$2:$B431=$B432, $A$2:$A431+$C$2:$C431)), "")*24*60, "")</f>
        <v/>
      </c>
      <c r="O432" s="39" t="str" cm="1">
        <f t="array" ref="O432">IFERROR(IF($B432=O$1, ($A432+$C432) - MAX(IF($B$2:$B431=$B432, $A$2:$A431+$C$2:$C431)), "")*24*60, "")</f>
        <v/>
      </c>
      <c r="P432" s="39" t="str" cm="1">
        <f t="array" ref="P432">IFERROR(IF($B432=P$1, ($A432+$C432) - MAX(IF($B$2:$B431=$B432, $A$2:$A431+$C$2:$C431)), "")*24*60, "")</f>
        <v/>
      </c>
    </row>
    <row r="433" spans="1:16" x14ac:dyDescent="0.2">
      <c r="A433" s="36">
        <f t="shared" ref="A433:D433" si="728">A432</f>
        <v>45940</v>
      </c>
      <c r="B433" s="37" t="s">
        <v>3</v>
      </c>
      <c r="C433" s="38">
        <v>0.36388888888888887</v>
      </c>
      <c r="D433" s="37">
        <f t="shared" si="728"/>
        <v>0</v>
      </c>
      <c r="E433" s="37">
        <v>1</v>
      </c>
      <c r="F433" s="37" t="str">
        <f t="shared" ref="F433:G433" si="729">F432</f>
        <v>Special Finch Food</v>
      </c>
      <c r="G433" s="15" t="str">
        <f t="shared" si="729"/>
        <v>Golden Safflower</v>
      </c>
      <c r="H433" s="39">
        <f t="shared" si="383"/>
        <v>37.000000005355105</v>
      </c>
      <c r="I433" s="39" cm="1">
        <f t="array" ref="I433">IFERROR(IF($B433=I$1, ($A433+$C433) - MAX(IF($B$2:$B432=$B433, $A$2:$A432+$C$2:$C432)), "")*24*60, "")</f>
        <v>60.999999999767169</v>
      </c>
      <c r="J433" s="39" t="str" cm="1">
        <f t="array" ref="J433">IFERROR(IF($B433=J$1, ($A433+$C433) - MAX(IF($B$2:$B432=$B433, $A$2:$A432+$C$2:$C432)), "")*24*60, "")</f>
        <v/>
      </c>
      <c r="K433" s="39" t="str" cm="1">
        <f t="array" ref="K433">IFERROR(IF($B433=K$1, ($A433+$C433) - MAX(IF($B$2:$B432=$B433, $A$2:$A432+$C$2:$C432)), "")*24*60, "")</f>
        <v/>
      </c>
      <c r="L433" s="39" t="str" cm="1">
        <f t="array" ref="L433">IFERROR(IF($B433=L$1, ($A433+$C433) - MAX(IF($B$2:$B432=$B433, $A$2:$A432+$C$2:$C432)), "")*24*60, "")</f>
        <v/>
      </c>
      <c r="M433" s="39" t="str" cm="1">
        <f t="array" ref="M433">IFERROR(IF($B433=M$1, ($A433+$C433) - MAX(IF($B$2:$B432=$B433, $A$2:$A432+$C$2:$C432)), "")*24*60, "")</f>
        <v/>
      </c>
      <c r="N433" s="39" t="str" cm="1">
        <f t="array" ref="N433">IFERROR(IF($B433=N$1, ($A433+$C433) - MAX(IF($B$2:$B432=$B433, $A$2:$A432+$C$2:$C432)), "")*24*60, "")</f>
        <v/>
      </c>
      <c r="O433" s="39" t="str" cm="1">
        <f t="array" ref="O433">IFERROR(IF($B433=O$1, ($A433+$C433) - MAX(IF($B$2:$B432=$B433, $A$2:$A432+$C$2:$C432)), "")*24*60, "")</f>
        <v/>
      </c>
      <c r="P433" s="39" t="str" cm="1">
        <f t="array" ref="P433">IFERROR(IF($B433=P$1, ($A433+$C433) - MAX(IF($B$2:$B432=$B433, $A$2:$A432+$C$2:$C432)), "")*24*60, "")</f>
        <v/>
      </c>
    </row>
    <row r="434" spans="1:16" x14ac:dyDescent="0.2">
      <c r="A434" s="36">
        <f t="shared" ref="A434:D434" si="730">A433</f>
        <v>45940</v>
      </c>
      <c r="B434" s="37" t="s">
        <v>14</v>
      </c>
      <c r="C434" s="38">
        <v>0.36805555555555558</v>
      </c>
      <c r="D434" s="37">
        <f t="shared" si="730"/>
        <v>0</v>
      </c>
      <c r="E434" s="37">
        <v>1</v>
      </c>
      <c r="F434" s="37" t="str">
        <f t="shared" ref="F434:G434" si="731">F433</f>
        <v>Special Finch Food</v>
      </c>
      <c r="G434" s="15" t="str">
        <f t="shared" si="731"/>
        <v>Golden Safflower</v>
      </c>
      <c r="H434" s="39">
        <f t="shared" si="383"/>
        <v>5.9999999986030161</v>
      </c>
      <c r="I434" s="39" t="str" cm="1">
        <f t="array" ref="I434">IFERROR(IF($B434=I$1, ($A434+$C434) - MAX(IF($B$2:$B433=$B434, $A$2:$A433+$C$2:$C433)), "")*24*60, "")</f>
        <v/>
      </c>
      <c r="J434" s="39" t="str" cm="1">
        <f t="array" ref="J434">IFERROR(IF($B434=J$1, ($A434+$C434) - MAX(IF($B$2:$B433=$B434, $A$2:$A433+$C$2:$C433)), "")*24*60, "")</f>
        <v/>
      </c>
      <c r="K434" s="39" cm="1">
        <f t="array" ref="K434">IFERROR(IF($B434=K$1, ($A434+$C434) - MAX(IF($B$2:$B433=$B434, $A$2:$A433+$C$2:$C433)), "")*24*60, "")</f>
        <v>917.0000000030268</v>
      </c>
      <c r="L434" s="39" t="str" cm="1">
        <f t="array" ref="L434">IFERROR(IF($B434=L$1, ($A434+$C434) - MAX(IF($B$2:$B433=$B434, $A$2:$A433+$C$2:$C433)), "")*24*60, "")</f>
        <v/>
      </c>
      <c r="M434" s="39" t="str" cm="1">
        <f t="array" ref="M434">IFERROR(IF($B434=M$1, ($A434+$C434) - MAX(IF($B$2:$B433=$B434, $A$2:$A433+$C$2:$C433)), "")*24*60, "")</f>
        <v/>
      </c>
      <c r="N434" s="39" t="str" cm="1">
        <f t="array" ref="N434">IFERROR(IF($B434=N$1, ($A434+$C434) - MAX(IF($B$2:$B433=$B434, $A$2:$A433+$C$2:$C433)), "")*24*60, "")</f>
        <v/>
      </c>
      <c r="O434" s="39" t="str" cm="1">
        <f t="array" ref="O434">IFERROR(IF($B434=O$1, ($A434+$C434) - MAX(IF($B$2:$B433=$B434, $A$2:$A433+$C$2:$C433)), "")*24*60, "")</f>
        <v/>
      </c>
      <c r="P434" s="39" t="str" cm="1">
        <f t="array" ref="P434">IFERROR(IF($B434=P$1, ($A434+$C434) - MAX(IF($B$2:$B433=$B434, $A$2:$A433+$C$2:$C433)), "")*24*60, "")</f>
        <v/>
      </c>
    </row>
    <row r="435" spans="1:16" x14ac:dyDescent="0.2">
      <c r="A435" s="36">
        <f t="shared" ref="A435" si="732">A434</f>
        <v>45940</v>
      </c>
      <c r="B435" s="37" t="s">
        <v>3</v>
      </c>
      <c r="C435" s="38">
        <v>0.36875000000000002</v>
      </c>
      <c r="D435" s="37">
        <v>6</v>
      </c>
      <c r="E435" s="37">
        <v>0</v>
      </c>
      <c r="F435" s="37" t="str">
        <f t="shared" ref="F435:G435" si="733">F434</f>
        <v>Special Finch Food</v>
      </c>
      <c r="G435" s="15" t="str">
        <f t="shared" si="733"/>
        <v>Golden Safflower</v>
      </c>
      <c r="H435" s="39">
        <f t="shared" si="383"/>
        <v>1.000000003259629</v>
      </c>
      <c r="I435" s="39" cm="1">
        <f t="array" ref="I435">IFERROR(IF($B435=I$1, ($A435+$C435) - MAX(IF($B$2:$B434=$B435, $A$2:$A434+$C$2:$C434)), "")*24*60, "")</f>
        <v>7.0000000018626451</v>
      </c>
      <c r="J435" s="39" t="str" cm="1">
        <f t="array" ref="J435">IFERROR(IF($B435=J$1, ($A435+$C435) - MAX(IF($B$2:$B434=$B435, $A$2:$A434+$C$2:$C434)), "")*24*60, "")</f>
        <v/>
      </c>
      <c r="K435" s="39" t="str" cm="1">
        <f t="array" ref="K435">IFERROR(IF($B435=K$1, ($A435+$C435) - MAX(IF($B$2:$B434=$B435, $A$2:$A434+$C$2:$C434)), "")*24*60, "")</f>
        <v/>
      </c>
      <c r="L435" s="39" t="str" cm="1">
        <f t="array" ref="L435">IFERROR(IF($B435=L$1, ($A435+$C435) - MAX(IF($B$2:$B434=$B435, $A$2:$A434+$C$2:$C434)), "")*24*60, "")</f>
        <v/>
      </c>
      <c r="M435" s="39" t="str" cm="1">
        <f t="array" ref="M435">IFERROR(IF($B435=M$1, ($A435+$C435) - MAX(IF($B$2:$B434=$B435, $A$2:$A434+$C$2:$C434)), "")*24*60, "")</f>
        <v/>
      </c>
      <c r="N435" s="39" t="str" cm="1">
        <f t="array" ref="N435">IFERROR(IF($B435=N$1, ($A435+$C435) - MAX(IF($B$2:$B434=$B435, $A$2:$A434+$C$2:$C434)), "")*24*60, "")</f>
        <v/>
      </c>
      <c r="O435" s="39" t="str" cm="1">
        <f t="array" ref="O435">IFERROR(IF($B435=O$1, ($A435+$C435) - MAX(IF($B$2:$B434=$B435, $A$2:$A434+$C$2:$C434)), "")*24*60, "")</f>
        <v/>
      </c>
      <c r="P435" s="39" t="str" cm="1">
        <f t="array" ref="P435">IFERROR(IF($B435=P$1, ($A435+$C435) - MAX(IF($B$2:$B434=$B435, $A$2:$A434+$C$2:$C434)), "")*24*60, "")</f>
        <v/>
      </c>
    </row>
    <row r="436" spans="1:16" x14ac:dyDescent="0.2">
      <c r="A436" s="36">
        <f t="shared" ref="A436:B436" si="734">A435</f>
        <v>45940</v>
      </c>
      <c r="B436" s="37" t="str">
        <f t="shared" si="734"/>
        <v>Northern Cardinal</v>
      </c>
      <c r="C436" s="38">
        <v>0.37083333333333335</v>
      </c>
      <c r="D436" s="37">
        <v>1</v>
      </c>
      <c r="E436" s="37">
        <v>2</v>
      </c>
      <c r="F436" s="37" t="str">
        <f t="shared" ref="F436:G436" si="735">F435</f>
        <v>Special Finch Food</v>
      </c>
      <c r="G436" s="15" t="str">
        <f t="shared" si="735"/>
        <v>Golden Safflower</v>
      </c>
      <c r="H436" s="39">
        <f t="shared" si="383"/>
        <v>2.9999999993015081</v>
      </c>
      <c r="I436" s="39" cm="1">
        <f t="array" ref="I436">IFERROR(IF($B436=I$1, ($A436+$C436) - MAX(IF($B$2:$B435=$B436, $A$2:$A435+$C$2:$C435)), "")*24*60, "")</f>
        <v>2.9999999993015081</v>
      </c>
      <c r="J436" s="39" t="str" cm="1">
        <f t="array" ref="J436">IFERROR(IF($B436=J$1, ($A436+$C436) - MAX(IF($B$2:$B435=$B436, $A$2:$A435+$C$2:$C435)), "")*24*60, "")</f>
        <v/>
      </c>
      <c r="K436" s="39" t="str" cm="1">
        <f t="array" ref="K436">IFERROR(IF($B436=K$1, ($A436+$C436) - MAX(IF($B$2:$B435=$B436, $A$2:$A435+$C$2:$C435)), "")*24*60, "")</f>
        <v/>
      </c>
      <c r="L436" s="39" t="str" cm="1">
        <f t="array" ref="L436">IFERROR(IF($B436=L$1, ($A436+$C436) - MAX(IF($B$2:$B435=$B436, $A$2:$A435+$C$2:$C435)), "")*24*60, "")</f>
        <v/>
      </c>
      <c r="M436" s="39" t="str" cm="1">
        <f t="array" ref="M436">IFERROR(IF($B436=M$1, ($A436+$C436) - MAX(IF($B$2:$B435=$B436, $A$2:$A435+$C$2:$C435)), "")*24*60, "")</f>
        <v/>
      </c>
      <c r="N436" s="39" t="str" cm="1">
        <f t="array" ref="N436">IFERROR(IF($B436=N$1, ($A436+$C436) - MAX(IF($B$2:$B435=$B436, $A$2:$A435+$C$2:$C435)), "")*24*60, "")</f>
        <v/>
      </c>
      <c r="O436" s="39" t="str" cm="1">
        <f t="array" ref="O436">IFERROR(IF($B436=O$1, ($A436+$C436) - MAX(IF($B$2:$B435=$B436, $A$2:$A435+$C$2:$C435)), "")*24*60, "")</f>
        <v/>
      </c>
      <c r="P436" s="39" t="str" cm="1">
        <f t="array" ref="P436">IFERROR(IF($B436=P$1, ($A436+$C436) - MAX(IF($B$2:$B435=$B436, $A$2:$A435+$C$2:$C435)), "")*24*60, "")</f>
        <v/>
      </c>
    </row>
    <row r="437" spans="1:16" x14ac:dyDescent="0.2">
      <c r="A437" s="36">
        <f t="shared" ref="A437:C437" si="736">A436</f>
        <v>45940</v>
      </c>
      <c r="B437" s="37" t="str">
        <f t="shared" si="736"/>
        <v>Northern Cardinal</v>
      </c>
      <c r="C437" s="38">
        <f t="shared" si="736"/>
        <v>0.37083333333333335</v>
      </c>
      <c r="D437" s="37">
        <v>0</v>
      </c>
      <c r="E437" s="37">
        <v>0</v>
      </c>
      <c r="F437" s="37" t="str">
        <f t="shared" ref="F437:G437" si="737">F436</f>
        <v>Special Finch Food</v>
      </c>
      <c r="G437" s="15" t="str">
        <f t="shared" si="737"/>
        <v>Golden Safflower</v>
      </c>
      <c r="H437" s="39">
        <f t="shared" si="383"/>
        <v>0</v>
      </c>
      <c r="I437" s="39" cm="1">
        <f t="array" ref="I437">IFERROR(IF($B437=I$1, ($A437+$C437) - MAX(IF($B$2:$B436=$B437, $A$2:$A436+$C$2:$C436)), "")*24*60, "")</f>
        <v>0</v>
      </c>
      <c r="J437" s="39" t="str" cm="1">
        <f t="array" ref="J437">IFERROR(IF($B437=J$1, ($A437+$C437) - MAX(IF($B$2:$B436=$B437, $A$2:$A436+$C$2:$C436)), "")*24*60, "")</f>
        <v/>
      </c>
      <c r="K437" s="39" t="str" cm="1">
        <f t="array" ref="K437">IFERROR(IF($B437=K$1, ($A437+$C437) - MAX(IF($B$2:$B436=$B437, $A$2:$A436+$C$2:$C436)), "")*24*60, "")</f>
        <v/>
      </c>
      <c r="L437" s="39" t="str" cm="1">
        <f t="array" ref="L437">IFERROR(IF($B437=L$1, ($A437+$C437) - MAX(IF($B$2:$B436=$B437, $A$2:$A436+$C$2:$C436)), "")*24*60, "")</f>
        <v/>
      </c>
      <c r="M437" s="39" t="str" cm="1">
        <f t="array" ref="M437">IFERROR(IF($B437=M$1, ($A437+$C437) - MAX(IF($B$2:$B436=$B437, $A$2:$A436+$C$2:$C436)), "")*24*60, "")</f>
        <v/>
      </c>
      <c r="N437" s="39" t="str" cm="1">
        <f t="array" ref="N437">IFERROR(IF($B437=N$1, ($A437+$C437) - MAX(IF($B$2:$B436=$B437, $A$2:$A436+$C$2:$C436)), "")*24*60, "")</f>
        <v/>
      </c>
      <c r="O437" s="39" t="str" cm="1">
        <f t="array" ref="O437">IFERROR(IF($B437=O$1, ($A437+$C437) - MAX(IF($B$2:$B436=$B437, $A$2:$A436+$C$2:$C436)), "")*24*60, "")</f>
        <v/>
      </c>
      <c r="P437" s="39" t="str" cm="1">
        <f t="array" ref="P437">IFERROR(IF($B437=P$1, ($A437+$C437) - MAX(IF($B$2:$B436=$B437, $A$2:$A436+$C$2:$C436)), "")*24*60, "")</f>
        <v/>
      </c>
    </row>
    <row r="438" spans="1:16" x14ac:dyDescent="0.2">
      <c r="A438" s="36">
        <f t="shared" ref="A438:D438" si="738">A437</f>
        <v>45940</v>
      </c>
      <c r="B438" s="37" t="str">
        <f t="shared" si="738"/>
        <v>Northern Cardinal</v>
      </c>
      <c r="C438" s="38">
        <v>0.37152777777777779</v>
      </c>
      <c r="D438" s="37">
        <f t="shared" si="738"/>
        <v>0</v>
      </c>
      <c r="E438" s="37">
        <v>4</v>
      </c>
      <c r="F438" s="37" t="str">
        <f t="shared" ref="F438:G438" si="739">F437</f>
        <v>Special Finch Food</v>
      </c>
      <c r="G438" s="15" t="str">
        <f t="shared" si="739"/>
        <v>Golden Safflower</v>
      </c>
      <c r="H438" s="39">
        <f t="shared" si="383"/>
        <v>1.000000003259629</v>
      </c>
      <c r="I438" s="39" cm="1">
        <f t="array" ref="I438">IFERROR(IF($B438=I$1, ($A438+$C438) - MAX(IF($B$2:$B437=$B438, $A$2:$A437+$C$2:$C437)), "")*24*60, "")</f>
        <v>1.000000003259629</v>
      </c>
      <c r="J438" s="39" t="str" cm="1">
        <f t="array" ref="J438">IFERROR(IF($B438=J$1, ($A438+$C438) - MAX(IF($B$2:$B437=$B438, $A$2:$A437+$C$2:$C437)), "")*24*60, "")</f>
        <v/>
      </c>
      <c r="K438" s="39" t="str" cm="1">
        <f t="array" ref="K438">IFERROR(IF($B438=K$1, ($A438+$C438) - MAX(IF($B$2:$B437=$B438, $A$2:$A437+$C$2:$C437)), "")*24*60, "")</f>
        <v/>
      </c>
      <c r="L438" s="39" t="str" cm="1">
        <f t="array" ref="L438">IFERROR(IF($B438=L$1, ($A438+$C438) - MAX(IF($B$2:$B437=$B438, $A$2:$A437+$C$2:$C437)), "")*24*60, "")</f>
        <v/>
      </c>
      <c r="M438" s="39" t="str" cm="1">
        <f t="array" ref="M438">IFERROR(IF($B438=M$1, ($A438+$C438) - MAX(IF($B$2:$B437=$B438, $A$2:$A437+$C$2:$C437)), "")*24*60, "")</f>
        <v/>
      </c>
      <c r="N438" s="39" t="str" cm="1">
        <f t="array" ref="N438">IFERROR(IF($B438=N$1, ($A438+$C438) - MAX(IF($B$2:$B437=$B438, $A$2:$A437+$C$2:$C437)), "")*24*60, "")</f>
        <v/>
      </c>
      <c r="O438" s="39" t="str" cm="1">
        <f t="array" ref="O438">IFERROR(IF($B438=O$1, ($A438+$C438) - MAX(IF($B$2:$B437=$B438, $A$2:$A437+$C$2:$C437)), "")*24*60, "")</f>
        <v/>
      </c>
      <c r="P438" s="39" t="str" cm="1">
        <f t="array" ref="P438">IFERROR(IF($B438=P$1, ($A438+$C438) - MAX(IF($B$2:$B437=$B438, $A$2:$A437+$C$2:$C437)), "")*24*60, "")</f>
        <v/>
      </c>
    </row>
    <row r="439" spans="1:16" x14ac:dyDescent="0.2">
      <c r="A439" s="36">
        <f t="shared" ref="A439:D439" si="740">A438</f>
        <v>45940</v>
      </c>
      <c r="B439" s="37" t="str">
        <f t="shared" si="740"/>
        <v>Northern Cardinal</v>
      </c>
      <c r="C439" s="38">
        <v>0.37222222222222223</v>
      </c>
      <c r="D439" s="37">
        <f t="shared" si="740"/>
        <v>0</v>
      </c>
      <c r="E439" s="37">
        <v>2</v>
      </c>
      <c r="F439" s="37" t="str">
        <f t="shared" ref="F439:G439" si="741">F438</f>
        <v>Special Finch Food</v>
      </c>
      <c r="G439" s="15" t="str">
        <f t="shared" si="741"/>
        <v>Golden Safflower</v>
      </c>
      <c r="H439" s="39">
        <f t="shared" si="383"/>
        <v>0.99999999278225005</v>
      </c>
      <c r="I439" s="39" cm="1">
        <f t="array" ref="I439">IFERROR(IF($B439=I$1, ($A439+$C439) - MAX(IF($B$2:$B438=$B439, $A$2:$A438+$C$2:$C438)), "")*24*60, "")</f>
        <v>0.99999999278225005</v>
      </c>
      <c r="J439" s="39" t="str" cm="1">
        <f t="array" ref="J439">IFERROR(IF($B439=J$1, ($A439+$C439) - MAX(IF($B$2:$B438=$B439, $A$2:$A438+$C$2:$C438)), "")*24*60, "")</f>
        <v/>
      </c>
      <c r="K439" s="39" t="str" cm="1">
        <f t="array" ref="K439">IFERROR(IF($B439=K$1, ($A439+$C439) - MAX(IF($B$2:$B438=$B439, $A$2:$A438+$C$2:$C438)), "")*24*60, "")</f>
        <v/>
      </c>
      <c r="L439" s="39" t="str" cm="1">
        <f t="array" ref="L439">IFERROR(IF($B439=L$1, ($A439+$C439) - MAX(IF($B$2:$B438=$B439, $A$2:$A438+$C$2:$C438)), "")*24*60, "")</f>
        <v/>
      </c>
      <c r="M439" s="39" t="str" cm="1">
        <f t="array" ref="M439">IFERROR(IF($B439=M$1, ($A439+$C439) - MAX(IF($B$2:$B438=$B439, $A$2:$A438+$C$2:$C438)), "")*24*60, "")</f>
        <v/>
      </c>
      <c r="N439" s="39" t="str" cm="1">
        <f t="array" ref="N439">IFERROR(IF($B439=N$1, ($A439+$C439) - MAX(IF($B$2:$B438=$B439, $A$2:$A438+$C$2:$C438)), "")*24*60, "")</f>
        <v/>
      </c>
      <c r="O439" s="39" t="str" cm="1">
        <f t="array" ref="O439">IFERROR(IF($B439=O$1, ($A439+$C439) - MAX(IF($B$2:$B438=$B439, $A$2:$A438+$C$2:$C438)), "")*24*60, "")</f>
        <v/>
      </c>
      <c r="P439" s="39" t="str" cm="1">
        <f t="array" ref="P439">IFERROR(IF($B439=P$1, ($A439+$C439) - MAX(IF($B$2:$B438=$B439, $A$2:$A438+$C$2:$C438)), "")*24*60, "")</f>
        <v/>
      </c>
    </row>
    <row r="440" spans="1:16" x14ac:dyDescent="0.2">
      <c r="A440" s="36">
        <f t="shared" ref="A440:D440" si="742">A439</f>
        <v>45940</v>
      </c>
      <c r="B440" s="37" t="s">
        <v>14</v>
      </c>
      <c r="C440" s="38">
        <f t="shared" si="742"/>
        <v>0.37222222222222223</v>
      </c>
      <c r="D440" s="37">
        <f t="shared" si="742"/>
        <v>0</v>
      </c>
      <c r="E440" s="37">
        <v>1</v>
      </c>
      <c r="F440" s="37" t="str">
        <f t="shared" ref="F440:G440" si="743">F439</f>
        <v>Special Finch Food</v>
      </c>
      <c r="G440" s="15" t="str">
        <f t="shared" si="743"/>
        <v>Golden Safflower</v>
      </c>
      <c r="H440" s="39">
        <f t="shared" si="383"/>
        <v>0</v>
      </c>
      <c r="I440" s="39" t="str" cm="1">
        <f t="array" ref="I440">IFERROR(IF($B440=I$1, ($A440+$C440) - MAX(IF($B$2:$B439=$B440, $A$2:$A439+$C$2:$C439)), "")*24*60, "")</f>
        <v/>
      </c>
      <c r="J440" s="39" t="str" cm="1">
        <f t="array" ref="J440">IFERROR(IF($B440=J$1, ($A440+$C440) - MAX(IF($B$2:$B439=$B440, $A$2:$A439+$C$2:$C439)), "")*24*60, "")</f>
        <v/>
      </c>
      <c r="K440" s="39" cm="1">
        <f t="array" ref="K440">IFERROR(IF($B440=K$1, ($A440+$C440) - MAX(IF($B$2:$B439=$B440, $A$2:$A439+$C$2:$C439)), "")*24*60, "")</f>
        <v>5.9999999986030161</v>
      </c>
      <c r="L440" s="39" t="str" cm="1">
        <f t="array" ref="L440">IFERROR(IF($B440=L$1, ($A440+$C440) - MAX(IF($B$2:$B439=$B440, $A$2:$A439+$C$2:$C439)), "")*24*60, "")</f>
        <v/>
      </c>
      <c r="M440" s="39" t="str" cm="1">
        <f t="array" ref="M440">IFERROR(IF($B440=M$1, ($A440+$C440) - MAX(IF($B$2:$B439=$B440, $A$2:$A439+$C$2:$C439)), "")*24*60, "")</f>
        <v/>
      </c>
      <c r="N440" s="39" t="str" cm="1">
        <f t="array" ref="N440">IFERROR(IF($B440=N$1, ($A440+$C440) - MAX(IF($B$2:$B439=$B440, $A$2:$A439+$C$2:$C439)), "")*24*60, "")</f>
        <v/>
      </c>
      <c r="O440" s="39" t="str" cm="1">
        <f t="array" ref="O440">IFERROR(IF($B440=O$1, ($A440+$C440) - MAX(IF($B$2:$B439=$B440, $A$2:$A439+$C$2:$C439)), "")*24*60, "")</f>
        <v/>
      </c>
      <c r="P440" s="39" t="str" cm="1">
        <f t="array" ref="P440">IFERROR(IF($B440=P$1, ($A440+$C440) - MAX(IF($B$2:$B439=$B440, $A$2:$A439+$C$2:$C439)), "")*24*60, "")</f>
        <v/>
      </c>
    </row>
    <row r="441" spans="1:16" x14ac:dyDescent="0.2">
      <c r="A441" s="36">
        <f t="shared" ref="A441:D441" si="744">A440</f>
        <v>45940</v>
      </c>
      <c r="B441" s="37" t="str">
        <f t="shared" si="744"/>
        <v>Carolina Chickadee</v>
      </c>
      <c r="C441" s="38">
        <f t="shared" si="744"/>
        <v>0.37222222222222223</v>
      </c>
      <c r="D441" s="37">
        <f t="shared" si="744"/>
        <v>0</v>
      </c>
      <c r="E441" s="37">
        <v>3</v>
      </c>
      <c r="F441" s="37" t="str">
        <f t="shared" ref="F441:G441" si="745">F440</f>
        <v>Special Finch Food</v>
      </c>
      <c r="G441" s="15" t="str">
        <f t="shared" si="745"/>
        <v>Golden Safflower</v>
      </c>
      <c r="H441" s="39">
        <f t="shared" si="383"/>
        <v>0</v>
      </c>
      <c r="I441" s="39" t="str" cm="1">
        <f t="array" ref="I441">IFERROR(IF($B441=I$1, ($A441+$C441) - MAX(IF($B$2:$B440=$B441, $A$2:$A440+$C$2:$C440)), "")*24*60, "")</f>
        <v/>
      </c>
      <c r="J441" s="39" t="str" cm="1">
        <f t="array" ref="J441">IFERROR(IF($B441=J$1, ($A441+$C441) - MAX(IF($B$2:$B440=$B441, $A$2:$A440+$C$2:$C440)), "")*24*60, "")</f>
        <v/>
      </c>
      <c r="K441" s="39" cm="1">
        <f t="array" ref="K441">IFERROR(IF($B441=K$1, ($A441+$C441) - MAX(IF($B$2:$B440=$B441, $A$2:$A440+$C$2:$C440)), "")*24*60, "")</f>
        <v>0</v>
      </c>
      <c r="L441" s="39" t="str" cm="1">
        <f t="array" ref="L441">IFERROR(IF($B441=L$1, ($A441+$C441) - MAX(IF($B$2:$B440=$B441, $A$2:$A440+$C$2:$C440)), "")*24*60, "")</f>
        <v/>
      </c>
      <c r="M441" s="39" t="str" cm="1">
        <f t="array" ref="M441">IFERROR(IF($B441=M$1, ($A441+$C441) - MAX(IF($B$2:$B440=$B441, $A$2:$A440+$C$2:$C440)), "")*24*60, "")</f>
        <v/>
      </c>
      <c r="N441" s="39" t="str" cm="1">
        <f t="array" ref="N441">IFERROR(IF($B441=N$1, ($A441+$C441) - MAX(IF($B$2:$B440=$B441, $A$2:$A440+$C$2:$C440)), "")*24*60, "")</f>
        <v/>
      </c>
      <c r="O441" s="39" t="str" cm="1">
        <f t="array" ref="O441">IFERROR(IF($B441=O$1, ($A441+$C441) - MAX(IF($B$2:$B440=$B441, $A$2:$A440+$C$2:$C440)), "")*24*60, "")</f>
        <v/>
      </c>
      <c r="P441" s="39" t="str" cm="1">
        <f t="array" ref="P441">IFERROR(IF($B441=P$1, ($A441+$C441) - MAX(IF($B$2:$B440=$B441, $A$2:$A440+$C$2:$C440)), "")*24*60, "")</f>
        <v/>
      </c>
    </row>
    <row r="442" spans="1:16" x14ac:dyDescent="0.2">
      <c r="A442" s="36">
        <f t="shared" ref="A442:D442" si="746">A441</f>
        <v>45940</v>
      </c>
      <c r="B442" s="37" t="str">
        <f t="shared" si="746"/>
        <v>Carolina Chickadee</v>
      </c>
      <c r="C442" s="38">
        <v>0.37361111111111112</v>
      </c>
      <c r="D442" s="37">
        <f t="shared" si="746"/>
        <v>0</v>
      </c>
      <c r="E442" s="37">
        <v>2</v>
      </c>
      <c r="F442" s="37" t="str">
        <f t="shared" ref="F442:G442" si="747">F441</f>
        <v>Special Finch Food</v>
      </c>
      <c r="G442" s="15" t="str">
        <f t="shared" si="747"/>
        <v>Golden Safflower</v>
      </c>
      <c r="H442" s="39">
        <f t="shared" si="383"/>
        <v>2.000000006519258</v>
      </c>
      <c r="I442" s="39" t="str" cm="1">
        <f t="array" ref="I442">IFERROR(IF($B442=I$1, ($A442+$C442) - MAX(IF($B$2:$B441=$B442, $A$2:$A441+$C$2:$C441)), "")*24*60, "")</f>
        <v/>
      </c>
      <c r="J442" s="39" t="str" cm="1">
        <f t="array" ref="J442">IFERROR(IF($B442=J$1, ($A442+$C442) - MAX(IF($B$2:$B441=$B442, $A$2:$A441+$C$2:$C441)), "")*24*60, "")</f>
        <v/>
      </c>
      <c r="K442" s="39" cm="1">
        <f t="array" ref="K442">IFERROR(IF($B442=K$1, ($A442+$C442) - MAX(IF($B$2:$B441=$B442, $A$2:$A441+$C$2:$C441)), "")*24*60, "")</f>
        <v>2.000000006519258</v>
      </c>
      <c r="L442" s="39" t="str" cm="1">
        <f t="array" ref="L442">IFERROR(IF($B442=L$1, ($A442+$C442) - MAX(IF($B$2:$B441=$B442, $A$2:$A441+$C$2:$C441)), "")*24*60, "")</f>
        <v/>
      </c>
      <c r="M442" s="39" t="str" cm="1">
        <f t="array" ref="M442">IFERROR(IF($B442=M$1, ($A442+$C442) - MAX(IF($B$2:$B441=$B442, $A$2:$A441+$C$2:$C441)), "")*24*60, "")</f>
        <v/>
      </c>
      <c r="N442" s="39" t="str" cm="1">
        <f t="array" ref="N442">IFERROR(IF($B442=N$1, ($A442+$C442) - MAX(IF($B$2:$B441=$B442, $A$2:$A441+$C$2:$C441)), "")*24*60, "")</f>
        <v/>
      </c>
      <c r="O442" s="39" t="str" cm="1">
        <f t="array" ref="O442">IFERROR(IF($B442=O$1, ($A442+$C442) - MAX(IF($B$2:$B441=$B442, $A$2:$A441+$C$2:$C441)), "")*24*60, "")</f>
        <v/>
      </c>
      <c r="P442" s="39" t="str" cm="1">
        <f t="array" ref="P442">IFERROR(IF($B442=P$1, ($A442+$C442) - MAX(IF($B$2:$B441=$B442, $A$2:$A441+$C$2:$C441)), "")*24*60, "")</f>
        <v/>
      </c>
    </row>
    <row r="443" spans="1:16" x14ac:dyDescent="0.2">
      <c r="A443" s="36">
        <f t="shared" ref="A443:D443" si="748">A442</f>
        <v>45940</v>
      </c>
      <c r="B443" s="37" t="s">
        <v>10</v>
      </c>
      <c r="C443" s="38">
        <v>0.37430555555555556</v>
      </c>
      <c r="D443" s="37">
        <f t="shared" si="748"/>
        <v>0</v>
      </c>
      <c r="E443" s="37">
        <v>3</v>
      </c>
      <c r="F443" s="37" t="str">
        <f t="shared" ref="F443:G443" si="749">F442</f>
        <v>Special Finch Food</v>
      </c>
      <c r="G443" s="15" t="str">
        <f t="shared" si="749"/>
        <v>Golden Safflower</v>
      </c>
      <c r="H443" s="39">
        <f t="shared" si="383"/>
        <v>0.99999999278225005</v>
      </c>
      <c r="I443" s="39" t="str" cm="1">
        <f t="array" ref="I443">IFERROR(IF($B443=I$1, ($A443+$C443) - MAX(IF($B$2:$B442=$B443, $A$2:$A442+$C$2:$C442)), "")*24*60, "")</f>
        <v/>
      </c>
      <c r="J443" s="39" cm="1">
        <f t="array" ref="J443">IFERROR(IF($B443=J$1, ($A443+$C443) - MAX(IF($B$2:$B442=$B443, $A$2:$A442+$C$2:$C442)), "")*24*60, "")</f>
        <v>52.000000001862645</v>
      </c>
      <c r="K443" s="39" t="str" cm="1">
        <f t="array" ref="K443">IFERROR(IF($B443=K$1, ($A443+$C443) - MAX(IF($B$2:$B442=$B443, $A$2:$A442+$C$2:$C442)), "")*24*60, "")</f>
        <v/>
      </c>
      <c r="L443" s="39" t="str" cm="1">
        <f t="array" ref="L443">IFERROR(IF($B443=L$1, ($A443+$C443) - MAX(IF($B$2:$B442=$B443, $A$2:$A442+$C$2:$C442)), "")*24*60, "")</f>
        <v/>
      </c>
      <c r="M443" s="39" t="str" cm="1">
        <f t="array" ref="M443">IFERROR(IF($B443=M$1, ($A443+$C443) - MAX(IF($B$2:$B442=$B443, $A$2:$A442+$C$2:$C442)), "")*24*60, "")</f>
        <v/>
      </c>
      <c r="N443" s="39" t="str" cm="1">
        <f t="array" ref="N443">IFERROR(IF($B443=N$1, ($A443+$C443) - MAX(IF($B$2:$B442=$B443, $A$2:$A442+$C$2:$C442)), "")*24*60, "")</f>
        <v/>
      </c>
      <c r="O443" s="39" t="str" cm="1">
        <f t="array" ref="O443">IFERROR(IF($B443=O$1, ($A443+$C443) - MAX(IF($B$2:$B442=$B443, $A$2:$A442+$C$2:$C442)), "")*24*60, "")</f>
        <v/>
      </c>
      <c r="P443" s="39" t="str" cm="1">
        <f t="array" ref="P443">IFERROR(IF($B443=P$1, ($A443+$C443) - MAX(IF($B$2:$B442=$B443, $A$2:$A442+$C$2:$C442)), "")*24*60, "")</f>
        <v/>
      </c>
    </row>
    <row r="444" spans="1:16" x14ac:dyDescent="0.2">
      <c r="A444" s="36">
        <f t="shared" ref="A444:D444" si="750">A443</f>
        <v>45940</v>
      </c>
      <c r="B444" s="37" t="str">
        <f t="shared" si="750"/>
        <v>Tufted Titmouse</v>
      </c>
      <c r="C444" s="38">
        <f t="shared" si="750"/>
        <v>0.37430555555555556</v>
      </c>
      <c r="D444" s="37">
        <f t="shared" si="750"/>
        <v>0</v>
      </c>
      <c r="E444" s="37">
        <v>2</v>
      </c>
      <c r="F444" s="37" t="str">
        <f t="shared" ref="F444:G444" si="751">F443</f>
        <v>Special Finch Food</v>
      </c>
      <c r="G444" s="15" t="str">
        <f t="shared" si="751"/>
        <v>Golden Safflower</v>
      </c>
      <c r="H444" s="39">
        <f t="shared" si="383"/>
        <v>0</v>
      </c>
      <c r="I444" s="39" t="str" cm="1">
        <f t="array" ref="I444">IFERROR(IF($B444=I$1, ($A444+$C444) - MAX(IF($B$2:$B443=$B444, $A$2:$A443+$C$2:$C443)), "")*24*60, "")</f>
        <v/>
      </c>
      <c r="J444" s="39" cm="1">
        <f t="array" ref="J444">IFERROR(IF($B444=J$1, ($A444+$C444) - MAX(IF($B$2:$B443=$B444, $A$2:$A443+$C$2:$C443)), "")*24*60, "")</f>
        <v>0</v>
      </c>
      <c r="K444" s="39" t="str" cm="1">
        <f t="array" ref="K444">IFERROR(IF($B444=K$1, ($A444+$C444) - MAX(IF($B$2:$B443=$B444, $A$2:$A443+$C$2:$C443)), "")*24*60, "")</f>
        <v/>
      </c>
      <c r="L444" s="39" t="str" cm="1">
        <f t="array" ref="L444">IFERROR(IF($B444=L$1, ($A444+$C444) - MAX(IF($B$2:$B443=$B444, $A$2:$A443+$C$2:$C443)), "")*24*60, "")</f>
        <v/>
      </c>
      <c r="M444" s="39" t="str" cm="1">
        <f t="array" ref="M444">IFERROR(IF($B444=M$1, ($A444+$C444) - MAX(IF($B$2:$B443=$B444, $A$2:$A443+$C$2:$C443)), "")*24*60, "")</f>
        <v/>
      </c>
      <c r="N444" s="39" t="str" cm="1">
        <f t="array" ref="N444">IFERROR(IF($B444=N$1, ($A444+$C444) - MAX(IF($B$2:$B443=$B444, $A$2:$A443+$C$2:$C443)), "")*24*60, "")</f>
        <v/>
      </c>
      <c r="O444" s="39" t="str" cm="1">
        <f t="array" ref="O444">IFERROR(IF($B444=O$1, ($A444+$C444) - MAX(IF($B$2:$B443=$B444, $A$2:$A443+$C$2:$C443)), "")*24*60, "")</f>
        <v/>
      </c>
      <c r="P444" s="39" t="str" cm="1">
        <f t="array" ref="P444">IFERROR(IF($B444=P$1, ($A444+$C444) - MAX(IF($B$2:$B443=$B444, $A$2:$A443+$C$2:$C443)), "")*24*60, "")</f>
        <v/>
      </c>
    </row>
    <row r="445" spans="1:16" x14ac:dyDescent="0.2">
      <c r="A445" s="36">
        <f t="shared" ref="A445:D445" si="752">A444</f>
        <v>45940</v>
      </c>
      <c r="B445" s="37" t="s">
        <v>14</v>
      </c>
      <c r="C445" s="38">
        <v>0.37569444444444444</v>
      </c>
      <c r="D445" s="37">
        <f t="shared" si="752"/>
        <v>0</v>
      </c>
      <c r="E445" s="37">
        <v>3</v>
      </c>
      <c r="F445" s="37" t="str">
        <f t="shared" ref="F445:G445" si="753">F444</f>
        <v>Special Finch Food</v>
      </c>
      <c r="G445" s="15" t="str">
        <f t="shared" si="753"/>
        <v>Golden Safflower</v>
      </c>
      <c r="H445" s="39">
        <f t="shared" si="383"/>
        <v>2.000000006519258</v>
      </c>
      <c r="I445" s="39" t="str" cm="1">
        <f t="array" ref="I445">IFERROR(IF($B445=I$1, ($A445+$C445) - MAX(IF($B$2:$B444=$B445, $A$2:$A444+$C$2:$C444)), "")*24*60, "")</f>
        <v/>
      </c>
      <c r="J445" s="39" t="str" cm="1">
        <f t="array" ref="J445">IFERROR(IF($B445=J$1, ($A445+$C445) - MAX(IF($B$2:$B444=$B445, $A$2:$A444+$C$2:$C444)), "")*24*60, "")</f>
        <v/>
      </c>
      <c r="K445" s="39" cm="1">
        <f t="array" ref="K445">IFERROR(IF($B445=K$1, ($A445+$C445) - MAX(IF($B$2:$B444=$B445, $A$2:$A444+$C$2:$C444)), "")*24*60, "")</f>
        <v>2.9999999993015081</v>
      </c>
      <c r="L445" s="39" t="str" cm="1">
        <f t="array" ref="L445">IFERROR(IF($B445=L$1, ($A445+$C445) - MAX(IF($B$2:$B444=$B445, $A$2:$A444+$C$2:$C444)), "")*24*60, "")</f>
        <v/>
      </c>
      <c r="M445" s="39" t="str" cm="1">
        <f t="array" ref="M445">IFERROR(IF($B445=M$1, ($A445+$C445) - MAX(IF($B$2:$B444=$B445, $A$2:$A444+$C$2:$C444)), "")*24*60, "")</f>
        <v/>
      </c>
      <c r="N445" s="39" t="str" cm="1">
        <f t="array" ref="N445">IFERROR(IF($B445=N$1, ($A445+$C445) - MAX(IF($B$2:$B444=$B445, $A$2:$A444+$C$2:$C444)), "")*24*60, "")</f>
        <v/>
      </c>
      <c r="O445" s="39" t="str" cm="1">
        <f t="array" ref="O445">IFERROR(IF($B445=O$1, ($A445+$C445) - MAX(IF($B$2:$B444=$B445, $A$2:$A444+$C$2:$C444)), "")*24*60, "")</f>
        <v/>
      </c>
      <c r="P445" s="39" t="str" cm="1">
        <f t="array" ref="P445">IFERROR(IF($B445=P$1, ($A445+$C445) - MAX(IF($B$2:$B444=$B445, $A$2:$A444+$C$2:$C444)), "")*24*60, "")</f>
        <v/>
      </c>
    </row>
    <row r="446" spans="1:16" x14ac:dyDescent="0.2">
      <c r="A446" s="36">
        <f t="shared" ref="A446" si="754">A445</f>
        <v>45940</v>
      </c>
      <c r="B446" s="37" t="s">
        <v>16</v>
      </c>
      <c r="C446" s="38">
        <v>0.37638888888888888</v>
      </c>
      <c r="D446" s="37">
        <v>18</v>
      </c>
      <c r="E446" s="37">
        <v>0</v>
      </c>
      <c r="F446" s="37" t="str">
        <f t="shared" ref="F446:G446" si="755">F445</f>
        <v>Special Finch Food</v>
      </c>
      <c r="G446" s="15" t="str">
        <f t="shared" si="755"/>
        <v>Golden Safflower</v>
      </c>
      <c r="H446" s="39">
        <f t="shared" si="383"/>
        <v>0.99999999278225005</v>
      </c>
      <c r="I446" s="39" t="str" cm="1">
        <f t="array" ref="I446">IFERROR(IF($B446=I$1, ($A446+$C446) - MAX(IF($B$2:$B445=$B446, $A$2:$A445+$C$2:$C445)), "")*24*60, "")</f>
        <v/>
      </c>
      <c r="J446" s="39" t="str" cm="1">
        <f t="array" ref="J446">IFERROR(IF($B446=J$1, ($A446+$C446) - MAX(IF($B$2:$B445=$B446, $A$2:$A445+$C$2:$C445)), "")*24*60, "")</f>
        <v/>
      </c>
      <c r="K446" s="39" t="str" cm="1">
        <f t="array" ref="K446">IFERROR(IF($B446=K$1, ($A446+$C446) - MAX(IF($B$2:$B445=$B446, $A$2:$A445+$C$2:$C445)), "")*24*60, "")</f>
        <v/>
      </c>
      <c r="L446" s="39" cm="1">
        <f t="array" ref="L446">IFERROR(IF($B446=L$1, ($A446+$C446) - MAX(IF($B$2:$B445=$B446, $A$2:$A445+$C$2:$C445)), "")*24*60, "")</f>
        <v>4368.9999999920838</v>
      </c>
      <c r="M446" s="39" t="str" cm="1">
        <f t="array" ref="M446">IFERROR(IF($B446=M$1, ($A446+$C446) - MAX(IF($B$2:$B445=$B446, $A$2:$A445+$C$2:$C445)), "")*24*60, "")</f>
        <v/>
      </c>
      <c r="N446" s="39" t="str" cm="1">
        <f t="array" ref="N446">IFERROR(IF($B446=N$1, ($A446+$C446) - MAX(IF($B$2:$B445=$B446, $A$2:$A445+$C$2:$C445)), "")*24*60, "")</f>
        <v/>
      </c>
      <c r="O446" s="39" t="str" cm="1">
        <f t="array" ref="O446">IFERROR(IF($B446=O$1, ($A446+$C446) - MAX(IF($B$2:$B445=$B446, $A$2:$A445+$C$2:$C445)), "")*24*60, "")</f>
        <v/>
      </c>
      <c r="P446" s="39" t="str" cm="1">
        <f t="array" ref="P446">IFERROR(IF($B446=P$1, ($A446+$C446) - MAX(IF($B$2:$B445=$B446, $A$2:$A445+$C$2:$C445)), "")*24*60, "")</f>
        <v/>
      </c>
    </row>
    <row r="447" spans="1:16" x14ac:dyDescent="0.2">
      <c r="A447" s="36">
        <f t="shared" ref="A447:C447" si="756">A446</f>
        <v>45940</v>
      </c>
      <c r="B447" s="37" t="s">
        <v>14</v>
      </c>
      <c r="C447" s="38">
        <f t="shared" si="756"/>
        <v>0.37638888888888888</v>
      </c>
      <c r="D447" s="37">
        <v>0</v>
      </c>
      <c r="E447" s="37">
        <v>0</v>
      </c>
      <c r="F447" s="37" t="str">
        <f t="shared" ref="F447:G447" si="757">F446</f>
        <v>Special Finch Food</v>
      </c>
      <c r="G447" s="15" t="str">
        <f t="shared" si="757"/>
        <v>Golden Safflower</v>
      </c>
      <c r="H447" s="39">
        <f t="shared" si="383"/>
        <v>0</v>
      </c>
      <c r="I447" s="39" t="str" cm="1">
        <f t="array" ref="I447">IFERROR(IF($B447=I$1, ($A447+$C447) - MAX(IF($B$2:$B446=$B447, $A$2:$A446+$C$2:$C446)), "")*24*60, "")</f>
        <v/>
      </c>
      <c r="J447" s="39" t="str" cm="1">
        <f t="array" ref="J447">IFERROR(IF($B447=J$1, ($A447+$C447) - MAX(IF($B$2:$B446=$B447, $A$2:$A446+$C$2:$C446)), "")*24*60, "")</f>
        <v/>
      </c>
      <c r="K447" s="39" cm="1">
        <f t="array" ref="K447">IFERROR(IF($B447=K$1, ($A447+$C447) - MAX(IF($B$2:$B446=$B447, $A$2:$A446+$C$2:$C446)), "")*24*60, "")</f>
        <v>0.99999999278225005</v>
      </c>
      <c r="L447" s="39" t="str" cm="1">
        <f t="array" ref="L447">IFERROR(IF($B447=L$1, ($A447+$C447) - MAX(IF($B$2:$B446=$B447, $A$2:$A446+$C$2:$C446)), "")*24*60, "")</f>
        <v/>
      </c>
      <c r="M447" s="39" t="str" cm="1">
        <f t="array" ref="M447">IFERROR(IF($B447=M$1, ($A447+$C447) - MAX(IF($B$2:$B446=$B447, $A$2:$A446+$C$2:$C446)), "")*24*60, "")</f>
        <v/>
      </c>
      <c r="N447" s="39" t="str" cm="1">
        <f t="array" ref="N447">IFERROR(IF($B447=N$1, ($A447+$C447) - MAX(IF($B$2:$B446=$B447, $A$2:$A446+$C$2:$C446)), "")*24*60, "")</f>
        <v/>
      </c>
      <c r="O447" s="39" t="str" cm="1">
        <f t="array" ref="O447">IFERROR(IF($B447=O$1, ($A447+$C447) - MAX(IF($B$2:$B446=$B447, $A$2:$A446+$C$2:$C446)), "")*24*60, "")</f>
        <v/>
      </c>
      <c r="P447" s="39" t="str" cm="1">
        <f t="array" ref="P447">IFERROR(IF($B447=P$1, ($A447+$C447) - MAX(IF($B$2:$B446=$B447, $A$2:$A446+$C$2:$C446)), "")*24*60, "")</f>
        <v/>
      </c>
    </row>
    <row r="448" spans="1:16" x14ac:dyDescent="0.2">
      <c r="A448" s="36">
        <f t="shared" ref="A448:D448" si="758">A447</f>
        <v>45940</v>
      </c>
      <c r="B448" s="37" t="s">
        <v>10</v>
      </c>
      <c r="C448" s="38">
        <f t="shared" si="758"/>
        <v>0.37638888888888888</v>
      </c>
      <c r="D448" s="37">
        <f t="shared" si="758"/>
        <v>0</v>
      </c>
      <c r="E448" s="37">
        <v>0</v>
      </c>
      <c r="F448" s="37" t="str">
        <f t="shared" ref="F448:G448" si="759">F447</f>
        <v>Special Finch Food</v>
      </c>
      <c r="G448" s="15" t="str">
        <f t="shared" si="759"/>
        <v>Golden Safflower</v>
      </c>
      <c r="H448" s="39">
        <f t="shared" si="383"/>
        <v>0</v>
      </c>
      <c r="I448" s="39" t="str" cm="1">
        <f t="array" ref="I448">IFERROR(IF($B448=I$1, ($A448+$C448) - MAX(IF($B$2:$B447=$B448, $A$2:$A447+$C$2:$C447)), "")*24*60, "")</f>
        <v/>
      </c>
      <c r="J448" s="39" cm="1">
        <f t="array" ref="J448">IFERROR(IF($B448=J$1, ($A448+$C448) - MAX(IF($B$2:$B447=$B448, $A$2:$A447+$C$2:$C447)), "")*24*60, "")</f>
        <v>2.9999999993015081</v>
      </c>
      <c r="K448" s="39" t="str" cm="1">
        <f t="array" ref="K448">IFERROR(IF($B448=K$1, ($A448+$C448) - MAX(IF($B$2:$B447=$B448, $A$2:$A447+$C$2:$C447)), "")*24*60, "")</f>
        <v/>
      </c>
      <c r="L448" s="39" t="str" cm="1">
        <f t="array" ref="L448">IFERROR(IF($B448=L$1, ($A448+$C448) - MAX(IF($B$2:$B447=$B448, $A$2:$A447+$C$2:$C447)), "")*24*60, "")</f>
        <v/>
      </c>
      <c r="M448" s="39" t="str" cm="1">
        <f t="array" ref="M448">IFERROR(IF($B448=M$1, ($A448+$C448) - MAX(IF($B$2:$B447=$B448, $A$2:$A447+$C$2:$C447)), "")*24*60, "")</f>
        <v/>
      </c>
      <c r="N448" s="39" t="str" cm="1">
        <f t="array" ref="N448">IFERROR(IF($B448=N$1, ($A448+$C448) - MAX(IF($B$2:$B447=$B448, $A$2:$A447+$C$2:$C447)), "")*24*60, "")</f>
        <v/>
      </c>
      <c r="O448" s="39" t="str" cm="1">
        <f t="array" ref="O448">IFERROR(IF($B448=O$1, ($A448+$C448) - MAX(IF($B$2:$B447=$B448, $A$2:$A447+$C$2:$C447)), "")*24*60, "")</f>
        <v/>
      </c>
      <c r="P448" s="39" t="str" cm="1">
        <f t="array" ref="P448">IFERROR(IF($B448=P$1, ($A448+$C448) - MAX(IF($B$2:$B447=$B448, $A$2:$A447+$C$2:$C447)), "")*24*60, "")</f>
        <v/>
      </c>
    </row>
    <row r="449" spans="1:16" x14ac:dyDescent="0.2">
      <c r="A449" s="36">
        <f t="shared" ref="A449:D449" si="760">A448</f>
        <v>45940</v>
      </c>
      <c r="B449" s="37" t="s">
        <v>14</v>
      </c>
      <c r="C449" s="38">
        <v>0.37777777777777777</v>
      </c>
      <c r="D449" s="37">
        <f t="shared" si="760"/>
        <v>0</v>
      </c>
      <c r="E449" s="37">
        <v>1</v>
      </c>
      <c r="F449" s="37" t="str">
        <f t="shared" ref="F449:G449" si="761">F448</f>
        <v>Special Finch Food</v>
      </c>
      <c r="G449" s="15" t="str">
        <f t="shared" si="761"/>
        <v>Golden Safflower</v>
      </c>
      <c r="H449" s="39">
        <f t="shared" si="383"/>
        <v>2.000000006519258</v>
      </c>
      <c r="I449" s="39" t="str" cm="1">
        <f t="array" ref="I449">IFERROR(IF($B449=I$1, ($A449+$C449) - MAX(IF($B$2:$B448=$B449, $A$2:$A448+$C$2:$C448)), "")*24*60, "")</f>
        <v/>
      </c>
      <c r="J449" s="39" t="str" cm="1">
        <f t="array" ref="J449">IFERROR(IF($B449=J$1, ($A449+$C449) - MAX(IF($B$2:$B448=$B449, $A$2:$A448+$C$2:$C448)), "")*24*60, "")</f>
        <v/>
      </c>
      <c r="K449" s="39" cm="1">
        <f t="array" ref="K449">IFERROR(IF($B449=K$1, ($A449+$C449) - MAX(IF($B$2:$B448=$B449, $A$2:$A448+$C$2:$C448)), "")*24*60, "")</f>
        <v>2.000000006519258</v>
      </c>
      <c r="L449" s="39" t="str" cm="1">
        <f t="array" ref="L449">IFERROR(IF($B449=L$1, ($A449+$C449) - MAX(IF($B$2:$B448=$B449, $A$2:$A448+$C$2:$C448)), "")*24*60, "")</f>
        <v/>
      </c>
      <c r="M449" s="39" t="str" cm="1">
        <f t="array" ref="M449">IFERROR(IF($B449=M$1, ($A449+$C449) - MAX(IF($B$2:$B448=$B449, $A$2:$A448+$C$2:$C448)), "")*24*60, "")</f>
        <v/>
      </c>
      <c r="N449" s="39" t="str" cm="1">
        <f t="array" ref="N449">IFERROR(IF($B449=N$1, ($A449+$C449) - MAX(IF($B$2:$B448=$B449, $A$2:$A448+$C$2:$C448)), "")*24*60, "")</f>
        <v/>
      </c>
      <c r="O449" s="39" t="str" cm="1">
        <f t="array" ref="O449">IFERROR(IF($B449=O$1, ($A449+$C449) - MAX(IF($B$2:$B448=$B449, $A$2:$A448+$C$2:$C448)), "")*24*60, "")</f>
        <v/>
      </c>
      <c r="P449" s="39" t="str" cm="1">
        <f t="array" ref="P449">IFERROR(IF($B449=P$1, ($A449+$C449) - MAX(IF($B$2:$B448=$B449, $A$2:$A448+$C$2:$C448)), "")*24*60, "")</f>
        <v/>
      </c>
    </row>
    <row r="450" spans="1:16" x14ac:dyDescent="0.2">
      <c r="A450" s="36">
        <f t="shared" ref="A450" si="762">A449</f>
        <v>45940</v>
      </c>
      <c r="B450" s="37" t="s">
        <v>16</v>
      </c>
      <c r="C450" s="38">
        <v>0.37847222222222221</v>
      </c>
      <c r="D450" s="37">
        <v>1</v>
      </c>
      <c r="E450" s="37">
        <v>0</v>
      </c>
      <c r="F450" s="37" t="str">
        <f t="shared" ref="F450:G450" si="763">F449</f>
        <v>Special Finch Food</v>
      </c>
      <c r="G450" s="15" t="str">
        <f t="shared" si="763"/>
        <v>Golden Safflower</v>
      </c>
      <c r="H450" s="39">
        <f t="shared" si="383"/>
        <v>0.99999999278225005</v>
      </c>
      <c r="I450" s="39" t="str" cm="1">
        <f t="array" ref="I450">IFERROR(IF($B450=I$1, ($A450+$C450) - MAX(IF($B$2:$B449=$B450, $A$2:$A449+$C$2:$C449)), "")*24*60, "")</f>
        <v/>
      </c>
      <c r="J450" s="39" t="str" cm="1">
        <f t="array" ref="J450">IFERROR(IF($B450=J$1, ($A450+$C450) - MAX(IF($B$2:$B449=$B450, $A$2:$A449+$C$2:$C449)), "")*24*60, "")</f>
        <v/>
      </c>
      <c r="K450" s="39" t="str" cm="1">
        <f t="array" ref="K450">IFERROR(IF($B450=K$1, ($A450+$C450) - MAX(IF($B$2:$B449=$B450, $A$2:$A449+$C$2:$C449)), "")*24*60, "")</f>
        <v/>
      </c>
      <c r="L450" s="39" cm="1">
        <f t="array" ref="L450">IFERROR(IF($B450=L$1, ($A450+$C450) - MAX(IF($B$2:$B449=$B450, $A$2:$A449+$C$2:$C449)), "")*24*60, "")</f>
        <v>2.9999999993015081</v>
      </c>
      <c r="M450" s="39" t="str" cm="1">
        <f t="array" ref="M450">IFERROR(IF($B450=M$1, ($A450+$C450) - MAX(IF($B$2:$B449=$B450, $A$2:$A449+$C$2:$C449)), "")*24*60, "")</f>
        <v/>
      </c>
      <c r="N450" s="39" t="str" cm="1">
        <f t="array" ref="N450">IFERROR(IF($B450=N$1, ($A450+$C450) - MAX(IF($B$2:$B449=$B450, $A$2:$A449+$C$2:$C449)), "")*24*60, "")</f>
        <v/>
      </c>
      <c r="O450" s="39" t="str" cm="1">
        <f t="array" ref="O450">IFERROR(IF($B450=O$1, ($A450+$C450) - MAX(IF($B$2:$B449=$B450, $A$2:$A449+$C$2:$C449)), "")*24*60, "")</f>
        <v/>
      </c>
      <c r="P450" s="39" t="str" cm="1">
        <f t="array" ref="P450">IFERROR(IF($B450=P$1, ($A450+$C450) - MAX(IF($B$2:$B449=$B450, $A$2:$A449+$C$2:$C449)), "")*24*60, "")</f>
        <v/>
      </c>
    </row>
    <row r="451" spans="1:16" x14ac:dyDescent="0.2">
      <c r="A451" s="36">
        <f t="shared" ref="A451" si="764">A450</f>
        <v>45940</v>
      </c>
      <c r="B451" s="37" t="s">
        <v>10</v>
      </c>
      <c r="C451" s="38">
        <v>0.37986111111111109</v>
      </c>
      <c r="D451" s="37">
        <v>0</v>
      </c>
      <c r="E451" s="37">
        <v>2</v>
      </c>
      <c r="F451" s="37" t="str">
        <f t="shared" ref="F451:G451" si="765">F450</f>
        <v>Special Finch Food</v>
      </c>
      <c r="G451" s="15" t="str">
        <f t="shared" si="765"/>
        <v>Golden Safflower</v>
      </c>
      <c r="H451" s="39">
        <f t="shared" si="383"/>
        <v>2.000000006519258</v>
      </c>
      <c r="I451" s="39" t="str" cm="1">
        <f t="array" ref="I451">IFERROR(IF($B451=I$1, ($A451+$C451) - MAX(IF($B$2:$B450=$B451, $A$2:$A450+$C$2:$C450)), "")*24*60, "")</f>
        <v/>
      </c>
      <c r="J451" s="39" cm="1">
        <f t="array" ref="J451">IFERROR(IF($B451=J$1, ($A451+$C451) - MAX(IF($B$2:$B450=$B451, $A$2:$A450+$C$2:$C450)), "")*24*60, "")</f>
        <v>5.0000000058207661</v>
      </c>
      <c r="K451" s="39" t="str" cm="1">
        <f t="array" ref="K451">IFERROR(IF($B451=K$1, ($A451+$C451) - MAX(IF($B$2:$B450=$B451, $A$2:$A450+$C$2:$C450)), "")*24*60, "")</f>
        <v/>
      </c>
      <c r="L451" s="39" t="str" cm="1">
        <f t="array" ref="L451">IFERROR(IF($B451=L$1, ($A451+$C451) - MAX(IF($B$2:$B450=$B451, $A$2:$A450+$C$2:$C450)), "")*24*60, "")</f>
        <v/>
      </c>
      <c r="M451" s="39" t="str" cm="1">
        <f t="array" ref="M451">IFERROR(IF($B451=M$1, ($A451+$C451) - MAX(IF($B$2:$B450=$B451, $A$2:$A450+$C$2:$C450)), "")*24*60, "")</f>
        <v/>
      </c>
      <c r="N451" s="39" t="str" cm="1">
        <f t="array" ref="N451">IFERROR(IF($B451=N$1, ($A451+$C451) - MAX(IF($B$2:$B450=$B451, $A$2:$A450+$C$2:$C450)), "")*24*60, "")</f>
        <v/>
      </c>
      <c r="O451" s="39" t="str" cm="1">
        <f t="array" ref="O451">IFERROR(IF($B451=O$1, ($A451+$C451) - MAX(IF($B$2:$B450=$B451, $A$2:$A450+$C$2:$C450)), "")*24*60, "")</f>
        <v/>
      </c>
      <c r="P451" s="39" t="str" cm="1">
        <f t="array" ref="P451">IFERROR(IF($B451=P$1, ($A451+$C451) - MAX(IF($B$2:$B450=$B451, $A$2:$A450+$C$2:$C450)), "")*24*60, "")</f>
        <v/>
      </c>
    </row>
    <row r="452" spans="1:16" x14ac:dyDescent="0.2">
      <c r="A452" s="36">
        <f t="shared" ref="A452:C452" si="766">A451</f>
        <v>45940</v>
      </c>
      <c r="B452" s="37" t="s">
        <v>14</v>
      </c>
      <c r="C452" s="38">
        <f t="shared" si="766"/>
        <v>0.37986111111111109</v>
      </c>
      <c r="D452" s="37">
        <v>0</v>
      </c>
      <c r="E452" s="37">
        <v>1</v>
      </c>
      <c r="F452" s="37" t="str">
        <f t="shared" ref="F452:G452" si="767">F451</f>
        <v>Special Finch Food</v>
      </c>
      <c r="G452" s="15" t="str">
        <f t="shared" si="767"/>
        <v>Golden Safflower</v>
      </c>
      <c r="H452" s="39">
        <f t="shared" si="383"/>
        <v>0</v>
      </c>
      <c r="I452" s="39" t="str" cm="1">
        <f t="array" ref="I452">IFERROR(IF($B452=I$1, ($A452+$C452) - MAX(IF($B$2:$B451=$B452, $A$2:$A451+$C$2:$C451)), "")*24*60, "")</f>
        <v/>
      </c>
      <c r="J452" s="39" t="str" cm="1">
        <f t="array" ref="J452">IFERROR(IF($B452=J$1, ($A452+$C452) - MAX(IF($B$2:$B451=$B452, $A$2:$A451+$C$2:$C451)), "")*24*60, "")</f>
        <v/>
      </c>
      <c r="K452" s="39" cm="1">
        <f t="array" ref="K452">IFERROR(IF($B452=K$1, ($A452+$C452) - MAX(IF($B$2:$B451=$B452, $A$2:$A451+$C$2:$C451)), "")*24*60, "")</f>
        <v>2.9999999993015081</v>
      </c>
      <c r="L452" s="39" t="str" cm="1">
        <f t="array" ref="L452">IFERROR(IF($B452=L$1, ($A452+$C452) - MAX(IF($B$2:$B451=$B452, $A$2:$A451+$C$2:$C451)), "")*24*60, "")</f>
        <v/>
      </c>
      <c r="M452" s="39" t="str" cm="1">
        <f t="array" ref="M452">IFERROR(IF($B452=M$1, ($A452+$C452) - MAX(IF($B$2:$B451=$B452, $A$2:$A451+$C$2:$C451)), "")*24*60, "")</f>
        <v/>
      </c>
      <c r="N452" s="39" t="str" cm="1">
        <f t="array" ref="N452">IFERROR(IF($B452=N$1, ($A452+$C452) - MAX(IF($B$2:$B451=$B452, $A$2:$A451+$C$2:$C451)), "")*24*60, "")</f>
        <v/>
      </c>
      <c r="O452" s="39" t="str" cm="1">
        <f t="array" ref="O452">IFERROR(IF($B452=O$1, ($A452+$C452) - MAX(IF($B$2:$B451=$B452, $A$2:$A451+$C$2:$C451)), "")*24*60, "")</f>
        <v/>
      </c>
      <c r="P452" s="39" t="str" cm="1">
        <f t="array" ref="P452">IFERROR(IF($B452=P$1, ($A452+$C452) - MAX(IF($B$2:$B451=$B452, $A$2:$A451+$C$2:$C451)), "")*24*60, "")</f>
        <v/>
      </c>
    </row>
    <row r="453" spans="1:16" x14ac:dyDescent="0.2">
      <c r="A453" s="36">
        <f t="shared" ref="A453:D453" si="768">A452</f>
        <v>45940</v>
      </c>
      <c r="B453" s="37" t="s">
        <v>10</v>
      </c>
      <c r="C453" s="38">
        <v>0.38333333333333336</v>
      </c>
      <c r="D453" s="37">
        <f t="shared" si="768"/>
        <v>0</v>
      </c>
      <c r="E453" s="37">
        <v>1</v>
      </c>
      <c r="F453" s="37" t="str">
        <f t="shared" ref="F453:G453" si="769">F452</f>
        <v>Special Finch Food</v>
      </c>
      <c r="G453" s="15" t="str">
        <f t="shared" si="769"/>
        <v>Golden Safflower</v>
      </c>
      <c r="H453" s="39">
        <f t="shared" si="383"/>
        <v>4.9999999953433871</v>
      </c>
      <c r="I453" s="39" t="str" cm="1">
        <f t="array" ref="I453">IFERROR(IF($B453=I$1, ($A453+$C453) - MAX(IF($B$2:$B452=$B453, $A$2:$A452+$C$2:$C452)), "")*24*60, "")</f>
        <v/>
      </c>
      <c r="J453" s="39" cm="1">
        <f t="array" ref="J453">IFERROR(IF($B453=J$1, ($A453+$C453) - MAX(IF($B$2:$B452=$B453, $A$2:$A452+$C$2:$C452)), "")*24*60, "")</f>
        <v>4.9999999953433871</v>
      </c>
      <c r="K453" s="39" t="str" cm="1">
        <f t="array" ref="K453">IFERROR(IF($B453=K$1, ($A453+$C453) - MAX(IF($B$2:$B452=$B453, $A$2:$A452+$C$2:$C452)), "")*24*60, "")</f>
        <v/>
      </c>
      <c r="L453" s="39" t="str" cm="1">
        <f t="array" ref="L453">IFERROR(IF($B453=L$1, ($A453+$C453) - MAX(IF($B$2:$B452=$B453, $A$2:$A452+$C$2:$C452)), "")*24*60, "")</f>
        <v/>
      </c>
      <c r="M453" s="39" t="str" cm="1">
        <f t="array" ref="M453">IFERROR(IF($B453=M$1, ($A453+$C453) - MAX(IF($B$2:$B452=$B453, $A$2:$A452+$C$2:$C452)), "")*24*60, "")</f>
        <v/>
      </c>
      <c r="N453" s="39" t="str" cm="1">
        <f t="array" ref="N453">IFERROR(IF($B453=N$1, ($A453+$C453) - MAX(IF($B$2:$B452=$B453, $A$2:$A452+$C$2:$C452)), "")*24*60, "")</f>
        <v/>
      </c>
      <c r="O453" s="39" t="str" cm="1">
        <f t="array" ref="O453">IFERROR(IF($B453=O$1, ($A453+$C453) - MAX(IF($B$2:$B452=$B453, $A$2:$A452+$C$2:$C452)), "")*24*60, "")</f>
        <v/>
      </c>
      <c r="P453" s="39" t="str" cm="1">
        <f t="array" ref="P453">IFERROR(IF($B453=P$1, ($A453+$C453) - MAX(IF($B$2:$B452=$B453, $A$2:$A452+$C$2:$C452)), "")*24*60, "")</f>
        <v/>
      </c>
    </row>
    <row r="454" spans="1:16" x14ac:dyDescent="0.2">
      <c r="A454" s="36">
        <f t="shared" ref="A454:D454" si="770">A453</f>
        <v>45940</v>
      </c>
      <c r="B454" s="37" t="str">
        <f t="shared" si="770"/>
        <v>Tufted Titmouse</v>
      </c>
      <c r="C454" s="38">
        <f t="shared" si="770"/>
        <v>0.38333333333333336</v>
      </c>
      <c r="D454" s="37">
        <f t="shared" si="770"/>
        <v>0</v>
      </c>
      <c r="E454" s="37">
        <v>1</v>
      </c>
      <c r="F454" s="37" t="str">
        <f t="shared" ref="F454:G454" si="771">F453</f>
        <v>Special Finch Food</v>
      </c>
      <c r="G454" s="15" t="str">
        <f t="shared" si="771"/>
        <v>Golden Safflower</v>
      </c>
      <c r="H454" s="39">
        <f t="shared" si="383"/>
        <v>0</v>
      </c>
      <c r="I454" s="39" t="str" cm="1">
        <f t="array" ref="I454">IFERROR(IF($B454=I$1, ($A454+$C454) - MAX(IF($B$2:$B453=$B454, $A$2:$A453+$C$2:$C453)), "")*24*60, "")</f>
        <v/>
      </c>
      <c r="J454" s="39" cm="1">
        <f t="array" ref="J454">IFERROR(IF($B454=J$1, ($A454+$C454) - MAX(IF($B$2:$B453=$B454, $A$2:$A453+$C$2:$C453)), "")*24*60, "")</f>
        <v>0</v>
      </c>
      <c r="K454" s="39" t="str" cm="1">
        <f t="array" ref="K454">IFERROR(IF($B454=K$1, ($A454+$C454) - MAX(IF($B$2:$B453=$B454, $A$2:$A453+$C$2:$C453)), "")*24*60, "")</f>
        <v/>
      </c>
      <c r="L454" s="39" t="str" cm="1">
        <f t="array" ref="L454">IFERROR(IF($B454=L$1, ($A454+$C454) - MAX(IF($B$2:$B453=$B454, $A$2:$A453+$C$2:$C453)), "")*24*60, "")</f>
        <v/>
      </c>
      <c r="M454" s="39" t="str" cm="1">
        <f t="array" ref="M454">IFERROR(IF($B454=M$1, ($A454+$C454) - MAX(IF($B$2:$B453=$B454, $A$2:$A453+$C$2:$C453)), "")*24*60, "")</f>
        <v/>
      </c>
      <c r="N454" s="39" t="str" cm="1">
        <f t="array" ref="N454">IFERROR(IF($B454=N$1, ($A454+$C454) - MAX(IF($B$2:$B453=$B454, $A$2:$A453+$C$2:$C453)), "")*24*60, "")</f>
        <v/>
      </c>
      <c r="O454" s="39" t="str" cm="1">
        <f t="array" ref="O454">IFERROR(IF($B454=O$1, ($A454+$C454) - MAX(IF($B$2:$B453=$B454, $A$2:$A453+$C$2:$C453)), "")*24*60, "")</f>
        <v/>
      </c>
      <c r="P454" s="39" t="str" cm="1">
        <f t="array" ref="P454">IFERROR(IF($B454=P$1, ($A454+$C454) - MAX(IF($B$2:$B453=$B454, $A$2:$A453+$C$2:$C453)), "")*24*60, "")</f>
        <v/>
      </c>
    </row>
    <row r="455" spans="1:16" x14ac:dyDescent="0.2">
      <c r="A455" s="36">
        <f t="shared" ref="A455:D455" si="772">A454</f>
        <v>45940</v>
      </c>
      <c r="B455" s="37" t="str">
        <f t="shared" si="772"/>
        <v>Tufted Titmouse</v>
      </c>
      <c r="C455" s="38">
        <v>0.3840277777777778</v>
      </c>
      <c r="D455" s="37">
        <f t="shared" si="772"/>
        <v>0</v>
      </c>
      <c r="E455" s="37">
        <v>1</v>
      </c>
      <c r="F455" s="37" t="str">
        <f t="shared" ref="F455:G455" si="773">F454</f>
        <v>Special Finch Food</v>
      </c>
      <c r="G455" s="15" t="str">
        <f t="shared" si="773"/>
        <v>Golden Safflower</v>
      </c>
      <c r="H455" s="39">
        <f t="shared" si="383"/>
        <v>1.000000003259629</v>
      </c>
      <c r="I455" s="39" t="str" cm="1">
        <f t="array" ref="I455">IFERROR(IF($B455=I$1, ($A455+$C455) - MAX(IF($B$2:$B454=$B455, $A$2:$A454+$C$2:$C454)), "")*24*60, "")</f>
        <v/>
      </c>
      <c r="J455" s="39" cm="1">
        <f t="array" ref="J455">IFERROR(IF($B455=J$1, ($A455+$C455) - MAX(IF($B$2:$B454=$B455, $A$2:$A454+$C$2:$C454)), "")*24*60, "")</f>
        <v>1.000000003259629</v>
      </c>
      <c r="K455" s="39" t="str" cm="1">
        <f t="array" ref="K455">IFERROR(IF($B455=K$1, ($A455+$C455) - MAX(IF($B$2:$B454=$B455, $A$2:$A454+$C$2:$C454)), "")*24*60, "")</f>
        <v/>
      </c>
      <c r="L455" s="39" t="str" cm="1">
        <f t="array" ref="L455">IFERROR(IF($B455=L$1, ($A455+$C455) - MAX(IF($B$2:$B454=$B455, $A$2:$A454+$C$2:$C454)), "")*24*60, "")</f>
        <v/>
      </c>
      <c r="M455" s="39" t="str" cm="1">
        <f t="array" ref="M455">IFERROR(IF($B455=M$1, ($A455+$C455) - MAX(IF($B$2:$B454=$B455, $A$2:$A454+$C$2:$C454)), "")*24*60, "")</f>
        <v/>
      </c>
      <c r="N455" s="39" t="str" cm="1">
        <f t="array" ref="N455">IFERROR(IF($B455=N$1, ($A455+$C455) - MAX(IF($B$2:$B454=$B455, $A$2:$A454+$C$2:$C454)), "")*24*60, "")</f>
        <v/>
      </c>
      <c r="O455" s="39" t="str" cm="1">
        <f t="array" ref="O455">IFERROR(IF($B455=O$1, ($A455+$C455) - MAX(IF($B$2:$B454=$B455, $A$2:$A454+$C$2:$C454)), "")*24*60, "")</f>
        <v/>
      </c>
      <c r="P455" s="39" t="str" cm="1">
        <f t="array" ref="P455">IFERROR(IF($B455=P$1, ($A455+$C455) - MAX(IF($B$2:$B454=$B455, $A$2:$A454+$C$2:$C454)), "")*24*60, "")</f>
        <v/>
      </c>
    </row>
    <row r="456" spans="1:16" x14ac:dyDescent="0.2">
      <c r="A456" s="36">
        <f t="shared" ref="A456:D456" si="774">A455</f>
        <v>45940</v>
      </c>
      <c r="B456" s="37" t="str">
        <f t="shared" si="774"/>
        <v>Tufted Titmouse</v>
      </c>
      <c r="C456" s="38">
        <v>0.38472222222222224</v>
      </c>
      <c r="D456" s="37">
        <f t="shared" si="774"/>
        <v>0</v>
      </c>
      <c r="E456" s="37">
        <v>4</v>
      </c>
      <c r="F456" s="37" t="str">
        <f t="shared" ref="F456:G456" si="775">F455</f>
        <v>Special Finch Food</v>
      </c>
      <c r="G456" s="15" t="str">
        <f t="shared" si="775"/>
        <v>Golden Safflower</v>
      </c>
      <c r="H456" s="39">
        <f t="shared" si="383"/>
        <v>1.000000003259629</v>
      </c>
      <c r="I456" s="39" t="str" cm="1">
        <f t="array" ref="I456">IFERROR(IF($B456=I$1, ($A456+$C456) - MAX(IF($B$2:$B455=$B456, $A$2:$A455+$C$2:$C455)), "")*24*60, "")</f>
        <v/>
      </c>
      <c r="J456" s="39" cm="1">
        <f t="array" ref="J456">IFERROR(IF($B456=J$1, ($A456+$C456) - MAX(IF($B$2:$B455=$B456, $A$2:$A455+$C$2:$C455)), "")*24*60, "")</f>
        <v>1.000000003259629</v>
      </c>
      <c r="K456" s="39" t="str" cm="1">
        <f t="array" ref="K456">IFERROR(IF($B456=K$1, ($A456+$C456) - MAX(IF($B$2:$B455=$B456, $A$2:$A455+$C$2:$C455)), "")*24*60, "")</f>
        <v/>
      </c>
      <c r="L456" s="39" t="str" cm="1">
        <f t="array" ref="L456">IFERROR(IF($B456=L$1, ($A456+$C456) - MAX(IF($B$2:$B455=$B456, $A$2:$A455+$C$2:$C455)), "")*24*60, "")</f>
        <v/>
      </c>
      <c r="M456" s="39" t="str" cm="1">
        <f t="array" ref="M456">IFERROR(IF($B456=M$1, ($A456+$C456) - MAX(IF($B$2:$B455=$B456, $A$2:$A455+$C$2:$C455)), "")*24*60, "")</f>
        <v/>
      </c>
      <c r="N456" s="39" t="str" cm="1">
        <f t="array" ref="N456">IFERROR(IF($B456=N$1, ($A456+$C456) - MAX(IF($B$2:$B455=$B456, $A$2:$A455+$C$2:$C455)), "")*24*60, "")</f>
        <v/>
      </c>
      <c r="O456" s="39" t="str" cm="1">
        <f t="array" ref="O456">IFERROR(IF($B456=O$1, ($A456+$C456) - MAX(IF($B$2:$B455=$B456, $A$2:$A455+$C$2:$C455)), "")*24*60, "")</f>
        <v/>
      </c>
      <c r="P456" s="39" t="str" cm="1">
        <f t="array" ref="P456">IFERROR(IF($B456=P$1, ($A456+$C456) - MAX(IF($B$2:$B455=$B456, $A$2:$A455+$C$2:$C455)), "")*24*60, "")</f>
        <v/>
      </c>
    </row>
    <row r="457" spans="1:16" x14ac:dyDescent="0.2">
      <c r="A457" s="36">
        <f t="shared" ref="A457:D457" si="776">A456</f>
        <v>45940</v>
      </c>
      <c r="B457" s="37" t="str">
        <f t="shared" si="776"/>
        <v>Tufted Titmouse</v>
      </c>
      <c r="C457" s="38">
        <v>0.38611111111111113</v>
      </c>
      <c r="D457" s="37">
        <f t="shared" si="776"/>
        <v>0</v>
      </c>
      <c r="E457" s="37">
        <v>3</v>
      </c>
      <c r="F457" s="37" t="str">
        <f t="shared" ref="F457:G457" si="777">F456</f>
        <v>Special Finch Food</v>
      </c>
      <c r="G457" s="15" t="str">
        <f t="shared" si="777"/>
        <v>Golden Safflower</v>
      </c>
      <c r="H457" s="39">
        <f t="shared" si="383"/>
        <v>1.9999999960418791</v>
      </c>
      <c r="I457" s="39" t="str" cm="1">
        <f t="array" ref="I457">IFERROR(IF($B457=I$1, ($A457+$C457) - MAX(IF($B$2:$B456=$B457, $A$2:$A456+$C$2:$C456)), "")*24*60, "")</f>
        <v/>
      </c>
      <c r="J457" s="39" cm="1">
        <f t="array" ref="J457">IFERROR(IF($B457=J$1, ($A457+$C457) - MAX(IF($B$2:$B456=$B457, $A$2:$A456+$C$2:$C456)), "")*24*60, "")</f>
        <v>1.9999999960418791</v>
      </c>
      <c r="K457" s="39" t="str" cm="1">
        <f t="array" ref="K457">IFERROR(IF($B457=K$1, ($A457+$C457) - MAX(IF($B$2:$B456=$B457, $A$2:$A456+$C$2:$C456)), "")*24*60, "")</f>
        <v/>
      </c>
      <c r="L457" s="39" t="str" cm="1">
        <f t="array" ref="L457">IFERROR(IF($B457=L$1, ($A457+$C457) - MAX(IF($B$2:$B456=$B457, $A$2:$A456+$C$2:$C456)), "")*24*60, "")</f>
        <v/>
      </c>
      <c r="M457" s="39" t="str" cm="1">
        <f t="array" ref="M457">IFERROR(IF($B457=M$1, ($A457+$C457) - MAX(IF($B$2:$B456=$B457, $A$2:$A456+$C$2:$C456)), "")*24*60, "")</f>
        <v/>
      </c>
      <c r="N457" s="39" t="str" cm="1">
        <f t="array" ref="N457">IFERROR(IF($B457=N$1, ($A457+$C457) - MAX(IF($B$2:$B456=$B457, $A$2:$A456+$C$2:$C456)), "")*24*60, "")</f>
        <v/>
      </c>
      <c r="O457" s="39" t="str" cm="1">
        <f t="array" ref="O457">IFERROR(IF($B457=O$1, ($A457+$C457) - MAX(IF($B$2:$B456=$B457, $A$2:$A456+$C$2:$C456)), "")*24*60, "")</f>
        <v/>
      </c>
      <c r="P457" s="39" t="str" cm="1">
        <f t="array" ref="P457">IFERROR(IF($B457=P$1, ($A457+$C457) - MAX(IF($B$2:$B456=$B457, $A$2:$A456+$C$2:$C456)), "")*24*60, "")</f>
        <v/>
      </c>
    </row>
    <row r="458" spans="1:16" x14ac:dyDescent="0.2">
      <c r="A458" s="36">
        <f t="shared" ref="A458:D458" si="778">A457</f>
        <v>45940</v>
      </c>
      <c r="B458" s="37" t="str">
        <f t="shared" si="778"/>
        <v>Tufted Titmouse</v>
      </c>
      <c r="C458" s="38">
        <f t="shared" si="778"/>
        <v>0.38611111111111113</v>
      </c>
      <c r="D458" s="37">
        <f t="shared" si="778"/>
        <v>0</v>
      </c>
      <c r="E458" s="37">
        <v>3</v>
      </c>
      <c r="F458" s="37" t="str">
        <f t="shared" ref="F458:G458" si="779">F457</f>
        <v>Special Finch Food</v>
      </c>
      <c r="G458" s="15" t="str">
        <f t="shared" si="779"/>
        <v>Golden Safflower</v>
      </c>
      <c r="H458" s="39">
        <f t="shared" si="383"/>
        <v>0</v>
      </c>
      <c r="I458" s="39" t="str" cm="1">
        <f t="array" ref="I458">IFERROR(IF($B458=I$1, ($A458+$C458) - MAX(IF($B$2:$B457=$B458, $A$2:$A457+$C$2:$C457)), "")*24*60, "")</f>
        <v/>
      </c>
      <c r="J458" s="39" cm="1">
        <f t="array" ref="J458">IFERROR(IF($B458=J$1, ($A458+$C458) - MAX(IF($B$2:$B457=$B458, $A$2:$A457+$C$2:$C457)), "")*24*60, "")</f>
        <v>0</v>
      </c>
      <c r="K458" s="39" t="str" cm="1">
        <f t="array" ref="K458">IFERROR(IF($B458=K$1, ($A458+$C458) - MAX(IF($B$2:$B457=$B458, $A$2:$A457+$C$2:$C457)), "")*24*60, "")</f>
        <v/>
      </c>
      <c r="L458" s="39" t="str" cm="1">
        <f t="array" ref="L458">IFERROR(IF($B458=L$1, ($A458+$C458) - MAX(IF($B$2:$B457=$B458, $A$2:$A457+$C$2:$C457)), "")*24*60, "")</f>
        <v/>
      </c>
      <c r="M458" s="39" t="str" cm="1">
        <f t="array" ref="M458">IFERROR(IF($B458=M$1, ($A458+$C458) - MAX(IF($B$2:$B457=$B458, $A$2:$A457+$C$2:$C457)), "")*24*60, "")</f>
        <v/>
      </c>
      <c r="N458" s="39" t="str" cm="1">
        <f t="array" ref="N458">IFERROR(IF($B458=N$1, ($A458+$C458) - MAX(IF($B$2:$B457=$B458, $A$2:$A457+$C$2:$C457)), "")*24*60, "")</f>
        <v/>
      </c>
      <c r="O458" s="39" t="str" cm="1">
        <f t="array" ref="O458">IFERROR(IF($B458=O$1, ($A458+$C458) - MAX(IF($B$2:$B457=$B458, $A$2:$A457+$C$2:$C457)), "")*24*60, "")</f>
        <v/>
      </c>
      <c r="P458" s="39" t="str" cm="1">
        <f t="array" ref="P458">IFERROR(IF($B458=P$1, ($A458+$C458) - MAX(IF($B$2:$B457=$B458, $A$2:$A457+$C$2:$C457)), "")*24*60, "")</f>
        <v/>
      </c>
    </row>
    <row r="459" spans="1:16" x14ac:dyDescent="0.2">
      <c r="A459" s="36">
        <f t="shared" ref="A459:D459" si="780">A458</f>
        <v>45940</v>
      </c>
      <c r="B459" s="37" t="s">
        <v>14</v>
      </c>
      <c r="C459" s="38">
        <f t="shared" si="780"/>
        <v>0.38611111111111113</v>
      </c>
      <c r="D459" s="37">
        <f t="shared" si="780"/>
        <v>0</v>
      </c>
      <c r="E459" s="37">
        <v>3</v>
      </c>
      <c r="F459" s="37" t="str">
        <f t="shared" ref="F459:G459" si="781">F458</f>
        <v>Special Finch Food</v>
      </c>
      <c r="G459" s="15" t="str">
        <f t="shared" si="781"/>
        <v>Golden Safflower</v>
      </c>
      <c r="H459" s="39">
        <f t="shared" si="383"/>
        <v>0</v>
      </c>
      <c r="I459" s="39" t="str" cm="1">
        <f t="array" ref="I459">IFERROR(IF($B459=I$1, ($A459+$C459) - MAX(IF($B$2:$B458=$B459, $A$2:$A458+$C$2:$C458)), "")*24*60, "")</f>
        <v/>
      </c>
      <c r="J459" s="39" t="str" cm="1">
        <f t="array" ref="J459">IFERROR(IF($B459=J$1, ($A459+$C459) - MAX(IF($B$2:$B458=$B459, $A$2:$A458+$C$2:$C458)), "")*24*60, "")</f>
        <v/>
      </c>
      <c r="K459" s="39" cm="1">
        <f t="array" ref="K459">IFERROR(IF($B459=K$1, ($A459+$C459) - MAX(IF($B$2:$B458=$B459, $A$2:$A458+$C$2:$C458)), "")*24*60, "")</f>
        <v>8.9999999979045242</v>
      </c>
      <c r="L459" s="39" t="str" cm="1">
        <f t="array" ref="L459">IFERROR(IF($B459=L$1, ($A459+$C459) - MAX(IF($B$2:$B458=$B459, $A$2:$A458+$C$2:$C458)), "")*24*60, "")</f>
        <v/>
      </c>
      <c r="M459" s="39" t="str" cm="1">
        <f t="array" ref="M459">IFERROR(IF($B459=M$1, ($A459+$C459) - MAX(IF($B$2:$B458=$B459, $A$2:$A458+$C$2:$C458)), "")*24*60, "")</f>
        <v/>
      </c>
      <c r="N459" s="39" t="str" cm="1">
        <f t="array" ref="N459">IFERROR(IF($B459=N$1, ($A459+$C459) - MAX(IF($B$2:$B458=$B459, $A$2:$A458+$C$2:$C458)), "")*24*60, "")</f>
        <v/>
      </c>
      <c r="O459" s="39" t="str" cm="1">
        <f t="array" ref="O459">IFERROR(IF($B459=O$1, ($A459+$C459) - MAX(IF($B$2:$B458=$B459, $A$2:$A458+$C$2:$C458)), "")*24*60, "")</f>
        <v/>
      </c>
      <c r="P459" s="39" t="str" cm="1">
        <f t="array" ref="P459">IFERROR(IF($B459=P$1, ($A459+$C459) - MAX(IF($B$2:$B458=$B459, $A$2:$A458+$C$2:$C458)), "")*24*60, "")</f>
        <v/>
      </c>
    </row>
    <row r="460" spans="1:16" x14ac:dyDescent="0.2">
      <c r="A460" s="36">
        <f t="shared" ref="A460:D460" si="782">A459</f>
        <v>45940</v>
      </c>
      <c r="B460" s="37" t="s">
        <v>3</v>
      </c>
      <c r="C460" s="38">
        <v>0.38750000000000001</v>
      </c>
      <c r="D460" s="37">
        <f t="shared" si="782"/>
        <v>0</v>
      </c>
      <c r="E460" s="37">
        <v>1</v>
      </c>
      <c r="F460" s="37" t="str">
        <f t="shared" ref="F460:G460" si="783">F459</f>
        <v>Special Finch Food</v>
      </c>
      <c r="G460" s="15" t="str">
        <f t="shared" si="783"/>
        <v>Golden Safflower</v>
      </c>
      <c r="H460" s="39">
        <f t="shared" si="383"/>
        <v>1.9999999960418791</v>
      </c>
      <c r="I460" s="39" cm="1">
        <f t="array" ref="I460">IFERROR(IF($B460=I$1, ($A460+$C460) - MAX(IF($B$2:$B459=$B460, $A$2:$A459+$C$2:$C459)), "")*24*60, "")</f>
        <v>21.999999998370185</v>
      </c>
      <c r="J460" s="39" t="str" cm="1">
        <f t="array" ref="J460">IFERROR(IF($B460=J$1, ($A460+$C460) - MAX(IF($B$2:$B459=$B460, $A$2:$A459+$C$2:$C459)), "")*24*60, "")</f>
        <v/>
      </c>
      <c r="K460" s="39" t="str" cm="1">
        <f t="array" ref="K460">IFERROR(IF($B460=K$1, ($A460+$C460) - MAX(IF($B$2:$B459=$B460, $A$2:$A459+$C$2:$C459)), "")*24*60, "")</f>
        <v/>
      </c>
      <c r="L460" s="39" t="str" cm="1">
        <f t="array" ref="L460">IFERROR(IF($B460=L$1, ($A460+$C460) - MAX(IF($B$2:$B459=$B460, $A$2:$A459+$C$2:$C459)), "")*24*60, "")</f>
        <v/>
      </c>
      <c r="M460" s="39" t="str" cm="1">
        <f t="array" ref="M460">IFERROR(IF($B460=M$1, ($A460+$C460) - MAX(IF($B$2:$B459=$B460, $A$2:$A459+$C$2:$C459)), "")*24*60, "")</f>
        <v/>
      </c>
      <c r="N460" s="39" t="str" cm="1">
        <f t="array" ref="N460">IFERROR(IF($B460=N$1, ($A460+$C460) - MAX(IF($B$2:$B459=$B460, $A$2:$A459+$C$2:$C459)), "")*24*60, "")</f>
        <v/>
      </c>
      <c r="O460" s="39" t="str" cm="1">
        <f t="array" ref="O460">IFERROR(IF($B460=O$1, ($A460+$C460) - MAX(IF($B$2:$B459=$B460, $A$2:$A459+$C$2:$C459)), "")*24*60, "")</f>
        <v/>
      </c>
      <c r="P460" s="39" t="str" cm="1">
        <f t="array" ref="P460">IFERROR(IF($B460=P$1, ($A460+$C460) - MAX(IF($B$2:$B459=$B460, $A$2:$A459+$C$2:$C459)), "")*24*60, "")</f>
        <v/>
      </c>
    </row>
    <row r="461" spans="1:16" x14ac:dyDescent="0.2">
      <c r="A461" s="36">
        <f t="shared" ref="A461:D461" si="784">A460</f>
        <v>45940</v>
      </c>
      <c r="B461" s="37" t="str">
        <f t="shared" si="784"/>
        <v>Northern Cardinal</v>
      </c>
      <c r="C461" s="38">
        <v>0.3888888888888889</v>
      </c>
      <c r="D461" s="37">
        <f t="shared" si="784"/>
        <v>0</v>
      </c>
      <c r="E461" s="37">
        <v>3</v>
      </c>
      <c r="F461" s="37" t="str">
        <f t="shared" ref="F461:G461" si="785">F460</f>
        <v>Special Finch Food</v>
      </c>
      <c r="G461" s="15" t="str">
        <f t="shared" si="785"/>
        <v>Golden Safflower</v>
      </c>
      <c r="H461" s="39">
        <f t="shared" si="383"/>
        <v>2.000000006519258</v>
      </c>
      <c r="I461" s="39" cm="1">
        <f t="array" ref="I461">IFERROR(IF($B461=I$1, ($A461+$C461) - MAX(IF($B$2:$B460=$B461, $A$2:$A460+$C$2:$C460)), "")*24*60, "")</f>
        <v>2.000000006519258</v>
      </c>
      <c r="J461" s="39" t="str" cm="1">
        <f t="array" ref="J461">IFERROR(IF($B461=J$1, ($A461+$C461) - MAX(IF($B$2:$B460=$B461, $A$2:$A460+$C$2:$C460)), "")*24*60, "")</f>
        <v/>
      </c>
      <c r="K461" s="39" t="str" cm="1">
        <f t="array" ref="K461">IFERROR(IF($B461=K$1, ($A461+$C461) - MAX(IF($B$2:$B460=$B461, $A$2:$A460+$C$2:$C460)), "")*24*60, "")</f>
        <v/>
      </c>
      <c r="L461" s="39" t="str" cm="1">
        <f t="array" ref="L461">IFERROR(IF($B461=L$1, ($A461+$C461) - MAX(IF($B$2:$B460=$B461, $A$2:$A460+$C$2:$C460)), "")*24*60, "")</f>
        <v/>
      </c>
      <c r="M461" s="39" t="str" cm="1">
        <f t="array" ref="M461">IFERROR(IF($B461=M$1, ($A461+$C461) - MAX(IF($B$2:$B460=$B461, $A$2:$A460+$C$2:$C460)), "")*24*60, "")</f>
        <v/>
      </c>
      <c r="N461" s="39" t="str" cm="1">
        <f t="array" ref="N461">IFERROR(IF($B461=N$1, ($A461+$C461) - MAX(IF($B$2:$B460=$B461, $A$2:$A460+$C$2:$C460)), "")*24*60, "")</f>
        <v/>
      </c>
      <c r="O461" s="39" t="str" cm="1">
        <f t="array" ref="O461">IFERROR(IF($B461=O$1, ($A461+$C461) - MAX(IF($B$2:$B460=$B461, $A$2:$A460+$C$2:$C460)), "")*24*60, "")</f>
        <v/>
      </c>
      <c r="P461" s="39" t="str" cm="1">
        <f t="array" ref="P461">IFERROR(IF($B461=P$1, ($A461+$C461) - MAX(IF($B$2:$B460=$B461, $A$2:$A460+$C$2:$C460)), "")*24*60, "")</f>
        <v/>
      </c>
    </row>
    <row r="462" spans="1:16" x14ac:dyDescent="0.2">
      <c r="A462" s="36">
        <f t="shared" ref="A462:D462" si="786">A461</f>
        <v>45940</v>
      </c>
      <c r="B462" s="37" t="str">
        <f t="shared" si="786"/>
        <v>Northern Cardinal</v>
      </c>
      <c r="C462" s="38">
        <f t="shared" si="786"/>
        <v>0.3888888888888889</v>
      </c>
      <c r="D462" s="37">
        <f t="shared" si="786"/>
        <v>0</v>
      </c>
      <c r="E462" s="37">
        <v>1</v>
      </c>
      <c r="F462" s="37" t="str">
        <f t="shared" ref="F462:G462" si="787">F461</f>
        <v>Special Finch Food</v>
      </c>
      <c r="G462" s="15" t="str">
        <f t="shared" si="787"/>
        <v>Golden Safflower</v>
      </c>
      <c r="H462" s="39">
        <f t="shared" si="383"/>
        <v>0</v>
      </c>
      <c r="I462" s="39" cm="1">
        <f t="array" ref="I462">IFERROR(IF($B462=I$1, ($A462+$C462) - MAX(IF($B$2:$B461=$B462, $A$2:$A461+$C$2:$C461)), "")*24*60, "")</f>
        <v>0</v>
      </c>
      <c r="J462" s="39" t="str" cm="1">
        <f t="array" ref="J462">IFERROR(IF($B462=J$1, ($A462+$C462) - MAX(IF($B$2:$B461=$B462, $A$2:$A461+$C$2:$C461)), "")*24*60, "")</f>
        <v/>
      </c>
      <c r="K462" s="39" t="str" cm="1">
        <f t="array" ref="K462">IFERROR(IF($B462=K$1, ($A462+$C462) - MAX(IF($B$2:$B461=$B462, $A$2:$A461+$C$2:$C461)), "")*24*60, "")</f>
        <v/>
      </c>
      <c r="L462" s="39" t="str" cm="1">
        <f t="array" ref="L462">IFERROR(IF($B462=L$1, ($A462+$C462) - MAX(IF($B$2:$B461=$B462, $A$2:$A461+$C$2:$C461)), "")*24*60, "")</f>
        <v/>
      </c>
      <c r="M462" s="39" t="str" cm="1">
        <f t="array" ref="M462">IFERROR(IF($B462=M$1, ($A462+$C462) - MAX(IF($B$2:$B461=$B462, $A$2:$A461+$C$2:$C461)), "")*24*60, "")</f>
        <v/>
      </c>
      <c r="N462" s="39" t="str" cm="1">
        <f t="array" ref="N462">IFERROR(IF($B462=N$1, ($A462+$C462) - MAX(IF($B$2:$B461=$B462, $A$2:$A461+$C$2:$C461)), "")*24*60, "")</f>
        <v/>
      </c>
      <c r="O462" s="39" t="str" cm="1">
        <f t="array" ref="O462">IFERROR(IF($B462=O$1, ($A462+$C462) - MAX(IF($B$2:$B461=$B462, $A$2:$A461+$C$2:$C461)), "")*24*60, "")</f>
        <v/>
      </c>
      <c r="P462" s="39" t="str" cm="1">
        <f t="array" ref="P462">IFERROR(IF($B462=P$1, ($A462+$C462) - MAX(IF($B$2:$B461=$B462, $A$2:$A461+$C$2:$C461)), "")*24*60, "")</f>
        <v/>
      </c>
    </row>
    <row r="463" spans="1:16" x14ac:dyDescent="0.2">
      <c r="A463" s="36">
        <f t="shared" ref="A463:B463" si="788">A462</f>
        <v>45940</v>
      </c>
      <c r="B463" s="37" t="str">
        <f t="shared" si="788"/>
        <v>Northern Cardinal</v>
      </c>
      <c r="C463" s="38">
        <v>0.39027777777777778</v>
      </c>
      <c r="D463" s="37">
        <v>11</v>
      </c>
      <c r="E463" s="37">
        <v>1</v>
      </c>
      <c r="F463" s="37" t="str">
        <f t="shared" ref="F463:G463" si="789">F462</f>
        <v>Special Finch Food</v>
      </c>
      <c r="G463" s="15" t="str">
        <f t="shared" si="789"/>
        <v>Golden Safflower</v>
      </c>
      <c r="H463" s="39">
        <f t="shared" si="383"/>
        <v>1.9999999960418791</v>
      </c>
      <c r="I463" s="39" cm="1">
        <f t="array" ref="I463">IFERROR(IF($B463=I$1, ($A463+$C463) - MAX(IF($B$2:$B462=$B463, $A$2:$A462+$C$2:$C462)), "")*24*60, "")</f>
        <v>1.9999999960418791</v>
      </c>
      <c r="J463" s="39" t="str" cm="1">
        <f t="array" ref="J463">IFERROR(IF($B463=J$1, ($A463+$C463) - MAX(IF($B$2:$B462=$B463, $A$2:$A462+$C$2:$C462)), "")*24*60, "")</f>
        <v/>
      </c>
      <c r="K463" s="39" t="str" cm="1">
        <f t="array" ref="K463">IFERROR(IF($B463=K$1, ($A463+$C463) - MAX(IF($B$2:$B462=$B463, $A$2:$A462+$C$2:$C462)), "")*24*60, "")</f>
        <v/>
      </c>
      <c r="L463" s="39" t="str" cm="1">
        <f t="array" ref="L463">IFERROR(IF($B463=L$1, ($A463+$C463) - MAX(IF($B$2:$B462=$B463, $A$2:$A462+$C$2:$C462)), "")*24*60, "")</f>
        <v/>
      </c>
      <c r="M463" s="39" t="str" cm="1">
        <f t="array" ref="M463">IFERROR(IF($B463=M$1, ($A463+$C463) - MAX(IF($B$2:$B462=$B463, $A$2:$A462+$C$2:$C462)), "")*24*60, "")</f>
        <v/>
      </c>
      <c r="N463" s="39" t="str" cm="1">
        <f t="array" ref="N463">IFERROR(IF($B463=N$1, ($A463+$C463) - MAX(IF($B$2:$B462=$B463, $A$2:$A462+$C$2:$C462)), "")*24*60, "")</f>
        <v/>
      </c>
      <c r="O463" s="39" t="str" cm="1">
        <f t="array" ref="O463">IFERROR(IF($B463=O$1, ($A463+$C463) - MAX(IF($B$2:$B462=$B463, $A$2:$A462+$C$2:$C462)), "")*24*60, "")</f>
        <v/>
      </c>
      <c r="P463" s="39" t="str" cm="1">
        <f t="array" ref="P463">IFERROR(IF($B463=P$1, ($A463+$C463) - MAX(IF($B$2:$B462=$B463, $A$2:$A462+$C$2:$C462)), "")*24*60, "")</f>
        <v/>
      </c>
    </row>
    <row r="464" spans="1:16" x14ac:dyDescent="0.2">
      <c r="A464" s="36">
        <f t="shared" ref="A464:B464" si="790">A463</f>
        <v>45940</v>
      </c>
      <c r="B464" s="37" t="str">
        <f t="shared" si="790"/>
        <v>Northern Cardinal</v>
      </c>
      <c r="C464" s="38">
        <v>0.39097222222222222</v>
      </c>
      <c r="D464" s="37">
        <v>0</v>
      </c>
      <c r="E464" s="37">
        <v>4</v>
      </c>
      <c r="F464" s="37" t="str">
        <f t="shared" ref="F464:G464" si="791">F463</f>
        <v>Special Finch Food</v>
      </c>
      <c r="G464" s="15" t="str">
        <f t="shared" si="791"/>
        <v>Golden Safflower</v>
      </c>
      <c r="H464" s="39">
        <f t="shared" si="383"/>
        <v>1.000000003259629</v>
      </c>
      <c r="I464" s="39" cm="1">
        <f t="array" ref="I464">IFERROR(IF($B464=I$1, ($A464+$C464) - MAX(IF($B$2:$B463=$B464, $A$2:$A463+$C$2:$C463)), "")*24*60, "")</f>
        <v>1.000000003259629</v>
      </c>
      <c r="J464" s="39" t="str" cm="1">
        <f t="array" ref="J464">IFERROR(IF($B464=J$1, ($A464+$C464) - MAX(IF($B$2:$B463=$B464, $A$2:$A463+$C$2:$C463)), "")*24*60, "")</f>
        <v/>
      </c>
      <c r="K464" s="39" t="str" cm="1">
        <f t="array" ref="K464">IFERROR(IF($B464=K$1, ($A464+$C464) - MAX(IF($B$2:$B463=$B464, $A$2:$A463+$C$2:$C463)), "")*24*60, "")</f>
        <v/>
      </c>
      <c r="L464" s="39" t="str" cm="1">
        <f t="array" ref="L464">IFERROR(IF($B464=L$1, ($A464+$C464) - MAX(IF($B$2:$B463=$B464, $A$2:$A463+$C$2:$C463)), "")*24*60, "")</f>
        <v/>
      </c>
      <c r="M464" s="39" t="str" cm="1">
        <f t="array" ref="M464">IFERROR(IF($B464=M$1, ($A464+$C464) - MAX(IF($B$2:$B463=$B464, $A$2:$A463+$C$2:$C463)), "")*24*60, "")</f>
        <v/>
      </c>
      <c r="N464" s="39" t="str" cm="1">
        <f t="array" ref="N464">IFERROR(IF($B464=N$1, ($A464+$C464) - MAX(IF($B$2:$B463=$B464, $A$2:$A463+$C$2:$C463)), "")*24*60, "")</f>
        <v/>
      </c>
      <c r="O464" s="39" t="str" cm="1">
        <f t="array" ref="O464">IFERROR(IF($B464=O$1, ($A464+$C464) - MAX(IF($B$2:$B463=$B464, $A$2:$A463+$C$2:$C463)), "")*24*60, "")</f>
        <v/>
      </c>
      <c r="P464" s="39" t="str" cm="1">
        <f t="array" ref="P464">IFERROR(IF($B464=P$1, ($A464+$C464) - MAX(IF($B$2:$B463=$B464, $A$2:$A463+$C$2:$C463)), "")*24*60, "")</f>
        <v/>
      </c>
    </row>
    <row r="465" spans="1:16" x14ac:dyDescent="0.2">
      <c r="A465" s="36">
        <f t="shared" ref="A465:D465" si="792">A464</f>
        <v>45940</v>
      </c>
      <c r="B465" s="37" t="str">
        <f t="shared" si="792"/>
        <v>Northern Cardinal</v>
      </c>
      <c r="C465" s="38">
        <v>0.39166666666666666</v>
      </c>
      <c r="D465" s="37">
        <f t="shared" si="792"/>
        <v>0</v>
      </c>
      <c r="E465" s="37">
        <v>7</v>
      </c>
      <c r="F465" s="37" t="str">
        <f t="shared" ref="F465:G465" si="793">F464</f>
        <v>Special Finch Food</v>
      </c>
      <c r="G465" s="15" t="str">
        <f t="shared" si="793"/>
        <v>Golden Safflower</v>
      </c>
      <c r="H465" s="39">
        <f t="shared" si="383"/>
        <v>1.000000003259629</v>
      </c>
      <c r="I465" s="39" cm="1">
        <f t="array" ref="I465">IFERROR(IF($B465=I$1, ($A465+$C465) - MAX(IF($B$2:$B464=$B465, $A$2:$A464+$C$2:$C464)), "")*24*60, "")</f>
        <v>1.000000003259629</v>
      </c>
      <c r="J465" s="39" t="str" cm="1">
        <f t="array" ref="J465">IFERROR(IF($B465=J$1, ($A465+$C465) - MAX(IF($B$2:$B464=$B465, $A$2:$A464+$C$2:$C464)), "")*24*60, "")</f>
        <v/>
      </c>
      <c r="K465" s="39" t="str" cm="1">
        <f t="array" ref="K465">IFERROR(IF($B465=K$1, ($A465+$C465) - MAX(IF($B$2:$B464=$B465, $A$2:$A464+$C$2:$C464)), "")*24*60, "")</f>
        <v/>
      </c>
      <c r="L465" s="39" t="str" cm="1">
        <f t="array" ref="L465">IFERROR(IF($B465=L$1, ($A465+$C465) - MAX(IF($B$2:$B464=$B465, $A$2:$A464+$C$2:$C464)), "")*24*60, "")</f>
        <v/>
      </c>
      <c r="M465" s="39" t="str" cm="1">
        <f t="array" ref="M465">IFERROR(IF($B465=M$1, ($A465+$C465) - MAX(IF($B$2:$B464=$B465, $A$2:$A464+$C$2:$C464)), "")*24*60, "")</f>
        <v/>
      </c>
      <c r="N465" s="39" t="str" cm="1">
        <f t="array" ref="N465">IFERROR(IF($B465=N$1, ($A465+$C465) - MAX(IF($B$2:$B464=$B465, $A$2:$A464+$C$2:$C464)), "")*24*60, "")</f>
        <v/>
      </c>
      <c r="O465" s="39" t="str" cm="1">
        <f t="array" ref="O465">IFERROR(IF($B465=O$1, ($A465+$C465) - MAX(IF($B$2:$B464=$B465, $A$2:$A464+$C$2:$C464)), "")*24*60, "")</f>
        <v/>
      </c>
      <c r="P465" s="39" t="str" cm="1">
        <f t="array" ref="P465">IFERROR(IF($B465=P$1, ($A465+$C465) - MAX(IF($B$2:$B464=$B465, $A$2:$A464+$C$2:$C464)), "")*24*60, "")</f>
        <v/>
      </c>
    </row>
    <row r="466" spans="1:16" x14ac:dyDescent="0.2">
      <c r="A466" s="36">
        <f t="shared" ref="A466:C466" si="794">A465</f>
        <v>45940</v>
      </c>
      <c r="B466" s="37" t="s">
        <v>14</v>
      </c>
      <c r="C466" s="38">
        <f t="shared" si="794"/>
        <v>0.39166666666666666</v>
      </c>
      <c r="D466" s="37">
        <v>0</v>
      </c>
      <c r="E466" s="37">
        <v>0</v>
      </c>
      <c r="F466" s="37" t="str">
        <f t="shared" ref="F466:G466" si="795">F465</f>
        <v>Special Finch Food</v>
      </c>
      <c r="G466" s="15" t="str">
        <f t="shared" si="795"/>
        <v>Golden Safflower</v>
      </c>
      <c r="H466" s="39">
        <f t="shared" si="383"/>
        <v>0</v>
      </c>
      <c r="I466" s="39" t="str" cm="1">
        <f t="array" ref="I466">IFERROR(IF($B466=I$1, ($A466+$C466) - MAX(IF($B$2:$B465=$B466, $A$2:$A465+$C$2:$C465)), "")*24*60, "")</f>
        <v/>
      </c>
      <c r="J466" s="39" t="str" cm="1">
        <f t="array" ref="J466">IFERROR(IF($B466=J$1, ($A466+$C466) - MAX(IF($B$2:$B465=$B466, $A$2:$A465+$C$2:$C465)), "")*24*60, "")</f>
        <v/>
      </c>
      <c r="K466" s="39" cm="1">
        <f t="array" ref="K466">IFERROR(IF($B466=K$1, ($A466+$C466) - MAX(IF($B$2:$B465=$B466, $A$2:$A465+$C$2:$C465)), "")*24*60, "")</f>
        <v>8.0000000051222742</v>
      </c>
      <c r="L466" s="39" t="str" cm="1">
        <f t="array" ref="L466">IFERROR(IF($B466=L$1, ($A466+$C466) - MAX(IF($B$2:$B465=$B466, $A$2:$A465+$C$2:$C465)), "")*24*60, "")</f>
        <v/>
      </c>
      <c r="M466" s="39" t="str" cm="1">
        <f t="array" ref="M466">IFERROR(IF($B466=M$1, ($A466+$C466) - MAX(IF($B$2:$B465=$B466, $A$2:$A465+$C$2:$C465)), "")*24*60, "")</f>
        <v/>
      </c>
      <c r="N466" s="39" t="str" cm="1">
        <f t="array" ref="N466">IFERROR(IF($B466=N$1, ($A466+$C466) - MAX(IF($B$2:$B465=$B466, $A$2:$A465+$C$2:$C465)), "")*24*60, "")</f>
        <v/>
      </c>
      <c r="O466" s="39" t="str" cm="1">
        <f t="array" ref="O466">IFERROR(IF($B466=O$1, ($A466+$C466) - MAX(IF($B$2:$B465=$B466, $A$2:$A465+$C$2:$C465)), "")*24*60, "")</f>
        <v/>
      </c>
      <c r="P466" s="39" t="str" cm="1">
        <f t="array" ref="P466">IFERROR(IF($B466=P$1, ($A466+$C466) - MAX(IF($B$2:$B465=$B466, $A$2:$A465+$C$2:$C465)), "")*24*60, "")</f>
        <v/>
      </c>
    </row>
    <row r="467" spans="1:16" x14ac:dyDescent="0.2">
      <c r="A467" s="36">
        <f t="shared" ref="A467" si="796">A466</f>
        <v>45940</v>
      </c>
      <c r="B467" s="37" t="s">
        <v>3</v>
      </c>
      <c r="C467" s="38">
        <v>0.39305555555555555</v>
      </c>
      <c r="D467" s="37">
        <v>6</v>
      </c>
      <c r="E467" s="37">
        <v>2</v>
      </c>
      <c r="F467" s="37" t="str">
        <f t="shared" ref="F467:G467" si="797">F466</f>
        <v>Special Finch Food</v>
      </c>
      <c r="G467" s="15" t="str">
        <f t="shared" si="797"/>
        <v>Golden Safflower</v>
      </c>
      <c r="H467" s="39">
        <f t="shared" si="383"/>
        <v>1.9999999960418791</v>
      </c>
      <c r="I467" s="39" cm="1">
        <f t="array" ref="I467">IFERROR(IF($B467=I$1, ($A467+$C467) - MAX(IF($B$2:$B466=$B467, $A$2:$A466+$C$2:$C466)), "")*24*60, "")</f>
        <v>1.9999999960418791</v>
      </c>
      <c r="J467" s="39" t="str" cm="1">
        <f t="array" ref="J467">IFERROR(IF($B467=J$1, ($A467+$C467) - MAX(IF($B$2:$B466=$B467, $A$2:$A466+$C$2:$C466)), "")*24*60, "")</f>
        <v/>
      </c>
      <c r="K467" s="39" t="str" cm="1">
        <f t="array" ref="K467">IFERROR(IF($B467=K$1, ($A467+$C467) - MAX(IF($B$2:$B466=$B467, $A$2:$A466+$C$2:$C466)), "")*24*60, "")</f>
        <v/>
      </c>
      <c r="L467" s="39" t="str" cm="1">
        <f t="array" ref="L467">IFERROR(IF($B467=L$1, ($A467+$C467) - MAX(IF($B$2:$B466=$B467, $A$2:$A466+$C$2:$C466)), "")*24*60, "")</f>
        <v/>
      </c>
      <c r="M467" s="39" t="str" cm="1">
        <f t="array" ref="M467">IFERROR(IF($B467=M$1, ($A467+$C467) - MAX(IF($B$2:$B466=$B467, $A$2:$A466+$C$2:$C466)), "")*24*60, "")</f>
        <v/>
      </c>
      <c r="N467" s="39" t="str" cm="1">
        <f t="array" ref="N467">IFERROR(IF($B467=N$1, ($A467+$C467) - MAX(IF($B$2:$B466=$B467, $A$2:$A466+$C$2:$C466)), "")*24*60, "")</f>
        <v/>
      </c>
      <c r="O467" s="39" t="str" cm="1">
        <f t="array" ref="O467">IFERROR(IF($B467=O$1, ($A467+$C467) - MAX(IF($B$2:$B466=$B467, $A$2:$A466+$C$2:$C466)), "")*24*60, "")</f>
        <v/>
      </c>
      <c r="P467" s="39" t="str" cm="1">
        <f t="array" ref="P467">IFERROR(IF($B467=P$1, ($A467+$C467) - MAX(IF($B$2:$B466=$B467, $A$2:$A466+$C$2:$C466)), "")*24*60, "")</f>
        <v/>
      </c>
    </row>
    <row r="468" spans="1:16" x14ac:dyDescent="0.2">
      <c r="A468" s="36">
        <f t="shared" ref="A468:B468" si="798">A467</f>
        <v>45940</v>
      </c>
      <c r="B468" s="37" t="str">
        <f t="shared" si="798"/>
        <v>Northern Cardinal</v>
      </c>
      <c r="C468" s="38">
        <v>0.39374999999999999</v>
      </c>
      <c r="D468" s="37">
        <v>0</v>
      </c>
      <c r="E468" s="37">
        <v>2</v>
      </c>
      <c r="F468" s="37" t="str">
        <f t="shared" ref="F468:G468" si="799">F467</f>
        <v>Special Finch Food</v>
      </c>
      <c r="G468" s="15" t="str">
        <f t="shared" si="799"/>
        <v>Golden Safflower</v>
      </c>
      <c r="H468" s="39">
        <f t="shared" si="383"/>
        <v>1.000000003259629</v>
      </c>
      <c r="I468" s="39" cm="1">
        <f t="array" ref="I468">IFERROR(IF($B468=I$1, ($A468+$C468) - MAX(IF($B$2:$B467=$B468, $A$2:$A467+$C$2:$C467)), "")*24*60, "")</f>
        <v>1.000000003259629</v>
      </c>
      <c r="J468" s="39" t="str" cm="1">
        <f t="array" ref="J468">IFERROR(IF($B468=J$1, ($A468+$C468) - MAX(IF($B$2:$B467=$B468, $A$2:$A467+$C$2:$C467)), "")*24*60, "")</f>
        <v/>
      </c>
      <c r="K468" s="39" t="str" cm="1">
        <f t="array" ref="K468">IFERROR(IF($B468=K$1, ($A468+$C468) - MAX(IF($B$2:$B467=$B468, $A$2:$A467+$C$2:$C467)), "")*24*60, "")</f>
        <v/>
      </c>
      <c r="L468" s="39" t="str" cm="1">
        <f t="array" ref="L468">IFERROR(IF($B468=L$1, ($A468+$C468) - MAX(IF($B$2:$B467=$B468, $A$2:$A467+$C$2:$C467)), "")*24*60, "")</f>
        <v/>
      </c>
      <c r="M468" s="39" t="str" cm="1">
        <f t="array" ref="M468">IFERROR(IF($B468=M$1, ($A468+$C468) - MAX(IF($B$2:$B467=$B468, $A$2:$A467+$C$2:$C467)), "")*24*60, "")</f>
        <v/>
      </c>
      <c r="N468" s="39" t="str" cm="1">
        <f t="array" ref="N468">IFERROR(IF($B468=N$1, ($A468+$C468) - MAX(IF($B$2:$B467=$B468, $A$2:$A467+$C$2:$C467)), "")*24*60, "")</f>
        <v/>
      </c>
      <c r="O468" s="39" t="str" cm="1">
        <f t="array" ref="O468">IFERROR(IF($B468=O$1, ($A468+$C468) - MAX(IF($B$2:$B467=$B468, $A$2:$A467+$C$2:$C467)), "")*24*60, "")</f>
        <v/>
      </c>
      <c r="P468" s="39" t="str" cm="1">
        <f t="array" ref="P468">IFERROR(IF($B468=P$1, ($A468+$C468) - MAX(IF($B$2:$B467=$B468, $A$2:$A467+$C$2:$C467)), "")*24*60, "")</f>
        <v/>
      </c>
    </row>
    <row r="469" spans="1:16" x14ac:dyDescent="0.2">
      <c r="A469" s="36">
        <f t="shared" ref="A469:D469" si="800">A468</f>
        <v>45940</v>
      </c>
      <c r="B469" s="37" t="s">
        <v>10</v>
      </c>
      <c r="C469" s="38">
        <v>0.39513888888888887</v>
      </c>
      <c r="D469" s="37">
        <f t="shared" si="800"/>
        <v>0</v>
      </c>
      <c r="E469" s="37">
        <v>1</v>
      </c>
      <c r="F469" s="37" t="str">
        <f t="shared" ref="F469:G469" si="801">F468</f>
        <v>Special Finch Food</v>
      </c>
      <c r="G469" s="15" t="str">
        <f t="shared" si="801"/>
        <v>Golden Safflower</v>
      </c>
      <c r="H469" s="39">
        <f t="shared" si="383"/>
        <v>1.9999999960418791</v>
      </c>
      <c r="I469" s="39" t="str" cm="1">
        <f t="array" ref="I469">IFERROR(IF($B469=I$1, ($A469+$C469) - MAX(IF($B$2:$B468=$B469, $A$2:$A468+$C$2:$C468)), "")*24*60, "")</f>
        <v/>
      </c>
      <c r="J469" s="39" cm="1">
        <f t="array" ref="J469">IFERROR(IF($B469=J$1, ($A469+$C469) - MAX(IF($B$2:$B468=$B469, $A$2:$A468+$C$2:$C468)), "")*24*60, "")</f>
        <v>13.000000000465661</v>
      </c>
      <c r="K469" s="39" t="str" cm="1">
        <f t="array" ref="K469">IFERROR(IF($B469=K$1, ($A469+$C469) - MAX(IF($B$2:$B468=$B469, $A$2:$A468+$C$2:$C468)), "")*24*60, "")</f>
        <v/>
      </c>
      <c r="L469" s="39" t="str" cm="1">
        <f t="array" ref="L469">IFERROR(IF($B469=L$1, ($A469+$C469) - MAX(IF($B$2:$B468=$B469, $A$2:$A468+$C$2:$C468)), "")*24*60, "")</f>
        <v/>
      </c>
      <c r="M469" s="39" t="str" cm="1">
        <f t="array" ref="M469">IFERROR(IF($B469=M$1, ($A469+$C469) - MAX(IF($B$2:$B468=$B469, $A$2:$A468+$C$2:$C468)), "")*24*60, "")</f>
        <v/>
      </c>
      <c r="N469" s="39" t="str" cm="1">
        <f t="array" ref="N469">IFERROR(IF($B469=N$1, ($A469+$C469) - MAX(IF($B$2:$B468=$B469, $A$2:$A468+$C$2:$C468)), "")*24*60, "")</f>
        <v/>
      </c>
      <c r="O469" s="39" t="str" cm="1">
        <f t="array" ref="O469">IFERROR(IF($B469=O$1, ($A469+$C469) - MAX(IF($B$2:$B468=$B469, $A$2:$A468+$C$2:$C468)), "")*24*60, "")</f>
        <v/>
      </c>
      <c r="P469" s="39" t="str" cm="1">
        <f t="array" ref="P469">IFERROR(IF($B469=P$1, ($A469+$C469) - MAX(IF($B$2:$B468=$B469, $A$2:$A468+$C$2:$C468)), "")*24*60, "")</f>
        <v/>
      </c>
    </row>
    <row r="470" spans="1:16" x14ac:dyDescent="0.2">
      <c r="A470" s="36">
        <f t="shared" ref="A470" si="802">A469</f>
        <v>45940</v>
      </c>
      <c r="B470" s="37" t="s">
        <v>16</v>
      </c>
      <c r="C470" s="38">
        <v>0.39583333333333331</v>
      </c>
      <c r="D470" s="37">
        <v>1</v>
      </c>
      <c r="E470" s="37">
        <v>0</v>
      </c>
      <c r="F470" s="37" t="str">
        <f t="shared" ref="F470:G470" si="803">F469</f>
        <v>Special Finch Food</v>
      </c>
      <c r="G470" s="15" t="str">
        <f t="shared" si="803"/>
        <v>Golden Safflower</v>
      </c>
      <c r="H470" s="39">
        <f t="shared" si="383"/>
        <v>1.000000003259629</v>
      </c>
      <c r="I470" s="39" t="str" cm="1">
        <f t="array" ref="I470">IFERROR(IF($B470=I$1, ($A470+$C470) - MAX(IF($B$2:$B469=$B470, $A$2:$A469+$C$2:$C469)), "")*24*60, "")</f>
        <v/>
      </c>
      <c r="J470" s="39" t="str" cm="1">
        <f t="array" ref="J470">IFERROR(IF($B470=J$1, ($A470+$C470) - MAX(IF($B$2:$B469=$B470, $A$2:$A469+$C$2:$C469)), "")*24*60, "")</f>
        <v/>
      </c>
      <c r="K470" s="39" t="str" cm="1">
        <f t="array" ref="K470">IFERROR(IF($B470=K$1, ($A470+$C470) - MAX(IF($B$2:$B469=$B470, $A$2:$A469+$C$2:$C469)), "")*24*60, "")</f>
        <v/>
      </c>
      <c r="L470" s="39" cm="1">
        <f t="array" ref="L470">IFERROR(IF($B470=L$1, ($A470+$C470) - MAX(IF($B$2:$B469=$B470, $A$2:$A469+$C$2:$C469)), "")*24*60, "")</f>
        <v>25.000000008149073</v>
      </c>
      <c r="M470" s="39" t="str" cm="1">
        <f t="array" ref="M470">IFERROR(IF($B470=M$1, ($A470+$C470) - MAX(IF($B$2:$B469=$B470, $A$2:$A469+$C$2:$C469)), "")*24*60, "")</f>
        <v/>
      </c>
      <c r="N470" s="39" t="str" cm="1">
        <f t="array" ref="N470">IFERROR(IF($B470=N$1, ($A470+$C470) - MAX(IF($B$2:$B469=$B470, $A$2:$A469+$C$2:$C469)), "")*24*60, "")</f>
        <v/>
      </c>
      <c r="O470" s="39" t="str" cm="1">
        <f t="array" ref="O470">IFERROR(IF($B470=O$1, ($A470+$C470) - MAX(IF($B$2:$B469=$B470, $A$2:$A469+$C$2:$C469)), "")*24*60, "")</f>
        <v/>
      </c>
      <c r="P470" s="39" t="str" cm="1">
        <f t="array" ref="P470">IFERROR(IF($B470=P$1, ($A470+$C470) - MAX(IF($B$2:$B469=$B470, $A$2:$A469+$C$2:$C469)), "")*24*60, "")</f>
        <v/>
      </c>
    </row>
    <row r="471" spans="1:16" x14ac:dyDescent="0.2">
      <c r="A471" s="36">
        <f t="shared" ref="A471:C471" si="804">A470</f>
        <v>45940</v>
      </c>
      <c r="B471" s="37" t="str">
        <f t="shared" si="804"/>
        <v>Carolina Wren</v>
      </c>
      <c r="C471" s="38">
        <f t="shared" si="804"/>
        <v>0.39583333333333331</v>
      </c>
      <c r="D471" s="37">
        <v>0</v>
      </c>
      <c r="E471" s="37">
        <v>1</v>
      </c>
      <c r="F471" s="37" t="str">
        <f t="shared" ref="F471:G471" si="805">F470</f>
        <v>Special Finch Food</v>
      </c>
      <c r="G471" s="15" t="str">
        <f t="shared" si="805"/>
        <v>Golden Safflower</v>
      </c>
      <c r="H471" s="39">
        <f t="shared" si="383"/>
        <v>0</v>
      </c>
      <c r="I471" s="39" t="str" cm="1">
        <f t="array" ref="I471">IFERROR(IF($B471=I$1, ($A471+$C471) - MAX(IF($B$2:$B470=$B471, $A$2:$A470+$C$2:$C470)), "")*24*60, "")</f>
        <v/>
      </c>
      <c r="J471" s="39" t="str" cm="1">
        <f t="array" ref="J471">IFERROR(IF($B471=J$1, ($A471+$C471) - MAX(IF($B$2:$B470=$B471, $A$2:$A470+$C$2:$C470)), "")*24*60, "")</f>
        <v/>
      </c>
      <c r="K471" s="39" t="str" cm="1">
        <f t="array" ref="K471">IFERROR(IF($B471=K$1, ($A471+$C471) - MAX(IF($B$2:$B470=$B471, $A$2:$A470+$C$2:$C470)), "")*24*60, "")</f>
        <v/>
      </c>
      <c r="L471" s="39" cm="1">
        <f t="array" ref="L471">IFERROR(IF($B471=L$1, ($A471+$C471) - MAX(IF($B$2:$B470=$B471, $A$2:$A470+$C$2:$C470)), "")*24*60, "")</f>
        <v>0</v>
      </c>
      <c r="M471" s="39" t="str" cm="1">
        <f t="array" ref="M471">IFERROR(IF($B471=M$1, ($A471+$C471) - MAX(IF($B$2:$B470=$B471, $A$2:$A470+$C$2:$C470)), "")*24*60, "")</f>
        <v/>
      </c>
      <c r="N471" s="39" t="str" cm="1">
        <f t="array" ref="N471">IFERROR(IF($B471=N$1, ($A471+$C471) - MAX(IF($B$2:$B470=$B471, $A$2:$A470+$C$2:$C470)), "")*24*60, "")</f>
        <v/>
      </c>
      <c r="O471" s="39" t="str" cm="1">
        <f t="array" ref="O471">IFERROR(IF($B471=O$1, ($A471+$C471) - MAX(IF($B$2:$B470=$B471, $A$2:$A470+$C$2:$C470)), "")*24*60, "")</f>
        <v/>
      </c>
      <c r="P471" s="39" t="str" cm="1">
        <f t="array" ref="P471">IFERROR(IF($B471=P$1, ($A471+$C471) - MAX(IF($B$2:$B470=$B471, $A$2:$A470+$C$2:$C470)), "")*24*60, "")</f>
        <v/>
      </c>
    </row>
    <row r="472" spans="1:16" x14ac:dyDescent="0.2">
      <c r="A472" s="36">
        <f t="shared" ref="A472:D472" si="806">A471</f>
        <v>45940</v>
      </c>
      <c r="B472" s="37" t="s">
        <v>3</v>
      </c>
      <c r="C472" s="38">
        <v>0.4201388888888889</v>
      </c>
      <c r="D472" s="37">
        <f t="shared" si="806"/>
        <v>0</v>
      </c>
      <c r="E472" s="37">
        <v>5</v>
      </c>
      <c r="F472" s="37" t="str">
        <f t="shared" ref="F472:G472" si="807">F471</f>
        <v>Special Finch Food</v>
      </c>
      <c r="G472" s="15" t="str">
        <f t="shared" si="807"/>
        <v>Golden Safflower</v>
      </c>
      <c r="H472" s="39">
        <f t="shared" si="383"/>
        <v>34.999999998835847</v>
      </c>
      <c r="I472" s="39" cm="1">
        <f t="array" ref="I472">IFERROR(IF($B472=I$1, ($A472+$C472) - MAX(IF($B$2:$B471=$B472, $A$2:$A471+$C$2:$C471)), "")*24*60, "")</f>
        <v>37.999999998137355</v>
      </c>
      <c r="J472" s="39" t="str" cm="1">
        <f t="array" ref="J472">IFERROR(IF($B472=J$1, ($A472+$C472) - MAX(IF($B$2:$B471=$B472, $A$2:$A471+$C$2:$C471)), "")*24*60, "")</f>
        <v/>
      </c>
      <c r="K472" s="39" t="str" cm="1">
        <f t="array" ref="K472">IFERROR(IF($B472=K$1, ($A472+$C472) - MAX(IF($B$2:$B471=$B472, $A$2:$A471+$C$2:$C471)), "")*24*60, "")</f>
        <v/>
      </c>
      <c r="L472" s="39" t="str" cm="1">
        <f t="array" ref="L472">IFERROR(IF($B472=L$1, ($A472+$C472) - MAX(IF($B$2:$B471=$B472, $A$2:$A471+$C$2:$C471)), "")*24*60, "")</f>
        <v/>
      </c>
      <c r="M472" s="39" t="str" cm="1">
        <f t="array" ref="M472">IFERROR(IF($B472=M$1, ($A472+$C472) - MAX(IF($B$2:$B471=$B472, $A$2:$A471+$C$2:$C471)), "")*24*60, "")</f>
        <v/>
      </c>
      <c r="N472" s="39" t="str" cm="1">
        <f t="array" ref="N472">IFERROR(IF($B472=N$1, ($A472+$C472) - MAX(IF($B$2:$B471=$B472, $A$2:$A471+$C$2:$C471)), "")*24*60, "")</f>
        <v/>
      </c>
      <c r="O472" s="39" t="str" cm="1">
        <f t="array" ref="O472">IFERROR(IF($B472=O$1, ($A472+$C472) - MAX(IF($B$2:$B471=$B472, $A$2:$A471+$C$2:$C471)), "")*24*60, "")</f>
        <v/>
      </c>
      <c r="P472" s="39" t="str" cm="1">
        <f t="array" ref="P472">IFERROR(IF($B472=P$1, ($A472+$C472) - MAX(IF($B$2:$B471=$B472, $A$2:$A471+$C$2:$C471)), "")*24*60, "")</f>
        <v/>
      </c>
    </row>
    <row r="473" spans="1:16" x14ac:dyDescent="0.2">
      <c r="A473" s="36">
        <f t="shared" ref="A473:D473" si="808">A472</f>
        <v>45940</v>
      </c>
      <c r="B473" s="37" t="str">
        <f t="shared" si="808"/>
        <v>Northern Cardinal</v>
      </c>
      <c r="C473" s="38">
        <v>0.42083333333333334</v>
      </c>
      <c r="D473" s="37">
        <f t="shared" si="808"/>
        <v>0</v>
      </c>
      <c r="E473" s="37">
        <v>4</v>
      </c>
      <c r="F473" s="37" t="str">
        <f t="shared" ref="F473:G473" si="809">F472</f>
        <v>Special Finch Food</v>
      </c>
      <c r="G473" s="15" t="str">
        <f t="shared" si="809"/>
        <v>Golden Safflower</v>
      </c>
      <c r="H473" s="39">
        <f t="shared" si="383"/>
        <v>0.99999999278225005</v>
      </c>
      <c r="I473" s="39" cm="1">
        <f t="array" ref="I473">IFERROR(IF($B473=I$1, ($A473+$C473) - MAX(IF($B$2:$B472=$B473, $A$2:$A472+$C$2:$C472)), "")*24*60, "")</f>
        <v>0.99999999278225005</v>
      </c>
      <c r="J473" s="39" t="str" cm="1">
        <f t="array" ref="J473">IFERROR(IF($B473=J$1, ($A473+$C473) - MAX(IF($B$2:$B472=$B473, $A$2:$A472+$C$2:$C472)), "")*24*60, "")</f>
        <v/>
      </c>
      <c r="K473" s="39" t="str" cm="1">
        <f t="array" ref="K473">IFERROR(IF($B473=K$1, ($A473+$C473) - MAX(IF($B$2:$B472=$B473, $A$2:$A472+$C$2:$C472)), "")*24*60, "")</f>
        <v/>
      </c>
      <c r="L473" s="39" t="str" cm="1">
        <f t="array" ref="L473">IFERROR(IF($B473=L$1, ($A473+$C473) - MAX(IF($B$2:$B472=$B473, $A$2:$A472+$C$2:$C472)), "")*24*60, "")</f>
        <v/>
      </c>
      <c r="M473" s="39" t="str" cm="1">
        <f t="array" ref="M473">IFERROR(IF($B473=M$1, ($A473+$C473) - MAX(IF($B$2:$B472=$B473, $A$2:$A472+$C$2:$C472)), "")*24*60, "")</f>
        <v/>
      </c>
      <c r="N473" s="39" t="str" cm="1">
        <f t="array" ref="N473">IFERROR(IF($B473=N$1, ($A473+$C473) - MAX(IF($B$2:$B472=$B473, $A$2:$A472+$C$2:$C472)), "")*24*60, "")</f>
        <v/>
      </c>
      <c r="O473" s="39" t="str" cm="1">
        <f t="array" ref="O473">IFERROR(IF($B473=O$1, ($A473+$C473) - MAX(IF($B$2:$B472=$B473, $A$2:$A472+$C$2:$C472)), "")*24*60, "")</f>
        <v/>
      </c>
      <c r="P473" s="39" t="str" cm="1">
        <f t="array" ref="P473">IFERROR(IF($B473=P$1, ($A473+$C473) - MAX(IF($B$2:$B472=$B473, $A$2:$A472+$C$2:$C472)), "")*24*60, "")</f>
        <v/>
      </c>
    </row>
    <row r="474" spans="1:16" x14ac:dyDescent="0.2">
      <c r="A474" s="36">
        <f t="shared" ref="A474:D474" si="810">A473</f>
        <v>45940</v>
      </c>
      <c r="B474" s="37" t="str">
        <f t="shared" si="810"/>
        <v>Northern Cardinal</v>
      </c>
      <c r="C474" s="38">
        <v>0.42152777777777778</v>
      </c>
      <c r="D474" s="37">
        <f t="shared" si="810"/>
        <v>0</v>
      </c>
      <c r="E474" s="37">
        <v>4</v>
      </c>
      <c r="F474" s="37" t="str">
        <f t="shared" ref="F474:G474" si="811">F473</f>
        <v>Special Finch Food</v>
      </c>
      <c r="G474" s="15" t="str">
        <f t="shared" si="811"/>
        <v>Golden Safflower</v>
      </c>
      <c r="H474" s="39">
        <f t="shared" si="383"/>
        <v>1.000000003259629</v>
      </c>
      <c r="I474" s="39" cm="1">
        <f t="array" ref="I474">IFERROR(IF($B474=I$1, ($A474+$C474) - MAX(IF($B$2:$B473=$B474, $A$2:$A473+$C$2:$C473)), "")*24*60, "")</f>
        <v>1.000000003259629</v>
      </c>
      <c r="J474" s="39" t="str" cm="1">
        <f t="array" ref="J474">IFERROR(IF($B474=J$1, ($A474+$C474) - MAX(IF($B$2:$B473=$B474, $A$2:$A473+$C$2:$C473)), "")*24*60, "")</f>
        <v/>
      </c>
      <c r="K474" s="39" t="str" cm="1">
        <f t="array" ref="K474">IFERROR(IF($B474=K$1, ($A474+$C474) - MAX(IF($B$2:$B473=$B474, $A$2:$A473+$C$2:$C473)), "")*24*60, "")</f>
        <v/>
      </c>
      <c r="L474" s="39" t="str" cm="1">
        <f t="array" ref="L474">IFERROR(IF($B474=L$1, ($A474+$C474) - MAX(IF($B$2:$B473=$B474, $A$2:$A473+$C$2:$C473)), "")*24*60, "")</f>
        <v/>
      </c>
      <c r="M474" s="39" t="str" cm="1">
        <f t="array" ref="M474">IFERROR(IF($B474=M$1, ($A474+$C474) - MAX(IF($B$2:$B473=$B474, $A$2:$A473+$C$2:$C473)), "")*24*60, "")</f>
        <v/>
      </c>
      <c r="N474" s="39" t="str" cm="1">
        <f t="array" ref="N474">IFERROR(IF($B474=N$1, ($A474+$C474) - MAX(IF($B$2:$B473=$B474, $A$2:$A473+$C$2:$C473)), "")*24*60, "")</f>
        <v/>
      </c>
      <c r="O474" s="39" t="str" cm="1">
        <f t="array" ref="O474">IFERROR(IF($B474=O$1, ($A474+$C474) - MAX(IF($B$2:$B473=$B474, $A$2:$A473+$C$2:$C473)), "")*24*60, "")</f>
        <v/>
      </c>
      <c r="P474" s="39" t="str" cm="1">
        <f t="array" ref="P474">IFERROR(IF($B474=P$1, ($A474+$C474) - MAX(IF($B$2:$B473=$B474, $A$2:$A473+$C$2:$C473)), "")*24*60, "")</f>
        <v/>
      </c>
    </row>
    <row r="475" spans="1:16" x14ac:dyDescent="0.2">
      <c r="A475" s="36">
        <f t="shared" ref="A475:D475" si="812">A474</f>
        <v>45940</v>
      </c>
      <c r="B475" s="37" t="str">
        <f t="shared" si="812"/>
        <v>Northern Cardinal</v>
      </c>
      <c r="C475" s="38">
        <v>0.4236111111111111</v>
      </c>
      <c r="D475" s="37">
        <f t="shared" si="812"/>
        <v>0</v>
      </c>
      <c r="E475" s="37">
        <v>3</v>
      </c>
      <c r="F475" s="37" t="str">
        <f t="shared" ref="F475:G475" si="813">F474</f>
        <v>Special Finch Food</v>
      </c>
      <c r="G475" s="15" t="str">
        <f t="shared" si="813"/>
        <v>Golden Safflower</v>
      </c>
      <c r="H475" s="39">
        <f t="shared" si="383"/>
        <v>2.9999999993015081</v>
      </c>
      <c r="I475" s="39" cm="1">
        <f t="array" ref="I475">IFERROR(IF($B475=I$1, ($A475+$C475) - MAX(IF($B$2:$B474=$B475, $A$2:$A474+$C$2:$C474)), "")*24*60, "")</f>
        <v>2.9999999993015081</v>
      </c>
      <c r="J475" s="39" t="str" cm="1">
        <f t="array" ref="J475">IFERROR(IF($B475=J$1, ($A475+$C475) - MAX(IF($B$2:$B474=$B475, $A$2:$A474+$C$2:$C474)), "")*24*60, "")</f>
        <v/>
      </c>
      <c r="K475" s="39" t="str" cm="1">
        <f t="array" ref="K475">IFERROR(IF($B475=K$1, ($A475+$C475) - MAX(IF($B$2:$B474=$B475, $A$2:$A474+$C$2:$C474)), "")*24*60, "")</f>
        <v/>
      </c>
      <c r="L475" s="39" t="str" cm="1">
        <f t="array" ref="L475">IFERROR(IF($B475=L$1, ($A475+$C475) - MAX(IF($B$2:$B474=$B475, $A$2:$A474+$C$2:$C474)), "")*24*60, "")</f>
        <v/>
      </c>
      <c r="M475" s="39" t="str" cm="1">
        <f t="array" ref="M475">IFERROR(IF($B475=M$1, ($A475+$C475) - MAX(IF($B$2:$B474=$B475, $A$2:$A474+$C$2:$C474)), "")*24*60, "")</f>
        <v/>
      </c>
      <c r="N475" s="39" t="str" cm="1">
        <f t="array" ref="N475">IFERROR(IF($B475=N$1, ($A475+$C475) - MAX(IF($B$2:$B474=$B475, $A$2:$A474+$C$2:$C474)), "")*24*60, "")</f>
        <v/>
      </c>
      <c r="O475" s="39" t="str" cm="1">
        <f t="array" ref="O475">IFERROR(IF($B475=O$1, ($A475+$C475) - MAX(IF($B$2:$B474=$B475, $A$2:$A474+$C$2:$C474)), "")*24*60, "")</f>
        <v/>
      </c>
      <c r="P475" s="39" t="str" cm="1">
        <f t="array" ref="P475">IFERROR(IF($B475=P$1, ($A475+$C475) - MAX(IF($B$2:$B474=$B475, $A$2:$A474+$C$2:$C474)), "")*24*60, "")</f>
        <v/>
      </c>
    </row>
    <row r="476" spans="1:16" x14ac:dyDescent="0.2">
      <c r="A476" s="36">
        <f t="shared" ref="A476:D476" si="814">A475</f>
        <v>45940</v>
      </c>
      <c r="B476" s="37" t="str">
        <f t="shared" si="814"/>
        <v>Northern Cardinal</v>
      </c>
      <c r="C476" s="38">
        <v>0.42499999999999999</v>
      </c>
      <c r="D476" s="37">
        <f t="shared" si="814"/>
        <v>0</v>
      </c>
      <c r="E476" s="37">
        <v>4</v>
      </c>
      <c r="F476" s="37" t="str">
        <f t="shared" ref="F476:G476" si="815">F475</f>
        <v>Special Finch Food</v>
      </c>
      <c r="G476" s="15" t="str">
        <f t="shared" si="815"/>
        <v>Golden Safflower</v>
      </c>
      <c r="H476" s="39">
        <f t="shared" si="383"/>
        <v>2.000000006519258</v>
      </c>
      <c r="I476" s="39" cm="1">
        <f t="array" ref="I476">IFERROR(IF($B476=I$1, ($A476+$C476) - MAX(IF($B$2:$B475=$B476, $A$2:$A475+$C$2:$C475)), "")*24*60, "")</f>
        <v>2.000000006519258</v>
      </c>
      <c r="J476" s="39" t="str" cm="1">
        <f t="array" ref="J476">IFERROR(IF($B476=J$1, ($A476+$C476) - MAX(IF($B$2:$B475=$B476, $A$2:$A475+$C$2:$C475)), "")*24*60, "")</f>
        <v/>
      </c>
      <c r="K476" s="39" t="str" cm="1">
        <f t="array" ref="K476">IFERROR(IF($B476=K$1, ($A476+$C476) - MAX(IF($B$2:$B475=$B476, $A$2:$A475+$C$2:$C475)), "")*24*60, "")</f>
        <v/>
      </c>
      <c r="L476" s="39" t="str" cm="1">
        <f t="array" ref="L476">IFERROR(IF($B476=L$1, ($A476+$C476) - MAX(IF($B$2:$B475=$B476, $A$2:$A475+$C$2:$C475)), "")*24*60, "")</f>
        <v/>
      </c>
      <c r="M476" s="39" t="str" cm="1">
        <f t="array" ref="M476">IFERROR(IF($B476=M$1, ($A476+$C476) - MAX(IF($B$2:$B475=$B476, $A$2:$A475+$C$2:$C475)), "")*24*60, "")</f>
        <v/>
      </c>
      <c r="N476" s="39" t="str" cm="1">
        <f t="array" ref="N476">IFERROR(IF($B476=N$1, ($A476+$C476) - MAX(IF($B$2:$B475=$B476, $A$2:$A475+$C$2:$C475)), "")*24*60, "")</f>
        <v/>
      </c>
      <c r="O476" s="39" t="str" cm="1">
        <f t="array" ref="O476">IFERROR(IF($B476=O$1, ($A476+$C476) - MAX(IF($B$2:$B475=$B476, $A$2:$A475+$C$2:$C475)), "")*24*60, "")</f>
        <v/>
      </c>
      <c r="P476" s="39" t="str" cm="1">
        <f t="array" ref="P476">IFERROR(IF($B476=P$1, ($A476+$C476) - MAX(IF($B$2:$B475=$B476, $A$2:$A475+$C$2:$C475)), "")*24*60, "")</f>
        <v/>
      </c>
    </row>
    <row r="477" spans="1:16" x14ac:dyDescent="0.2">
      <c r="A477" s="36">
        <f t="shared" ref="A477:C477" si="816">A476</f>
        <v>45940</v>
      </c>
      <c r="B477" s="37" t="s">
        <v>16</v>
      </c>
      <c r="C477" s="38">
        <f t="shared" si="816"/>
        <v>0.42499999999999999</v>
      </c>
      <c r="D477" s="37">
        <v>5</v>
      </c>
      <c r="E477" s="37">
        <v>0</v>
      </c>
      <c r="F477" s="37" t="str">
        <f t="shared" ref="F477:G477" si="817">F476</f>
        <v>Special Finch Food</v>
      </c>
      <c r="G477" s="15" t="str">
        <f t="shared" si="817"/>
        <v>Golden Safflower</v>
      </c>
      <c r="H477" s="39">
        <f t="shared" si="383"/>
        <v>0</v>
      </c>
      <c r="I477" s="39" t="str" cm="1">
        <f t="array" ref="I477">IFERROR(IF($B477=I$1, ($A477+$C477) - MAX(IF($B$2:$B476=$B477, $A$2:$A476+$C$2:$C476)), "")*24*60, "")</f>
        <v/>
      </c>
      <c r="J477" s="39" t="str" cm="1">
        <f t="array" ref="J477">IFERROR(IF($B477=J$1, ($A477+$C477) - MAX(IF($B$2:$B476=$B477, $A$2:$A476+$C$2:$C476)), "")*24*60, "")</f>
        <v/>
      </c>
      <c r="K477" s="39" t="str" cm="1">
        <f t="array" ref="K477">IFERROR(IF($B477=K$1, ($A477+$C477) - MAX(IF($B$2:$B476=$B477, $A$2:$A476+$C$2:$C476)), "")*24*60, "")</f>
        <v/>
      </c>
      <c r="L477" s="39" cm="1">
        <f t="array" ref="L477">IFERROR(IF($B477=L$1, ($A477+$C477) - MAX(IF($B$2:$B476=$B477, $A$2:$A476+$C$2:$C476)), "")*24*60, "")</f>
        <v>42.000000000698492</v>
      </c>
      <c r="M477" s="39" t="str" cm="1">
        <f t="array" ref="M477">IFERROR(IF($B477=M$1, ($A477+$C477) - MAX(IF($B$2:$B476=$B477, $A$2:$A476+$C$2:$C476)), "")*24*60, "")</f>
        <v/>
      </c>
      <c r="N477" s="39" t="str" cm="1">
        <f t="array" ref="N477">IFERROR(IF($B477=N$1, ($A477+$C477) - MAX(IF($B$2:$B476=$B477, $A$2:$A476+$C$2:$C476)), "")*24*60, "")</f>
        <v/>
      </c>
      <c r="O477" s="39" t="str" cm="1">
        <f t="array" ref="O477">IFERROR(IF($B477=O$1, ($A477+$C477) - MAX(IF($B$2:$B476=$B477, $A$2:$A476+$C$2:$C476)), "")*24*60, "")</f>
        <v/>
      </c>
      <c r="P477" s="39" t="str" cm="1">
        <f t="array" ref="P477">IFERROR(IF($B477=P$1, ($A477+$C477) - MAX(IF($B$2:$B476=$B477, $A$2:$A476+$C$2:$C476)), "")*24*60, "")</f>
        <v/>
      </c>
    </row>
    <row r="478" spans="1:16" x14ac:dyDescent="0.2">
      <c r="A478" s="36">
        <f t="shared" ref="A478:B478" si="818">A477</f>
        <v>45940</v>
      </c>
      <c r="B478" s="37" t="str">
        <f t="shared" si="818"/>
        <v>Carolina Wren</v>
      </c>
      <c r="C478" s="38">
        <v>0.42569444444444443</v>
      </c>
      <c r="D478" s="37">
        <v>11</v>
      </c>
      <c r="E478" s="37">
        <v>0</v>
      </c>
      <c r="F478" s="37" t="str">
        <f t="shared" ref="F478:G478" si="819">F477</f>
        <v>Special Finch Food</v>
      </c>
      <c r="G478" s="15" t="str">
        <f t="shared" si="819"/>
        <v>Golden Safflower</v>
      </c>
      <c r="H478" s="39">
        <f t="shared" si="383"/>
        <v>0.99999999278225005</v>
      </c>
      <c r="I478" s="39" t="str" cm="1">
        <f t="array" ref="I478">IFERROR(IF($B478=I$1, ($A478+$C478) - MAX(IF($B$2:$B477=$B478, $A$2:$A477+$C$2:$C477)), "")*24*60, "")</f>
        <v/>
      </c>
      <c r="J478" s="39" t="str" cm="1">
        <f t="array" ref="J478">IFERROR(IF($B478=J$1, ($A478+$C478) - MAX(IF($B$2:$B477=$B478, $A$2:$A477+$C$2:$C477)), "")*24*60, "")</f>
        <v/>
      </c>
      <c r="K478" s="39" t="str" cm="1">
        <f t="array" ref="K478">IFERROR(IF($B478=K$1, ($A478+$C478) - MAX(IF($B$2:$B477=$B478, $A$2:$A477+$C$2:$C477)), "")*24*60, "")</f>
        <v/>
      </c>
      <c r="L478" s="39" cm="1">
        <f t="array" ref="L478">IFERROR(IF($B478=L$1, ($A478+$C478) - MAX(IF($B$2:$B477=$B478, $A$2:$A477+$C$2:$C477)), "")*24*60, "")</f>
        <v>0.99999999278225005</v>
      </c>
      <c r="M478" s="39" t="str" cm="1">
        <f t="array" ref="M478">IFERROR(IF($B478=M$1, ($A478+$C478) - MAX(IF($B$2:$B477=$B478, $A$2:$A477+$C$2:$C477)), "")*24*60, "")</f>
        <v/>
      </c>
      <c r="N478" s="39" t="str" cm="1">
        <f t="array" ref="N478">IFERROR(IF($B478=N$1, ($A478+$C478) - MAX(IF($B$2:$B477=$B478, $A$2:$A477+$C$2:$C477)), "")*24*60, "")</f>
        <v/>
      </c>
      <c r="O478" s="39" t="str" cm="1">
        <f t="array" ref="O478">IFERROR(IF($B478=O$1, ($A478+$C478) - MAX(IF($B$2:$B477=$B478, $A$2:$A477+$C$2:$C477)), "")*24*60, "")</f>
        <v/>
      </c>
      <c r="P478" s="39" t="str" cm="1">
        <f t="array" ref="P478">IFERROR(IF($B478=P$1, ($A478+$C478) - MAX(IF($B$2:$B477=$B478, $A$2:$A477+$C$2:$C477)), "")*24*60, "")</f>
        <v/>
      </c>
    </row>
    <row r="479" spans="1:16" x14ac:dyDescent="0.2">
      <c r="A479" s="36">
        <f t="shared" ref="A479:C479" si="820">A478</f>
        <v>45940</v>
      </c>
      <c r="B479" s="37" t="s">
        <v>3</v>
      </c>
      <c r="C479" s="38">
        <f t="shared" si="820"/>
        <v>0.42569444444444443</v>
      </c>
      <c r="D479" s="37">
        <v>0</v>
      </c>
      <c r="E479" s="37">
        <v>3</v>
      </c>
      <c r="F479" s="37" t="str">
        <f t="shared" ref="F479:G479" si="821">F478</f>
        <v>Special Finch Food</v>
      </c>
      <c r="G479" s="15" t="str">
        <f t="shared" si="821"/>
        <v>Golden Safflower</v>
      </c>
      <c r="H479" s="39">
        <f t="shared" si="383"/>
        <v>0</v>
      </c>
      <c r="I479" s="39" cm="1">
        <f t="array" ref="I479">IFERROR(IF($B479=I$1, ($A479+$C479) - MAX(IF($B$2:$B478=$B479, $A$2:$A478+$C$2:$C478)), "")*24*60, "")</f>
        <v>0.99999999278225005</v>
      </c>
      <c r="J479" s="39" t="str" cm="1">
        <f t="array" ref="J479">IFERROR(IF($B479=J$1, ($A479+$C479) - MAX(IF($B$2:$B478=$B479, $A$2:$A478+$C$2:$C478)), "")*24*60, "")</f>
        <v/>
      </c>
      <c r="K479" s="39" t="str" cm="1">
        <f t="array" ref="K479">IFERROR(IF($B479=K$1, ($A479+$C479) - MAX(IF($B$2:$B478=$B479, $A$2:$A478+$C$2:$C478)), "")*24*60, "")</f>
        <v/>
      </c>
      <c r="L479" s="39" t="str" cm="1">
        <f t="array" ref="L479">IFERROR(IF($B479=L$1, ($A479+$C479) - MAX(IF($B$2:$B478=$B479, $A$2:$A478+$C$2:$C478)), "")*24*60, "")</f>
        <v/>
      </c>
      <c r="M479" s="39" t="str" cm="1">
        <f t="array" ref="M479">IFERROR(IF($B479=M$1, ($A479+$C479) - MAX(IF($B$2:$B478=$B479, $A$2:$A478+$C$2:$C478)), "")*24*60, "")</f>
        <v/>
      </c>
      <c r="N479" s="39" t="str" cm="1">
        <f t="array" ref="N479">IFERROR(IF($B479=N$1, ($A479+$C479) - MAX(IF($B$2:$B478=$B479, $A$2:$A478+$C$2:$C478)), "")*24*60, "")</f>
        <v/>
      </c>
      <c r="O479" s="39" t="str" cm="1">
        <f t="array" ref="O479">IFERROR(IF($B479=O$1, ($A479+$C479) - MAX(IF($B$2:$B478=$B479, $A$2:$A478+$C$2:$C478)), "")*24*60, "")</f>
        <v/>
      </c>
      <c r="P479" s="39" t="str" cm="1">
        <f t="array" ref="P479">IFERROR(IF($B479=P$1, ($A479+$C479) - MAX(IF($B$2:$B478=$B479, $A$2:$A478+$C$2:$C478)), "")*24*60, "")</f>
        <v/>
      </c>
    </row>
    <row r="480" spans="1:16" x14ac:dyDescent="0.2">
      <c r="A480" s="36">
        <f t="shared" ref="A480:D480" si="822">A479</f>
        <v>45940</v>
      </c>
      <c r="B480" s="37" t="s">
        <v>10</v>
      </c>
      <c r="C480" s="38">
        <v>0.43194444444444446</v>
      </c>
      <c r="D480" s="37">
        <f t="shared" si="822"/>
        <v>0</v>
      </c>
      <c r="E480" s="37">
        <v>2</v>
      </c>
      <c r="F480" s="37" t="str">
        <f t="shared" ref="F480:G480" si="823">F479</f>
        <v>Special Finch Food</v>
      </c>
      <c r="G480" s="15" t="str">
        <f t="shared" si="823"/>
        <v>Golden Safflower</v>
      </c>
      <c r="H480" s="39">
        <f t="shared" si="383"/>
        <v>8.9999999979045242</v>
      </c>
      <c r="I480" s="39" t="str" cm="1">
        <f t="array" ref="I480">IFERROR(IF($B480=I$1, ($A480+$C480) - MAX(IF($B$2:$B479=$B480, $A$2:$A479+$C$2:$C479)), "")*24*60, "")</f>
        <v/>
      </c>
      <c r="J480" s="39" cm="1">
        <f t="array" ref="J480">IFERROR(IF($B480=J$1, ($A480+$C480) - MAX(IF($B$2:$B479=$B480, $A$2:$A479+$C$2:$C479)), "")*24*60, "")</f>
        <v>52.999999994644895</v>
      </c>
      <c r="K480" s="39" t="str" cm="1">
        <f t="array" ref="K480">IFERROR(IF($B480=K$1, ($A480+$C480) - MAX(IF($B$2:$B479=$B480, $A$2:$A479+$C$2:$C479)), "")*24*60, "")</f>
        <v/>
      </c>
      <c r="L480" s="39" t="str" cm="1">
        <f t="array" ref="L480">IFERROR(IF($B480=L$1, ($A480+$C480) - MAX(IF($B$2:$B479=$B480, $A$2:$A479+$C$2:$C479)), "")*24*60, "")</f>
        <v/>
      </c>
      <c r="M480" s="39" t="str" cm="1">
        <f t="array" ref="M480">IFERROR(IF($B480=M$1, ($A480+$C480) - MAX(IF($B$2:$B479=$B480, $A$2:$A479+$C$2:$C479)), "")*24*60, "")</f>
        <v/>
      </c>
      <c r="N480" s="39" t="str" cm="1">
        <f t="array" ref="N480">IFERROR(IF($B480=N$1, ($A480+$C480) - MAX(IF($B$2:$B479=$B480, $A$2:$A479+$C$2:$C479)), "")*24*60, "")</f>
        <v/>
      </c>
      <c r="O480" s="39" t="str" cm="1">
        <f t="array" ref="O480">IFERROR(IF($B480=O$1, ($A480+$C480) - MAX(IF($B$2:$B479=$B480, $A$2:$A479+$C$2:$C479)), "")*24*60, "")</f>
        <v/>
      </c>
      <c r="P480" s="39" t="str" cm="1">
        <f t="array" ref="P480">IFERROR(IF($B480=P$1, ($A480+$C480) - MAX(IF($B$2:$B479=$B480, $A$2:$A479+$C$2:$C479)), "")*24*60, "")</f>
        <v/>
      </c>
    </row>
    <row r="481" spans="1:16" x14ac:dyDescent="0.2">
      <c r="A481" s="36">
        <f t="shared" ref="A481:D481" si="824">A480</f>
        <v>45940</v>
      </c>
      <c r="B481" s="37" t="str">
        <f t="shared" si="824"/>
        <v>Tufted Titmouse</v>
      </c>
      <c r="C481" s="38">
        <f t="shared" si="824"/>
        <v>0.43194444444444446</v>
      </c>
      <c r="D481" s="37">
        <f t="shared" si="824"/>
        <v>0</v>
      </c>
      <c r="E481" s="37">
        <v>2</v>
      </c>
      <c r="F481" s="37" t="str">
        <f t="shared" ref="F481:G481" si="825">F480</f>
        <v>Special Finch Food</v>
      </c>
      <c r="G481" s="15" t="str">
        <f t="shared" si="825"/>
        <v>Golden Safflower</v>
      </c>
      <c r="H481" s="39">
        <f t="shared" si="383"/>
        <v>0</v>
      </c>
      <c r="I481" s="39" t="str" cm="1">
        <f t="array" ref="I481">IFERROR(IF($B481=I$1, ($A481+$C481) - MAX(IF($B$2:$B480=$B481, $A$2:$A480+$C$2:$C480)), "")*24*60, "")</f>
        <v/>
      </c>
      <c r="J481" s="39" cm="1">
        <f t="array" ref="J481">IFERROR(IF($B481=J$1, ($A481+$C481) - MAX(IF($B$2:$B480=$B481, $A$2:$A480+$C$2:$C480)), "")*24*60, "")</f>
        <v>0</v>
      </c>
      <c r="K481" s="39" t="str" cm="1">
        <f t="array" ref="K481">IFERROR(IF($B481=K$1, ($A481+$C481) - MAX(IF($B$2:$B480=$B481, $A$2:$A480+$C$2:$C480)), "")*24*60, "")</f>
        <v/>
      </c>
      <c r="L481" s="39" t="str" cm="1">
        <f t="array" ref="L481">IFERROR(IF($B481=L$1, ($A481+$C481) - MAX(IF($B$2:$B480=$B481, $A$2:$A480+$C$2:$C480)), "")*24*60, "")</f>
        <v/>
      </c>
      <c r="M481" s="39" t="str" cm="1">
        <f t="array" ref="M481">IFERROR(IF($B481=M$1, ($A481+$C481) - MAX(IF($B$2:$B480=$B481, $A$2:$A480+$C$2:$C480)), "")*24*60, "")</f>
        <v/>
      </c>
      <c r="N481" s="39" t="str" cm="1">
        <f t="array" ref="N481">IFERROR(IF($B481=N$1, ($A481+$C481) - MAX(IF($B$2:$B480=$B481, $A$2:$A480+$C$2:$C480)), "")*24*60, "")</f>
        <v/>
      </c>
      <c r="O481" s="39" t="str" cm="1">
        <f t="array" ref="O481">IFERROR(IF($B481=O$1, ($A481+$C481) - MAX(IF($B$2:$B480=$B481, $A$2:$A480+$C$2:$C480)), "")*24*60, "")</f>
        <v/>
      </c>
      <c r="P481" s="39" t="str" cm="1">
        <f t="array" ref="P481">IFERROR(IF($B481=P$1, ($A481+$C481) - MAX(IF($B$2:$B480=$B481, $A$2:$A480+$C$2:$C480)), "")*24*60, "")</f>
        <v/>
      </c>
    </row>
    <row r="482" spans="1:16" x14ac:dyDescent="0.2">
      <c r="A482" s="36">
        <f t="shared" ref="A482" si="826">A481</f>
        <v>45940</v>
      </c>
      <c r="B482" s="37" t="s">
        <v>3</v>
      </c>
      <c r="C482" s="38">
        <v>0.43263888888888891</v>
      </c>
      <c r="D482" s="37">
        <v>10</v>
      </c>
      <c r="E482" s="37">
        <v>2</v>
      </c>
      <c r="F482" s="37" t="str">
        <f t="shared" ref="F482:G482" si="827">F481</f>
        <v>Special Finch Food</v>
      </c>
      <c r="G482" s="15" t="str">
        <f t="shared" si="827"/>
        <v>Golden Safflower</v>
      </c>
      <c r="H482" s="39">
        <f t="shared" si="383"/>
        <v>1.000000003259629</v>
      </c>
      <c r="I482" s="39" cm="1">
        <f t="array" ref="I482">IFERROR(IF($B482=I$1, ($A482+$C482) - MAX(IF($B$2:$B481=$B482, $A$2:$A481+$C$2:$C481)), "")*24*60, "")</f>
        <v>10.000000001164153</v>
      </c>
      <c r="J482" s="39" t="str" cm="1">
        <f t="array" ref="J482">IFERROR(IF($B482=J$1, ($A482+$C482) - MAX(IF($B$2:$B481=$B482, $A$2:$A481+$C$2:$C481)), "")*24*60, "")</f>
        <v/>
      </c>
      <c r="K482" s="39" t="str" cm="1">
        <f t="array" ref="K482">IFERROR(IF($B482=K$1, ($A482+$C482) - MAX(IF($B$2:$B481=$B482, $A$2:$A481+$C$2:$C481)), "")*24*60, "")</f>
        <v/>
      </c>
      <c r="L482" s="39" t="str" cm="1">
        <f t="array" ref="L482">IFERROR(IF($B482=L$1, ($A482+$C482) - MAX(IF($B$2:$B481=$B482, $A$2:$A481+$C$2:$C481)), "")*24*60, "")</f>
        <v/>
      </c>
      <c r="M482" s="39" t="str" cm="1">
        <f t="array" ref="M482">IFERROR(IF($B482=M$1, ($A482+$C482) - MAX(IF($B$2:$B481=$B482, $A$2:$A481+$C$2:$C481)), "")*24*60, "")</f>
        <v/>
      </c>
      <c r="N482" s="39" t="str" cm="1">
        <f t="array" ref="N482">IFERROR(IF($B482=N$1, ($A482+$C482) - MAX(IF($B$2:$B481=$B482, $A$2:$A481+$C$2:$C481)), "")*24*60, "")</f>
        <v/>
      </c>
      <c r="O482" s="39" t="str" cm="1">
        <f t="array" ref="O482">IFERROR(IF($B482=O$1, ($A482+$C482) - MAX(IF($B$2:$B481=$B482, $A$2:$A481+$C$2:$C481)), "")*24*60, "")</f>
        <v/>
      </c>
      <c r="P482" s="39" t="str" cm="1">
        <f t="array" ref="P482">IFERROR(IF($B482=P$1, ($A482+$C482) - MAX(IF($B$2:$B481=$B482, $A$2:$A481+$C$2:$C481)), "")*24*60, "")</f>
        <v/>
      </c>
    </row>
    <row r="483" spans="1:16" x14ac:dyDescent="0.2">
      <c r="A483" s="36">
        <f t="shared" ref="A483" si="828">A482</f>
        <v>45940</v>
      </c>
      <c r="B483" s="37" t="s">
        <v>10</v>
      </c>
      <c r="C483" s="38">
        <v>0.43402777777777779</v>
      </c>
      <c r="D483" s="37">
        <v>0</v>
      </c>
      <c r="E483" s="37">
        <v>2</v>
      </c>
      <c r="F483" s="37" t="str">
        <f t="shared" ref="F483:G483" si="829">F482</f>
        <v>Special Finch Food</v>
      </c>
      <c r="G483" s="15" t="str">
        <f t="shared" si="829"/>
        <v>Golden Safflower</v>
      </c>
      <c r="H483" s="39">
        <f t="shared" si="383"/>
        <v>2.000000006519258</v>
      </c>
      <c r="I483" s="39" t="str" cm="1">
        <f t="array" ref="I483">IFERROR(IF($B483=I$1, ($A483+$C483) - MAX(IF($B$2:$B482=$B483, $A$2:$A482+$C$2:$C482)), "")*24*60, "")</f>
        <v/>
      </c>
      <c r="J483" s="39" cm="1">
        <f t="array" ref="J483">IFERROR(IF($B483=J$1, ($A483+$C483) - MAX(IF($B$2:$B482=$B483, $A$2:$A482+$C$2:$C482)), "")*24*60, "")</f>
        <v>3.000000009778887</v>
      </c>
      <c r="K483" s="39" t="str" cm="1">
        <f t="array" ref="K483">IFERROR(IF($B483=K$1, ($A483+$C483) - MAX(IF($B$2:$B482=$B483, $A$2:$A482+$C$2:$C482)), "")*24*60, "")</f>
        <v/>
      </c>
      <c r="L483" s="39" t="str" cm="1">
        <f t="array" ref="L483">IFERROR(IF($B483=L$1, ($A483+$C483) - MAX(IF($B$2:$B482=$B483, $A$2:$A482+$C$2:$C482)), "")*24*60, "")</f>
        <v/>
      </c>
      <c r="M483" s="39" t="str" cm="1">
        <f t="array" ref="M483">IFERROR(IF($B483=M$1, ($A483+$C483) - MAX(IF($B$2:$B482=$B483, $A$2:$A482+$C$2:$C482)), "")*24*60, "")</f>
        <v/>
      </c>
      <c r="N483" s="39" t="str" cm="1">
        <f t="array" ref="N483">IFERROR(IF($B483=N$1, ($A483+$C483) - MAX(IF($B$2:$B482=$B483, $A$2:$A482+$C$2:$C482)), "")*24*60, "")</f>
        <v/>
      </c>
      <c r="O483" s="39" t="str" cm="1">
        <f t="array" ref="O483">IFERROR(IF($B483=O$1, ($A483+$C483) - MAX(IF($B$2:$B482=$B483, $A$2:$A482+$C$2:$C482)), "")*24*60, "")</f>
        <v/>
      </c>
      <c r="P483" s="39" t="str" cm="1">
        <f t="array" ref="P483">IFERROR(IF($B483=P$1, ($A483+$C483) - MAX(IF($B$2:$B482=$B483, $A$2:$A482+$C$2:$C482)), "")*24*60, "")</f>
        <v/>
      </c>
    </row>
    <row r="484" spans="1:16" x14ac:dyDescent="0.2">
      <c r="A484" s="36">
        <f t="shared" ref="A484:D484" si="830">A483</f>
        <v>45940</v>
      </c>
      <c r="B484" s="37" t="str">
        <f t="shared" si="830"/>
        <v>Tufted Titmouse</v>
      </c>
      <c r="C484" s="38">
        <f t="shared" si="830"/>
        <v>0.43402777777777779</v>
      </c>
      <c r="D484" s="37">
        <f t="shared" si="830"/>
        <v>0</v>
      </c>
      <c r="E484" s="37">
        <v>3</v>
      </c>
      <c r="F484" s="37" t="str">
        <f t="shared" ref="F484:G484" si="831">F483</f>
        <v>Special Finch Food</v>
      </c>
      <c r="G484" s="15" t="str">
        <f t="shared" si="831"/>
        <v>Golden Safflower</v>
      </c>
      <c r="H484" s="39">
        <f t="shared" si="383"/>
        <v>0</v>
      </c>
      <c r="I484" s="39" t="str" cm="1">
        <f t="array" ref="I484">IFERROR(IF($B484=I$1, ($A484+$C484) - MAX(IF($B$2:$B483=$B484, $A$2:$A483+$C$2:$C483)), "")*24*60, "")</f>
        <v/>
      </c>
      <c r="J484" s="39" cm="1">
        <f t="array" ref="J484">IFERROR(IF($B484=J$1, ($A484+$C484) - MAX(IF($B$2:$B483=$B484, $A$2:$A483+$C$2:$C483)), "")*24*60, "")</f>
        <v>0</v>
      </c>
      <c r="K484" s="39" t="str" cm="1">
        <f t="array" ref="K484">IFERROR(IF($B484=K$1, ($A484+$C484) - MAX(IF($B$2:$B483=$B484, $A$2:$A483+$C$2:$C483)), "")*24*60, "")</f>
        <v/>
      </c>
      <c r="L484" s="39" t="str" cm="1">
        <f t="array" ref="L484">IFERROR(IF($B484=L$1, ($A484+$C484) - MAX(IF($B$2:$B483=$B484, $A$2:$A483+$C$2:$C483)), "")*24*60, "")</f>
        <v/>
      </c>
      <c r="M484" s="39" t="str" cm="1">
        <f t="array" ref="M484">IFERROR(IF($B484=M$1, ($A484+$C484) - MAX(IF($B$2:$B483=$B484, $A$2:$A483+$C$2:$C483)), "")*24*60, "")</f>
        <v/>
      </c>
      <c r="N484" s="39" t="str" cm="1">
        <f t="array" ref="N484">IFERROR(IF($B484=N$1, ($A484+$C484) - MAX(IF($B$2:$B483=$B484, $A$2:$A483+$C$2:$C483)), "")*24*60, "")</f>
        <v/>
      </c>
      <c r="O484" s="39" t="str" cm="1">
        <f t="array" ref="O484">IFERROR(IF($B484=O$1, ($A484+$C484) - MAX(IF($B$2:$B483=$B484, $A$2:$A483+$C$2:$C483)), "")*24*60, "")</f>
        <v/>
      </c>
      <c r="P484" s="39" t="str" cm="1">
        <f t="array" ref="P484">IFERROR(IF($B484=P$1, ($A484+$C484) - MAX(IF($B$2:$B483=$B484, $A$2:$A483+$C$2:$C483)), "")*24*60, "")</f>
        <v/>
      </c>
    </row>
    <row r="485" spans="1:16" x14ac:dyDescent="0.2">
      <c r="A485" s="36">
        <f t="shared" ref="A485:D485" si="832">A484</f>
        <v>45940</v>
      </c>
      <c r="B485" s="37" t="str">
        <f t="shared" si="832"/>
        <v>Tufted Titmouse</v>
      </c>
      <c r="C485" s="38">
        <v>0.43472222222222223</v>
      </c>
      <c r="D485" s="37">
        <f t="shared" si="832"/>
        <v>0</v>
      </c>
      <c r="E485" s="37">
        <v>2</v>
      </c>
      <c r="F485" s="37" t="str">
        <f t="shared" ref="F485:G485" si="833">F484</f>
        <v>Special Finch Food</v>
      </c>
      <c r="G485" s="15" t="str">
        <f t="shared" si="833"/>
        <v>Golden Safflower</v>
      </c>
      <c r="H485" s="39">
        <f t="shared" si="383"/>
        <v>0.99999999278225005</v>
      </c>
      <c r="I485" s="39" t="str" cm="1">
        <f t="array" ref="I485">IFERROR(IF($B485=I$1, ($A485+$C485) - MAX(IF($B$2:$B484=$B485, $A$2:$A484+$C$2:$C484)), "")*24*60, "")</f>
        <v/>
      </c>
      <c r="J485" s="39" cm="1">
        <f t="array" ref="J485">IFERROR(IF($B485=J$1, ($A485+$C485) - MAX(IF($B$2:$B484=$B485, $A$2:$A484+$C$2:$C484)), "")*24*60, "")</f>
        <v>0.99999999278225005</v>
      </c>
      <c r="K485" s="39" t="str" cm="1">
        <f t="array" ref="K485">IFERROR(IF($B485=K$1, ($A485+$C485) - MAX(IF($B$2:$B484=$B485, $A$2:$A484+$C$2:$C484)), "")*24*60, "")</f>
        <v/>
      </c>
      <c r="L485" s="39" t="str" cm="1">
        <f t="array" ref="L485">IFERROR(IF($B485=L$1, ($A485+$C485) - MAX(IF($B$2:$B484=$B485, $A$2:$A484+$C$2:$C484)), "")*24*60, "")</f>
        <v/>
      </c>
      <c r="M485" s="39" t="str" cm="1">
        <f t="array" ref="M485">IFERROR(IF($B485=M$1, ($A485+$C485) - MAX(IF($B$2:$B484=$B485, $A$2:$A484+$C$2:$C484)), "")*24*60, "")</f>
        <v/>
      </c>
      <c r="N485" s="39" t="str" cm="1">
        <f t="array" ref="N485">IFERROR(IF($B485=N$1, ($A485+$C485) - MAX(IF($B$2:$B484=$B485, $A$2:$A484+$C$2:$C484)), "")*24*60, "")</f>
        <v/>
      </c>
      <c r="O485" s="39" t="str" cm="1">
        <f t="array" ref="O485">IFERROR(IF($B485=O$1, ($A485+$C485) - MAX(IF($B$2:$B484=$B485, $A$2:$A484+$C$2:$C484)), "")*24*60, "")</f>
        <v/>
      </c>
      <c r="P485" s="39" t="str" cm="1">
        <f t="array" ref="P485">IFERROR(IF($B485=P$1, ($A485+$C485) - MAX(IF($B$2:$B484=$B485, $A$2:$A484+$C$2:$C484)), "")*24*60, "")</f>
        <v/>
      </c>
    </row>
    <row r="486" spans="1:16" x14ac:dyDescent="0.2">
      <c r="A486" s="36">
        <f t="shared" ref="A486:D486" si="834">A485</f>
        <v>45940</v>
      </c>
      <c r="B486" s="37" t="s">
        <v>14</v>
      </c>
      <c r="C486" s="38">
        <f t="shared" si="834"/>
        <v>0.43472222222222223</v>
      </c>
      <c r="D486" s="37">
        <f t="shared" si="834"/>
        <v>0</v>
      </c>
      <c r="E486" s="37">
        <v>0</v>
      </c>
      <c r="F486" s="37" t="str">
        <f t="shared" ref="F486:G486" si="835">F485</f>
        <v>Special Finch Food</v>
      </c>
      <c r="G486" s="15" t="str">
        <f t="shared" si="835"/>
        <v>Golden Safflower</v>
      </c>
      <c r="H486" s="39">
        <f t="shared" si="383"/>
        <v>0</v>
      </c>
      <c r="I486" s="39" t="str" cm="1">
        <f t="array" ref="I486">IFERROR(IF($B486=I$1, ($A486+$C486) - MAX(IF($B$2:$B485=$B486, $A$2:$A485+$C$2:$C485)), "")*24*60, "")</f>
        <v/>
      </c>
      <c r="J486" s="39" t="str" cm="1">
        <f t="array" ref="J486">IFERROR(IF($B486=J$1, ($A486+$C486) - MAX(IF($B$2:$B485=$B486, $A$2:$A485+$C$2:$C485)), "")*24*60, "")</f>
        <v/>
      </c>
      <c r="K486" s="39" cm="1">
        <f t="array" ref="K486">IFERROR(IF($B486=K$1, ($A486+$C486) - MAX(IF($B$2:$B485=$B486, $A$2:$A485+$C$2:$C485)), "")*24*60, "")</f>
        <v>61.999999992549419</v>
      </c>
      <c r="L486" s="39" t="str" cm="1">
        <f t="array" ref="L486">IFERROR(IF($B486=L$1, ($A486+$C486) - MAX(IF($B$2:$B485=$B486, $A$2:$A485+$C$2:$C485)), "")*24*60, "")</f>
        <v/>
      </c>
      <c r="M486" s="39" t="str" cm="1">
        <f t="array" ref="M486">IFERROR(IF($B486=M$1, ($A486+$C486) - MAX(IF($B$2:$B485=$B486, $A$2:$A485+$C$2:$C485)), "")*24*60, "")</f>
        <v/>
      </c>
      <c r="N486" s="39" t="str" cm="1">
        <f t="array" ref="N486">IFERROR(IF($B486=N$1, ($A486+$C486) - MAX(IF($B$2:$B485=$B486, $A$2:$A485+$C$2:$C485)), "")*24*60, "")</f>
        <v/>
      </c>
      <c r="O486" s="39" t="str" cm="1">
        <f t="array" ref="O486">IFERROR(IF($B486=O$1, ($A486+$C486) - MAX(IF($B$2:$B485=$B486, $A$2:$A485+$C$2:$C485)), "")*24*60, "")</f>
        <v/>
      </c>
      <c r="P486" s="39" t="str" cm="1">
        <f t="array" ref="P486">IFERROR(IF($B486=P$1, ($A486+$C486) - MAX(IF($B$2:$B485=$B486, $A$2:$A485+$C$2:$C485)), "")*24*60, "")</f>
        <v/>
      </c>
    </row>
    <row r="487" spans="1:16" x14ac:dyDescent="0.2">
      <c r="A487" s="36">
        <f t="shared" ref="A487:B487" si="836">A486</f>
        <v>45940</v>
      </c>
      <c r="B487" s="37" t="str">
        <f t="shared" si="836"/>
        <v>Carolina Chickadee</v>
      </c>
      <c r="C487" s="38">
        <v>0.43611111111111112</v>
      </c>
      <c r="D487" s="37">
        <v>1</v>
      </c>
      <c r="E487" s="37">
        <v>1</v>
      </c>
      <c r="F487" s="37" t="str">
        <f t="shared" ref="F487:G487" si="837">F486</f>
        <v>Special Finch Food</v>
      </c>
      <c r="G487" s="15" t="str">
        <f t="shared" si="837"/>
        <v>Golden Safflower</v>
      </c>
      <c r="H487" s="39">
        <f t="shared" si="383"/>
        <v>2.000000006519258</v>
      </c>
      <c r="I487" s="39" t="str" cm="1">
        <f t="array" ref="I487">IFERROR(IF($B487=I$1, ($A487+$C487) - MAX(IF($B$2:$B486=$B487, $A$2:$A486+$C$2:$C486)), "")*24*60, "")</f>
        <v/>
      </c>
      <c r="J487" s="39" t="str" cm="1">
        <f t="array" ref="J487">IFERROR(IF($B487=J$1, ($A487+$C487) - MAX(IF($B$2:$B486=$B487, $A$2:$A486+$C$2:$C486)), "")*24*60, "")</f>
        <v/>
      </c>
      <c r="K487" s="39" cm="1">
        <f t="array" ref="K487">IFERROR(IF($B487=K$1, ($A487+$C487) - MAX(IF($B$2:$B486=$B487, $A$2:$A486+$C$2:$C486)), "")*24*60, "")</f>
        <v>2.000000006519258</v>
      </c>
      <c r="L487" s="39" t="str" cm="1">
        <f t="array" ref="L487">IFERROR(IF($B487=L$1, ($A487+$C487) - MAX(IF($B$2:$B486=$B487, $A$2:$A486+$C$2:$C486)), "")*24*60, "")</f>
        <v/>
      </c>
      <c r="M487" s="39" t="str" cm="1">
        <f t="array" ref="M487">IFERROR(IF($B487=M$1, ($A487+$C487) - MAX(IF($B$2:$B486=$B487, $A$2:$A486+$C$2:$C486)), "")*24*60, "")</f>
        <v/>
      </c>
      <c r="N487" s="39" t="str" cm="1">
        <f t="array" ref="N487">IFERROR(IF($B487=N$1, ($A487+$C487) - MAX(IF($B$2:$B486=$B487, $A$2:$A486+$C$2:$C486)), "")*24*60, "")</f>
        <v/>
      </c>
      <c r="O487" s="39" t="str" cm="1">
        <f t="array" ref="O487">IFERROR(IF($B487=O$1, ($A487+$C487) - MAX(IF($B$2:$B486=$B487, $A$2:$A486+$C$2:$C486)), "")*24*60, "")</f>
        <v/>
      </c>
      <c r="P487" s="39" t="str" cm="1">
        <f t="array" ref="P487">IFERROR(IF($B487=P$1, ($A487+$C487) - MAX(IF($B$2:$B486=$B487, $A$2:$A486+$C$2:$C486)), "")*24*60, "")</f>
        <v/>
      </c>
    </row>
    <row r="488" spans="1:16" x14ac:dyDescent="0.2">
      <c r="A488" s="36">
        <f t="shared" ref="A488:C488" si="838">A487</f>
        <v>45940</v>
      </c>
      <c r="B488" s="37" t="s">
        <v>3</v>
      </c>
      <c r="C488" s="38">
        <f t="shared" si="838"/>
        <v>0.43611111111111112</v>
      </c>
      <c r="D488" s="37">
        <v>0</v>
      </c>
      <c r="E488" s="37">
        <v>4</v>
      </c>
      <c r="F488" s="37" t="str">
        <f t="shared" ref="F488:G488" si="839">F487</f>
        <v>Special Finch Food</v>
      </c>
      <c r="G488" s="15" t="str">
        <f t="shared" si="839"/>
        <v>Golden Safflower</v>
      </c>
      <c r="H488" s="39">
        <f t="shared" si="383"/>
        <v>0</v>
      </c>
      <c r="I488" s="39" cm="1">
        <f t="array" ref="I488">IFERROR(IF($B488=I$1, ($A488+$C488) - MAX(IF($B$2:$B487=$B488, $A$2:$A487+$C$2:$C487)), "")*24*60, "")</f>
        <v>5.0000000058207661</v>
      </c>
      <c r="J488" s="39" t="str" cm="1">
        <f t="array" ref="J488">IFERROR(IF($B488=J$1, ($A488+$C488) - MAX(IF($B$2:$B487=$B488, $A$2:$A487+$C$2:$C487)), "")*24*60, "")</f>
        <v/>
      </c>
      <c r="K488" s="39" t="str" cm="1">
        <f t="array" ref="K488">IFERROR(IF($B488=K$1, ($A488+$C488) - MAX(IF($B$2:$B487=$B488, $A$2:$A487+$C$2:$C487)), "")*24*60, "")</f>
        <v/>
      </c>
      <c r="L488" s="39" t="str" cm="1">
        <f t="array" ref="L488">IFERROR(IF($B488=L$1, ($A488+$C488) - MAX(IF($B$2:$B487=$B488, $A$2:$A487+$C$2:$C487)), "")*24*60, "")</f>
        <v/>
      </c>
      <c r="M488" s="39" t="str" cm="1">
        <f t="array" ref="M488">IFERROR(IF($B488=M$1, ($A488+$C488) - MAX(IF($B$2:$B487=$B488, $A$2:$A487+$C$2:$C487)), "")*24*60, "")</f>
        <v/>
      </c>
      <c r="N488" s="39" t="str" cm="1">
        <f t="array" ref="N488">IFERROR(IF($B488=N$1, ($A488+$C488) - MAX(IF($B$2:$B487=$B488, $A$2:$A487+$C$2:$C487)), "")*24*60, "")</f>
        <v/>
      </c>
      <c r="O488" s="39" t="str" cm="1">
        <f t="array" ref="O488">IFERROR(IF($B488=O$1, ($A488+$C488) - MAX(IF($B$2:$B487=$B488, $A$2:$A487+$C$2:$C487)), "")*24*60, "")</f>
        <v/>
      </c>
      <c r="P488" s="39" t="str" cm="1">
        <f t="array" ref="P488">IFERROR(IF($B488=P$1, ($A488+$C488) - MAX(IF($B$2:$B487=$B488, $A$2:$A487+$C$2:$C487)), "")*24*60, "")</f>
        <v/>
      </c>
    </row>
    <row r="489" spans="1:16" x14ac:dyDescent="0.2">
      <c r="A489" s="36">
        <f t="shared" ref="A489:D489" si="840">A488</f>
        <v>45940</v>
      </c>
      <c r="B489" s="37" t="s">
        <v>14</v>
      </c>
      <c r="C489" s="38">
        <v>0.43680555555555556</v>
      </c>
      <c r="D489" s="37">
        <f t="shared" si="840"/>
        <v>0</v>
      </c>
      <c r="E489" s="37">
        <v>1</v>
      </c>
      <c r="F489" s="37" t="str">
        <f t="shared" ref="F489:G489" si="841">F488</f>
        <v>Special Finch Food</v>
      </c>
      <c r="G489" s="15" t="str">
        <f t="shared" si="841"/>
        <v>Golden Safflower</v>
      </c>
      <c r="H489" s="39">
        <f t="shared" si="383"/>
        <v>0.99999999278225005</v>
      </c>
      <c r="I489" s="39" t="str" cm="1">
        <f t="array" ref="I489">IFERROR(IF($B489=I$1, ($A489+$C489) - MAX(IF($B$2:$B488=$B489, $A$2:$A488+$C$2:$C488)), "")*24*60, "")</f>
        <v/>
      </c>
      <c r="J489" s="39" t="str" cm="1">
        <f t="array" ref="J489">IFERROR(IF($B489=J$1, ($A489+$C489) - MAX(IF($B$2:$B488=$B489, $A$2:$A488+$C$2:$C488)), "")*24*60, "")</f>
        <v/>
      </c>
      <c r="K489" s="39" cm="1">
        <f t="array" ref="K489">IFERROR(IF($B489=K$1, ($A489+$C489) - MAX(IF($B$2:$B488=$B489, $A$2:$A488+$C$2:$C488)), "")*24*60, "")</f>
        <v>0.99999999278225005</v>
      </c>
      <c r="L489" s="39" t="str" cm="1">
        <f t="array" ref="L489">IFERROR(IF($B489=L$1, ($A489+$C489) - MAX(IF($B$2:$B488=$B489, $A$2:$A488+$C$2:$C488)), "")*24*60, "")</f>
        <v/>
      </c>
      <c r="M489" s="39" t="str" cm="1">
        <f t="array" ref="M489">IFERROR(IF($B489=M$1, ($A489+$C489) - MAX(IF($B$2:$B488=$B489, $A$2:$A488+$C$2:$C488)), "")*24*60, "")</f>
        <v/>
      </c>
      <c r="N489" s="39" t="str" cm="1">
        <f t="array" ref="N489">IFERROR(IF($B489=N$1, ($A489+$C489) - MAX(IF($B$2:$B488=$B489, $A$2:$A488+$C$2:$C488)), "")*24*60, "")</f>
        <v/>
      </c>
      <c r="O489" s="39" t="str" cm="1">
        <f t="array" ref="O489">IFERROR(IF($B489=O$1, ($A489+$C489) - MAX(IF($B$2:$B488=$B489, $A$2:$A488+$C$2:$C488)), "")*24*60, "")</f>
        <v/>
      </c>
      <c r="P489" s="39" t="str" cm="1">
        <f t="array" ref="P489">IFERROR(IF($B489=P$1, ($A489+$C489) - MAX(IF($B$2:$B488=$B489, $A$2:$A488+$C$2:$C488)), "")*24*60, "")</f>
        <v/>
      </c>
    </row>
    <row r="490" spans="1:16" x14ac:dyDescent="0.2">
      <c r="A490" s="36">
        <f t="shared" ref="A490:D490" si="842">A489</f>
        <v>45940</v>
      </c>
      <c r="B490" s="37" t="s">
        <v>10</v>
      </c>
      <c r="C490" s="38">
        <f t="shared" si="842"/>
        <v>0.43680555555555556</v>
      </c>
      <c r="D490" s="37">
        <f t="shared" si="842"/>
        <v>0</v>
      </c>
      <c r="E490" s="37">
        <v>2</v>
      </c>
      <c r="F490" s="37" t="str">
        <f t="shared" ref="F490:G490" si="843">F489</f>
        <v>Special Finch Food</v>
      </c>
      <c r="G490" s="15" t="str">
        <f t="shared" si="843"/>
        <v>Golden Safflower</v>
      </c>
      <c r="H490" s="39">
        <f t="shared" si="383"/>
        <v>0</v>
      </c>
      <c r="I490" s="39" t="str" cm="1">
        <f t="array" ref="I490">IFERROR(IF($B490=I$1, ($A490+$C490) - MAX(IF($B$2:$B489=$B490, $A$2:$A489+$C$2:$C489)), "")*24*60, "")</f>
        <v/>
      </c>
      <c r="J490" s="39" cm="1">
        <f t="array" ref="J490">IFERROR(IF($B490=J$1, ($A490+$C490) - MAX(IF($B$2:$B489=$B490, $A$2:$A489+$C$2:$C489)), "")*24*60, "")</f>
        <v>2.9999999993015081</v>
      </c>
      <c r="K490" s="39" t="str" cm="1">
        <f t="array" ref="K490">IFERROR(IF($B490=K$1, ($A490+$C490) - MAX(IF($B$2:$B489=$B490, $A$2:$A489+$C$2:$C489)), "")*24*60, "")</f>
        <v/>
      </c>
      <c r="L490" s="39" t="str" cm="1">
        <f t="array" ref="L490">IFERROR(IF($B490=L$1, ($A490+$C490) - MAX(IF($B$2:$B489=$B490, $A$2:$A489+$C$2:$C489)), "")*24*60, "")</f>
        <v/>
      </c>
      <c r="M490" s="39" t="str" cm="1">
        <f t="array" ref="M490">IFERROR(IF($B490=M$1, ($A490+$C490) - MAX(IF($B$2:$B489=$B490, $A$2:$A489+$C$2:$C489)), "")*24*60, "")</f>
        <v/>
      </c>
      <c r="N490" s="39" t="str" cm="1">
        <f t="array" ref="N490">IFERROR(IF($B490=N$1, ($A490+$C490) - MAX(IF($B$2:$B489=$B490, $A$2:$A489+$C$2:$C489)), "")*24*60, "")</f>
        <v/>
      </c>
      <c r="O490" s="39" t="str" cm="1">
        <f t="array" ref="O490">IFERROR(IF($B490=O$1, ($A490+$C490) - MAX(IF($B$2:$B489=$B490, $A$2:$A489+$C$2:$C489)), "")*24*60, "")</f>
        <v/>
      </c>
      <c r="P490" s="39" t="str" cm="1">
        <f t="array" ref="P490">IFERROR(IF($B490=P$1, ($A490+$C490) - MAX(IF($B$2:$B489=$B490, $A$2:$A489+$C$2:$C489)), "")*24*60, "")</f>
        <v/>
      </c>
    </row>
    <row r="491" spans="1:16" x14ac:dyDescent="0.2">
      <c r="A491" s="36">
        <f t="shared" ref="A491:D491" si="844">A490</f>
        <v>45940</v>
      </c>
      <c r="B491" s="37" t="s">
        <v>14</v>
      </c>
      <c r="C491" s="38">
        <f t="shared" si="844"/>
        <v>0.43680555555555556</v>
      </c>
      <c r="D491" s="37">
        <f t="shared" si="844"/>
        <v>0</v>
      </c>
      <c r="E491" s="37">
        <v>3</v>
      </c>
      <c r="F491" s="37" t="str">
        <f t="shared" ref="F491:G491" si="845">F490</f>
        <v>Special Finch Food</v>
      </c>
      <c r="G491" s="15" t="str">
        <f t="shared" si="845"/>
        <v>Golden Safflower</v>
      </c>
      <c r="H491" s="39">
        <f t="shared" si="383"/>
        <v>0</v>
      </c>
      <c r="I491" s="39" t="str" cm="1">
        <f t="array" ref="I491">IFERROR(IF($B491=I$1, ($A491+$C491) - MAX(IF($B$2:$B490=$B491, $A$2:$A490+$C$2:$C490)), "")*24*60, "")</f>
        <v/>
      </c>
      <c r="J491" s="39" t="str" cm="1">
        <f t="array" ref="J491">IFERROR(IF($B491=J$1, ($A491+$C491) - MAX(IF($B$2:$B490=$B491, $A$2:$A490+$C$2:$C490)), "")*24*60, "")</f>
        <v/>
      </c>
      <c r="K491" s="39" cm="1">
        <f t="array" ref="K491">IFERROR(IF($B491=K$1, ($A491+$C491) - MAX(IF($B$2:$B490=$B491, $A$2:$A490+$C$2:$C490)), "")*24*60, "")</f>
        <v>0</v>
      </c>
      <c r="L491" s="39" t="str" cm="1">
        <f t="array" ref="L491">IFERROR(IF($B491=L$1, ($A491+$C491) - MAX(IF($B$2:$B490=$B491, $A$2:$A490+$C$2:$C490)), "")*24*60, "")</f>
        <v/>
      </c>
      <c r="M491" s="39" t="str" cm="1">
        <f t="array" ref="M491">IFERROR(IF($B491=M$1, ($A491+$C491) - MAX(IF($B$2:$B490=$B491, $A$2:$A490+$C$2:$C490)), "")*24*60, "")</f>
        <v/>
      </c>
      <c r="N491" s="39" t="str" cm="1">
        <f t="array" ref="N491">IFERROR(IF($B491=N$1, ($A491+$C491) - MAX(IF($B$2:$B490=$B491, $A$2:$A490+$C$2:$C490)), "")*24*60, "")</f>
        <v/>
      </c>
      <c r="O491" s="39" t="str" cm="1">
        <f t="array" ref="O491">IFERROR(IF($B491=O$1, ($A491+$C491) - MAX(IF($B$2:$B490=$B491, $A$2:$A490+$C$2:$C490)), "")*24*60, "")</f>
        <v/>
      </c>
      <c r="P491" s="39" t="str" cm="1">
        <f t="array" ref="P491">IFERROR(IF($B491=P$1, ($A491+$C491) - MAX(IF($B$2:$B490=$B491, $A$2:$A490+$C$2:$C490)), "")*24*60, "")</f>
        <v/>
      </c>
    </row>
    <row r="492" spans="1:16" x14ac:dyDescent="0.2">
      <c r="A492" s="36">
        <f t="shared" ref="A492:D492" si="846">A491</f>
        <v>45940</v>
      </c>
      <c r="B492" s="37" t="str">
        <f t="shared" si="846"/>
        <v>Carolina Chickadee</v>
      </c>
      <c r="C492" s="38">
        <f t="shared" si="846"/>
        <v>0.43680555555555556</v>
      </c>
      <c r="D492" s="37">
        <f t="shared" si="846"/>
        <v>0</v>
      </c>
      <c r="E492" s="37">
        <v>2</v>
      </c>
      <c r="F492" s="37" t="str">
        <f t="shared" ref="F492:G492" si="847">F491</f>
        <v>Special Finch Food</v>
      </c>
      <c r="G492" s="15" t="str">
        <f t="shared" si="847"/>
        <v>Golden Safflower</v>
      </c>
      <c r="H492" s="39">
        <f t="shared" si="383"/>
        <v>0</v>
      </c>
      <c r="I492" s="39" t="str" cm="1">
        <f t="array" ref="I492">IFERROR(IF($B492=I$1, ($A492+$C492) - MAX(IF($B$2:$B491=$B492, $A$2:$A491+$C$2:$C491)), "")*24*60, "")</f>
        <v/>
      </c>
      <c r="J492" s="39" t="str" cm="1">
        <f t="array" ref="J492">IFERROR(IF($B492=J$1, ($A492+$C492) - MAX(IF($B$2:$B491=$B492, $A$2:$A491+$C$2:$C491)), "")*24*60, "")</f>
        <v/>
      </c>
      <c r="K492" s="39" cm="1">
        <f t="array" ref="K492">IFERROR(IF($B492=K$1, ($A492+$C492) - MAX(IF($B$2:$B491=$B492, $A$2:$A491+$C$2:$C491)), "")*24*60, "")</f>
        <v>0</v>
      </c>
      <c r="L492" s="39" t="str" cm="1">
        <f t="array" ref="L492">IFERROR(IF($B492=L$1, ($A492+$C492) - MAX(IF($B$2:$B491=$B492, $A$2:$A491+$C$2:$C491)), "")*24*60, "")</f>
        <v/>
      </c>
      <c r="M492" s="39" t="str" cm="1">
        <f t="array" ref="M492">IFERROR(IF($B492=M$1, ($A492+$C492) - MAX(IF($B$2:$B491=$B492, $A$2:$A491+$C$2:$C491)), "")*24*60, "")</f>
        <v/>
      </c>
      <c r="N492" s="39" t="str" cm="1">
        <f t="array" ref="N492">IFERROR(IF($B492=N$1, ($A492+$C492) - MAX(IF($B$2:$B491=$B492, $A$2:$A491+$C$2:$C491)), "")*24*60, "")</f>
        <v/>
      </c>
      <c r="O492" s="39" t="str" cm="1">
        <f t="array" ref="O492">IFERROR(IF($B492=O$1, ($A492+$C492) - MAX(IF($B$2:$B491=$B492, $A$2:$A491+$C$2:$C491)), "")*24*60, "")</f>
        <v/>
      </c>
      <c r="P492" s="39" t="str" cm="1">
        <f t="array" ref="P492">IFERROR(IF($B492=P$1, ($A492+$C492) - MAX(IF($B$2:$B491=$B492, $A$2:$A491+$C$2:$C491)), "")*24*60, "")</f>
        <v/>
      </c>
    </row>
    <row r="493" spans="1:16" x14ac:dyDescent="0.2">
      <c r="A493" s="36">
        <f t="shared" ref="A493:D493" si="848">A492</f>
        <v>45940</v>
      </c>
      <c r="B493" s="37" t="s">
        <v>10</v>
      </c>
      <c r="C493" s="38">
        <v>0.4375</v>
      </c>
      <c r="D493" s="37">
        <f t="shared" si="848"/>
        <v>0</v>
      </c>
      <c r="E493" s="37">
        <v>4</v>
      </c>
      <c r="F493" s="37" t="str">
        <f t="shared" ref="F493:G493" si="849">F492</f>
        <v>Special Finch Food</v>
      </c>
      <c r="G493" s="15" t="str">
        <f t="shared" si="849"/>
        <v>Golden Safflower</v>
      </c>
      <c r="H493" s="39">
        <f t="shared" si="383"/>
        <v>1.000000003259629</v>
      </c>
      <c r="I493" s="39" t="str" cm="1">
        <f t="array" ref="I493">IFERROR(IF($B493=I$1, ($A493+$C493) - MAX(IF($B$2:$B492=$B493, $A$2:$A492+$C$2:$C492)), "")*24*60, "")</f>
        <v/>
      </c>
      <c r="J493" s="39" cm="1">
        <f t="array" ref="J493">IFERROR(IF($B493=J$1, ($A493+$C493) - MAX(IF($B$2:$B492=$B493, $A$2:$A492+$C$2:$C492)), "")*24*60, "")</f>
        <v>1.000000003259629</v>
      </c>
      <c r="K493" s="39" t="str" cm="1">
        <f t="array" ref="K493">IFERROR(IF($B493=K$1, ($A493+$C493) - MAX(IF($B$2:$B492=$B493, $A$2:$A492+$C$2:$C492)), "")*24*60, "")</f>
        <v/>
      </c>
      <c r="L493" s="39" t="str" cm="1">
        <f t="array" ref="L493">IFERROR(IF($B493=L$1, ($A493+$C493) - MAX(IF($B$2:$B492=$B493, $A$2:$A492+$C$2:$C492)), "")*24*60, "")</f>
        <v/>
      </c>
      <c r="M493" s="39" t="str" cm="1">
        <f t="array" ref="M493">IFERROR(IF($B493=M$1, ($A493+$C493) - MAX(IF($B$2:$B492=$B493, $A$2:$A492+$C$2:$C492)), "")*24*60, "")</f>
        <v/>
      </c>
      <c r="N493" s="39" t="str" cm="1">
        <f t="array" ref="N493">IFERROR(IF($B493=N$1, ($A493+$C493) - MAX(IF($B$2:$B492=$B493, $A$2:$A492+$C$2:$C492)), "")*24*60, "")</f>
        <v/>
      </c>
      <c r="O493" s="39" t="str" cm="1">
        <f t="array" ref="O493">IFERROR(IF($B493=O$1, ($A493+$C493) - MAX(IF($B$2:$B492=$B493, $A$2:$A492+$C$2:$C492)), "")*24*60, "")</f>
        <v/>
      </c>
      <c r="P493" s="39" t="str" cm="1">
        <f t="array" ref="P493">IFERROR(IF($B493=P$1, ($A493+$C493) - MAX(IF($B$2:$B492=$B493, $A$2:$A492+$C$2:$C492)), "")*24*60, "")</f>
        <v/>
      </c>
    </row>
    <row r="494" spans="1:16" x14ac:dyDescent="0.2">
      <c r="A494" s="36">
        <f t="shared" ref="A494:D494" si="850">A493</f>
        <v>45940</v>
      </c>
      <c r="B494" s="37" t="str">
        <f t="shared" si="850"/>
        <v>Tufted Titmouse</v>
      </c>
      <c r="C494" s="38">
        <v>0.43888888888888888</v>
      </c>
      <c r="D494" s="37">
        <f t="shared" si="850"/>
        <v>0</v>
      </c>
      <c r="E494" s="37">
        <v>5</v>
      </c>
      <c r="F494" s="37" t="str">
        <f t="shared" ref="F494:G494" si="851">F493</f>
        <v>Special Finch Food</v>
      </c>
      <c r="G494" s="15" t="str">
        <f t="shared" si="851"/>
        <v>Golden Safflower</v>
      </c>
      <c r="H494" s="39">
        <f t="shared" si="383"/>
        <v>1.9999999960418791</v>
      </c>
      <c r="I494" s="39" t="str" cm="1">
        <f t="array" ref="I494">IFERROR(IF($B494=I$1, ($A494+$C494) - MAX(IF($B$2:$B493=$B494, $A$2:$A493+$C$2:$C493)), "")*24*60, "")</f>
        <v/>
      </c>
      <c r="J494" s="39" cm="1">
        <f t="array" ref="J494">IFERROR(IF($B494=J$1, ($A494+$C494) - MAX(IF($B$2:$B493=$B494, $A$2:$A493+$C$2:$C493)), "")*24*60, "")</f>
        <v>1.9999999960418791</v>
      </c>
      <c r="K494" s="39" t="str" cm="1">
        <f t="array" ref="K494">IFERROR(IF($B494=K$1, ($A494+$C494) - MAX(IF($B$2:$B493=$B494, $A$2:$A493+$C$2:$C493)), "")*24*60, "")</f>
        <v/>
      </c>
      <c r="L494" s="39" t="str" cm="1">
        <f t="array" ref="L494">IFERROR(IF($B494=L$1, ($A494+$C494) - MAX(IF($B$2:$B493=$B494, $A$2:$A493+$C$2:$C493)), "")*24*60, "")</f>
        <v/>
      </c>
      <c r="M494" s="39" t="str" cm="1">
        <f t="array" ref="M494">IFERROR(IF($B494=M$1, ($A494+$C494) - MAX(IF($B$2:$B493=$B494, $A$2:$A493+$C$2:$C493)), "")*24*60, "")</f>
        <v/>
      </c>
      <c r="N494" s="39" t="str" cm="1">
        <f t="array" ref="N494">IFERROR(IF($B494=N$1, ($A494+$C494) - MAX(IF($B$2:$B493=$B494, $A$2:$A493+$C$2:$C493)), "")*24*60, "")</f>
        <v/>
      </c>
      <c r="O494" s="39" t="str" cm="1">
        <f t="array" ref="O494">IFERROR(IF($B494=O$1, ($A494+$C494) - MAX(IF($B$2:$B493=$B494, $A$2:$A493+$C$2:$C493)), "")*24*60, "")</f>
        <v/>
      </c>
      <c r="P494" s="39" t="str" cm="1">
        <f t="array" ref="P494">IFERROR(IF($B494=P$1, ($A494+$C494) - MAX(IF($B$2:$B493=$B494, $A$2:$A493+$C$2:$C493)), "")*24*60, "")</f>
        <v/>
      </c>
    </row>
    <row r="495" spans="1:16" x14ac:dyDescent="0.2">
      <c r="A495" s="36">
        <f t="shared" ref="A495:D495" si="852">A494</f>
        <v>45940</v>
      </c>
      <c r="B495" s="37" t="str">
        <f t="shared" si="852"/>
        <v>Tufted Titmouse</v>
      </c>
      <c r="C495" s="38">
        <f t="shared" si="852"/>
        <v>0.43888888888888888</v>
      </c>
      <c r="D495" s="37">
        <f t="shared" si="852"/>
        <v>0</v>
      </c>
      <c r="E495" s="37">
        <v>6</v>
      </c>
      <c r="F495" s="37" t="str">
        <f t="shared" ref="F495:G495" si="853">F494</f>
        <v>Special Finch Food</v>
      </c>
      <c r="G495" s="15" t="str">
        <f t="shared" si="853"/>
        <v>Golden Safflower</v>
      </c>
      <c r="H495" s="39">
        <f t="shared" si="383"/>
        <v>0</v>
      </c>
      <c r="I495" s="39" t="str" cm="1">
        <f t="array" ref="I495">IFERROR(IF($B495=I$1, ($A495+$C495) - MAX(IF($B$2:$B494=$B495, $A$2:$A494+$C$2:$C494)), "")*24*60, "")</f>
        <v/>
      </c>
      <c r="J495" s="39" cm="1">
        <f t="array" ref="J495">IFERROR(IF($B495=J$1, ($A495+$C495) - MAX(IF($B$2:$B494=$B495, $A$2:$A494+$C$2:$C494)), "")*24*60, "")</f>
        <v>0</v>
      </c>
      <c r="K495" s="39" t="str" cm="1">
        <f t="array" ref="K495">IFERROR(IF($B495=K$1, ($A495+$C495) - MAX(IF($B$2:$B494=$B495, $A$2:$A494+$C$2:$C494)), "")*24*60, "")</f>
        <v/>
      </c>
      <c r="L495" s="39" t="str" cm="1">
        <f t="array" ref="L495">IFERROR(IF($B495=L$1, ($A495+$C495) - MAX(IF($B$2:$B494=$B495, $A$2:$A494+$C$2:$C494)), "")*24*60, "")</f>
        <v/>
      </c>
      <c r="M495" s="39" t="str" cm="1">
        <f t="array" ref="M495">IFERROR(IF($B495=M$1, ($A495+$C495) - MAX(IF($B$2:$B494=$B495, $A$2:$A494+$C$2:$C494)), "")*24*60, "")</f>
        <v/>
      </c>
      <c r="N495" s="39" t="str" cm="1">
        <f t="array" ref="N495">IFERROR(IF($B495=N$1, ($A495+$C495) - MAX(IF($B$2:$B494=$B495, $A$2:$A494+$C$2:$C494)), "")*24*60, "")</f>
        <v/>
      </c>
      <c r="O495" s="39" t="str" cm="1">
        <f t="array" ref="O495">IFERROR(IF($B495=O$1, ($A495+$C495) - MAX(IF($B$2:$B494=$B495, $A$2:$A494+$C$2:$C494)), "")*24*60, "")</f>
        <v/>
      </c>
      <c r="P495" s="39" t="str" cm="1">
        <f t="array" ref="P495">IFERROR(IF($B495=P$1, ($A495+$C495) - MAX(IF($B$2:$B494=$B495, $A$2:$A494+$C$2:$C494)), "")*24*60, "")</f>
        <v/>
      </c>
    </row>
    <row r="496" spans="1:16" x14ac:dyDescent="0.2">
      <c r="A496" s="36">
        <f t="shared" ref="A496:D496" si="854">A495</f>
        <v>45940</v>
      </c>
      <c r="B496" s="37" t="s">
        <v>14</v>
      </c>
      <c r="C496" s="38">
        <f t="shared" si="854"/>
        <v>0.43888888888888888</v>
      </c>
      <c r="D496" s="37">
        <f t="shared" si="854"/>
        <v>0</v>
      </c>
      <c r="E496" s="37">
        <v>1</v>
      </c>
      <c r="F496" s="37" t="str">
        <f t="shared" ref="F496:G496" si="855">F495</f>
        <v>Special Finch Food</v>
      </c>
      <c r="G496" s="15" t="str">
        <f t="shared" si="855"/>
        <v>Golden Safflower</v>
      </c>
      <c r="H496" s="39">
        <f t="shared" si="383"/>
        <v>0</v>
      </c>
      <c r="I496" s="39" t="str" cm="1">
        <f t="array" ref="I496">IFERROR(IF($B496=I$1, ($A496+$C496) - MAX(IF($B$2:$B495=$B496, $A$2:$A495+$C$2:$C495)), "")*24*60, "")</f>
        <v/>
      </c>
      <c r="J496" s="39" t="str" cm="1">
        <f t="array" ref="J496">IFERROR(IF($B496=J$1, ($A496+$C496) - MAX(IF($B$2:$B495=$B496, $A$2:$A495+$C$2:$C495)), "")*24*60, "")</f>
        <v/>
      </c>
      <c r="K496" s="39" cm="1">
        <f t="array" ref="K496">IFERROR(IF($B496=K$1, ($A496+$C496) - MAX(IF($B$2:$B495=$B496, $A$2:$A495+$C$2:$C495)), "")*24*60, "")</f>
        <v>2.9999999993015081</v>
      </c>
      <c r="L496" s="39" t="str" cm="1">
        <f t="array" ref="L496">IFERROR(IF($B496=L$1, ($A496+$C496) - MAX(IF($B$2:$B495=$B496, $A$2:$A495+$C$2:$C495)), "")*24*60, "")</f>
        <v/>
      </c>
      <c r="M496" s="39" t="str" cm="1">
        <f t="array" ref="M496">IFERROR(IF($B496=M$1, ($A496+$C496) - MAX(IF($B$2:$B495=$B496, $A$2:$A495+$C$2:$C495)), "")*24*60, "")</f>
        <v/>
      </c>
      <c r="N496" s="39" t="str" cm="1">
        <f t="array" ref="N496">IFERROR(IF($B496=N$1, ($A496+$C496) - MAX(IF($B$2:$B495=$B496, $A$2:$A495+$C$2:$C495)), "")*24*60, "")</f>
        <v/>
      </c>
      <c r="O496" s="39" t="str" cm="1">
        <f t="array" ref="O496">IFERROR(IF($B496=O$1, ($A496+$C496) - MAX(IF($B$2:$B495=$B496, $A$2:$A495+$C$2:$C495)), "")*24*60, "")</f>
        <v/>
      </c>
      <c r="P496" s="39" t="str" cm="1">
        <f t="array" ref="P496">IFERROR(IF($B496=P$1, ($A496+$C496) - MAX(IF($B$2:$B495=$B496, $A$2:$A495+$C$2:$C495)), "")*24*60, "")</f>
        <v/>
      </c>
    </row>
    <row r="497" spans="1:16" x14ac:dyDescent="0.2">
      <c r="A497" s="36">
        <f t="shared" ref="A497:D497" si="856">A496</f>
        <v>45940</v>
      </c>
      <c r="B497" s="37" t="str">
        <f t="shared" si="856"/>
        <v>Carolina Chickadee</v>
      </c>
      <c r="C497" s="38">
        <f t="shared" si="856"/>
        <v>0.43888888888888888</v>
      </c>
      <c r="D497" s="37">
        <f t="shared" si="856"/>
        <v>0</v>
      </c>
      <c r="E497" s="37">
        <v>1</v>
      </c>
      <c r="F497" s="37" t="str">
        <f t="shared" ref="F497:G497" si="857">F496</f>
        <v>Special Finch Food</v>
      </c>
      <c r="G497" s="15" t="str">
        <f t="shared" si="857"/>
        <v>Golden Safflower</v>
      </c>
      <c r="H497" s="39">
        <f t="shared" si="383"/>
        <v>0</v>
      </c>
      <c r="I497" s="39" t="str" cm="1">
        <f t="array" ref="I497">IFERROR(IF($B497=I$1, ($A497+$C497) - MAX(IF($B$2:$B496=$B497, $A$2:$A496+$C$2:$C496)), "")*24*60, "")</f>
        <v/>
      </c>
      <c r="J497" s="39" t="str" cm="1">
        <f t="array" ref="J497">IFERROR(IF($B497=J$1, ($A497+$C497) - MAX(IF($B$2:$B496=$B497, $A$2:$A496+$C$2:$C496)), "")*24*60, "")</f>
        <v/>
      </c>
      <c r="K497" s="39" cm="1">
        <f t="array" ref="K497">IFERROR(IF($B497=K$1, ($A497+$C497) - MAX(IF($B$2:$B496=$B497, $A$2:$A496+$C$2:$C496)), "")*24*60, "")</f>
        <v>0</v>
      </c>
      <c r="L497" s="39" t="str" cm="1">
        <f t="array" ref="L497">IFERROR(IF($B497=L$1, ($A497+$C497) - MAX(IF($B$2:$B496=$B497, $A$2:$A496+$C$2:$C496)), "")*24*60, "")</f>
        <v/>
      </c>
      <c r="M497" s="39" t="str" cm="1">
        <f t="array" ref="M497">IFERROR(IF($B497=M$1, ($A497+$C497) - MAX(IF($B$2:$B496=$B497, $A$2:$A496+$C$2:$C496)), "")*24*60, "")</f>
        <v/>
      </c>
      <c r="N497" s="39" t="str" cm="1">
        <f t="array" ref="N497">IFERROR(IF($B497=N$1, ($A497+$C497) - MAX(IF($B$2:$B496=$B497, $A$2:$A496+$C$2:$C496)), "")*24*60, "")</f>
        <v/>
      </c>
      <c r="O497" s="39" t="str" cm="1">
        <f t="array" ref="O497">IFERROR(IF($B497=O$1, ($A497+$C497) - MAX(IF($B$2:$B496=$B497, $A$2:$A496+$C$2:$C496)), "")*24*60, "")</f>
        <v/>
      </c>
      <c r="P497" s="39" t="str" cm="1">
        <f t="array" ref="P497">IFERROR(IF($B497=P$1, ($A497+$C497) - MAX(IF($B$2:$B496=$B497, $A$2:$A496+$C$2:$C496)), "")*24*60, "")</f>
        <v/>
      </c>
    </row>
    <row r="498" spans="1:16" x14ac:dyDescent="0.2">
      <c r="A498" s="36">
        <f t="shared" ref="A498:D498" si="858">A497</f>
        <v>45940</v>
      </c>
      <c r="B498" s="37" t="str">
        <f t="shared" si="858"/>
        <v>Carolina Chickadee</v>
      </c>
      <c r="C498" s="38">
        <v>0.44027777777777777</v>
      </c>
      <c r="D498" s="37">
        <f t="shared" si="858"/>
        <v>0</v>
      </c>
      <c r="E498" s="37">
        <v>1</v>
      </c>
      <c r="F498" s="37" t="str">
        <f t="shared" ref="F498:G498" si="859">F497</f>
        <v>Special Finch Food</v>
      </c>
      <c r="G498" s="15" t="str">
        <f t="shared" si="859"/>
        <v>Golden Safflower</v>
      </c>
      <c r="H498" s="39">
        <f t="shared" si="383"/>
        <v>2.000000006519258</v>
      </c>
      <c r="I498" s="39" t="str" cm="1">
        <f t="array" ref="I498">IFERROR(IF($B498=I$1, ($A498+$C498) - MAX(IF($B$2:$B497=$B498, $A$2:$A497+$C$2:$C497)), "")*24*60, "")</f>
        <v/>
      </c>
      <c r="J498" s="39" t="str" cm="1">
        <f t="array" ref="J498">IFERROR(IF($B498=J$1, ($A498+$C498) - MAX(IF($B$2:$B497=$B498, $A$2:$A497+$C$2:$C497)), "")*24*60, "")</f>
        <v/>
      </c>
      <c r="K498" s="39" cm="1">
        <f t="array" ref="K498">IFERROR(IF($B498=K$1, ($A498+$C498) - MAX(IF($B$2:$B497=$B498, $A$2:$A497+$C$2:$C497)), "")*24*60, "")</f>
        <v>2.000000006519258</v>
      </c>
      <c r="L498" s="39" t="str" cm="1">
        <f t="array" ref="L498">IFERROR(IF($B498=L$1, ($A498+$C498) - MAX(IF($B$2:$B497=$B498, $A$2:$A497+$C$2:$C497)), "")*24*60, "")</f>
        <v/>
      </c>
      <c r="M498" s="39" t="str" cm="1">
        <f t="array" ref="M498">IFERROR(IF($B498=M$1, ($A498+$C498) - MAX(IF($B$2:$B497=$B498, $A$2:$A497+$C$2:$C497)), "")*24*60, "")</f>
        <v/>
      </c>
      <c r="N498" s="39" t="str" cm="1">
        <f t="array" ref="N498">IFERROR(IF($B498=N$1, ($A498+$C498) - MAX(IF($B$2:$B497=$B498, $A$2:$A497+$C$2:$C497)), "")*24*60, "")</f>
        <v/>
      </c>
      <c r="O498" s="39" t="str" cm="1">
        <f t="array" ref="O498">IFERROR(IF($B498=O$1, ($A498+$C498) - MAX(IF($B$2:$B497=$B498, $A$2:$A497+$C$2:$C497)), "")*24*60, "")</f>
        <v/>
      </c>
      <c r="P498" s="39" t="str" cm="1">
        <f t="array" ref="P498">IFERROR(IF($B498=P$1, ($A498+$C498) - MAX(IF($B$2:$B497=$B498, $A$2:$A497+$C$2:$C497)), "")*24*60, "")</f>
        <v/>
      </c>
    </row>
    <row r="499" spans="1:16" x14ac:dyDescent="0.2">
      <c r="A499" s="36">
        <f t="shared" ref="A499:D499" si="860">A498</f>
        <v>45940</v>
      </c>
      <c r="B499" s="37" t="str">
        <f t="shared" si="860"/>
        <v>Carolina Chickadee</v>
      </c>
      <c r="C499" s="38">
        <v>0.44097222222222221</v>
      </c>
      <c r="D499" s="37">
        <f t="shared" si="860"/>
        <v>0</v>
      </c>
      <c r="E499" s="37">
        <v>0</v>
      </c>
      <c r="F499" s="37" t="str">
        <f t="shared" ref="F499:G499" si="861">F498</f>
        <v>Special Finch Food</v>
      </c>
      <c r="G499" s="15" t="str">
        <f t="shared" si="861"/>
        <v>Golden Safflower</v>
      </c>
      <c r="H499" s="39">
        <f t="shared" si="383"/>
        <v>0.99999999278225005</v>
      </c>
      <c r="I499" s="39" t="str" cm="1">
        <f t="array" ref="I499">IFERROR(IF($B499=I$1, ($A499+$C499) - MAX(IF($B$2:$B498=$B499, $A$2:$A498+$C$2:$C498)), "")*24*60, "")</f>
        <v/>
      </c>
      <c r="J499" s="39" t="str" cm="1">
        <f t="array" ref="J499">IFERROR(IF($B499=J$1, ($A499+$C499) - MAX(IF($B$2:$B498=$B499, $A$2:$A498+$C$2:$C498)), "")*24*60, "")</f>
        <v/>
      </c>
      <c r="K499" s="39" cm="1">
        <f t="array" ref="K499">IFERROR(IF($B499=K$1, ($A499+$C499) - MAX(IF($B$2:$B498=$B499, $A$2:$A498+$C$2:$C498)), "")*24*60, "")</f>
        <v>0.99999999278225005</v>
      </c>
      <c r="L499" s="39" t="str" cm="1">
        <f t="array" ref="L499">IFERROR(IF($B499=L$1, ($A499+$C499) - MAX(IF($B$2:$B498=$B499, $A$2:$A498+$C$2:$C498)), "")*24*60, "")</f>
        <v/>
      </c>
      <c r="M499" s="39" t="str" cm="1">
        <f t="array" ref="M499">IFERROR(IF($B499=M$1, ($A499+$C499) - MAX(IF($B$2:$B498=$B499, $A$2:$A498+$C$2:$C498)), "")*24*60, "")</f>
        <v/>
      </c>
      <c r="N499" s="39" t="str" cm="1">
        <f t="array" ref="N499">IFERROR(IF($B499=N$1, ($A499+$C499) - MAX(IF($B$2:$B498=$B499, $A$2:$A498+$C$2:$C498)), "")*24*60, "")</f>
        <v/>
      </c>
      <c r="O499" s="39" t="str" cm="1">
        <f t="array" ref="O499">IFERROR(IF($B499=O$1, ($A499+$C499) - MAX(IF($B$2:$B498=$B499, $A$2:$A498+$C$2:$C498)), "")*24*60, "")</f>
        <v/>
      </c>
      <c r="P499" s="39" t="str" cm="1">
        <f t="array" ref="P499">IFERROR(IF($B499=P$1, ($A499+$C499) - MAX(IF($B$2:$B498=$B499, $A$2:$A498+$C$2:$C498)), "")*24*60, "")</f>
        <v/>
      </c>
    </row>
    <row r="500" spans="1:16" x14ac:dyDescent="0.2">
      <c r="A500" s="36">
        <f t="shared" ref="A500:D500" si="862">A499</f>
        <v>45940</v>
      </c>
      <c r="B500" s="37" t="str">
        <f t="shared" si="862"/>
        <v>Carolina Chickadee</v>
      </c>
      <c r="C500" s="38">
        <f t="shared" si="862"/>
        <v>0.44097222222222221</v>
      </c>
      <c r="D500" s="37">
        <f t="shared" si="862"/>
        <v>0</v>
      </c>
      <c r="E500" s="37">
        <v>1</v>
      </c>
      <c r="F500" s="37" t="str">
        <f t="shared" ref="F500:G500" si="863">F499</f>
        <v>Special Finch Food</v>
      </c>
      <c r="G500" s="15" t="str">
        <f t="shared" si="863"/>
        <v>Golden Safflower</v>
      </c>
      <c r="H500" s="39">
        <f t="shared" si="383"/>
        <v>0</v>
      </c>
      <c r="I500" s="39" t="str" cm="1">
        <f t="array" ref="I500">IFERROR(IF($B500=I$1, ($A500+$C500) - MAX(IF($B$2:$B499=$B500, $A$2:$A499+$C$2:$C499)), "")*24*60, "")</f>
        <v/>
      </c>
      <c r="J500" s="39" t="str" cm="1">
        <f t="array" ref="J500">IFERROR(IF($B500=J$1, ($A500+$C500) - MAX(IF($B$2:$B499=$B500, $A$2:$A499+$C$2:$C499)), "")*24*60, "")</f>
        <v/>
      </c>
      <c r="K500" s="39" cm="1">
        <f t="array" ref="K500">IFERROR(IF($B500=K$1, ($A500+$C500) - MAX(IF($B$2:$B499=$B500, $A$2:$A499+$C$2:$C499)), "")*24*60, "")</f>
        <v>0</v>
      </c>
      <c r="L500" s="39" t="str" cm="1">
        <f t="array" ref="L500">IFERROR(IF($B500=L$1, ($A500+$C500) - MAX(IF($B$2:$B499=$B500, $A$2:$A499+$C$2:$C499)), "")*24*60, "")</f>
        <v/>
      </c>
      <c r="M500" s="39" t="str" cm="1">
        <f t="array" ref="M500">IFERROR(IF($B500=M$1, ($A500+$C500) - MAX(IF($B$2:$B499=$B500, $A$2:$A499+$C$2:$C499)), "")*24*60, "")</f>
        <v/>
      </c>
      <c r="N500" s="39" t="str" cm="1">
        <f t="array" ref="N500">IFERROR(IF($B500=N$1, ($A500+$C500) - MAX(IF($B$2:$B499=$B500, $A$2:$A499+$C$2:$C499)), "")*24*60, "")</f>
        <v/>
      </c>
      <c r="O500" s="39" t="str" cm="1">
        <f t="array" ref="O500">IFERROR(IF($B500=O$1, ($A500+$C500) - MAX(IF($B$2:$B499=$B500, $A$2:$A499+$C$2:$C499)), "")*24*60, "")</f>
        <v/>
      </c>
      <c r="P500" s="39" t="str" cm="1">
        <f t="array" ref="P500">IFERROR(IF($B500=P$1, ($A500+$C500) - MAX(IF($B$2:$B499=$B500, $A$2:$A499+$C$2:$C499)), "")*24*60, "")</f>
        <v/>
      </c>
    </row>
    <row r="501" spans="1:16" x14ac:dyDescent="0.2">
      <c r="A501" s="36">
        <f t="shared" ref="A501:D501" si="864">A500</f>
        <v>45940</v>
      </c>
      <c r="B501" s="37" t="str">
        <f t="shared" si="864"/>
        <v>Carolina Chickadee</v>
      </c>
      <c r="C501" s="38">
        <f t="shared" si="864"/>
        <v>0.44097222222222221</v>
      </c>
      <c r="D501" s="37">
        <f t="shared" si="864"/>
        <v>0</v>
      </c>
      <c r="E501" s="37">
        <v>1</v>
      </c>
      <c r="F501" s="37" t="str">
        <f t="shared" ref="F501:G501" si="865">F500</f>
        <v>Special Finch Food</v>
      </c>
      <c r="G501" s="15" t="str">
        <f t="shared" si="865"/>
        <v>Golden Safflower</v>
      </c>
      <c r="H501" s="39">
        <f t="shared" si="383"/>
        <v>0</v>
      </c>
      <c r="I501" s="39" t="str" cm="1">
        <f t="array" ref="I501">IFERROR(IF($B501=I$1, ($A501+$C501) - MAX(IF($B$2:$B500=$B501, $A$2:$A500+$C$2:$C500)), "")*24*60, "")</f>
        <v/>
      </c>
      <c r="J501" s="39" t="str" cm="1">
        <f t="array" ref="J501">IFERROR(IF($B501=J$1, ($A501+$C501) - MAX(IF($B$2:$B500=$B501, $A$2:$A500+$C$2:$C500)), "")*24*60, "")</f>
        <v/>
      </c>
      <c r="K501" s="39" cm="1">
        <f t="array" ref="K501">IFERROR(IF($B501=K$1, ($A501+$C501) - MAX(IF($B$2:$B500=$B501, $A$2:$A500+$C$2:$C500)), "")*24*60, "")</f>
        <v>0</v>
      </c>
      <c r="L501" s="39" t="str" cm="1">
        <f t="array" ref="L501">IFERROR(IF($B501=L$1, ($A501+$C501) - MAX(IF($B$2:$B500=$B501, $A$2:$A500+$C$2:$C500)), "")*24*60, "")</f>
        <v/>
      </c>
      <c r="M501" s="39" t="str" cm="1">
        <f t="array" ref="M501">IFERROR(IF($B501=M$1, ($A501+$C501) - MAX(IF($B$2:$B500=$B501, $A$2:$A500+$C$2:$C500)), "")*24*60, "")</f>
        <v/>
      </c>
      <c r="N501" s="39" t="str" cm="1">
        <f t="array" ref="N501">IFERROR(IF($B501=N$1, ($A501+$C501) - MAX(IF($B$2:$B500=$B501, $A$2:$A500+$C$2:$C500)), "")*24*60, "")</f>
        <v/>
      </c>
      <c r="O501" s="39" t="str" cm="1">
        <f t="array" ref="O501">IFERROR(IF($B501=O$1, ($A501+$C501) - MAX(IF($B$2:$B500=$B501, $A$2:$A500+$C$2:$C500)), "")*24*60, "")</f>
        <v/>
      </c>
      <c r="P501" s="39" t="str" cm="1">
        <f t="array" ref="P501">IFERROR(IF($B501=P$1, ($A501+$C501) - MAX(IF($B$2:$B500=$B501, $A$2:$A500+$C$2:$C500)), "")*24*60, "")</f>
        <v/>
      </c>
    </row>
    <row r="502" spans="1:16" x14ac:dyDescent="0.2">
      <c r="A502" s="36">
        <f t="shared" ref="A502:D502" si="866">A501</f>
        <v>45940</v>
      </c>
      <c r="B502" s="37" t="s">
        <v>10</v>
      </c>
      <c r="C502" s="38">
        <v>0.44166666666666665</v>
      </c>
      <c r="D502" s="37">
        <f t="shared" si="866"/>
        <v>0</v>
      </c>
      <c r="E502" s="37">
        <v>2</v>
      </c>
      <c r="F502" s="37" t="str">
        <f t="shared" ref="F502:G502" si="867">F501</f>
        <v>Special Finch Food</v>
      </c>
      <c r="G502" s="15" t="str">
        <f t="shared" si="867"/>
        <v>Golden Safflower</v>
      </c>
      <c r="H502" s="39">
        <f t="shared" si="383"/>
        <v>1.000000003259629</v>
      </c>
      <c r="I502" s="39" t="str" cm="1">
        <f t="array" ref="I502">IFERROR(IF($B502=I$1, ($A502+$C502) - MAX(IF($B$2:$B501=$B502, $A$2:$A501+$C$2:$C501)), "")*24*60, "")</f>
        <v/>
      </c>
      <c r="J502" s="39" cm="1">
        <f t="array" ref="J502">IFERROR(IF($B502=J$1, ($A502+$C502) - MAX(IF($B$2:$B501=$B502, $A$2:$A501+$C$2:$C501)), "")*24*60, "")</f>
        <v>4.0000000025611371</v>
      </c>
      <c r="K502" s="39" t="str" cm="1">
        <f t="array" ref="K502">IFERROR(IF($B502=K$1, ($A502+$C502) - MAX(IF($B$2:$B501=$B502, $A$2:$A501+$C$2:$C501)), "")*24*60, "")</f>
        <v/>
      </c>
      <c r="L502" s="39" t="str" cm="1">
        <f t="array" ref="L502">IFERROR(IF($B502=L$1, ($A502+$C502) - MAX(IF($B$2:$B501=$B502, $A$2:$A501+$C$2:$C501)), "")*24*60, "")</f>
        <v/>
      </c>
      <c r="M502" s="39" t="str" cm="1">
        <f t="array" ref="M502">IFERROR(IF($B502=M$1, ($A502+$C502) - MAX(IF($B$2:$B501=$B502, $A$2:$A501+$C$2:$C501)), "")*24*60, "")</f>
        <v/>
      </c>
      <c r="N502" s="39" t="str" cm="1">
        <f t="array" ref="N502">IFERROR(IF($B502=N$1, ($A502+$C502) - MAX(IF($B$2:$B501=$B502, $A$2:$A501+$C$2:$C501)), "")*24*60, "")</f>
        <v/>
      </c>
      <c r="O502" s="39" t="str" cm="1">
        <f t="array" ref="O502">IFERROR(IF($B502=O$1, ($A502+$C502) - MAX(IF($B$2:$B501=$B502, $A$2:$A501+$C$2:$C501)), "")*24*60, "")</f>
        <v/>
      </c>
      <c r="P502" s="39" t="str" cm="1">
        <f t="array" ref="P502">IFERROR(IF($B502=P$1, ($A502+$C502) - MAX(IF($B$2:$B501=$B502, $A$2:$A501+$C$2:$C501)), "")*24*60, "")</f>
        <v/>
      </c>
    </row>
    <row r="503" spans="1:16" x14ac:dyDescent="0.2">
      <c r="A503" s="36">
        <f t="shared" ref="A503:D503" si="868">A502</f>
        <v>45940</v>
      </c>
      <c r="B503" s="37" t="str">
        <f t="shared" si="868"/>
        <v>Tufted Titmouse</v>
      </c>
      <c r="C503" s="38">
        <v>0.44236111111111109</v>
      </c>
      <c r="D503" s="37">
        <f t="shared" si="868"/>
        <v>0</v>
      </c>
      <c r="E503" s="37">
        <v>1</v>
      </c>
      <c r="F503" s="37" t="str">
        <f t="shared" ref="F503:G503" si="869">F502</f>
        <v>Special Finch Food</v>
      </c>
      <c r="G503" s="15" t="str">
        <f t="shared" si="869"/>
        <v>Golden Safflower</v>
      </c>
      <c r="H503" s="39">
        <f t="shared" si="383"/>
        <v>1.000000003259629</v>
      </c>
      <c r="I503" s="39" t="str" cm="1">
        <f t="array" ref="I503">IFERROR(IF($B503=I$1, ($A503+$C503) - MAX(IF($B$2:$B502=$B503, $A$2:$A502+$C$2:$C502)), "")*24*60, "")</f>
        <v/>
      </c>
      <c r="J503" s="39" cm="1">
        <f t="array" ref="J503">IFERROR(IF($B503=J$1, ($A503+$C503) - MAX(IF($B$2:$B502=$B503, $A$2:$A502+$C$2:$C502)), "")*24*60, "")</f>
        <v>1.000000003259629</v>
      </c>
      <c r="K503" s="39" t="str" cm="1">
        <f t="array" ref="K503">IFERROR(IF($B503=K$1, ($A503+$C503) - MAX(IF($B$2:$B502=$B503, $A$2:$A502+$C$2:$C502)), "")*24*60, "")</f>
        <v/>
      </c>
      <c r="L503" s="39" t="str" cm="1">
        <f t="array" ref="L503">IFERROR(IF($B503=L$1, ($A503+$C503) - MAX(IF($B$2:$B502=$B503, $A$2:$A502+$C$2:$C502)), "")*24*60, "")</f>
        <v/>
      </c>
      <c r="M503" s="39" t="str" cm="1">
        <f t="array" ref="M503">IFERROR(IF($B503=M$1, ($A503+$C503) - MAX(IF($B$2:$B502=$B503, $A$2:$A502+$C$2:$C502)), "")*24*60, "")</f>
        <v/>
      </c>
      <c r="N503" s="39" t="str" cm="1">
        <f t="array" ref="N503">IFERROR(IF($B503=N$1, ($A503+$C503) - MAX(IF($B$2:$B502=$B503, $A$2:$A502+$C$2:$C502)), "")*24*60, "")</f>
        <v/>
      </c>
      <c r="O503" s="39" t="str" cm="1">
        <f t="array" ref="O503">IFERROR(IF($B503=O$1, ($A503+$C503) - MAX(IF($B$2:$B502=$B503, $A$2:$A502+$C$2:$C502)), "")*24*60, "")</f>
        <v/>
      </c>
      <c r="P503" s="39" t="str" cm="1">
        <f t="array" ref="P503">IFERROR(IF($B503=P$1, ($A503+$C503) - MAX(IF($B$2:$B502=$B503, $A$2:$A502+$C$2:$C502)), "")*24*60, "")</f>
        <v/>
      </c>
    </row>
    <row r="504" spans="1:16" x14ac:dyDescent="0.2">
      <c r="A504" s="36">
        <f t="shared" ref="A504:D504" si="870">A503</f>
        <v>45940</v>
      </c>
      <c r="B504" s="37" t="s">
        <v>14</v>
      </c>
      <c r="C504" s="38">
        <v>0.44374999999999998</v>
      </c>
      <c r="D504" s="37">
        <f t="shared" si="870"/>
        <v>0</v>
      </c>
      <c r="E504" s="37">
        <v>1</v>
      </c>
      <c r="F504" s="37" t="str">
        <f t="shared" ref="F504:G504" si="871">F503</f>
        <v>Special Finch Food</v>
      </c>
      <c r="G504" s="15" t="str">
        <f t="shared" si="871"/>
        <v>Golden Safflower</v>
      </c>
      <c r="H504" s="39">
        <f t="shared" si="383"/>
        <v>1.9999999960418791</v>
      </c>
      <c r="I504" s="39" t="str" cm="1">
        <f t="array" ref="I504">IFERROR(IF($B504=I$1, ($A504+$C504) - MAX(IF($B$2:$B503=$B504, $A$2:$A503+$C$2:$C503)), "")*24*60, "")</f>
        <v/>
      </c>
      <c r="J504" s="39" t="str" cm="1">
        <f t="array" ref="J504">IFERROR(IF($B504=J$1, ($A504+$C504) - MAX(IF($B$2:$B503=$B504, $A$2:$A503+$C$2:$C503)), "")*24*60, "")</f>
        <v/>
      </c>
      <c r="K504" s="39" cm="1">
        <f t="array" ref="K504">IFERROR(IF($B504=K$1, ($A504+$C504) - MAX(IF($B$2:$B503=$B504, $A$2:$A503+$C$2:$C503)), "")*24*60, "")</f>
        <v>4.0000000025611371</v>
      </c>
      <c r="L504" s="39" t="str" cm="1">
        <f t="array" ref="L504">IFERROR(IF($B504=L$1, ($A504+$C504) - MAX(IF($B$2:$B503=$B504, $A$2:$A503+$C$2:$C503)), "")*24*60, "")</f>
        <v/>
      </c>
      <c r="M504" s="39" t="str" cm="1">
        <f t="array" ref="M504">IFERROR(IF($B504=M$1, ($A504+$C504) - MAX(IF($B$2:$B503=$B504, $A$2:$A503+$C$2:$C503)), "")*24*60, "")</f>
        <v/>
      </c>
      <c r="N504" s="39" t="str" cm="1">
        <f t="array" ref="N504">IFERROR(IF($B504=N$1, ($A504+$C504) - MAX(IF($B$2:$B503=$B504, $A$2:$A503+$C$2:$C503)), "")*24*60, "")</f>
        <v/>
      </c>
      <c r="O504" s="39" t="str" cm="1">
        <f t="array" ref="O504">IFERROR(IF($B504=O$1, ($A504+$C504) - MAX(IF($B$2:$B503=$B504, $A$2:$A503+$C$2:$C503)), "")*24*60, "")</f>
        <v/>
      </c>
      <c r="P504" s="39" t="str" cm="1">
        <f t="array" ref="P504">IFERROR(IF($B504=P$1, ($A504+$C504) - MAX(IF($B$2:$B503=$B504, $A$2:$A503+$C$2:$C503)), "")*24*60, "")</f>
        <v/>
      </c>
    </row>
    <row r="505" spans="1:16" x14ac:dyDescent="0.2">
      <c r="A505" s="36">
        <f t="shared" ref="A505:D505" si="872">A504</f>
        <v>45940</v>
      </c>
      <c r="B505" s="37" t="str">
        <f t="shared" si="872"/>
        <v>Carolina Chickadee</v>
      </c>
      <c r="C505" s="38">
        <f t="shared" si="872"/>
        <v>0.44374999999999998</v>
      </c>
      <c r="D505" s="37">
        <f t="shared" si="872"/>
        <v>0</v>
      </c>
      <c r="E505" s="37">
        <v>1</v>
      </c>
      <c r="F505" s="37" t="str">
        <f t="shared" ref="F505:G505" si="873">F504</f>
        <v>Special Finch Food</v>
      </c>
      <c r="G505" s="15" t="str">
        <f t="shared" si="873"/>
        <v>Golden Safflower</v>
      </c>
      <c r="H505" s="39">
        <f t="shared" si="383"/>
        <v>0</v>
      </c>
      <c r="I505" s="39" t="str" cm="1">
        <f t="array" ref="I505">IFERROR(IF($B505=I$1, ($A505+$C505) - MAX(IF($B$2:$B504=$B505, $A$2:$A504+$C$2:$C504)), "")*24*60, "")</f>
        <v/>
      </c>
      <c r="J505" s="39" t="str" cm="1">
        <f t="array" ref="J505">IFERROR(IF($B505=J$1, ($A505+$C505) - MAX(IF($B$2:$B504=$B505, $A$2:$A504+$C$2:$C504)), "")*24*60, "")</f>
        <v/>
      </c>
      <c r="K505" s="39" cm="1">
        <f t="array" ref="K505">IFERROR(IF($B505=K$1, ($A505+$C505) - MAX(IF($B$2:$B504=$B505, $A$2:$A504+$C$2:$C504)), "")*24*60, "")</f>
        <v>0</v>
      </c>
      <c r="L505" s="39" t="str" cm="1">
        <f t="array" ref="L505">IFERROR(IF($B505=L$1, ($A505+$C505) - MAX(IF($B$2:$B504=$B505, $A$2:$A504+$C$2:$C504)), "")*24*60, "")</f>
        <v/>
      </c>
      <c r="M505" s="39" t="str" cm="1">
        <f t="array" ref="M505">IFERROR(IF($B505=M$1, ($A505+$C505) - MAX(IF($B$2:$B504=$B505, $A$2:$A504+$C$2:$C504)), "")*24*60, "")</f>
        <v/>
      </c>
      <c r="N505" s="39" t="str" cm="1">
        <f t="array" ref="N505">IFERROR(IF($B505=N$1, ($A505+$C505) - MAX(IF($B$2:$B504=$B505, $A$2:$A504+$C$2:$C504)), "")*24*60, "")</f>
        <v/>
      </c>
      <c r="O505" s="39" t="str" cm="1">
        <f t="array" ref="O505">IFERROR(IF($B505=O$1, ($A505+$C505) - MAX(IF($B$2:$B504=$B505, $A$2:$A504+$C$2:$C504)), "")*24*60, "")</f>
        <v/>
      </c>
      <c r="P505" s="39" t="str" cm="1">
        <f t="array" ref="P505">IFERROR(IF($B505=P$1, ($A505+$C505) - MAX(IF($B$2:$B504=$B505, $A$2:$A504+$C$2:$C504)), "")*24*60, "")</f>
        <v/>
      </c>
    </row>
    <row r="506" spans="1:16" x14ac:dyDescent="0.2">
      <c r="A506" s="36">
        <f t="shared" ref="A506:D506" si="874">A505</f>
        <v>45940</v>
      </c>
      <c r="B506" s="37" t="s">
        <v>10</v>
      </c>
      <c r="C506" s="38">
        <f t="shared" si="874"/>
        <v>0.44374999999999998</v>
      </c>
      <c r="D506" s="37">
        <f t="shared" si="874"/>
        <v>0</v>
      </c>
      <c r="E506" s="37">
        <v>6</v>
      </c>
      <c r="F506" s="37" t="str">
        <f t="shared" ref="F506:G506" si="875">F505</f>
        <v>Special Finch Food</v>
      </c>
      <c r="G506" s="15" t="str">
        <f t="shared" si="875"/>
        <v>Golden Safflower</v>
      </c>
      <c r="H506" s="39">
        <f t="shared" si="383"/>
        <v>0</v>
      </c>
      <c r="I506" s="39" t="str" cm="1">
        <f t="array" ref="I506">IFERROR(IF($B506=I$1, ($A506+$C506) - MAX(IF($B$2:$B505=$B506, $A$2:$A505+$C$2:$C505)), "")*24*60, "")</f>
        <v/>
      </c>
      <c r="J506" s="39" cm="1">
        <f t="array" ref="J506">IFERROR(IF($B506=J$1, ($A506+$C506) - MAX(IF($B$2:$B505=$B506, $A$2:$A505+$C$2:$C505)), "")*24*60, "")</f>
        <v>1.9999999960418791</v>
      </c>
      <c r="K506" s="39" t="str" cm="1">
        <f t="array" ref="K506">IFERROR(IF($B506=K$1, ($A506+$C506) - MAX(IF($B$2:$B505=$B506, $A$2:$A505+$C$2:$C505)), "")*24*60, "")</f>
        <v/>
      </c>
      <c r="L506" s="39" t="str" cm="1">
        <f t="array" ref="L506">IFERROR(IF($B506=L$1, ($A506+$C506) - MAX(IF($B$2:$B505=$B506, $A$2:$A505+$C$2:$C505)), "")*24*60, "")</f>
        <v/>
      </c>
      <c r="M506" s="39" t="str" cm="1">
        <f t="array" ref="M506">IFERROR(IF($B506=M$1, ($A506+$C506) - MAX(IF($B$2:$B505=$B506, $A$2:$A505+$C$2:$C505)), "")*24*60, "")</f>
        <v/>
      </c>
      <c r="N506" s="39" t="str" cm="1">
        <f t="array" ref="N506">IFERROR(IF($B506=N$1, ($A506+$C506) - MAX(IF($B$2:$B505=$B506, $A$2:$A505+$C$2:$C505)), "")*24*60, "")</f>
        <v/>
      </c>
      <c r="O506" s="39" t="str" cm="1">
        <f t="array" ref="O506">IFERROR(IF($B506=O$1, ($A506+$C506) - MAX(IF($B$2:$B505=$B506, $A$2:$A505+$C$2:$C505)), "")*24*60, "")</f>
        <v/>
      </c>
      <c r="P506" s="39" t="str" cm="1">
        <f t="array" ref="P506">IFERROR(IF($B506=P$1, ($A506+$C506) - MAX(IF($B$2:$B505=$B506, $A$2:$A505+$C$2:$C505)), "")*24*60, "")</f>
        <v/>
      </c>
    </row>
    <row r="507" spans="1:16" x14ac:dyDescent="0.2">
      <c r="A507" s="36">
        <f t="shared" ref="A507:D507" si="876">A506</f>
        <v>45940</v>
      </c>
      <c r="B507" s="37" t="str">
        <f t="shared" si="876"/>
        <v>Tufted Titmouse</v>
      </c>
      <c r="C507" s="38">
        <v>0.44513888888888886</v>
      </c>
      <c r="D507" s="37">
        <f t="shared" si="876"/>
        <v>0</v>
      </c>
      <c r="E507" s="37">
        <v>5</v>
      </c>
      <c r="F507" s="37" t="str">
        <f t="shared" ref="F507:G507" si="877">F506</f>
        <v>Special Finch Food</v>
      </c>
      <c r="G507" s="15" t="str">
        <f t="shared" si="877"/>
        <v>Golden Safflower</v>
      </c>
      <c r="H507" s="39">
        <f t="shared" si="383"/>
        <v>2.000000006519258</v>
      </c>
      <c r="I507" s="39" t="str" cm="1">
        <f t="array" ref="I507">IFERROR(IF($B507=I$1, ($A507+$C507) - MAX(IF($B$2:$B506=$B507, $A$2:$A506+$C$2:$C506)), "")*24*60, "")</f>
        <v/>
      </c>
      <c r="J507" s="39" cm="1">
        <f t="array" ref="J507">IFERROR(IF($B507=J$1, ($A507+$C507) - MAX(IF($B$2:$B506=$B507, $A$2:$A506+$C$2:$C506)), "")*24*60, "")</f>
        <v>2.000000006519258</v>
      </c>
      <c r="K507" s="39" t="str" cm="1">
        <f t="array" ref="K507">IFERROR(IF($B507=K$1, ($A507+$C507) - MAX(IF($B$2:$B506=$B507, $A$2:$A506+$C$2:$C506)), "")*24*60, "")</f>
        <v/>
      </c>
      <c r="L507" s="39" t="str" cm="1">
        <f t="array" ref="L507">IFERROR(IF($B507=L$1, ($A507+$C507) - MAX(IF($B$2:$B506=$B507, $A$2:$A506+$C$2:$C506)), "")*24*60, "")</f>
        <v/>
      </c>
      <c r="M507" s="39" t="str" cm="1">
        <f t="array" ref="M507">IFERROR(IF($B507=M$1, ($A507+$C507) - MAX(IF($B$2:$B506=$B507, $A$2:$A506+$C$2:$C506)), "")*24*60, "")</f>
        <v/>
      </c>
      <c r="N507" s="39" t="str" cm="1">
        <f t="array" ref="N507">IFERROR(IF($B507=N$1, ($A507+$C507) - MAX(IF($B$2:$B506=$B507, $A$2:$A506+$C$2:$C506)), "")*24*60, "")</f>
        <v/>
      </c>
      <c r="O507" s="39" t="str" cm="1">
        <f t="array" ref="O507">IFERROR(IF($B507=O$1, ($A507+$C507) - MAX(IF($B$2:$B506=$B507, $A$2:$A506+$C$2:$C506)), "")*24*60, "")</f>
        <v/>
      </c>
      <c r="P507" s="39" t="str" cm="1">
        <f t="array" ref="P507">IFERROR(IF($B507=P$1, ($A507+$C507) - MAX(IF($B$2:$B506=$B507, $A$2:$A506+$C$2:$C506)), "")*24*60, "")</f>
        <v/>
      </c>
    </row>
    <row r="508" spans="1:16" x14ac:dyDescent="0.2">
      <c r="A508" s="36">
        <f t="shared" ref="A508:D508" si="878">A507</f>
        <v>45940</v>
      </c>
      <c r="B508" s="37" t="s">
        <v>14</v>
      </c>
      <c r="C508" s="38">
        <f t="shared" si="878"/>
        <v>0.44513888888888886</v>
      </c>
      <c r="D508" s="37">
        <f t="shared" si="878"/>
        <v>0</v>
      </c>
      <c r="E508" s="37">
        <v>0</v>
      </c>
      <c r="F508" s="37" t="str">
        <f t="shared" ref="F508:G508" si="879">F507</f>
        <v>Special Finch Food</v>
      </c>
      <c r="G508" s="15" t="str">
        <f t="shared" si="879"/>
        <v>Golden Safflower</v>
      </c>
      <c r="H508" s="39">
        <f t="shared" si="383"/>
        <v>0</v>
      </c>
      <c r="I508" s="39" t="str" cm="1">
        <f t="array" ref="I508">IFERROR(IF($B508=I$1, ($A508+$C508) - MAX(IF($B$2:$B507=$B508, $A$2:$A507+$C$2:$C507)), "")*24*60, "")</f>
        <v/>
      </c>
      <c r="J508" s="39" t="str" cm="1">
        <f t="array" ref="J508">IFERROR(IF($B508=J$1, ($A508+$C508) - MAX(IF($B$2:$B507=$B508, $A$2:$A507+$C$2:$C507)), "")*24*60, "")</f>
        <v/>
      </c>
      <c r="K508" s="39" cm="1">
        <f t="array" ref="K508">IFERROR(IF($B508=K$1, ($A508+$C508) - MAX(IF($B$2:$B507=$B508, $A$2:$A507+$C$2:$C507)), "")*24*60, "")</f>
        <v>2.000000006519258</v>
      </c>
      <c r="L508" s="39" t="str" cm="1">
        <f t="array" ref="L508">IFERROR(IF($B508=L$1, ($A508+$C508) - MAX(IF($B$2:$B507=$B508, $A$2:$A507+$C$2:$C507)), "")*24*60, "")</f>
        <v/>
      </c>
      <c r="M508" s="39" t="str" cm="1">
        <f t="array" ref="M508">IFERROR(IF($B508=M$1, ($A508+$C508) - MAX(IF($B$2:$B507=$B508, $A$2:$A507+$C$2:$C507)), "")*24*60, "")</f>
        <v/>
      </c>
      <c r="N508" s="39" t="str" cm="1">
        <f t="array" ref="N508">IFERROR(IF($B508=N$1, ($A508+$C508) - MAX(IF($B$2:$B507=$B508, $A$2:$A507+$C$2:$C507)), "")*24*60, "")</f>
        <v/>
      </c>
      <c r="O508" s="39" t="str" cm="1">
        <f t="array" ref="O508">IFERROR(IF($B508=O$1, ($A508+$C508) - MAX(IF($B$2:$B507=$B508, $A$2:$A507+$C$2:$C507)), "")*24*60, "")</f>
        <v/>
      </c>
      <c r="P508" s="39" t="str" cm="1">
        <f t="array" ref="P508">IFERROR(IF($B508=P$1, ($A508+$C508) - MAX(IF($B$2:$B507=$B508, $A$2:$A507+$C$2:$C507)), "")*24*60, "")</f>
        <v/>
      </c>
    </row>
    <row r="509" spans="1:16" x14ac:dyDescent="0.2">
      <c r="A509" s="36">
        <f t="shared" ref="A509:D509" si="880">A508</f>
        <v>45940</v>
      </c>
      <c r="B509" s="37" t="str">
        <f t="shared" si="880"/>
        <v>Carolina Chickadee</v>
      </c>
      <c r="C509" s="38">
        <f t="shared" si="880"/>
        <v>0.44513888888888886</v>
      </c>
      <c r="D509" s="37">
        <f t="shared" si="880"/>
        <v>0</v>
      </c>
      <c r="E509" s="37">
        <v>1</v>
      </c>
      <c r="F509" s="37" t="str">
        <f t="shared" ref="F509:G509" si="881">F508</f>
        <v>Special Finch Food</v>
      </c>
      <c r="G509" s="15" t="str">
        <f t="shared" si="881"/>
        <v>Golden Safflower</v>
      </c>
      <c r="H509" s="39">
        <f t="shared" si="383"/>
        <v>0</v>
      </c>
      <c r="I509" s="39" t="str" cm="1">
        <f t="array" ref="I509">IFERROR(IF($B509=I$1, ($A509+$C509) - MAX(IF($B$2:$B508=$B509, $A$2:$A508+$C$2:$C508)), "")*24*60, "")</f>
        <v/>
      </c>
      <c r="J509" s="39" t="str" cm="1">
        <f t="array" ref="J509">IFERROR(IF($B509=J$1, ($A509+$C509) - MAX(IF($B$2:$B508=$B509, $A$2:$A508+$C$2:$C508)), "")*24*60, "")</f>
        <v/>
      </c>
      <c r="K509" s="39" cm="1">
        <f t="array" ref="K509">IFERROR(IF($B509=K$1, ($A509+$C509) - MAX(IF($B$2:$B508=$B509, $A$2:$A508+$C$2:$C508)), "")*24*60, "")</f>
        <v>0</v>
      </c>
      <c r="L509" s="39" t="str" cm="1">
        <f t="array" ref="L509">IFERROR(IF($B509=L$1, ($A509+$C509) - MAX(IF($B$2:$B508=$B509, $A$2:$A508+$C$2:$C508)), "")*24*60, "")</f>
        <v/>
      </c>
      <c r="M509" s="39" t="str" cm="1">
        <f t="array" ref="M509">IFERROR(IF($B509=M$1, ($A509+$C509) - MAX(IF($B$2:$B508=$B509, $A$2:$A508+$C$2:$C508)), "")*24*60, "")</f>
        <v/>
      </c>
      <c r="N509" s="39" t="str" cm="1">
        <f t="array" ref="N509">IFERROR(IF($B509=N$1, ($A509+$C509) - MAX(IF($B$2:$B508=$B509, $A$2:$A508+$C$2:$C508)), "")*24*60, "")</f>
        <v/>
      </c>
      <c r="O509" s="39" t="str" cm="1">
        <f t="array" ref="O509">IFERROR(IF($B509=O$1, ($A509+$C509) - MAX(IF($B$2:$B508=$B509, $A$2:$A508+$C$2:$C508)), "")*24*60, "")</f>
        <v/>
      </c>
      <c r="P509" s="39" t="str" cm="1">
        <f t="array" ref="P509">IFERROR(IF($B509=P$1, ($A509+$C509) - MAX(IF($B$2:$B508=$B509, $A$2:$A508+$C$2:$C508)), "")*24*60, "")</f>
        <v/>
      </c>
    </row>
    <row r="510" spans="1:16" x14ac:dyDescent="0.2">
      <c r="A510" s="36">
        <f t="shared" ref="A510:D510" si="882">A509</f>
        <v>45940</v>
      </c>
      <c r="B510" s="37" t="str">
        <f t="shared" si="882"/>
        <v>Carolina Chickadee</v>
      </c>
      <c r="C510" s="38">
        <f t="shared" si="882"/>
        <v>0.44513888888888886</v>
      </c>
      <c r="D510" s="37">
        <f t="shared" si="882"/>
        <v>0</v>
      </c>
      <c r="E510" s="37">
        <v>1</v>
      </c>
      <c r="F510" s="37" t="str">
        <f t="shared" ref="F510:G510" si="883">F509</f>
        <v>Special Finch Food</v>
      </c>
      <c r="G510" s="15" t="str">
        <f t="shared" si="883"/>
        <v>Golden Safflower</v>
      </c>
      <c r="H510" s="39">
        <f t="shared" si="383"/>
        <v>0</v>
      </c>
      <c r="I510" s="39" t="str" cm="1">
        <f t="array" ref="I510">IFERROR(IF($B510=I$1, ($A510+$C510) - MAX(IF($B$2:$B509=$B510, $A$2:$A509+$C$2:$C509)), "")*24*60, "")</f>
        <v/>
      </c>
      <c r="J510" s="39" t="str" cm="1">
        <f t="array" ref="J510">IFERROR(IF($B510=J$1, ($A510+$C510) - MAX(IF($B$2:$B509=$B510, $A$2:$A509+$C$2:$C509)), "")*24*60, "")</f>
        <v/>
      </c>
      <c r="K510" s="39" cm="1">
        <f t="array" ref="K510">IFERROR(IF($B510=K$1, ($A510+$C510) - MAX(IF($B$2:$B509=$B510, $A$2:$A509+$C$2:$C509)), "")*24*60, "")</f>
        <v>0</v>
      </c>
      <c r="L510" s="39" t="str" cm="1">
        <f t="array" ref="L510">IFERROR(IF($B510=L$1, ($A510+$C510) - MAX(IF($B$2:$B509=$B510, $A$2:$A509+$C$2:$C509)), "")*24*60, "")</f>
        <v/>
      </c>
      <c r="M510" s="39" t="str" cm="1">
        <f t="array" ref="M510">IFERROR(IF($B510=M$1, ($A510+$C510) - MAX(IF($B$2:$B509=$B510, $A$2:$A509+$C$2:$C509)), "")*24*60, "")</f>
        <v/>
      </c>
      <c r="N510" s="39" t="str" cm="1">
        <f t="array" ref="N510">IFERROR(IF($B510=N$1, ($A510+$C510) - MAX(IF($B$2:$B509=$B510, $A$2:$A509+$C$2:$C509)), "")*24*60, "")</f>
        <v/>
      </c>
      <c r="O510" s="39" t="str" cm="1">
        <f t="array" ref="O510">IFERROR(IF($B510=O$1, ($A510+$C510) - MAX(IF($B$2:$B509=$B510, $A$2:$A509+$C$2:$C509)), "")*24*60, "")</f>
        <v/>
      </c>
      <c r="P510" s="39" t="str" cm="1">
        <f t="array" ref="P510">IFERROR(IF($B510=P$1, ($A510+$C510) - MAX(IF($B$2:$B509=$B510, $A$2:$A509+$C$2:$C509)), "")*24*60, "")</f>
        <v/>
      </c>
    </row>
    <row r="511" spans="1:16" x14ac:dyDescent="0.2">
      <c r="A511" s="36">
        <f t="shared" ref="A511:D511" si="884">A510</f>
        <v>45940</v>
      </c>
      <c r="B511" s="37" t="s">
        <v>10</v>
      </c>
      <c r="C511" s="38">
        <v>0.44583333333333336</v>
      </c>
      <c r="D511" s="37">
        <f t="shared" si="884"/>
        <v>0</v>
      </c>
      <c r="E511" s="37">
        <v>3</v>
      </c>
      <c r="F511" s="37" t="str">
        <f t="shared" ref="F511:G511" si="885">F510</f>
        <v>Special Finch Food</v>
      </c>
      <c r="G511" s="15" t="str">
        <f t="shared" si="885"/>
        <v>Golden Safflower</v>
      </c>
      <c r="H511" s="39">
        <f t="shared" si="383"/>
        <v>0.99999999278225005</v>
      </c>
      <c r="I511" s="39" t="str" cm="1">
        <f t="array" ref="I511">IFERROR(IF($B511=I$1, ($A511+$C511) - MAX(IF($B$2:$B510=$B511, $A$2:$A510+$C$2:$C510)), "")*24*60, "")</f>
        <v/>
      </c>
      <c r="J511" s="39" cm="1">
        <f t="array" ref="J511">IFERROR(IF($B511=J$1, ($A511+$C511) - MAX(IF($B$2:$B510=$B511, $A$2:$A510+$C$2:$C510)), "")*24*60, "")</f>
        <v>0.99999999278225005</v>
      </c>
      <c r="K511" s="39" t="str" cm="1">
        <f t="array" ref="K511">IFERROR(IF($B511=K$1, ($A511+$C511) - MAX(IF($B$2:$B510=$B511, $A$2:$A510+$C$2:$C510)), "")*24*60, "")</f>
        <v/>
      </c>
      <c r="L511" s="39" t="str" cm="1">
        <f t="array" ref="L511">IFERROR(IF($B511=L$1, ($A511+$C511) - MAX(IF($B$2:$B510=$B511, $A$2:$A510+$C$2:$C510)), "")*24*60, "")</f>
        <v/>
      </c>
      <c r="M511" s="39" t="str" cm="1">
        <f t="array" ref="M511">IFERROR(IF($B511=M$1, ($A511+$C511) - MAX(IF($B$2:$B510=$B511, $A$2:$A510+$C$2:$C510)), "")*24*60, "")</f>
        <v/>
      </c>
      <c r="N511" s="39" t="str" cm="1">
        <f t="array" ref="N511">IFERROR(IF($B511=N$1, ($A511+$C511) - MAX(IF($B$2:$B510=$B511, $A$2:$A510+$C$2:$C510)), "")*24*60, "")</f>
        <v/>
      </c>
      <c r="O511" s="39" t="str" cm="1">
        <f t="array" ref="O511">IFERROR(IF($B511=O$1, ($A511+$C511) - MAX(IF($B$2:$B510=$B511, $A$2:$A510+$C$2:$C510)), "")*24*60, "")</f>
        <v/>
      </c>
      <c r="P511" s="39" t="str" cm="1">
        <f t="array" ref="P511">IFERROR(IF($B511=P$1, ($A511+$C511) - MAX(IF($B$2:$B510=$B511, $A$2:$A510+$C$2:$C510)), "")*24*60, "")</f>
        <v/>
      </c>
    </row>
    <row r="512" spans="1:16" x14ac:dyDescent="0.2">
      <c r="A512" s="36">
        <f t="shared" ref="A512:D512" si="886">A511</f>
        <v>45940</v>
      </c>
      <c r="B512" s="37" t="str">
        <f t="shared" si="886"/>
        <v>Tufted Titmouse</v>
      </c>
      <c r="C512" s="38">
        <v>0.4465277777777778</v>
      </c>
      <c r="D512" s="37">
        <f t="shared" si="886"/>
        <v>0</v>
      </c>
      <c r="E512" s="37">
        <v>5</v>
      </c>
      <c r="F512" s="37" t="str">
        <f t="shared" ref="F512:G512" si="887">F511</f>
        <v>Special Finch Food</v>
      </c>
      <c r="G512" s="15" t="str">
        <f t="shared" si="887"/>
        <v>Golden Safflower</v>
      </c>
      <c r="H512" s="39">
        <f t="shared" si="383"/>
        <v>1.000000003259629</v>
      </c>
      <c r="I512" s="39" t="str" cm="1">
        <f t="array" ref="I512">IFERROR(IF($B512=I$1, ($A512+$C512) - MAX(IF($B$2:$B511=$B512, $A$2:$A511+$C$2:$C511)), "")*24*60, "")</f>
        <v/>
      </c>
      <c r="J512" s="39" cm="1">
        <f t="array" ref="J512">IFERROR(IF($B512=J$1, ($A512+$C512) - MAX(IF($B$2:$B511=$B512, $A$2:$A511+$C$2:$C511)), "")*24*60, "")</f>
        <v>1.000000003259629</v>
      </c>
      <c r="K512" s="39" t="str" cm="1">
        <f t="array" ref="K512">IFERROR(IF($B512=K$1, ($A512+$C512) - MAX(IF($B$2:$B511=$B512, $A$2:$A511+$C$2:$C511)), "")*24*60, "")</f>
        <v/>
      </c>
      <c r="L512" s="39" t="str" cm="1">
        <f t="array" ref="L512">IFERROR(IF($B512=L$1, ($A512+$C512) - MAX(IF($B$2:$B511=$B512, $A$2:$A511+$C$2:$C511)), "")*24*60, "")</f>
        <v/>
      </c>
      <c r="M512" s="39" t="str" cm="1">
        <f t="array" ref="M512">IFERROR(IF($B512=M$1, ($A512+$C512) - MAX(IF($B$2:$B511=$B512, $A$2:$A511+$C$2:$C511)), "")*24*60, "")</f>
        <v/>
      </c>
      <c r="N512" s="39" t="str" cm="1">
        <f t="array" ref="N512">IFERROR(IF($B512=N$1, ($A512+$C512) - MAX(IF($B$2:$B511=$B512, $A$2:$A511+$C$2:$C511)), "")*24*60, "")</f>
        <v/>
      </c>
      <c r="O512" s="39" t="str" cm="1">
        <f t="array" ref="O512">IFERROR(IF($B512=O$1, ($A512+$C512) - MAX(IF($B$2:$B511=$B512, $A$2:$A511+$C$2:$C511)), "")*24*60, "")</f>
        <v/>
      </c>
      <c r="P512" s="39" t="str" cm="1">
        <f t="array" ref="P512">IFERROR(IF($B512=P$1, ($A512+$C512) - MAX(IF($B$2:$B511=$B512, $A$2:$A511+$C$2:$C511)), "")*24*60, "")</f>
        <v/>
      </c>
    </row>
    <row r="513" spans="1:16" x14ac:dyDescent="0.2">
      <c r="A513" s="36">
        <f t="shared" ref="A513:D513" si="888">A512</f>
        <v>45940</v>
      </c>
      <c r="B513" s="37" t="str">
        <f t="shared" si="888"/>
        <v>Tufted Titmouse</v>
      </c>
      <c r="C513" s="38">
        <v>0.44722222222222224</v>
      </c>
      <c r="D513" s="37">
        <f t="shared" si="888"/>
        <v>0</v>
      </c>
      <c r="E513" s="37">
        <v>2</v>
      </c>
      <c r="F513" s="37" t="str">
        <f t="shared" ref="F513:G513" si="889">F512</f>
        <v>Special Finch Food</v>
      </c>
      <c r="G513" s="15" t="str">
        <f t="shared" si="889"/>
        <v>Golden Safflower</v>
      </c>
      <c r="H513" s="39">
        <f t="shared" si="383"/>
        <v>1.000000003259629</v>
      </c>
      <c r="I513" s="39" t="str" cm="1">
        <f t="array" ref="I513">IFERROR(IF($B513=I$1, ($A513+$C513) - MAX(IF($B$2:$B512=$B513, $A$2:$A512+$C$2:$C512)), "")*24*60, "")</f>
        <v/>
      </c>
      <c r="J513" s="39" cm="1">
        <f t="array" ref="J513">IFERROR(IF($B513=J$1, ($A513+$C513) - MAX(IF($B$2:$B512=$B513, $A$2:$A512+$C$2:$C512)), "")*24*60, "")</f>
        <v>1.000000003259629</v>
      </c>
      <c r="K513" s="39" t="str" cm="1">
        <f t="array" ref="K513">IFERROR(IF($B513=K$1, ($A513+$C513) - MAX(IF($B$2:$B512=$B513, $A$2:$A512+$C$2:$C512)), "")*24*60, "")</f>
        <v/>
      </c>
      <c r="L513" s="39" t="str" cm="1">
        <f t="array" ref="L513">IFERROR(IF($B513=L$1, ($A513+$C513) - MAX(IF($B$2:$B512=$B513, $A$2:$A512+$C$2:$C512)), "")*24*60, "")</f>
        <v/>
      </c>
      <c r="M513" s="39" t="str" cm="1">
        <f t="array" ref="M513">IFERROR(IF($B513=M$1, ($A513+$C513) - MAX(IF($B$2:$B512=$B513, $A$2:$A512+$C$2:$C512)), "")*24*60, "")</f>
        <v/>
      </c>
      <c r="N513" s="39" t="str" cm="1">
        <f t="array" ref="N513">IFERROR(IF($B513=N$1, ($A513+$C513) - MAX(IF($B$2:$B512=$B513, $A$2:$A512+$C$2:$C512)), "")*24*60, "")</f>
        <v/>
      </c>
      <c r="O513" s="39" t="str" cm="1">
        <f t="array" ref="O513">IFERROR(IF($B513=O$1, ($A513+$C513) - MAX(IF($B$2:$B512=$B513, $A$2:$A512+$C$2:$C512)), "")*24*60, "")</f>
        <v/>
      </c>
      <c r="P513" s="39" t="str" cm="1">
        <f t="array" ref="P513">IFERROR(IF($B513=P$1, ($A513+$C513) - MAX(IF($B$2:$B512=$B513, $A$2:$A512+$C$2:$C512)), "")*24*60, "")</f>
        <v/>
      </c>
    </row>
    <row r="514" spans="1:16" x14ac:dyDescent="0.2">
      <c r="A514" s="36">
        <f t="shared" ref="A514:D514" si="890">A513</f>
        <v>45940</v>
      </c>
      <c r="B514" s="37" t="s">
        <v>10</v>
      </c>
      <c r="C514" s="38">
        <v>0.44791666666666669</v>
      </c>
      <c r="D514" s="37">
        <f t="shared" si="890"/>
        <v>0</v>
      </c>
      <c r="E514" s="37">
        <v>3</v>
      </c>
      <c r="F514" s="37" t="str">
        <f t="shared" ref="F514:G514" si="891">F513</f>
        <v>Special Finch Food</v>
      </c>
      <c r="G514" s="15" t="str">
        <f t="shared" si="891"/>
        <v>Golden Safflower</v>
      </c>
      <c r="H514" s="39">
        <f t="shared" si="383"/>
        <v>0.99999999278225005</v>
      </c>
      <c r="I514" s="39" t="str" cm="1">
        <f t="array" ref="I514">IFERROR(IF($B514=I$1, ($A514+$C514) - MAX(IF($B$2:$B513=$B514, $A$2:$A513+$C$2:$C513)), "")*24*60, "")</f>
        <v/>
      </c>
      <c r="J514" s="39" cm="1">
        <f t="array" ref="J514">IFERROR(IF($B514=J$1, ($A514+$C514) - MAX(IF($B$2:$B513=$B514, $A$2:$A513+$C$2:$C513)), "")*24*60, "")</f>
        <v>0.99999999278225005</v>
      </c>
      <c r="K514" s="39" t="str" cm="1">
        <f t="array" ref="K514">IFERROR(IF($B514=K$1, ($A514+$C514) - MAX(IF($B$2:$B513=$B514, $A$2:$A513+$C$2:$C513)), "")*24*60, "")</f>
        <v/>
      </c>
      <c r="L514" s="39" t="str" cm="1">
        <f t="array" ref="L514">IFERROR(IF($B514=L$1, ($A514+$C514) - MAX(IF($B$2:$B513=$B514, $A$2:$A513+$C$2:$C513)), "")*24*60, "")</f>
        <v/>
      </c>
      <c r="M514" s="39" t="str" cm="1">
        <f t="array" ref="M514">IFERROR(IF($B514=M$1, ($A514+$C514) - MAX(IF($B$2:$B513=$B514, $A$2:$A513+$C$2:$C513)), "")*24*60, "")</f>
        <v/>
      </c>
      <c r="N514" s="39" t="str" cm="1">
        <f t="array" ref="N514">IFERROR(IF($B514=N$1, ($A514+$C514) - MAX(IF($B$2:$B513=$B514, $A$2:$A513+$C$2:$C513)), "")*24*60, "")</f>
        <v/>
      </c>
      <c r="O514" s="39" t="str" cm="1">
        <f t="array" ref="O514">IFERROR(IF($B514=O$1, ($A514+$C514) - MAX(IF($B$2:$B513=$B514, $A$2:$A513+$C$2:$C513)), "")*24*60, "")</f>
        <v/>
      </c>
      <c r="P514" s="39" t="str" cm="1">
        <f t="array" ref="P514">IFERROR(IF($B514=P$1, ($A514+$C514) - MAX(IF($B$2:$B513=$B514, $A$2:$A513+$C$2:$C513)), "")*24*60, "")</f>
        <v/>
      </c>
    </row>
    <row r="515" spans="1:16" x14ac:dyDescent="0.2">
      <c r="A515" s="36">
        <f t="shared" ref="A515:D515" si="892">A514</f>
        <v>45940</v>
      </c>
      <c r="B515" s="37" t="s">
        <v>14</v>
      </c>
      <c r="C515" s="38">
        <f t="shared" si="892"/>
        <v>0.44791666666666669</v>
      </c>
      <c r="D515" s="37">
        <f t="shared" si="892"/>
        <v>0</v>
      </c>
      <c r="E515" s="37">
        <v>0</v>
      </c>
      <c r="F515" s="37" t="str">
        <f t="shared" ref="F515:G515" si="893">F514</f>
        <v>Special Finch Food</v>
      </c>
      <c r="G515" s="15" t="str">
        <f t="shared" si="893"/>
        <v>Golden Safflower</v>
      </c>
      <c r="H515" s="39">
        <f t="shared" ref="H515:H578" si="894">IFERROR((($A515+$C515) - ($A514+$C514))*24*60, "")</f>
        <v>0</v>
      </c>
      <c r="I515" s="39" t="str" cm="1">
        <f t="array" ref="I515">IFERROR(IF($B515=I$1, ($A515+$C515) - MAX(IF($B$2:$B514=$B515, $A$2:$A514+$C$2:$C514)), "")*24*60, "")</f>
        <v/>
      </c>
      <c r="J515" s="39" t="str" cm="1">
        <f t="array" ref="J515">IFERROR(IF($B515=J$1, ($A515+$C515) - MAX(IF($B$2:$B514=$B515, $A$2:$A514+$C$2:$C514)), "")*24*60, "")</f>
        <v/>
      </c>
      <c r="K515" s="39" cm="1">
        <f t="array" ref="K515">IFERROR(IF($B515=K$1, ($A515+$C515) - MAX(IF($B$2:$B514=$B515, $A$2:$A514+$C$2:$C514)), "")*24*60, "")</f>
        <v>3.9999999920837581</v>
      </c>
      <c r="L515" s="39" t="str" cm="1">
        <f t="array" ref="L515">IFERROR(IF($B515=L$1, ($A515+$C515) - MAX(IF($B$2:$B514=$B515, $A$2:$A514+$C$2:$C514)), "")*24*60, "")</f>
        <v/>
      </c>
      <c r="M515" s="39" t="str" cm="1">
        <f t="array" ref="M515">IFERROR(IF($B515=M$1, ($A515+$C515) - MAX(IF($B$2:$B514=$B515, $A$2:$A514+$C$2:$C514)), "")*24*60, "")</f>
        <v/>
      </c>
      <c r="N515" s="39" t="str" cm="1">
        <f t="array" ref="N515">IFERROR(IF($B515=N$1, ($A515+$C515) - MAX(IF($B$2:$B514=$B515, $A$2:$A514+$C$2:$C514)), "")*24*60, "")</f>
        <v/>
      </c>
      <c r="O515" s="39" t="str" cm="1">
        <f t="array" ref="O515">IFERROR(IF($B515=O$1, ($A515+$C515) - MAX(IF($B$2:$B514=$B515, $A$2:$A514+$C$2:$C514)), "")*24*60, "")</f>
        <v/>
      </c>
      <c r="P515" s="39" t="str" cm="1">
        <f t="array" ref="P515">IFERROR(IF($B515=P$1, ($A515+$C515) - MAX(IF($B$2:$B514=$B515, $A$2:$A514+$C$2:$C514)), "")*24*60, "")</f>
        <v/>
      </c>
    </row>
    <row r="516" spans="1:16" x14ac:dyDescent="0.2">
      <c r="A516" s="36">
        <f t="shared" ref="A516:D516" si="895">A515</f>
        <v>45940</v>
      </c>
      <c r="B516" s="37" t="str">
        <f t="shared" si="895"/>
        <v>Carolina Chickadee</v>
      </c>
      <c r="C516" s="38">
        <f t="shared" si="895"/>
        <v>0.44791666666666669</v>
      </c>
      <c r="D516" s="37">
        <f t="shared" si="895"/>
        <v>0</v>
      </c>
      <c r="E516" s="37">
        <v>1</v>
      </c>
      <c r="F516" s="37" t="str">
        <f t="shared" ref="F516:G516" si="896">F515</f>
        <v>Special Finch Food</v>
      </c>
      <c r="G516" s="15" t="str">
        <f t="shared" si="896"/>
        <v>Golden Safflower</v>
      </c>
      <c r="H516" s="39">
        <f t="shared" si="894"/>
        <v>0</v>
      </c>
      <c r="I516" s="39" t="str" cm="1">
        <f t="array" ref="I516">IFERROR(IF($B516=I$1, ($A516+$C516) - MAX(IF($B$2:$B515=$B516, $A$2:$A515+$C$2:$C515)), "")*24*60, "")</f>
        <v/>
      </c>
      <c r="J516" s="39" t="str" cm="1">
        <f t="array" ref="J516">IFERROR(IF($B516=J$1, ($A516+$C516) - MAX(IF($B$2:$B515=$B516, $A$2:$A515+$C$2:$C515)), "")*24*60, "")</f>
        <v/>
      </c>
      <c r="K516" s="39" cm="1">
        <f t="array" ref="K516">IFERROR(IF($B516=K$1, ($A516+$C516) - MAX(IF($B$2:$B515=$B516, $A$2:$A515+$C$2:$C515)), "")*24*60, "")</f>
        <v>0</v>
      </c>
      <c r="L516" s="39" t="str" cm="1">
        <f t="array" ref="L516">IFERROR(IF($B516=L$1, ($A516+$C516) - MAX(IF($B$2:$B515=$B516, $A$2:$A515+$C$2:$C515)), "")*24*60, "")</f>
        <v/>
      </c>
      <c r="M516" s="39" t="str" cm="1">
        <f t="array" ref="M516">IFERROR(IF($B516=M$1, ($A516+$C516) - MAX(IF($B$2:$B515=$B516, $A$2:$A515+$C$2:$C515)), "")*24*60, "")</f>
        <v/>
      </c>
      <c r="N516" s="39" t="str" cm="1">
        <f t="array" ref="N516">IFERROR(IF($B516=N$1, ($A516+$C516) - MAX(IF($B$2:$B515=$B516, $A$2:$A515+$C$2:$C515)), "")*24*60, "")</f>
        <v/>
      </c>
      <c r="O516" s="39" t="str" cm="1">
        <f t="array" ref="O516">IFERROR(IF($B516=O$1, ($A516+$C516) - MAX(IF($B$2:$B515=$B516, $A$2:$A515+$C$2:$C515)), "")*24*60, "")</f>
        <v/>
      </c>
      <c r="P516" s="39" t="str" cm="1">
        <f t="array" ref="P516">IFERROR(IF($B516=P$1, ($A516+$C516) - MAX(IF($B$2:$B515=$B516, $A$2:$A515+$C$2:$C515)), "")*24*60, "")</f>
        <v/>
      </c>
    </row>
    <row r="517" spans="1:16" x14ac:dyDescent="0.2">
      <c r="A517" s="36">
        <f t="shared" ref="A517:D517" si="897">A516</f>
        <v>45940</v>
      </c>
      <c r="B517" s="37" t="s">
        <v>10</v>
      </c>
      <c r="C517" s="38">
        <f t="shared" si="897"/>
        <v>0.44791666666666669</v>
      </c>
      <c r="D517" s="37">
        <f t="shared" si="897"/>
        <v>0</v>
      </c>
      <c r="E517" s="37">
        <v>3</v>
      </c>
      <c r="F517" s="37" t="str">
        <f t="shared" ref="F517:G517" si="898">F516</f>
        <v>Special Finch Food</v>
      </c>
      <c r="G517" s="15" t="str">
        <f t="shared" si="898"/>
        <v>Golden Safflower</v>
      </c>
      <c r="H517" s="39">
        <f t="shared" si="894"/>
        <v>0</v>
      </c>
      <c r="I517" s="39" t="str" cm="1">
        <f t="array" ref="I517">IFERROR(IF($B517=I$1, ($A517+$C517) - MAX(IF($B$2:$B516=$B517, $A$2:$A516+$C$2:$C516)), "")*24*60, "")</f>
        <v/>
      </c>
      <c r="J517" s="39" cm="1">
        <f t="array" ref="J517">IFERROR(IF($B517=J$1, ($A517+$C517) - MAX(IF($B$2:$B516=$B517, $A$2:$A516+$C$2:$C516)), "")*24*60, "")</f>
        <v>0</v>
      </c>
      <c r="K517" s="39" t="str" cm="1">
        <f t="array" ref="K517">IFERROR(IF($B517=K$1, ($A517+$C517) - MAX(IF($B$2:$B516=$B517, $A$2:$A516+$C$2:$C516)), "")*24*60, "")</f>
        <v/>
      </c>
      <c r="L517" s="39" t="str" cm="1">
        <f t="array" ref="L517">IFERROR(IF($B517=L$1, ($A517+$C517) - MAX(IF($B$2:$B516=$B517, $A$2:$A516+$C$2:$C516)), "")*24*60, "")</f>
        <v/>
      </c>
      <c r="M517" s="39" t="str" cm="1">
        <f t="array" ref="M517">IFERROR(IF($B517=M$1, ($A517+$C517) - MAX(IF($B$2:$B516=$B517, $A$2:$A516+$C$2:$C516)), "")*24*60, "")</f>
        <v/>
      </c>
      <c r="N517" s="39" t="str" cm="1">
        <f t="array" ref="N517">IFERROR(IF($B517=N$1, ($A517+$C517) - MAX(IF($B$2:$B516=$B517, $A$2:$A516+$C$2:$C516)), "")*24*60, "")</f>
        <v/>
      </c>
      <c r="O517" s="39" t="str" cm="1">
        <f t="array" ref="O517">IFERROR(IF($B517=O$1, ($A517+$C517) - MAX(IF($B$2:$B516=$B517, $A$2:$A516+$C$2:$C516)), "")*24*60, "")</f>
        <v/>
      </c>
      <c r="P517" s="39" t="str" cm="1">
        <f t="array" ref="P517">IFERROR(IF($B517=P$1, ($A517+$C517) - MAX(IF($B$2:$B516=$B517, $A$2:$A516+$C$2:$C516)), "")*24*60, "")</f>
        <v/>
      </c>
    </row>
    <row r="518" spans="1:16" x14ac:dyDescent="0.2">
      <c r="A518" s="36">
        <f t="shared" ref="A518:D518" si="899">A517</f>
        <v>45940</v>
      </c>
      <c r="B518" s="37" t="str">
        <f t="shared" si="899"/>
        <v>Tufted Titmouse</v>
      </c>
      <c r="C518" s="38">
        <f t="shared" si="899"/>
        <v>0.44791666666666669</v>
      </c>
      <c r="D518" s="37">
        <f t="shared" si="899"/>
        <v>0</v>
      </c>
      <c r="E518" s="37">
        <v>5</v>
      </c>
      <c r="F518" s="37" t="str">
        <f t="shared" ref="F518:G518" si="900">F517</f>
        <v>Special Finch Food</v>
      </c>
      <c r="G518" s="15" t="str">
        <f t="shared" si="900"/>
        <v>Golden Safflower</v>
      </c>
      <c r="H518" s="39">
        <f t="shared" si="894"/>
        <v>0</v>
      </c>
      <c r="I518" s="39" t="str" cm="1">
        <f t="array" ref="I518">IFERROR(IF($B518=I$1, ($A518+$C518) - MAX(IF($B$2:$B517=$B518, $A$2:$A517+$C$2:$C517)), "")*24*60, "")</f>
        <v/>
      </c>
      <c r="J518" s="39" cm="1">
        <f t="array" ref="J518">IFERROR(IF($B518=J$1, ($A518+$C518) - MAX(IF($B$2:$B517=$B518, $A$2:$A517+$C$2:$C517)), "")*24*60, "")</f>
        <v>0</v>
      </c>
      <c r="K518" s="39" t="str" cm="1">
        <f t="array" ref="K518">IFERROR(IF($B518=K$1, ($A518+$C518) - MAX(IF($B$2:$B517=$B518, $A$2:$A517+$C$2:$C517)), "")*24*60, "")</f>
        <v/>
      </c>
      <c r="L518" s="39" t="str" cm="1">
        <f t="array" ref="L518">IFERROR(IF($B518=L$1, ($A518+$C518) - MAX(IF($B$2:$B517=$B518, $A$2:$A517+$C$2:$C517)), "")*24*60, "")</f>
        <v/>
      </c>
      <c r="M518" s="39" t="str" cm="1">
        <f t="array" ref="M518">IFERROR(IF($B518=M$1, ($A518+$C518) - MAX(IF($B$2:$B517=$B518, $A$2:$A517+$C$2:$C517)), "")*24*60, "")</f>
        <v/>
      </c>
      <c r="N518" s="39" t="str" cm="1">
        <f t="array" ref="N518">IFERROR(IF($B518=N$1, ($A518+$C518) - MAX(IF($B$2:$B517=$B518, $A$2:$A517+$C$2:$C517)), "")*24*60, "")</f>
        <v/>
      </c>
      <c r="O518" s="39" t="str" cm="1">
        <f t="array" ref="O518">IFERROR(IF($B518=O$1, ($A518+$C518) - MAX(IF($B$2:$B517=$B518, $A$2:$A517+$C$2:$C517)), "")*24*60, "")</f>
        <v/>
      </c>
      <c r="P518" s="39" t="str" cm="1">
        <f t="array" ref="P518">IFERROR(IF($B518=P$1, ($A518+$C518) - MAX(IF($B$2:$B517=$B518, $A$2:$A517+$C$2:$C517)), "")*24*60, "")</f>
        <v/>
      </c>
    </row>
    <row r="519" spans="1:16" x14ac:dyDescent="0.2">
      <c r="A519" s="36">
        <f t="shared" ref="A519:D519" si="901">A518</f>
        <v>45940</v>
      </c>
      <c r="B519" s="37" t="s">
        <v>14</v>
      </c>
      <c r="C519" s="38">
        <f t="shared" si="901"/>
        <v>0.44791666666666669</v>
      </c>
      <c r="D519" s="37">
        <f t="shared" si="901"/>
        <v>0</v>
      </c>
      <c r="E519" s="37">
        <v>1</v>
      </c>
      <c r="F519" s="37" t="str">
        <f t="shared" ref="F519:G519" si="902">F518</f>
        <v>Special Finch Food</v>
      </c>
      <c r="G519" s="15" t="str">
        <f t="shared" si="902"/>
        <v>Golden Safflower</v>
      </c>
      <c r="H519" s="39">
        <f t="shared" si="894"/>
        <v>0</v>
      </c>
      <c r="I519" s="39" t="str" cm="1">
        <f t="array" ref="I519">IFERROR(IF($B519=I$1, ($A519+$C519) - MAX(IF($B$2:$B518=$B519, $A$2:$A518+$C$2:$C518)), "")*24*60, "")</f>
        <v/>
      </c>
      <c r="J519" s="39" t="str" cm="1">
        <f t="array" ref="J519">IFERROR(IF($B519=J$1, ($A519+$C519) - MAX(IF($B$2:$B518=$B519, $A$2:$A518+$C$2:$C518)), "")*24*60, "")</f>
        <v/>
      </c>
      <c r="K519" s="39" cm="1">
        <f t="array" ref="K519">IFERROR(IF($B519=K$1, ($A519+$C519) - MAX(IF($B$2:$B518=$B519, $A$2:$A518+$C$2:$C518)), "")*24*60, "")</f>
        <v>0</v>
      </c>
      <c r="L519" s="39" t="str" cm="1">
        <f t="array" ref="L519">IFERROR(IF($B519=L$1, ($A519+$C519) - MAX(IF($B$2:$B518=$B519, $A$2:$A518+$C$2:$C518)), "")*24*60, "")</f>
        <v/>
      </c>
      <c r="M519" s="39" t="str" cm="1">
        <f t="array" ref="M519">IFERROR(IF($B519=M$1, ($A519+$C519) - MAX(IF($B$2:$B518=$B519, $A$2:$A518+$C$2:$C518)), "")*24*60, "")</f>
        <v/>
      </c>
      <c r="N519" s="39" t="str" cm="1">
        <f t="array" ref="N519">IFERROR(IF($B519=N$1, ($A519+$C519) - MAX(IF($B$2:$B518=$B519, $A$2:$A518+$C$2:$C518)), "")*24*60, "")</f>
        <v/>
      </c>
      <c r="O519" s="39" t="str" cm="1">
        <f t="array" ref="O519">IFERROR(IF($B519=O$1, ($A519+$C519) - MAX(IF($B$2:$B518=$B519, $A$2:$A518+$C$2:$C518)), "")*24*60, "")</f>
        <v/>
      </c>
      <c r="P519" s="39" t="str" cm="1">
        <f t="array" ref="P519">IFERROR(IF($B519=P$1, ($A519+$C519) - MAX(IF($B$2:$B518=$B519, $A$2:$A518+$C$2:$C518)), "")*24*60, "")</f>
        <v/>
      </c>
    </row>
    <row r="520" spans="1:16" x14ac:dyDescent="0.2">
      <c r="A520" s="36">
        <f t="shared" ref="A520" si="903">A519</f>
        <v>45940</v>
      </c>
      <c r="B520" s="37" t="s">
        <v>3</v>
      </c>
      <c r="C520" s="38">
        <v>0.44861111111111113</v>
      </c>
      <c r="D520" s="37">
        <v>10</v>
      </c>
      <c r="E520" s="37">
        <v>1</v>
      </c>
      <c r="F520" s="37" t="str">
        <f t="shared" ref="F520:G520" si="904">F519</f>
        <v>Special Finch Food</v>
      </c>
      <c r="G520" s="15" t="str">
        <f t="shared" si="904"/>
        <v>Golden Safflower</v>
      </c>
      <c r="H520" s="39">
        <f t="shared" si="894"/>
        <v>1.000000003259629</v>
      </c>
      <c r="I520" s="39" cm="1">
        <f t="array" ref="I520">IFERROR(IF($B520=I$1, ($A520+$C520) - MAX(IF($B$2:$B519=$B520, $A$2:$A519+$C$2:$C519)), "")*24*60, "")</f>
        <v>17.999999995809048</v>
      </c>
      <c r="J520" s="39" t="str" cm="1">
        <f t="array" ref="J520">IFERROR(IF($B520=J$1, ($A520+$C520) - MAX(IF($B$2:$B519=$B520, $A$2:$A519+$C$2:$C519)), "")*24*60, "")</f>
        <v/>
      </c>
      <c r="K520" s="39" t="str" cm="1">
        <f t="array" ref="K520">IFERROR(IF($B520=K$1, ($A520+$C520) - MAX(IF($B$2:$B519=$B520, $A$2:$A519+$C$2:$C519)), "")*24*60, "")</f>
        <v/>
      </c>
      <c r="L520" s="39" t="str" cm="1">
        <f t="array" ref="L520">IFERROR(IF($B520=L$1, ($A520+$C520) - MAX(IF($B$2:$B519=$B520, $A$2:$A519+$C$2:$C519)), "")*24*60, "")</f>
        <v/>
      </c>
      <c r="M520" s="39" t="str" cm="1">
        <f t="array" ref="M520">IFERROR(IF($B520=M$1, ($A520+$C520) - MAX(IF($B$2:$B519=$B520, $A$2:$A519+$C$2:$C519)), "")*24*60, "")</f>
        <v/>
      </c>
      <c r="N520" s="39" t="str" cm="1">
        <f t="array" ref="N520">IFERROR(IF($B520=N$1, ($A520+$C520) - MAX(IF($B$2:$B519=$B520, $A$2:$A519+$C$2:$C519)), "")*24*60, "")</f>
        <v/>
      </c>
      <c r="O520" s="39" t="str" cm="1">
        <f t="array" ref="O520">IFERROR(IF($B520=O$1, ($A520+$C520) - MAX(IF($B$2:$B519=$B520, $A$2:$A519+$C$2:$C519)), "")*24*60, "")</f>
        <v/>
      </c>
      <c r="P520" s="39" t="str" cm="1">
        <f t="array" ref="P520">IFERROR(IF($B520=P$1, ($A520+$C520) - MAX(IF($B$2:$B519=$B520, $A$2:$A519+$C$2:$C519)), "")*24*60, "")</f>
        <v/>
      </c>
    </row>
    <row r="521" spans="1:16" x14ac:dyDescent="0.2">
      <c r="A521" s="36">
        <f t="shared" ref="A521:B521" si="905">A520</f>
        <v>45940</v>
      </c>
      <c r="B521" s="37" t="str">
        <f t="shared" si="905"/>
        <v>Northern Cardinal</v>
      </c>
      <c r="C521" s="38">
        <v>0.45</v>
      </c>
      <c r="D521" s="37">
        <v>0</v>
      </c>
      <c r="E521" s="37">
        <v>5</v>
      </c>
      <c r="F521" s="37" t="str">
        <f t="shared" ref="F521:G521" si="906">F520</f>
        <v>Special Finch Food</v>
      </c>
      <c r="G521" s="15" t="str">
        <f t="shared" si="906"/>
        <v>Golden Safflower</v>
      </c>
      <c r="H521" s="39">
        <f t="shared" si="894"/>
        <v>1.9999999960418791</v>
      </c>
      <c r="I521" s="39" cm="1">
        <f t="array" ref="I521">IFERROR(IF($B521=I$1, ($A521+$C521) - MAX(IF($B$2:$B520=$B521, $A$2:$A520+$C$2:$C520)), "")*24*60, "")</f>
        <v>1.9999999960418791</v>
      </c>
      <c r="J521" s="39" t="str" cm="1">
        <f t="array" ref="J521">IFERROR(IF($B521=J$1, ($A521+$C521) - MAX(IF($B$2:$B520=$B521, $A$2:$A520+$C$2:$C520)), "")*24*60, "")</f>
        <v/>
      </c>
      <c r="K521" s="39" t="str" cm="1">
        <f t="array" ref="K521">IFERROR(IF($B521=K$1, ($A521+$C521) - MAX(IF($B$2:$B520=$B521, $A$2:$A520+$C$2:$C520)), "")*24*60, "")</f>
        <v/>
      </c>
      <c r="L521" s="39" t="str" cm="1">
        <f t="array" ref="L521">IFERROR(IF($B521=L$1, ($A521+$C521) - MAX(IF($B$2:$B520=$B521, $A$2:$A520+$C$2:$C520)), "")*24*60, "")</f>
        <v/>
      </c>
      <c r="M521" s="39" t="str" cm="1">
        <f t="array" ref="M521">IFERROR(IF($B521=M$1, ($A521+$C521) - MAX(IF($B$2:$B520=$B521, $A$2:$A520+$C$2:$C520)), "")*24*60, "")</f>
        <v/>
      </c>
      <c r="N521" s="39" t="str" cm="1">
        <f t="array" ref="N521">IFERROR(IF($B521=N$1, ($A521+$C521) - MAX(IF($B$2:$B520=$B521, $A$2:$A520+$C$2:$C520)), "")*24*60, "")</f>
        <v/>
      </c>
      <c r="O521" s="39" t="str" cm="1">
        <f t="array" ref="O521">IFERROR(IF($B521=O$1, ($A521+$C521) - MAX(IF($B$2:$B520=$B521, $A$2:$A520+$C$2:$C520)), "")*24*60, "")</f>
        <v/>
      </c>
      <c r="P521" s="39" t="str" cm="1">
        <f t="array" ref="P521">IFERROR(IF($B521=P$1, ($A521+$C521) - MAX(IF($B$2:$B520=$B521, $A$2:$A520+$C$2:$C520)), "")*24*60, "")</f>
        <v/>
      </c>
    </row>
    <row r="522" spans="1:16" x14ac:dyDescent="0.2">
      <c r="A522" s="36">
        <f t="shared" ref="A522:D522" si="907">A521</f>
        <v>45940</v>
      </c>
      <c r="B522" s="37" t="str">
        <f t="shared" si="907"/>
        <v>Northern Cardinal</v>
      </c>
      <c r="C522" s="38">
        <v>0.45069444444444445</v>
      </c>
      <c r="D522" s="37">
        <f t="shared" si="907"/>
        <v>0</v>
      </c>
      <c r="E522" s="37">
        <v>7</v>
      </c>
      <c r="F522" s="37" t="str">
        <f t="shared" ref="F522:G522" si="908">F521</f>
        <v>Special Finch Food</v>
      </c>
      <c r="G522" s="15" t="str">
        <f t="shared" si="908"/>
        <v>Golden Safflower</v>
      </c>
      <c r="H522" s="39">
        <f t="shared" si="894"/>
        <v>1.000000003259629</v>
      </c>
      <c r="I522" s="39" cm="1">
        <f t="array" ref="I522">IFERROR(IF($B522=I$1, ($A522+$C522) - MAX(IF($B$2:$B521=$B522, $A$2:$A521+$C$2:$C521)), "")*24*60, "")</f>
        <v>1.000000003259629</v>
      </c>
      <c r="J522" s="39" t="str" cm="1">
        <f t="array" ref="J522">IFERROR(IF($B522=J$1, ($A522+$C522) - MAX(IF($B$2:$B521=$B522, $A$2:$A521+$C$2:$C521)), "")*24*60, "")</f>
        <v/>
      </c>
      <c r="K522" s="39" t="str" cm="1">
        <f t="array" ref="K522">IFERROR(IF($B522=K$1, ($A522+$C522) - MAX(IF($B$2:$B521=$B522, $A$2:$A521+$C$2:$C521)), "")*24*60, "")</f>
        <v/>
      </c>
      <c r="L522" s="39" t="str" cm="1">
        <f t="array" ref="L522">IFERROR(IF($B522=L$1, ($A522+$C522) - MAX(IF($B$2:$B521=$B522, $A$2:$A521+$C$2:$C521)), "")*24*60, "")</f>
        <v/>
      </c>
      <c r="M522" s="39" t="str" cm="1">
        <f t="array" ref="M522">IFERROR(IF($B522=M$1, ($A522+$C522) - MAX(IF($B$2:$B521=$B522, $A$2:$A521+$C$2:$C521)), "")*24*60, "")</f>
        <v/>
      </c>
      <c r="N522" s="39" t="str" cm="1">
        <f t="array" ref="N522">IFERROR(IF($B522=N$1, ($A522+$C522) - MAX(IF($B$2:$B521=$B522, $A$2:$A521+$C$2:$C521)), "")*24*60, "")</f>
        <v/>
      </c>
      <c r="O522" s="39" t="str" cm="1">
        <f t="array" ref="O522">IFERROR(IF($B522=O$1, ($A522+$C522) - MAX(IF($B$2:$B521=$B522, $A$2:$A521+$C$2:$C521)), "")*24*60, "")</f>
        <v/>
      </c>
      <c r="P522" s="39" t="str" cm="1">
        <f t="array" ref="P522">IFERROR(IF($B522=P$1, ($A522+$C522) - MAX(IF($B$2:$B521=$B522, $A$2:$A521+$C$2:$C521)), "")*24*60, "")</f>
        <v/>
      </c>
    </row>
    <row r="523" spans="1:16" x14ac:dyDescent="0.2">
      <c r="A523" s="36">
        <f t="shared" ref="A523" si="909">A522</f>
        <v>45940</v>
      </c>
      <c r="B523" s="37" t="s">
        <v>16</v>
      </c>
      <c r="C523" s="38">
        <v>0.4513888888888889</v>
      </c>
      <c r="D523" s="37">
        <v>17</v>
      </c>
      <c r="E523" s="37">
        <v>0</v>
      </c>
      <c r="F523" s="37" t="str">
        <f t="shared" ref="F523:G523" si="910">F522</f>
        <v>Special Finch Food</v>
      </c>
      <c r="G523" s="15" t="str">
        <f t="shared" si="910"/>
        <v>Golden Safflower</v>
      </c>
      <c r="H523" s="39">
        <f t="shared" si="894"/>
        <v>1.000000003259629</v>
      </c>
      <c r="I523" s="39" t="str" cm="1">
        <f t="array" ref="I523">IFERROR(IF($B523=I$1, ($A523+$C523) - MAX(IF($B$2:$B522=$B523, $A$2:$A522+$C$2:$C522)), "")*24*60, "")</f>
        <v/>
      </c>
      <c r="J523" s="39" t="str" cm="1">
        <f t="array" ref="J523">IFERROR(IF($B523=J$1, ($A523+$C523) - MAX(IF($B$2:$B522=$B523, $A$2:$A522+$C$2:$C522)), "")*24*60, "")</f>
        <v/>
      </c>
      <c r="K523" s="39" t="str" cm="1">
        <f t="array" ref="K523">IFERROR(IF($B523=K$1, ($A523+$C523) - MAX(IF($B$2:$B522=$B523, $A$2:$A522+$C$2:$C522)), "")*24*60, "")</f>
        <v/>
      </c>
      <c r="L523" s="39" cm="1">
        <f t="array" ref="L523">IFERROR(IF($B523=L$1, ($A523+$C523) - MAX(IF($B$2:$B522=$B523, $A$2:$A522+$C$2:$C522)), "")*24*60, "")</f>
        <v>37.000000005355105</v>
      </c>
      <c r="M523" s="39" t="str" cm="1">
        <f t="array" ref="M523">IFERROR(IF($B523=M$1, ($A523+$C523) - MAX(IF($B$2:$B522=$B523, $A$2:$A522+$C$2:$C522)), "")*24*60, "")</f>
        <v/>
      </c>
      <c r="N523" s="39" t="str" cm="1">
        <f t="array" ref="N523">IFERROR(IF($B523=N$1, ($A523+$C523) - MAX(IF($B$2:$B522=$B523, $A$2:$A522+$C$2:$C522)), "")*24*60, "")</f>
        <v/>
      </c>
      <c r="O523" s="39" t="str" cm="1">
        <f t="array" ref="O523">IFERROR(IF($B523=O$1, ($A523+$C523) - MAX(IF($B$2:$B522=$B523, $A$2:$A522+$C$2:$C522)), "")*24*60, "")</f>
        <v/>
      </c>
      <c r="P523" s="39" t="str" cm="1">
        <f t="array" ref="P523">IFERROR(IF($B523=P$1, ($A523+$C523) - MAX(IF($B$2:$B522=$B523, $A$2:$A522+$C$2:$C522)), "")*24*60, "")</f>
        <v/>
      </c>
    </row>
    <row r="524" spans="1:16" x14ac:dyDescent="0.2">
      <c r="A524" s="36">
        <f t="shared" ref="A524:C524" si="911">A523</f>
        <v>45940</v>
      </c>
      <c r="B524" s="37" t="s">
        <v>10</v>
      </c>
      <c r="C524" s="38">
        <f t="shared" si="911"/>
        <v>0.4513888888888889</v>
      </c>
      <c r="D524" s="37">
        <v>0</v>
      </c>
      <c r="E524" s="37">
        <v>0</v>
      </c>
      <c r="F524" s="37" t="str">
        <f t="shared" ref="F524:G524" si="912">F523</f>
        <v>Special Finch Food</v>
      </c>
      <c r="G524" s="15" t="str">
        <f t="shared" si="912"/>
        <v>Golden Safflower</v>
      </c>
      <c r="H524" s="39">
        <f t="shared" si="894"/>
        <v>0</v>
      </c>
      <c r="I524" s="39" t="str" cm="1">
        <f t="array" ref="I524">IFERROR(IF($B524=I$1, ($A524+$C524) - MAX(IF($B$2:$B523=$B524, $A$2:$A523+$C$2:$C523)), "")*24*60, "")</f>
        <v/>
      </c>
      <c r="J524" s="39" cm="1">
        <f t="array" ref="J524">IFERROR(IF($B524=J$1, ($A524+$C524) - MAX(IF($B$2:$B523=$B524, $A$2:$A523+$C$2:$C523)), "")*24*60, "")</f>
        <v>5.0000000058207661</v>
      </c>
      <c r="K524" s="39" t="str" cm="1">
        <f t="array" ref="K524">IFERROR(IF($B524=K$1, ($A524+$C524) - MAX(IF($B$2:$B523=$B524, $A$2:$A523+$C$2:$C523)), "")*24*60, "")</f>
        <v/>
      </c>
      <c r="L524" s="39" t="str" cm="1">
        <f t="array" ref="L524">IFERROR(IF($B524=L$1, ($A524+$C524) - MAX(IF($B$2:$B523=$B524, $A$2:$A523+$C$2:$C523)), "")*24*60, "")</f>
        <v/>
      </c>
      <c r="M524" s="39" t="str" cm="1">
        <f t="array" ref="M524">IFERROR(IF($B524=M$1, ($A524+$C524) - MAX(IF($B$2:$B523=$B524, $A$2:$A523+$C$2:$C523)), "")*24*60, "")</f>
        <v/>
      </c>
      <c r="N524" s="39" t="str" cm="1">
        <f t="array" ref="N524">IFERROR(IF($B524=N$1, ($A524+$C524) - MAX(IF($B$2:$B523=$B524, $A$2:$A523+$C$2:$C523)), "")*24*60, "")</f>
        <v/>
      </c>
      <c r="O524" s="39" t="str" cm="1">
        <f t="array" ref="O524">IFERROR(IF($B524=O$1, ($A524+$C524) - MAX(IF($B$2:$B523=$B524, $A$2:$A523+$C$2:$C523)), "")*24*60, "")</f>
        <v/>
      </c>
      <c r="P524" s="39" t="str" cm="1">
        <f t="array" ref="P524">IFERROR(IF($B524=P$1, ($A524+$C524) - MAX(IF($B$2:$B523=$B524, $A$2:$A523+$C$2:$C523)), "")*24*60, "")</f>
        <v/>
      </c>
    </row>
    <row r="525" spans="1:16" x14ac:dyDescent="0.2">
      <c r="A525" s="36">
        <f t="shared" ref="A525:D525" si="913">A524</f>
        <v>45940</v>
      </c>
      <c r="B525" s="37" t="s">
        <v>14</v>
      </c>
      <c r="C525" s="38">
        <v>0.45277777777777778</v>
      </c>
      <c r="D525" s="37">
        <f t="shared" si="913"/>
        <v>0</v>
      </c>
      <c r="E525" s="37">
        <v>3</v>
      </c>
      <c r="F525" s="37" t="str">
        <f t="shared" ref="F525:G525" si="914">F524</f>
        <v>Special Finch Food</v>
      </c>
      <c r="G525" s="15" t="str">
        <f t="shared" si="914"/>
        <v>Golden Safflower</v>
      </c>
      <c r="H525" s="39">
        <f t="shared" si="894"/>
        <v>1.9999999960418791</v>
      </c>
      <c r="I525" s="39" t="str" cm="1">
        <f t="array" ref="I525">IFERROR(IF($B525=I$1, ($A525+$C525) - MAX(IF($B$2:$B524=$B525, $A$2:$A524+$C$2:$C524)), "")*24*60, "")</f>
        <v/>
      </c>
      <c r="J525" s="39" t="str" cm="1">
        <f t="array" ref="J525">IFERROR(IF($B525=J$1, ($A525+$C525) - MAX(IF($B$2:$B524=$B525, $A$2:$A524+$C$2:$C524)), "")*24*60, "")</f>
        <v/>
      </c>
      <c r="K525" s="39" cm="1">
        <f t="array" ref="K525">IFERROR(IF($B525=K$1, ($A525+$C525) - MAX(IF($B$2:$B524=$B525, $A$2:$A524+$C$2:$C524)), "")*24*60, "")</f>
        <v>7.0000000018626451</v>
      </c>
      <c r="L525" s="39" t="str" cm="1">
        <f t="array" ref="L525">IFERROR(IF($B525=L$1, ($A525+$C525) - MAX(IF($B$2:$B524=$B525, $A$2:$A524+$C$2:$C524)), "")*24*60, "")</f>
        <v/>
      </c>
      <c r="M525" s="39" t="str" cm="1">
        <f t="array" ref="M525">IFERROR(IF($B525=M$1, ($A525+$C525) - MAX(IF($B$2:$B524=$B525, $A$2:$A524+$C$2:$C524)), "")*24*60, "")</f>
        <v/>
      </c>
      <c r="N525" s="39" t="str" cm="1">
        <f t="array" ref="N525">IFERROR(IF($B525=N$1, ($A525+$C525) - MAX(IF($B$2:$B524=$B525, $A$2:$A524+$C$2:$C524)), "")*24*60, "")</f>
        <v/>
      </c>
      <c r="O525" s="39" t="str" cm="1">
        <f t="array" ref="O525">IFERROR(IF($B525=O$1, ($A525+$C525) - MAX(IF($B$2:$B524=$B525, $A$2:$A524+$C$2:$C524)), "")*24*60, "")</f>
        <v/>
      </c>
      <c r="P525" s="39" t="str" cm="1">
        <f t="array" ref="P525">IFERROR(IF($B525=P$1, ($A525+$C525) - MAX(IF($B$2:$B524=$B525, $A$2:$A524+$C$2:$C524)), "")*24*60, "")</f>
        <v/>
      </c>
    </row>
    <row r="526" spans="1:16" x14ac:dyDescent="0.2">
      <c r="A526" s="36">
        <f t="shared" ref="A526:D526" si="915">A525</f>
        <v>45940</v>
      </c>
      <c r="B526" s="37" t="s">
        <v>10</v>
      </c>
      <c r="C526" s="38">
        <f t="shared" si="915"/>
        <v>0.45277777777777778</v>
      </c>
      <c r="D526" s="37">
        <f t="shared" si="915"/>
        <v>0</v>
      </c>
      <c r="E526" s="37">
        <v>3</v>
      </c>
      <c r="F526" s="37" t="str">
        <f t="shared" ref="F526:G526" si="916">F525</f>
        <v>Special Finch Food</v>
      </c>
      <c r="G526" s="15" t="str">
        <f t="shared" si="916"/>
        <v>Golden Safflower</v>
      </c>
      <c r="H526" s="39">
        <f t="shared" si="894"/>
        <v>0</v>
      </c>
      <c r="I526" s="39" t="str" cm="1">
        <f t="array" ref="I526">IFERROR(IF($B526=I$1, ($A526+$C526) - MAX(IF($B$2:$B525=$B526, $A$2:$A525+$C$2:$C525)), "")*24*60, "")</f>
        <v/>
      </c>
      <c r="J526" s="39" cm="1">
        <f t="array" ref="J526">IFERROR(IF($B526=J$1, ($A526+$C526) - MAX(IF($B$2:$B525=$B526, $A$2:$A525+$C$2:$C525)), "")*24*60, "")</f>
        <v>1.9999999960418791</v>
      </c>
      <c r="K526" s="39" t="str" cm="1">
        <f t="array" ref="K526">IFERROR(IF($B526=K$1, ($A526+$C526) - MAX(IF($B$2:$B525=$B526, $A$2:$A525+$C$2:$C525)), "")*24*60, "")</f>
        <v/>
      </c>
      <c r="L526" s="39" t="str" cm="1">
        <f t="array" ref="L526">IFERROR(IF($B526=L$1, ($A526+$C526) - MAX(IF($B$2:$B525=$B526, $A$2:$A525+$C$2:$C525)), "")*24*60, "")</f>
        <v/>
      </c>
      <c r="M526" s="39" t="str" cm="1">
        <f t="array" ref="M526">IFERROR(IF($B526=M$1, ($A526+$C526) - MAX(IF($B$2:$B525=$B526, $A$2:$A525+$C$2:$C525)), "")*24*60, "")</f>
        <v/>
      </c>
      <c r="N526" s="39" t="str" cm="1">
        <f t="array" ref="N526">IFERROR(IF($B526=N$1, ($A526+$C526) - MAX(IF($B$2:$B525=$B526, $A$2:$A525+$C$2:$C525)), "")*24*60, "")</f>
        <v/>
      </c>
      <c r="O526" s="39" t="str" cm="1">
        <f t="array" ref="O526">IFERROR(IF($B526=O$1, ($A526+$C526) - MAX(IF($B$2:$B525=$B526, $A$2:$A525+$C$2:$C525)), "")*24*60, "")</f>
        <v/>
      </c>
      <c r="P526" s="39" t="str" cm="1">
        <f t="array" ref="P526">IFERROR(IF($B526=P$1, ($A526+$C526) - MAX(IF($B$2:$B525=$B526, $A$2:$A525+$C$2:$C525)), "")*24*60, "")</f>
        <v/>
      </c>
    </row>
    <row r="527" spans="1:16" x14ac:dyDescent="0.2">
      <c r="A527" s="36">
        <f t="shared" ref="A527:D527" si="917">A526</f>
        <v>45940</v>
      </c>
      <c r="B527" s="37" t="s">
        <v>14</v>
      </c>
      <c r="C527" s="38">
        <v>0.45416666666666666</v>
      </c>
      <c r="D527" s="37">
        <f t="shared" si="917"/>
        <v>0</v>
      </c>
      <c r="E527" s="37">
        <v>0</v>
      </c>
      <c r="F527" s="37" t="str">
        <f t="shared" ref="F527:G527" si="918">F526</f>
        <v>Special Finch Food</v>
      </c>
      <c r="G527" s="15" t="str">
        <f t="shared" si="918"/>
        <v>Golden Safflower</v>
      </c>
      <c r="H527" s="39">
        <f t="shared" si="894"/>
        <v>2.000000006519258</v>
      </c>
      <c r="I527" s="39" t="str" cm="1">
        <f t="array" ref="I527">IFERROR(IF($B527=I$1, ($A527+$C527) - MAX(IF($B$2:$B526=$B527, $A$2:$A526+$C$2:$C526)), "")*24*60, "")</f>
        <v/>
      </c>
      <c r="J527" s="39" t="str" cm="1">
        <f t="array" ref="J527">IFERROR(IF($B527=J$1, ($A527+$C527) - MAX(IF($B$2:$B526=$B527, $A$2:$A526+$C$2:$C526)), "")*24*60, "")</f>
        <v/>
      </c>
      <c r="K527" s="39" cm="1">
        <f t="array" ref="K527">IFERROR(IF($B527=K$1, ($A527+$C527) - MAX(IF($B$2:$B526=$B527, $A$2:$A526+$C$2:$C526)), "")*24*60, "")</f>
        <v>2.000000006519258</v>
      </c>
      <c r="L527" s="39" t="str" cm="1">
        <f t="array" ref="L527">IFERROR(IF($B527=L$1, ($A527+$C527) - MAX(IF($B$2:$B526=$B527, $A$2:$A526+$C$2:$C526)), "")*24*60, "")</f>
        <v/>
      </c>
      <c r="M527" s="39" t="str" cm="1">
        <f t="array" ref="M527">IFERROR(IF($B527=M$1, ($A527+$C527) - MAX(IF($B$2:$B526=$B527, $A$2:$A526+$C$2:$C526)), "")*24*60, "")</f>
        <v/>
      </c>
      <c r="N527" s="39" t="str" cm="1">
        <f t="array" ref="N527">IFERROR(IF($B527=N$1, ($A527+$C527) - MAX(IF($B$2:$B526=$B527, $A$2:$A526+$C$2:$C526)), "")*24*60, "")</f>
        <v/>
      </c>
      <c r="O527" s="39" t="str" cm="1">
        <f t="array" ref="O527">IFERROR(IF($B527=O$1, ($A527+$C527) - MAX(IF($B$2:$B526=$B527, $A$2:$A526+$C$2:$C526)), "")*24*60, "")</f>
        <v/>
      </c>
      <c r="P527" s="39" t="str" cm="1">
        <f t="array" ref="P527">IFERROR(IF($B527=P$1, ($A527+$C527) - MAX(IF($B$2:$B526=$B527, $A$2:$A526+$C$2:$C526)), "")*24*60, "")</f>
        <v/>
      </c>
    </row>
    <row r="528" spans="1:16" x14ac:dyDescent="0.2">
      <c r="A528" s="36">
        <f t="shared" ref="A528:D528" si="919">A527</f>
        <v>45940</v>
      </c>
      <c r="B528" s="37" t="s">
        <v>10</v>
      </c>
      <c r="C528" s="38">
        <f t="shared" si="919"/>
        <v>0.45416666666666666</v>
      </c>
      <c r="D528" s="37">
        <f t="shared" si="919"/>
        <v>0</v>
      </c>
      <c r="E528" s="37">
        <v>2</v>
      </c>
      <c r="F528" s="37" t="str">
        <f t="shared" ref="F528:G528" si="920">F527</f>
        <v>Special Finch Food</v>
      </c>
      <c r="G528" s="15" t="str">
        <f t="shared" si="920"/>
        <v>Golden Safflower</v>
      </c>
      <c r="H528" s="39">
        <f t="shared" si="894"/>
        <v>0</v>
      </c>
      <c r="I528" s="39" t="str" cm="1">
        <f t="array" ref="I528">IFERROR(IF($B528=I$1, ($A528+$C528) - MAX(IF($B$2:$B527=$B528, $A$2:$A527+$C$2:$C527)), "")*24*60, "")</f>
        <v/>
      </c>
      <c r="J528" s="39" cm="1">
        <f t="array" ref="J528">IFERROR(IF($B528=J$1, ($A528+$C528) - MAX(IF($B$2:$B527=$B528, $A$2:$A527+$C$2:$C527)), "")*24*60, "")</f>
        <v>2.000000006519258</v>
      </c>
      <c r="K528" s="39" t="str" cm="1">
        <f t="array" ref="K528">IFERROR(IF($B528=K$1, ($A528+$C528) - MAX(IF($B$2:$B527=$B528, $A$2:$A527+$C$2:$C527)), "")*24*60, "")</f>
        <v/>
      </c>
      <c r="L528" s="39" t="str" cm="1">
        <f t="array" ref="L528">IFERROR(IF($B528=L$1, ($A528+$C528) - MAX(IF($B$2:$B527=$B528, $A$2:$A527+$C$2:$C527)), "")*24*60, "")</f>
        <v/>
      </c>
      <c r="M528" s="39" t="str" cm="1">
        <f t="array" ref="M528">IFERROR(IF($B528=M$1, ($A528+$C528) - MAX(IF($B$2:$B527=$B528, $A$2:$A527+$C$2:$C527)), "")*24*60, "")</f>
        <v/>
      </c>
      <c r="N528" s="39" t="str" cm="1">
        <f t="array" ref="N528">IFERROR(IF($B528=N$1, ($A528+$C528) - MAX(IF($B$2:$B527=$B528, $A$2:$A527+$C$2:$C527)), "")*24*60, "")</f>
        <v/>
      </c>
      <c r="O528" s="39" t="str" cm="1">
        <f t="array" ref="O528">IFERROR(IF($B528=O$1, ($A528+$C528) - MAX(IF($B$2:$B527=$B528, $A$2:$A527+$C$2:$C527)), "")*24*60, "")</f>
        <v/>
      </c>
      <c r="P528" s="39" t="str" cm="1">
        <f t="array" ref="P528">IFERROR(IF($B528=P$1, ($A528+$C528) - MAX(IF($B$2:$B527=$B528, $A$2:$A527+$C$2:$C527)), "")*24*60, "")</f>
        <v/>
      </c>
    </row>
    <row r="529" spans="1:16" x14ac:dyDescent="0.2">
      <c r="A529" s="36">
        <f t="shared" ref="A529:D529" si="921">A528</f>
        <v>45940</v>
      </c>
      <c r="B529" s="37" t="str">
        <f t="shared" si="921"/>
        <v>Tufted Titmouse</v>
      </c>
      <c r="C529" s="38">
        <f t="shared" si="921"/>
        <v>0.45416666666666666</v>
      </c>
      <c r="D529" s="37">
        <f t="shared" si="921"/>
        <v>0</v>
      </c>
      <c r="E529" s="37">
        <v>9</v>
      </c>
      <c r="F529" s="37" t="str">
        <f t="shared" ref="F529:G529" si="922">F528</f>
        <v>Special Finch Food</v>
      </c>
      <c r="G529" s="15" t="str">
        <f t="shared" si="922"/>
        <v>Golden Safflower</v>
      </c>
      <c r="H529" s="39">
        <f t="shared" si="894"/>
        <v>0</v>
      </c>
      <c r="I529" s="39" t="str" cm="1">
        <f t="array" ref="I529">IFERROR(IF($B529=I$1, ($A529+$C529) - MAX(IF($B$2:$B528=$B529, $A$2:$A528+$C$2:$C528)), "")*24*60, "")</f>
        <v/>
      </c>
      <c r="J529" s="39" cm="1">
        <f t="array" ref="J529">IFERROR(IF($B529=J$1, ($A529+$C529) - MAX(IF($B$2:$B528=$B529, $A$2:$A528+$C$2:$C528)), "")*24*60, "")</f>
        <v>0</v>
      </c>
      <c r="K529" s="39" t="str" cm="1">
        <f t="array" ref="K529">IFERROR(IF($B529=K$1, ($A529+$C529) - MAX(IF($B$2:$B528=$B529, $A$2:$A528+$C$2:$C528)), "")*24*60, "")</f>
        <v/>
      </c>
      <c r="L529" s="39" t="str" cm="1">
        <f t="array" ref="L529">IFERROR(IF($B529=L$1, ($A529+$C529) - MAX(IF($B$2:$B528=$B529, $A$2:$A528+$C$2:$C528)), "")*24*60, "")</f>
        <v/>
      </c>
      <c r="M529" s="39" t="str" cm="1">
        <f t="array" ref="M529">IFERROR(IF($B529=M$1, ($A529+$C529) - MAX(IF($B$2:$B528=$B529, $A$2:$A528+$C$2:$C528)), "")*24*60, "")</f>
        <v/>
      </c>
      <c r="N529" s="39" t="str" cm="1">
        <f t="array" ref="N529">IFERROR(IF($B529=N$1, ($A529+$C529) - MAX(IF($B$2:$B528=$B529, $A$2:$A528+$C$2:$C528)), "")*24*60, "")</f>
        <v/>
      </c>
      <c r="O529" s="39" t="str" cm="1">
        <f t="array" ref="O529">IFERROR(IF($B529=O$1, ($A529+$C529) - MAX(IF($B$2:$B528=$B529, $A$2:$A528+$C$2:$C528)), "")*24*60, "")</f>
        <v/>
      </c>
      <c r="P529" s="39" t="str" cm="1">
        <f t="array" ref="P529">IFERROR(IF($B529=P$1, ($A529+$C529) - MAX(IF($B$2:$B528=$B529, $A$2:$A528+$C$2:$C528)), "")*24*60, "")</f>
        <v/>
      </c>
    </row>
    <row r="530" spans="1:16" x14ac:dyDescent="0.2">
      <c r="A530" s="36">
        <f t="shared" ref="A530:D530" si="923">A529</f>
        <v>45940</v>
      </c>
      <c r="B530" s="37" t="s">
        <v>14</v>
      </c>
      <c r="C530" s="38">
        <f t="shared" si="923"/>
        <v>0.45416666666666666</v>
      </c>
      <c r="D530" s="37">
        <f t="shared" si="923"/>
        <v>0</v>
      </c>
      <c r="E530" s="37">
        <v>2</v>
      </c>
      <c r="F530" s="37" t="str">
        <f t="shared" ref="F530:G530" si="924">F529</f>
        <v>Special Finch Food</v>
      </c>
      <c r="G530" s="15" t="str">
        <f t="shared" si="924"/>
        <v>Golden Safflower</v>
      </c>
      <c r="H530" s="39">
        <f t="shared" si="894"/>
        <v>0</v>
      </c>
      <c r="I530" s="39" t="str" cm="1">
        <f t="array" ref="I530">IFERROR(IF($B530=I$1, ($A530+$C530) - MAX(IF($B$2:$B529=$B530, $A$2:$A529+$C$2:$C529)), "")*24*60, "")</f>
        <v/>
      </c>
      <c r="J530" s="39" t="str" cm="1">
        <f t="array" ref="J530">IFERROR(IF($B530=J$1, ($A530+$C530) - MAX(IF($B$2:$B529=$B530, $A$2:$A529+$C$2:$C529)), "")*24*60, "")</f>
        <v/>
      </c>
      <c r="K530" s="39" cm="1">
        <f t="array" ref="K530">IFERROR(IF($B530=K$1, ($A530+$C530) - MAX(IF($B$2:$B529=$B530, $A$2:$A529+$C$2:$C529)), "")*24*60, "")</f>
        <v>0</v>
      </c>
      <c r="L530" s="39" t="str" cm="1">
        <f t="array" ref="L530">IFERROR(IF($B530=L$1, ($A530+$C530) - MAX(IF($B$2:$B529=$B530, $A$2:$A529+$C$2:$C529)), "")*24*60, "")</f>
        <v/>
      </c>
      <c r="M530" s="39" t="str" cm="1">
        <f t="array" ref="M530">IFERROR(IF($B530=M$1, ($A530+$C530) - MAX(IF($B$2:$B529=$B530, $A$2:$A529+$C$2:$C529)), "")*24*60, "")</f>
        <v/>
      </c>
      <c r="N530" s="39" t="str" cm="1">
        <f t="array" ref="N530">IFERROR(IF($B530=N$1, ($A530+$C530) - MAX(IF($B$2:$B529=$B530, $A$2:$A529+$C$2:$C529)), "")*24*60, "")</f>
        <v/>
      </c>
      <c r="O530" s="39" t="str" cm="1">
        <f t="array" ref="O530">IFERROR(IF($B530=O$1, ($A530+$C530) - MAX(IF($B$2:$B529=$B530, $A$2:$A529+$C$2:$C529)), "")*24*60, "")</f>
        <v/>
      </c>
      <c r="P530" s="39" t="str" cm="1">
        <f t="array" ref="P530">IFERROR(IF($B530=P$1, ($A530+$C530) - MAX(IF($B$2:$B529=$B530, $A$2:$A529+$C$2:$C529)), "")*24*60, "")</f>
        <v/>
      </c>
    </row>
    <row r="531" spans="1:16" x14ac:dyDescent="0.2">
      <c r="A531" s="36">
        <f t="shared" ref="A531:D531" si="925">A530</f>
        <v>45940</v>
      </c>
      <c r="B531" s="37" t="s">
        <v>10</v>
      </c>
      <c r="C531" s="38">
        <v>0.4548611111111111</v>
      </c>
      <c r="D531" s="37">
        <f t="shared" si="925"/>
        <v>0</v>
      </c>
      <c r="E531" s="37">
        <v>3</v>
      </c>
      <c r="F531" s="37" t="str">
        <f t="shared" ref="F531:G531" si="926">F530</f>
        <v>Special Finch Food</v>
      </c>
      <c r="G531" s="15" t="str">
        <f t="shared" si="926"/>
        <v>Golden Safflower</v>
      </c>
      <c r="H531" s="39">
        <f t="shared" si="894"/>
        <v>0.99999999278225005</v>
      </c>
      <c r="I531" s="39" t="str" cm="1">
        <f t="array" ref="I531">IFERROR(IF($B531=I$1, ($A531+$C531) - MAX(IF($B$2:$B530=$B531, $A$2:$A530+$C$2:$C530)), "")*24*60, "")</f>
        <v/>
      </c>
      <c r="J531" s="39" cm="1">
        <f t="array" ref="J531">IFERROR(IF($B531=J$1, ($A531+$C531) - MAX(IF($B$2:$B530=$B531, $A$2:$A530+$C$2:$C530)), "")*24*60, "")</f>
        <v>0.99999999278225005</v>
      </c>
      <c r="K531" s="39" t="str" cm="1">
        <f t="array" ref="K531">IFERROR(IF($B531=K$1, ($A531+$C531) - MAX(IF($B$2:$B530=$B531, $A$2:$A530+$C$2:$C530)), "")*24*60, "")</f>
        <v/>
      </c>
      <c r="L531" s="39" t="str" cm="1">
        <f t="array" ref="L531">IFERROR(IF($B531=L$1, ($A531+$C531) - MAX(IF($B$2:$B530=$B531, $A$2:$A530+$C$2:$C530)), "")*24*60, "")</f>
        <v/>
      </c>
      <c r="M531" s="39" t="str" cm="1">
        <f t="array" ref="M531">IFERROR(IF($B531=M$1, ($A531+$C531) - MAX(IF($B$2:$B530=$B531, $A$2:$A530+$C$2:$C530)), "")*24*60, "")</f>
        <v/>
      </c>
      <c r="N531" s="39" t="str" cm="1">
        <f t="array" ref="N531">IFERROR(IF($B531=N$1, ($A531+$C531) - MAX(IF($B$2:$B530=$B531, $A$2:$A530+$C$2:$C530)), "")*24*60, "")</f>
        <v/>
      </c>
      <c r="O531" s="39" t="str" cm="1">
        <f t="array" ref="O531">IFERROR(IF($B531=O$1, ($A531+$C531) - MAX(IF($B$2:$B530=$B531, $A$2:$A530+$C$2:$C530)), "")*24*60, "")</f>
        <v/>
      </c>
      <c r="P531" s="39" t="str" cm="1">
        <f t="array" ref="P531">IFERROR(IF($B531=P$1, ($A531+$C531) - MAX(IF($B$2:$B530=$B531, $A$2:$A530+$C$2:$C530)), "")*24*60, "")</f>
        <v/>
      </c>
    </row>
    <row r="532" spans="1:16" x14ac:dyDescent="0.2">
      <c r="A532" s="36">
        <f t="shared" ref="A532:D532" si="927">A531</f>
        <v>45940</v>
      </c>
      <c r="B532" s="37" t="str">
        <f t="shared" si="927"/>
        <v>Tufted Titmouse</v>
      </c>
      <c r="C532" s="38">
        <f t="shared" si="927"/>
        <v>0.4548611111111111</v>
      </c>
      <c r="D532" s="37">
        <f t="shared" si="927"/>
        <v>0</v>
      </c>
      <c r="E532" s="37">
        <v>2</v>
      </c>
      <c r="F532" s="37" t="str">
        <f t="shared" ref="F532:G532" si="928">F531</f>
        <v>Special Finch Food</v>
      </c>
      <c r="G532" s="15" t="str">
        <f t="shared" si="928"/>
        <v>Golden Safflower</v>
      </c>
      <c r="H532" s="39">
        <f t="shared" si="894"/>
        <v>0</v>
      </c>
      <c r="I532" s="39" t="str" cm="1">
        <f t="array" ref="I532">IFERROR(IF($B532=I$1, ($A532+$C532) - MAX(IF($B$2:$B531=$B532, $A$2:$A531+$C$2:$C531)), "")*24*60, "")</f>
        <v/>
      </c>
      <c r="J532" s="39" cm="1">
        <f t="array" ref="J532">IFERROR(IF($B532=J$1, ($A532+$C532) - MAX(IF($B$2:$B531=$B532, $A$2:$A531+$C$2:$C531)), "")*24*60, "")</f>
        <v>0</v>
      </c>
      <c r="K532" s="39" t="str" cm="1">
        <f t="array" ref="K532">IFERROR(IF($B532=K$1, ($A532+$C532) - MAX(IF($B$2:$B531=$B532, $A$2:$A531+$C$2:$C531)), "")*24*60, "")</f>
        <v/>
      </c>
      <c r="L532" s="39" t="str" cm="1">
        <f t="array" ref="L532">IFERROR(IF($B532=L$1, ($A532+$C532) - MAX(IF($B$2:$B531=$B532, $A$2:$A531+$C$2:$C531)), "")*24*60, "")</f>
        <v/>
      </c>
      <c r="M532" s="39" t="str" cm="1">
        <f t="array" ref="M532">IFERROR(IF($B532=M$1, ($A532+$C532) - MAX(IF($B$2:$B531=$B532, $A$2:$A531+$C$2:$C531)), "")*24*60, "")</f>
        <v/>
      </c>
      <c r="N532" s="39" t="str" cm="1">
        <f t="array" ref="N532">IFERROR(IF($B532=N$1, ($A532+$C532) - MAX(IF($B$2:$B531=$B532, $A$2:$A531+$C$2:$C531)), "")*24*60, "")</f>
        <v/>
      </c>
      <c r="O532" s="39" t="str" cm="1">
        <f t="array" ref="O532">IFERROR(IF($B532=O$1, ($A532+$C532) - MAX(IF($B$2:$B531=$B532, $A$2:$A531+$C$2:$C531)), "")*24*60, "")</f>
        <v/>
      </c>
      <c r="P532" s="39" t="str" cm="1">
        <f t="array" ref="P532">IFERROR(IF($B532=P$1, ($A532+$C532) - MAX(IF($B$2:$B531=$B532, $A$2:$A531+$C$2:$C531)), "")*24*60, "")</f>
        <v/>
      </c>
    </row>
    <row r="533" spans="1:16" x14ac:dyDescent="0.2">
      <c r="A533" s="36">
        <f t="shared" ref="A533:D533" si="929">A532</f>
        <v>45940</v>
      </c>
      <c r="B533" s="37" t="str">
        <f t="shared" si="929"/>
        <v>Tufted Titmouse</v>
      </c>
      <c r="C533" s="38">
        <v>0.45624999999999999</v>
      </c>
      <c r="D533" s="37">
        <f t="shared" si="929"/>
        <v>0</v>
      </c>
      <c r="E533" s="37">
        <v>2</v>
      </c>
      <c r="F533" s="37" t="str">
        <f t="shared" ref="F533:G533" si="930">F532</f>
        <v>Special Finch Food</v>
      </c>
      <c r="G533" s="15" t="str">
        <f t="shared" si="930"/>
        <v>Golden Safflower</v>
      </c>
      <c r="H533" s="39">
        <f t="shared" si="894"/>
        <v>2.000000006519258</v>
      </c>
      <c r="I533" s="39" t="str" cm="1">
        <f t="array" ref="I533">IFERROR(IF($B533=I$1, ($A533+$C533) - MAX(IF($B$2:$B532=$B533, $A$2:$A532+$C$2:$C532)), "")*24*60, "")</f>
        <v/>
      </c>
      <c r="J533" s="39" cm="1">
        <f t="array" ref="J533">IFERROR(IF($B533=J$1, ($A533+$C533) - MAX(IF($B$2:$B532=$B533, $A$2:$A532+$C$2:$C532)), "")*24*60, "")</f>
        <v>2.000000006519258</v>
      </c>
      <c r="K533" s="39" t="str" cm="1">
        <f t="array" ref="K533">IFERROR(IF($B533=K$1, ($A533+$C533) - MAX(IF($B$2:$B532=$B533, $A$2:$A532+$C$2:$C532)), "")*24*60, "")</f>
        <v/>
      </c>
      <c r="L533" s="39" t="str" cm="1">
        <f t="array" ref="L533">IFERROR(IF($B533=L$1, ($A533+$C533) - MAX(IF($B$2:$B532=$B533, $A$2:$A532+$C$2:$C532)), "")*24*60, "")</f>
        <v/>
      </c>
      <c r="M533" s="39" t="str" cm="1">
        <f t="array" ref="M533">IFERROR(IF($B533=M$1, ($A533+$C533) - MAX(IF($B$2:$B532=$B533, $A$2:$A532+$C$2:$C532)), "")*24*60, "")</f>
        <v/>
      </c>
      <c r="N533" s="39" t="str" cm="1">
        <f t="array" ref="N533">IFERROR(IF($B533=N$1, ($A533+$C533) - MAX(IF($B$2:$B532=$B533, $A$2:$A532+$C$2:$C532)), "")*24*60, "")</f>
        <v/>
      </c>
      <c r="O533" s="39" t="str" cm="1">
        <f t="array" ref="O533">IFERROR(IF($B533=O$1, ($A533+$C533) - MAX(IF($B$2:$B532=$B533, $A$2:$A532+$C$2:$C532)), "")*24*60, "")</f>
        <v/>
      </c>
      <c r="P533" s="39" t="str" cm="1">
        <f t="array" ref="P533">IFERROR(IF($B533=P$1, ($A533+$C533) - MAX(IF($B$2:$B532=$B533, $A$2:$A532+$C$2:$C532)), "")*24*60, "")</f>
        <v/>
      </c>
    </row>
    <row r="534" spans="1:16" x14ac:dyDescent="0.2">
      <c r="A534" s="36">
        <f t="shared" ref="A534:D534" si="931">A533</f>
        <v>45940</v>
      </c>
      <c r="B534" s="37" t="str">
        <f t="shared" si="931"/>
        <v>Tufted Titmouse</v>
      </c>
      <c r="C534" s="38">
        <v>0.45694444444444443</v>
      </c>
      <c r="D534" s="37">
        <f t="shared" si="931"/>
        <v>0</v>
      </c>
      <c r="E534" s="37">
        <v>1</v>
      </c>
      <c r="F534" s="37" t="str">
        <f t="shared" ref="F534:G534" si="932">F533</f>
        <v>Special Finch Food</v>
      </c>
      <c r="G534" s="15" t="str">
        <f t="shared" si="932"/>
        <v>Golden Safflower</v>
      </c>
      <c r="H534" s="39">
        <f t="shared" si="894"/>
        <v>0.99999999278225005</v>
      </c>
      <c r="I534" s="39" t="str" cm="1">
        <f t="array" ref="I534">IFERROR(IF($B534=I$1, ($A534+$C534) - MAX(IF($B$2:$B533=$B534, $A$2:$A533+$C$2:$C533)), "")*24*60, "")</f>
        <v/>
      </c>
      <c r="J534" s="39" cm="1">
        <f t="array" ref="J534">IFERROR(IF($B534=J$1, ($A534+$C534) - MAX(IF($B$2:$B533=$B534, $A$2:$A533+$C$2:$C533)), "")*24*60, "")</f>
        <v>0.99999999278225005</v>
      </c>
      <c r="K534" s="39" t="str" cm="1">
        <f t="array" ref="K534">IFERROR(IF($B534=K$1, ($A534+$C534) - MAX(IF($B$2:$B533=$B534, $A$2:$A533+$C$2:$C533)), "")*24*60, "")</f>
        <v/>
      </c>
      <c r="L534" s="39" t="str" cm="1">
        <f t="array" ref="L534">IFERROR(IF($B534=L$1, ($A534+$C534) - MAX(IF($B$2:$B533=$B534, $A$2:$A533+$C$2:$C533)), "")*24*60, "")</f>
        <v/>
      </c>
      <c r="M534" s="39" t="str" cm="1">
        <f t="array" ref="M534">IFERROR(IF($B534=M$1, ($A534+$C534) - MAX(IF($B$2:$B533=$B534, $A$2:$A533+$C$2:$C533)), "")*24*60, "")</f>
        <v/>
      </c>
      <c r="N534" s="39" t="str" cm="1">
        <f t="array" ref="N534">IFERROR(IF($B534=N$1, ($A534+$C534) - MAX(IF($B$2:$B533=$B534, $A$2:$A533+$C$2:$C533)), "")*24*60, "")</f>
        <v/>
      </c>
      <c r="O534" s="39" t="str" cm="1">
        <f t="array" ref="O534">IFERROR(IF($B534=O$1, ($A534+$C534) - MAX(IF($B$2:$B533=$B534, $A$2:$A533+$C$2:$C533)), "")*24*60, "")</f>
        <v/>
      </c>
      <c r="P534" s="39" t="str" cm="1">
        <f t="array" ref="P534">IFERROR(IF($B534=P$1, ($A534+$C534) - MAX(IF($B$2:$B533=$B534, $A$2:$A533+$C$2:$C533)), "")*24*60, "")</f>
        <v/>
      </c>
    </row>
    <row r="535" spans="1:16" x14ac:dyDescent="0.2">
      <c r="A535" s="36">
        <f t="shared" ref="A535:D535" si="933">A534</f>
        <v>45940</v>
      </c>
      <c r="B535" s="37" t="s">
        <v>14</v>
      </c>
      <c r="C535" s="38">
        <f t="shared" si="933"/>
        <v>0.45694444444444443</v>
      </c>
      <c r="D535" s="37">
        <f t="shared" si="933"/>
        <v>0</v>
      </c>
      <c r="E535" s="37">
        <v>2</v>
      </c>
      <c r="F535" s="37" t="str">
        <f t="shared" ref="F535:G535" si="934">F534</f>
        <v>Special Finch Food</v>
      </c>
      <c r="G535" s="15" t="str">
        <f t="shared" si="934"/>
        <v>Golden Safflower</v>
      </c>
      <c r="H535" s="39">
        <f t="shared" si="894"/>
        <v>0</v>
      </c>
      <c r="I535" s="39" t="str" cm="1">
        <f t="array" ref="I535">IFERROR(IF($B535=I$1, ($A535+$C535) - MAX(IF($B$2:$B534=$B535, $A$2:$A534+$C$2:$C534)), "")*24*60, "")</f>
        <v/>
      </c>
      <c r="J535" s="39" t="str" cm="1">
        <f t="array" ref="J535">IFERROR(IF($B535=J$1, ($A535+$C535) - MAX(IF($B$2:$B534=$B535, $A$2:$A534+$C$2:$C534)), "")*24*60, "")</f>
        <v/>
      </c>
      <c r="K535" s="39" cm="1">
        <f t="array" ref="K535">IFERROR(IF($B535=K$1, ($A535+$C535) - MAX(IF($B$2:$B534=$B535, $A$2:$A534+$C$2:$C534)), "")*24*60, "")</f>
        <v>3.9999999920837581</v>
      </c>
      <c r="L535" s="39" t="str" cm="1">
        <f t="array" ref="L535">IFERROR(IF($B535=L$1, ($A535+$C535) - MAX(IF($B$2:$B534=$B535, $A$2:$A534+$C$2:$C534)), "")*24*60, "")</f>
        <v/>
      </c>
      <c r="M535" s="39" t="str" cm="1">
        <f t="array" ref="M535">IFERROR(IF($B535=M$1, ($A535+$C535) - MAX(IF($B$2:$B534=$B535, $A$2:$A534+$C$2:$C534)), "")*24*60, "")</f>
        <v/>
      </c>
      <c r="N535" s="39" t="str" cm="1">
        <f t="array" ref="N535">IFERROR(IF($B535=N$1, ($A535+$C535) - MAX(IF($B$2:$B534=$B535, $A$2:$A534+$C$2:$C534)), "")*24*60, "")</f>
        <v/>
      </c>
      <c r="O535" s="39" t="str" cm="1">
        <f t="array" ref="O535">IFERROR(IF($B535=O$1, ($A535+$C535) - MAX(IF($B$2:$B534=$B535, $A$2:$A534+$C$2:$C534)), "")*24*60, "")</f>
        <v/>
      </c>
      <c r="P535" s="39" t="str" cm="1">
        <f t="array" ref="P535">IFERROR(IF($B535=P$1, ($A535+$C535) - MAX(IF($B$2:$B534=$B535, $A$2:$A534+$C$2:$C534)), "")*24*60, "")</f>
        <v/>
      </c>
    </row>
    <row r="536" spans="1:16" x14ac:dyDescent="0.2">
      <c r="A536" s="36">
        <f t="shared" ref="A536:D536" si="935">A535</f>
        <v>45940</v>
      </c>
      <c r="B536" s="37" t="s">
        <v>3</v>
      </c>
      <c r="C536" s="38">
        <v>0.45763888888888887</v>
      </c>
      <c r="D536" s="37">
        <f t="shared" si="935"/>
        <v>0</v>
      </c>
      <c r="E536" s="37">
        <v>5</v>
      </c>
      <c r="F536" s="37" t="str">
        <f t="shared" ref="F536:G536" si="936">F535</f>
        <v>Special Finch Food</v>
      </c>
      <c r="G536" s="15" t="str">
        <f t="shared" si="936"/>
        <v>Golden Safflower</v>
      </c>
      <c r="H536" s="39">
        <f t="shared" si="894"/>
        <v>1.000000003259629</v>
      </c>
      <c r="I536" s="39" cm="1">
        <f t="array" ref="I536">IFERROR(IF($B536=I$1, ($A536+$C536) - MAX(IF($B$2:$B535=$B536, $A$2:$A535+$C$2:$C535)), "")*24*60, "")</f>
        <v>10.000000001164153</v>
      </c>
      <c r="J536" s="39" t="str" cm="1">
        <f t="array" ref="J536">IFERROR(IF($B536=J$1, ($A536+$C536) - MAX(IF($B$2:$B535=$B536, $A$2:$A535+$C$2:$C535)), "")*24*60, "")</f>
        <v/>
      </c>
      <c r="K536" s="39" t="str" cm="1">
        <f t="array" ref="K536">IFERROR(IF($B536=K$1, ($A536+$C536) - MAX(IF($B$2:$B535=$B536, $A$2:$A535+$C$2:$C535)), "")*24*60, "")</f>
        <v/>
      </c>
      <c r="L536" s="39" t="str" cm="1">
        <f t="array" ref="L536">IFERROR(IF($B536=L$1, ($A536+$C536) - MAX(IF($B$2:$B535=$B536, $A$2:$A535+$C$2:$C535)), "")*24*60, "")</f>
        <v/>
      </c>
      <c r="M536" s="39" t="str" cm="1">
        <f t="array" ref="M536">IFERROR(IF($B536=M$1, ($A536+$C536) - MAX(IF($B$2:$B535=$B536, $A$2:$A535+$C$2:$C535)), "")*24*60, "")</f>
        <v/>
      </c>
      <c r="N536" s="39" t="str" cm="1">
        <f t="array" ref="N536">IFERROR(IF($B536=N$1, ($A536+$C536) - MAX(IF($B$2:$B535=$B536, $A$2:$A535+$C$2:$C535)), "")*24*60, "")</f>
        <v/>
      </c>
      <c r="O536" s="39" t="str" cm="1">
        <f t="array" ref="O536">IFERROR(IF($B536=O$1, ($A536+$C536) - MAX(IF($B$2:$B535=$B536, $A$2:$A535+$C$2:$C535)), "")*24*60, "")</f>
        <v/>
      </c>
      <c r="P536" s="39" t="str" cm="1">
        <f t="array" ref="P536">IFERROR(IF($B536=P$1, ($A536+$C536) - MAX(IF($B$2:$B535=$B536, $A$2:$A535+$C$2:$C535)), "")*24*60, "")</f>
        <v/>
      </c>
    </row>
    <row r="537" spans="1:16" x14ac:dyDescent="0.2">
      <c r="A537" s="36">
        <f t="shared" ref="A537:D537" si="937">A536</f>
        <v>45940</v>
      </c>
      <c r="B537" s="37" t="str">
        <f t="shared" si="937"/>
        <v>Northern Cardinal</v>
      </c>
      <c r="C537" s="38">
        <v>0.45902777777777776</v>
      </c>
      <c r="D537" s="37">
        <f t="shared" si="937"/>
        <v>0</v>
      </c>
      <c r="E537" s="37">
        <v>7</v>
      </c>
      <c r="F537" s="37" t="str">
        <f t="shared" ref="F537:G537" si="938">F536</f>
        <v>Special Finch Food</v>
      </c>
      <c r="G537" s="15" t="str">
        <f t="shared" si="938"/>
        <v>Golden Safflower</v>
      </c>
      <c r="H537" s="39">
        <f t="shared" si="894"/>
        <v>1.9999999960418791</v>
      </c>
      <c r="I537" s="39" cm="1">
        <f t="array" ref="I537">IFERROR(IF($B537=I$1, ($A537+$C537) - MAX(IF($B$2:$B536=$B537, $A$2:$A536+$C$2:$C536)), "")*24*60, "")</f>
        <v>1.9999999960418791</v>
      </c>
      <c r="J537" s="39" t="str" cm="1">
        <f t="array" ref="J537">IFERROR(IF($B537=J$1, ($A537+$C537) - MAX(IF($B$2:$B536=$B537, $A$2:$A536+$C$2:$C536)), "")*24*60, "")</f>
        <v/>
      </c>
      <c r="K537" s="39" t="str" cm="1">
        <f t="array" ref="K537">IFERROR(IF($B537=K$1, ($A537+$C537) - MAX(IF($B$2:$B536=$B537, $A$2:$A536+$C$2:$C536)), "")*24*60, "")</f>
        <v/>
      </c>
      <c r="L537" s="39" t="str" cm="1">
        <f t="array" ref="L537">IFERROR(IF($B537=L$1, ($A537+$C537) - MAX(IF($B$2:$B536=$B537, $A$2:$A536+$C$2:$C536)), "")*24*60, "")</f>
        <v/>
      </c>
      <c r="M537" s="39" t="str" cm="1">
        <f t="array" ref="M537">IFERROR(IF($B537=M$1, ($A537+$C537) - MAX(IF($B$2:$B536=$B537, $A$2:$A536+$C$2:$C536)), "")*24*60, "")</f>
        <v/>
      </c>
      <c r="N537" s="39" t="str" cm="1">
        <f t="array" ref="N537">IFERROR(IF($B537=N$1, ($A537+$C537) - MAX(IF($B$2:$B536=$B537, $A$2:$A536+$C$2:$C536)), "")*24*60, "")</f>
        <v/>
      </c>
      <c r="O537" s="39" t="str" cm="1">
        <f t="array" ref="O537">IFERROR(IF($B537=O$1, ($A537+$C537) - MAX(IF($B$2:$B536=$B537, $A$2:$A536+$C$2:$C536)), "")*24*60, "")</f>
        <v/>
      </c>
      <c r="P537" s="39" t="str" cm="1">
        <f t="array" ref="P537">IFERROR(IF($B537=P$1, ($A537+$C537) - MAX(IF($B$2:$B536=$B537, $A$2:$A536+$C$2:$C536)), "")*24*60, "")</f>
        <v/>
      </c>
    </row>
    <row r="538" spans="1:16" x14ac:dyDescent="0.2">
      <c r="A538" s="36">
        <f t="shared" ref="A538:D538" si="939">A537</f>
        <v>45940</v>
      </c>
      <c r="B538" s="37" t="str">
        <f t="shared" si="939"/>
        <v>Northern Cardinal</v>
      </c>
      <c r="C538" s="38">
        <v>0.4597222222222222</v>
      </c>
      <c r="D538" s="37">
        <f t="shared" si="939"/>
        <v>0</v>
      </c>
      <c r="E538" s="37">
        <v>4</v>
      </c>
      <c r="F538" s="37" t="str">
        <f t="shared" ref="F538:G538" si="940">F537</f>
        <v>Special Finch Food</v>
      </c>
      <c r="G538" s="15" t="str">
        <f t="shared" si="940"/>
        <v>Golden Safflower</v>
      </c>
      <c r="H538" s="39">
        <f t="shared" si="894"/>
        <v>1.000000003259629</v>
      </c>
      <c r="I538" s="39" cm="1">
        <f t="array" ref="I538">IFERROR(IF($B538=I$1, ($A538+$C538) - MAX(IF($B$2:$B537=$B538, $A$2:$A537+$C$2:$C537)), "")*24*60, "")</f>
        <v>1.000000003259629</v>
      </c>
      <c r="J538" s="39" t="str" cm="1">
        <f t="array" ref="J538">IFERROR(IF($B538=J$1, ($A538+$C538) - MAX(IF($B$2:$B537=$B538, $A$2:$A537+$C$2:$C537)), "")*24*60, "")</f>
        <v/>
      </c>
      <c r="K538" s="39" t="str" cm="1">
        <f t="array" ref="K538">IFERROR(IF($B538=K$1, ($A538+$C538) - MAX(IF($B$2:$B537=$B538, $A$2:$A537+$C$2:$C537)), "")*24*60, "")</f>
        <v/>
      </c>
      <c r="L538" s="39" t="str" cm="1">
        <f t="array" ref="L538">IFERROR(IF($B538=L$1, ($A538+$C538) - MAX(IF($B$2:$B537=$B538, $A$2:$A537+$C$2:$C537)), "")*24*60, "")</f>
        <v/>
      </c>
      <c r="M538" s="39" t="str" cm="1">
        <f t="array" ref="M538">IFERROR(IF($B538=M$1, ($A538+$C538) - MAX(IF($B$2:$B537=$B538, $A$2:$A537+$C$2:$C537)), "")*24*60, "")</f>
        <v/>
      </c>
      <c r="N538" s="39" t="str" cm="1">
        <f t="array" ref="N538">IFERROR(IF($B538=N$1, ($A538+$C538) - MAX(IF($B$2:$B537=$B538, $A$2:$A537+$C$2:$C537)), "")*24*60, "")</f>
        <v/>
      </c>
      <c r="O538" s="39" t="str" cm="1">
        <f t="array" ref="O538">IFERROR(IF($B538=O$1, ($A538+$C538) - MAX(IF($B$2:$B537=$B538, $A$2:$A537+$C$2:$C537)), "")*24*60, "")</f>
        <v/>
      </c>
      <c r="P538" s="39" t="str" cm="1">
        <f t="array" ref="P538">IFERROR(IF($B538=P$1, ($A538+$C538) - MAX(IF($B$2:$B537=$B538, $A$2:$A537+$C$2:$C537)), "")*24*60, "")</f>
        <v/>
      </c>
    </row>
    <row r="539" spans="1:16" x14ac:dyDescent="0.2">
      <c r="A539" s="36">
        <f t="shared" ref="A539:D539" si="941">A538</f>
        <v>45940</v>
      </c>
      <c r="B539" s="37" t="str">
        <f t="shared" si="941"/>
        <v>Northern Cardinal</v>
      </c>
      <c r="C539" s="38">
        <v>0.46111111111111114</v>
      </c>
      <c r="D539" s="37">
        <f t="shared" si="941"/>
        <v>0</v>
      </c>
      <c r="E539" s="37">
        <v>1</v>
      </c>
      <c r="F539" s="37" t="str">
        <f t="shared" ref="F539:G539" si="942">F538</f>
        <v>Special Finch Food</v>
      </c>
      <c r="G539" s="15" t="str">
        <f t="shared" si="942"/>
        <v>Golden Safflower</v>
      </c>
      <c r="H539" s="39">
        <f t="shared" si="894"/>
        <v>1.9999999960418791</v>
      </c>
      <c r="I539" s="39" cm="1">
        <f t="array" ref="I539">IFERROR(IF($B539=I$1, ($A539+$C539) - MAX(IF($B$2:$B538=$B539, $A$2:$A538+$C$2:$C538)), "")*24*60, "")</f>
        <v>1.9999999960418791</v>
      </c>
      <c r="J539" s="39" t="str" cm="1">
        <f t="array" ref="J539">IFERROR(IF($B539=J$1, ($A539+$C539) - MAX(IF($B$2:$B538=$B539, $A$2:$A538+$C$2:$C538)), "")*24*60, "")</f>
        <v/>
      </c>
      <c r="K539" s="39" t="str" cm="1">
        <f t="array" ref="K539">IFERROR(IF($B539=K$1, ($A539+$C539) - MAX(IF($B$2:$B538=$B539, $A$2:$A538+$C$2:$C538)), "")*24*60, "")</f>
        <v/>
      </c>
      <c r="L539" s="39" t="str" cm="1">
        <f t="array" ref="L539">IFERROR(IF($B539=L$1, ($A539+$C539) - MAX(IF($B$2:$B538=$B539, $A$2:$A538+$C$2:$C538)), "")*24*60, "")</f>
        <v/>
      </c>
      <c r="M539" s="39" t="str" cm="1">
        <f t="array" ref="M539">IFERROR(IF($B539=M$1, ($A539+$C539) - MAX(IF($B$2:$B538=$B539, $A$2:$A538+$C$2:$C538)), "")*24*60, "")</f>
        <v/>
      </c>
      <c r="N539" s="39" t="str" cm="1">
        <f t="array" ref="N539">IFERROR(IF($B539=N$1, ($A539+$C539) - MAX(IF($B$2:$B538=$B539, $A$2:$A538+$C$2:$C538)), "")*24*60, "")</f>
        <v/>
      </c>
      <c r="O539" s="39" t="str" cm="1">
        <f t="array" ref="O539">IFERROR(IF($B539=O$1, ($A539+$C539) - MAX(IF($B$2:$B538=$B539, $A$2:$A538+$C$2:$C538)), "")*24*60, "")</f>
        <v/>
      </c>
      <c r="P539" s="39" t="str" cm="1">
        <f t="array" ref="P539">IFERROR(IF($B539=P$1, ($A539+$C539) - MAX(IF($B$2:$B538=$B539, $A$2:$A538+$C$2:$C538)), "")*24*60, "")</f>
        <v/>
      </c>
    </row>
    <row r="540" spans="1:16" x14ac:dyDescent="0.2">
      <c r="A540" s="36">
        <f t="shared" ref="A540:D540" si="943">A539</f>
        <v>45940</v>
      </c>
      <c r="B540" s="37" t="s">
        <v>10</v>
      </c>
      <c r="C540" s="38">
        <f t="shared" si="943"/>
        <v>0.46111111111111114</v>
      </c>
      <c r="D540" s="37">
        <f t="shared" si="943"/>
        <v>0</v>
      </c>
      <c r="E540" s="37">
        <v>1</v>
      </c>
      <c r="F540" s="37" t="str">
        <f t="shared" ref="F540:G540" si="944">F539</f>
        <v>Special Finch Food</v>
      </c>
      <c r="G540" s="15" t="str">
        <f t="shared" si="944"/>
        <v>Golden Safflower</v>
      </c>
      <c r="H540" s="39">
        <f t="shared" si="894"/>
        <v>0</v>
      </c>
      <c r="I540" s="39" t="str" cm="1">
        <f t="array" ref="I540">IFERROR(IF($B540=I$1, ($A540+$C540) - MAX(IF($B$2:$B539=$B540, $A$2:$A539+$C$2:$C539)), "")*24*60, "")</f>
        <v/>
      </c>
      <c r="J540" s="39" cm="1">
        <f t="array" ref="J540">IFERROR(IF($B540=J$1, ($A540+$C540) - MAX(IF($B$2:$B539=$B540, $A$2:$A539+$C$2:$C539)), "")*24*60, "")</f>
        <v>5.9999999986030161</v>
      </c>
      <c r="K540" s="39" t="str" cm="1">
        <f t="array" ref="K540">IFERROR(IF($B540=K$1, ($A540+$C540) - MAX(IF($B$2:$B539=$B540, $A$2:$A539+$C$2:$C539)), "")*24*60, "")</f>
        <v/>
      </c>
      <c r="L540" s="39" t="str" cm="1">
        <f t="array" ref="L540">IFERROR(IF($B540=L$1, ($A540+$C540) - MAX(IF($B$2:$B539=$B540, $A$2:$A539+$C$2:$C539)), "")*24*60, "")</f>
        <v/>
      </c>
      <c r="M540" s="39" t="str" cm="1">
        <f t="array" ref="M540">IFERROR(IF($B540=M$1, ($A540+$C540) - MAX(IF($B$2:$B539=$B540, $A$2:$A539+$C$2:$C539)), "")*24*60, "")</f>
        <v/>
      </c>
      <c r="N540" s="39" t="str" cm="1">
        <f t="array" ref="N540">IFERROR(IF($B540=N$1, ($A540+$C540) - MAX(IF($B$2:$B539=$B540, $A$2:$A539+$C$2:$C539)), "")*24*60, "")</f>
        <v/>
      </c>
      <c r="O540" s="39" t="str" cm="1">
        <f t="array" ref="O540">IFERROR(IF($B540=O$1, ($A540+$C540) - MAX(IF($B$2:$B539=$B540, $A$2:$A539+$C$2:$C539)), "")*24*60, "")</f>
        <v/>
      </c>
      <c r="P540" s="39" t="str" cm="1">
        <f t="array" ref="P540">IFERROR(IF($B540=P$1, ($A540+$C540) - MAX(IF($B$2:$B539=$B540, $A$2:$A539+$C$2:$C539)), "")*24*60, "")</f>
        <v/>
      </c>
    </row>
    <row r="541" spans="1:16" x14ac:dyDescent="0.2">
      <c r="A541" s="36">
        <f t="shared" ref="A541:D541" si="945">A540</f>
        <v>45940</v>
      </c>
      <c r="B541" s="37" t="str">
        <f t="shared" si="945"/>
        <v>Tufted Titmouse</v>
      </c>
      <c r="C541" s="38">
        <f t="shared" si="945"/>
        <v>0.46111111111111114</v>
      </c>
      <c r="D541" s="37">
        <f t="shared" si="945"/>
        <v>0</v>
      </c>
      <c r="E541" s="37">
        <v>0</v>
      </c>
      <c r="F541" s="37" t="str">
        <f t="shared" ref="F541:G541" si="946">F540</f>
        <v>Special Finch Food</v>
      </c>
      <c r="G541" s="15" t="str">
        <f t="shared" si="946"/>
        <v>Golden Safflower</v>
      </c>
      <c r="H541" s="39">
        <f t="shared" si="894"/>
        <v>0</v>
      </c>
      <c r="I541" s="39" t="str" cm="1">
        <f t="array" ref="I541">IFERROR(IF($B541=I$1, ($A541+$C541) - MAX(IF($B$2:$B540=$B541, $A$2:$A540+$C$2:$C540)), "")*24*60, "")</f>
        <v/>
      </c>
      <c r="J541" s="39" cm="1">
        <f t="array" ref="J541">IFERROR(IF($B541=J$1, ($A541+$C541) - MAX(IF($B$2:$B540=$B541, $A$2:$A540+$C$2:$C540)), "")*24*60, "")</f>
        <v>0</v>
      </c>
      <c r="K541" s="39" t="str" cm="1">
        <f t="array" ref="K541">IFERROR(IF($B541=K$1, ($A541+$C541) - MAX(IF($B$2:$B540=$B541, $A$2:$A540+$C$2:$C540)), "")*24*60, "")</f>
        <v/>
      </c>
      <c r="L541" s="39" t="str" cm="1">
        <f t="array" ref="L541">IFERROR(IF($B541=L$1, ($A541+$C541) - MAX(IF($B$2:$B540=$B541, $A$2:$A540+$C$2:$C540)), "")*24*60, "")</f>
        <v/>
      </c>
      <c r="M541" s="39" t="str" cm="1">
        <f t="array" ref="M541">IFERROR(IF($B541=M$1, ($A541+$C541) - MAX(IF($B$2:$B540=$B541, $A$2:$A540+$C$2:$C540)), "")*24*60, "")</f>
        <v/>
      </c>
      <c r="N541" s="39" t="str" cm="1">
        <f t="array" ref="N541">IFERROR(IF($B541=N$1, ($A541+$C541) - MAX(IF($B$2:$B540=$B541, $A$2:$A540+$C$2:$C540)), "")*24*60, "")</f>
        <v/>
      </c>
      <c r="O541" s="39" t="str" cm="1">
        <f t="array" ref="O541">IFERROR(IF($B541=O$1, ($A541+$C541) - MAX(IF($B$2:$B540=$B541, $A$2:$A540+$C$2:$C540)), "")*24*60, "")</f>
        <v/>
      </c>
      <c r="P541" s="39" t="str" cm="1">
        <f t="array" ref="P541">IFERROR(IF($B541=P$1, ($A541+$C541) - MAX(IF($B$2:$B540=$B541, $A$2:$A540+$C$2:$C540)), "")*24*60, "")</f>
        <v/>
      </c>
    </row>
    <row r="542" spans="1:16" x14ac:dyDescent="0.2">
      <c r="A542" s="36">
        <f t="shared" ref="A542:D542" si="947">A541</f>
        <v>45940</v>
      </c>
      <c r="B542" s="37" t="str">
        <f t="shared" si="947"/>
        <v>Tufted Titmouse</v>
      </c>
      <c r="C542" s="38">
        <f t="shared" si="947"/>
        <v>0.46111111111111114</v>
      </c>
      <c r="D542" s="37">
        <f t="shared" si="947"/>
        <v>0</v>
      </c>
      <c r="E542" s="37">
        <v>3</v>
      </c>
      <c r="F542" s="37" t="str">
        <f t="shared" ref="F542:G542" si="948">F541</f>
        <v>Special Finch Food</v>
      </c>
      <c r="G542" s="15" t="str">
        <f t="shared" si="948"/>
        <v>Golden Safflower</v>
      </c>
      <c r="H542" s="39">
        <f t="shared" si="894"/>
        <v>0</v>
      </c>
      <c r="I542" s="39" t="str" cm="1">
        <f t="array" ref="I542">IFERROR(IF($B542=I$1, ($A542+$C542) - MAX(IF($B$2:$B541=$B542, $A$2:$A541+$C$2:$C541)), "")*24*60, "")</f>
        <v/>
      </c>
      <c r="J542" s="39" cm="1">
        <f t="array" ref="J542">IFERROR(IF($B542=J$1, ($A542+$C542) - MAX(IF($B$2:$B541=$B542, $A$2:$A541+$C$2:$C541)), "")*24*60, "")</f>
        <v>0</v>
      </c>
      <c r="K542" s="39" t="str" cm="1">
        <f t="array" ref="K542">IFERROR(IF($B542=K$1, ($A542+$C542) - MAX(IF($B$2:$B541=$B542, $A$2:$A541+$C$2:$C541)), "")*24*60, "")</f>
        <v/>
      </c>
      <c r="L542" s="39" t="str" cm="1">
        <f t="array" ref="L542">IFERROR(IF($B542=L$1, ($A542+$C542) - MAX(IF($B$2:$B541=$B542, $A$2:$A541+$C$2:$C541)), "")*24*60, "")</f>
        <v/>
      </c>
      <c r="M542" s="39" t="str" cm="1">
        <f t="array" ref="M542">IFERROR(IF($B542=M$1, ($A542+$C542) - MAX(IF($B$2:$B541=$B542, $A$2:$A541+$C$2:$C541)), "")*24*60, "")</f>
        <v/>
      </c>
      <c r="N542" s="39" t="str" cm="1">
        <f t="array" ref="N542">IFERROR(IF($B542=N$1, ($A542+$C542) - MAX(IF($B$2:$B541=$B542, $A$2:$A541+$C$2:$C541)), "")*24*60, "")</f>
        <v/>
      </c>
      <c r="O542" s="39" t="str" cm="1">
        <f t="array" ref="O542">IFERROR(IF($B542=O$1, ($A542+$C542) - MAX(IF($B$2:$B541=$B542, $A$2:$A541+$C$2:$C541)), "")*24*60, "")</f>
        <v/>
      </c>
      <c r="P542" s="39" t="str" cm="1">
        <f t="array" ref="P542">IFERROR(IF($B542=P$1, ($A542+$C542) - MAX(IF($B$2:$B541=$B542, $A$2:$A541+$C$2:$C541)), "")*24*60, "")</f>
        <v/>
      </c>
    </row>
    <row r="543" spans="1:16" x14ac:dyDescent="0.2">
      <c r="A543" s="36">
        <f t="shared" ref="A543:D543" si="949">A542</f>
        <v>45940</v>
      </c>
      <c r="B543" s="37" t="str">
        <f t="shared" si="949"/>
        <v>Tufted Titmouse</v>
      </c>
      <c r="C543" s="38">
        <f t="shared" si="949"/>
        <v>0.46111111111111114</v>
      </c>
      <c r="D543" s="37">
        <f t="shared" si="949"/>
        <v>0</v>
      </c>
      <c r="E543" s="37">
        <v>0</v>
      </c>
      <c r="F543" s="37" t="str">
        <f t="shared" ref="F543:G543" si="950">F542</f>
        <v>Special Finch Food</v>
      </c>
      <c r="G543" s="15" t="str">
        <f t="shared" si="950"/>
        <v>Golden Safflower</v>
      </c>
      <c r="H543" s="39">
        <f t="shared" si="894"/>
        <v>0</v>
      </c>
      <c r="I543" s="39" t="str" cm="1">
        <f t="array" ref="I543">IFERROR(IF($B543=I$1, ($A543+$C543) - MAX(IF($B$2:$B542=$B543, $A$2:$A542+$C$2:$C542)), "")*24*60, "")</f>
        <v/>
      </c>
      <c r="J543" s="39" cm="1">
        <f t="array" ref="J543">IFERROR(IF($B543=J$1, ($A543+$C543) - MAX(IF($B$2:$B542=$B543, $A$2:$A542+$C$2:$C542)), "")*24*60, "")</f>
        <v>0</v>
      </c>
      <c r="K543" s="39" t="str" cm="1">
        <f t="array" ref="K543">IFERROR(IF($B543=K$1, ($A543+$C543) - MAX(IF($B$2:$B542=$B543, $A$2:$A542+$C$2:$C542)), "")*24*60, "")</f>
        <v/>
      </c>
      <c r="L543" s="39" t="str" cm="1">
        <f t="array" ref="L543">IFERROR(IF($B543=L$1, ($A543+$C543) - MAX(IF($B$2:$B542=$B543, $A$2:$A542+$C$2:$C542)), "")*24*60, "")</f>
        <v/>
      </c>
      <c r="M543" s="39" t="str" cm="1">
        <f t="array" ref="M543">IFERROR(IF($B543=M$1, ($A543+$C543) - MAX(IF($B$2:$B542=$B543, $A$2:$A542+$C$2:$C542)), "")*24*60, "")</f>
        <v/>
      </c>
      <c r="N543" s="39" t="str" cm="1">
        <f t="array" ref="N543">IFERROR(IF($B543=N$1, ($A543+$C543) - MAX(IF($B$2:$B542=$B543, $A$2:$A542+$C$2:$C542)), "")*24*60, "")</f>
        <v/>
      </c>
      <c r="O543" s="39" t="str" cm="1">
        <f t="array" ref="O543">IFERROR(IF($B543=O$1, ($A543+$C543) - MAX(IF($B$2:$B542=$B543, $A$2:$A542+$C$2:$C542)), "")*24*60, "")</f>
        <v/>
      </c>
      <c r="P543" s="39" t="str" cm="1">
        <f t="array" ref="P543">IFERROR(IF($B543=P$1, ($A543+$C543) - MAX(IF($B$2:$B542=$B543, $A$2:$A542+$C$2:$C542)), "")*24*60, "")</f>
        <v/>
      </c>
    </row>
    <row r="544" spans="1:16" x14ac:dyDescent="0.2">
      <c r="A544" s="36">
        <f t="shared" ref="A544:D544" si="951">A543</f>
        <v>45940</v>
      </c>
      <c r="B544" s="37" t="s">
        <v>14</v>
      </c>
      <c r="C544" s="38">
        <v>0.46180555555555558</v>
      </c>
      <c r="D544" s="37">
        <f t="shared" si="951"/>
        <v>0</v>
      </c>
      <c r="E544" s="37">
        <v>2</v>
      </c>
      <c r="F544" s="37" t="str">
        <f t="shared" ref="F544:G544" si="952">F543</f>
        <v>Special Finch Food</v>
      </c>
      <c r="G544" s="15" t="str">
        <f t="shared" si="952"/>
        <v>Golden Safflower</v>
      </c>
      <c r="H544" s="39">
        <f t="shared" si="894"/>
        <v>1.000000003259629</v>
      </c>
      <c r="I544" s="39" t="str" cm="1">
        <f t="array" ref="I544">IFERROR(IF($B544=I$1, ($A544+$C544) - MAX(IF($B$2:$B543=$B544, $A$2:$A543+$C$2:$C543)), "")*24*60, "")</f>
        <v/>
      </c>
      <c r="J544" s="39" t="str" cm="1">
        <f t="array" ref="J544">IFERROR(IF($B544=J$1, ($A544+$C544) - MAX(IF($B$2:$B543=$B544, $A$2:$A543+$C$2:$C543)), "")*24*60, "")</f>
        <v/>
      </c>
      <c r="K544" s="39" cm="1">
        <f t="array" ref="K544">IFERROR(IF($B544=K$1, ($A544+$C544) - MAX(IF($B$2:$B543=$B544, $A$2:$A543+$C$2:$C543)), "")*24*60, "")</f>
        <v>7.0000000018626451</v>
      </c>
      <c r="L544" s="39" t="str" cm="1">
        <f t="array" ref="L544">IFERROR(IF($B544=L$1, ($A544+$C544) - MAX(IF($B$2:$B543=$B544, $A$2:$A543+$C$2:$C543)), "")*24*60, "")</f>
        <v/>
      </c>
      <c r="M544" s="39" t="str" cm="1">
        <f t="array" ref="M544">IFERROR(IF($B544=M$1, ($A544+$C544) - MAX(IF($B$2:$B543=$B544, $A$2:$A543+$C$2:$C543)), "")*24*60, "")</f>
        <v/>
      </c>
      <c r="N544" s="39" t="str" cm="1">
        <f t="array" ref="N544">IFERROR(IF($B544=N$1, ($A544+$C544) - MAX(IF($B$2:$B543=$B544, $A$2:$A543+$C$2:$C543)), "")*24*60, "")</f>
        <v/>
      </c>
      <c r="O544" s="39" t="str" cm="1">
        <f t="array" ref="O544">IFERROR(IF($B544=O$1, ($A544+$C544) - MAX(IF($B$2:$B543=$B544, $A$2:$A543+$C$2:$C543)), "")*24*60, "")</f>
        <v/>
      </c>
      <c r="P544" s="39" t="str" cm="1">
        <f t="array" ref="P544">IFERROR(IF($B544=P$1, ($A544+$C544) - MAX(IF($B$2:$B543=$B544, $A$2:$A543+$C$2:$C543)), "")*24*60, "")</f>
        <v/>
      </c>
    </row>
    <row r="545" spans="1:16" x14ac:dyDescent="0.2">
      <c r="A545" s="36">
        <f t="shared" ref="A545:D545" si="953">A544</f>
        <v>45940</v>
      </c>
      <c r="B545" s="37" t="s">
        <v>10</v>
      </c>
      <c r="C545" s="38">
        <f t="shared" si="953"/>
        <v>0.46180555555555558</v>
      </c>
      <c r="D545" s="37">
        <f t="shared" si="953"/>
        <v>0</v>
      </c>
      <c r="E545" s="37">
        <v>2</v>
      </c>
      <c r="F545" s="37" t="str">
        <f t="shared" ref="F545:G545" si="954">F544</f>
        <v>Special Finch Food</v>
      </c>
      <c r="G545" s="15" t="str">
        <f t="shared" si="954"/>
        <v>Golden Safflower</v>
      </c>
      <c r="H545" s="39">
        <f t="shared" si="894"/>
        <v>0</v>
      </c>
      <c r="I545" s="39" t="str" cm="1">
        <f t="array" ref="I545">IFERROR(IF($B545=I$1, ($A545+$C545) - MAX(IF($B$2:$B544=$B545, $A$2:$A544+$C$2:$C544)), "")*24*60, "")</f>
        <v/>
      </c>
      <c r="J545" s="39" cm="1">
        <f t="array" ref="J545">IFERROR(IF($B545=J$1, ($A545+$C545) - MAX(IF($B$2:$B544=$B545, $A$2:$A544+$C$2:$C544)), "")*24*60, "")</f>
        <v>1.000000003259629</v>
      </c>
      <c r="K545" s="39" t="str" cm="1">
        <f t="array" ref="K545">IFERROR(IF($B545=K$1, ($A545+$C545) - MAX(IF($B$2:$B544=$B545, $A$2:$A544+$C$2:$C544)), "")*24*60, "")</f>
        <v/>
      </c>
      <c r="L545" s="39" t="str" cm="1">
        <f t="array" ref="L545">IFERROR(IF($B545=L$1, ($A545+$C545) - MAX(IF($B$2:$B544=$B545, $A$2:$A544+$C$2:$C544)), "")*24*60, "")</f>
        <v/>
      </c>
      <c r="M545" s="39" t="str" cm="1">
        <f t="array" ref="M545">IFERROR(IF($B545=M$1, ($A545+$C545) - MAX(IF($B$2:$B544=$B545, $A$2:$A544+$C$2:$C544)), "")*24*60, "")</f>
        <v/>
      </c>
      <c r="N545" s="39" t="str" cm="1">
        <f t="array" ref="N545">IFERROR(IF($B545=N$1, ($A545+$C545) - MAX(IF($B$2:$B544=$B545, $A$2:$A544+$C$2:$C544)), "")*24*60, "")</f>
        <v/>
      </c>
      <c r="O545" s="39" t="str" cm="1">
        <f t="array" ref="O545">IFERROR(IF($B545=O$1, ($A545+$C545) - MAX(IF($B$2:$B544=$B545, $A$2:$A544+$C$2:$C544)), "")*24*60, "")</f>
        <v/>
      </c>
      <c r="P545" s="39" t="str" cm="1">
        <f t="array" ref="P545">IFERROR(IF($B545=P$1, ($A545+$C545) - MAX(IF($B$2:$B544=$B545, $A$2:$A544+$C$2:$C544)), "")*24*60, "")</f>
        <v/>
      </c>
    </row>
    <row r="546" spans="1:16" x14ac:dyDescent="0.2">
      <c r="A546" s="36">
        <f t="shared" ref="A546:D546" si="955">A545</f>
        <v>45940</v>
      </c>
      <c r="B546" s="37" t="str">
        <f t="shared" si="955"/>
        <v>Tufted Titmouse</v>
      </c>
      <c r="C546" s="38">
        <f t="shared" si="955"/>
        <v>0.46180555555555558</v>
      </c>
      <c r="D546" s="37">
        <f t="shared" si="955"/>
        <v>0</v>
      </c>
      <c r="E546" s="37">
        <v>0</v>
      </c>
      <c r="F546" s="37" t="str">
        <f t="shared" ref="F546:G546" si="956">F545</f>
        <v>Special Finch Food</v>
      </c>
      <c r="G546" s="15" t="str">
        <f t="shared" si="956"/>
        <v>Golden Safflower</v>
      </c>
      <c r="H546" s="39">
        <f t="shared" si="894"/>
        <v>0</v>
      </c>
      <c r="I546" s="39" t="str" cm="1">
        <f t="array" ref="I546">IFERROR(IF($B546=I$1, ($A546+$C546) - MAX(IF($B$2:$B545=$B546, $A$2:$A545+$C$2:$C545)), "")*24*60, "")</f>
        <v/>
      </c>
      <c r="J546" s="39" cm="1">
        <f t="array" ref="J546">IFERROR(IF($B546=J$1, ($A546+$C546) - MAX(IF($B$2:$B545=$B546, $A$2:$A545+$C$2:$C545)), "")*24*60, "")</f>
        <v>0</v>
      </c>
      <c r="K546" s="39" t="str" cm="1">
        <f t="array" ref="K546">IFERROR(IF($B546=K$1, ($A546+$C546) - MAX(IF($B$2:$B545=$B546, $A$2:$A545+$C$2:$C545)), "")*24*60, "")</f>
        <v/>
      </c>
      <c r="L546" s="39" t="str" cm="1">
        <f t="array" ref="L546">IFERROR(IF($B546=L$1, ($A546+$C546) - MAX(IF($B$2:$B545=$B546, $A$2:$A545+$C$2:$C545)), "")*24*60, "")</f>
        <v/>
      </c>
      <c r="M546" s="39" t="str" cm="1">
        <f t="array" ref="M546">IFERROR(IF($B546=M$1, ($A546+$C546) - MAX(IF($B$2:$B545=$B546, $A$2:$A545+$C$2:$C545)), "")*24*60, "")</f>
        <v/>
      </c>
      <c r="N546" s="39" t="str" cm="1">
        <f t="array" ref="N546">IFERROR(IF($B546=N$1, ($A546+$C546) - MAX(IF($B$2:$B545=$B546, $A$2:$A545+$C$2:$C545)), "")*24*60, "")</f>
        <v/>
      </c>
      <c r="O546" s="39" t="str" cm="1">
        <f t="array" ref="O546">IFERROR(IF($B546=O$1, ($A546+$C546) - MAX(IF($B$2:$B545=$B546, $A$2:$A545+$C$2:$C545)), "")*24*60, "")</f>
        <v/>
      </c>
      <c r="P546" s="39" t="str" cm="1">
        <f t="array" ref="P546">IFERROR(IF($B546=P$1, ($A546+$C546) - MAX(IF($B$2:$B545=$B546, $A$2:$A545+$C$2:$C545)), "")*24*60, "")</f>
        <v/>
      </c>
    </row>
    <row r="547" spans="1:16" x14ac:dyDescent="0.2">
      <c r="A547" s="36">
        <f t="shared" ref="A547:D547" si="957">A546</f>
        <v>45940</v>
      </c>
      <c r="B547" s="37" t="str">
        <f t="shared" si="957"/>
        <v>Tufted Titmouse</v>
      </c>
      <c r="C547" s="38">
        <f t="shared" si="957"/>
        <v>0.46180555555555558</v>
      </c>
      <c r="D547" s="37">
        <f t="shared" si="957"/>
        <v>0</v>
      </c>
      <c r="E547" s="37">
        <v>4</v>
      </c>
      <c r="F547" s="37" t="str">
        <f t="shared" ref="F547:G547" si="958">F546</f>
        <v>Special Finch Food</v>
      </c>
      <c r="G547" s="15" t="str">
        <f t="shared" si="958"/>
        <v>Golden Safflower</v>
      </c>
      <c r="H547" s="39">
        <f t="shared" si="894"/>
        <v>0</v>
      </c>
      <c r="I547" s="39" t="str" cm="1">
        <f t="array" ref="I547">IFERROR(IF($B547=I$1, ($A547+$C547) - MAX(IF($B$2:$B546=$B547, $A$2:$A546+$C$2:$C546)), "")*24*60, "")</f>
        <v/>
      </c>
      <c r="J547" s="39" cm="1">
        <f t="array" ref="J547">IFERROR(IF($B547=J$1, ($A547+$C547) - MAX(IF($B$2:$B546=$B547, $A$2:$A546+$C$2:$C546)), "")*24*60, "")</f>
        <v>0</v>
      </c>
      <c r="K547" s="39" t="str" cm="1">
        <f t="array" ref="K547">IFERROR(IF($B547=K$1, ($A547+$C547) - MAX(IF($B$2:$B546=$B547, $A$2:$A546+$C$2:$C546)), "")*24*60, "")</f>
        <v/>
      </c>
      <c r="L547" s="39" t="str" cm="1">
        <f t="array" ref="L547">IFERROR(IF($B547=L$1, ($A547+$C547) - MAX(IF($B$2:$B546=$B547, $A$2:$A546+$C$2:$C546)), "")*24*60, "")</f>
        <v/>
      </c>
      <c r="M547" s="39" t="str" cm="1">
        <f t="array" ref="M547">IFERROR(IF($B547=M$1, ($A547+$C547) - MAX(IF($B$2:$B546=$B547, $A$2:$A546+$C$2:$C546)), "")*24*60, "")</f>
        <v/>
      </c>
      <c r="N547" s="39" t="str" cm="1">
        <f t="array" ref="N547">IFERROR(IF($B547=N$1, ($A547+$C547) - MAX(IF($B$2:$B546=$B547, $A$2:$A546+$C$2:$C546)), "")*24*60, "")</f>
        <v/>
      </c>
      <c r="O547" s="39" t="str" cm="1">
        <f t="array" ref="O547">IFERROR(IF($B547=O$1, ($A547+$C547) - MAX(IF($B$2:$B546=$B547, $A$2:$A546+$C$2:$C546)), "")*24*60, "")</f>
        <v/>
      </c>
      <c r="P547" s="39" t="str" cm="1">
        <f t="array" ref="P547">IFERROR(IF($B547=P$1, ($A547+$C547) - MAX(IF($B$2:$B546=$B547, $A$2:$A546+$C$2:$C546)), "")*24*60, "")</f>
        <v/>
      </c>
    </row>
    <row r="548" spans="1:16" x14ac:dyDescent="0.2">
      <c r="A548" s="36">
        <f t="shared" ref="A548:D548" si="959">A547</f>
        <v>45940</v>
      </c>
      <c r="B548" s="37" t="str">
        <f t="shared" si="959"/>
        <v>Tufted Titmouse</v>
      </c>
      <c r="C548" s="38">
        <v>0.46250000000000002</v>
      </c>
      <c r="D548" s="37">
        <f t="shared" si="959"/>
        <v>0</v>
      </c>
      <c r="E548" s="37">
        <v>0</v>
      </c>
      <c r="F548" s="37" t="str">
        <f t="shared" ref="F548:G548" si="960">F547</f>
        <v>Special Finch Food</v>
      </c>
      <c r="G548" s="15" t="str">
        <f t="shared" si="960"/>
        <v>Golden Safflower</v>
      </c>
      <c r="H548" s="39">
        <f t="shared" si="894"/>
        <v>1.000000003259629</v>
      </c>
      <c r="I548" s="39" t="str" cm="1">
        <f t="array" ref="I548">IFERROR(IF($B548=I$1, ($A548+$C548) - MAX(IF($B$2:$B547=$B548, $A$2:$A547+$C$2:$C547)), "")*24*60, "")</f>
        <v/>
      </c>
      <c r="J548" s="39" cm="1">
        <f t="array" ref="J548">IFERROR(IF($B548=J$1, ($A548+$C548) - MAX(IF($B$2:$B547=$B548, $A$2:$A547+$C$2:$C547)), "")*24*60, "")</f>
        <v>1.000000003259629</v>
      </c>
      <c r="K548" s="39" t="str" cm="1">
        <f t="array" ref="K548">IFERROR(IF($B548=K$1, ($A548+$C548) - MAX(IF($B$2:$B547=$B548, $A$2:$A547+$C$2:$C547)), "")*24*60, "")</f>
        <v/>
      </c>
      <c r="L548" s="39" t="str" cm="1">
        <f t="array" ref="L548">IFERROR(IF($B548=L$1, ($A548+$C548) - MAX(IF($B$2:$B547=$B548, $A$2:$A547+$C$2:$C547)), "")*24*60, "")</f>
        <v/>
      </c>
      <c r="M548" s="39" t="str" cm="1">
        <f t="array" ref="M548">IFERROR(IF($B548=M$1, ($A548+$C548) - MAX(IF($B$2:$B547=$B548, $A$2:$A547+$C$2:$C547)), "")*24*60, "")</f>
        <v/>
      </c>
      <c r="N548" s="39" t="str" cm="1">
        <f t="array" ref="N548">IFERROR(IF($B548=N$1, ($A548+$C548) - MAX(IF($B$2:$B547=$B548, $A$2:$A547+$C$2:$C547)), "")*24*60, "")</f>
        <v/>
      </c>
      <c r="O548" s="39" t="str" cm="1">
        <f t="array" ref="O548">IFERROR(IF($B548=O$1, ($A548+$C548) - MAX(IF($B$2:$B547=$B548, $A$2:$A547+$C$2:$C547)), "")*24*60, "")</f>
        <v/>
      </c>
      <c r="P548" s="39" t="str" cm="1">
        <f t="array" ref="P548">IFERROR(IF($B548=P$1, ($A548+$C548) - MAX(IF($B$2:$B547=$B548, $A$2:$A547+$C$2:$C547)), "")*24*60, "")</f>
        <v/>
      </c>
    </row>
    <row r="549" spans="1:16" x14ac:dyDescent="0.2">
      <c r="A549" s="36">
        <f t="shared" ref="A549:D549" si="961">A548</f>
        <v>45940</v>
      </c>
      <c r="B549" s="37" t="str">
        <f t="shared" si="961"/>
        <v>Tufted Titmouse</v>
      </c>
      <c r="C549" s="38">
        <v>0.46388888888888891</v>
      </c>
      <c r="D549" s="37">
        <f t="shared" si="961"/>
        <v>0</v>
      </c>
      <c r="E549" s="37">
        <v>2</v>
      </c>
      <c r="F549" s="37" t="str">
        <f t="shared" ref="F549:G549" si="962">F548</f>
        <v>Special Finch Food</v>
      </c>
      <c r="G549" s="15" t="str">
        <f t="shared" si="962"/>
        <v>Golden Safflower</v>
      </c>
      <c r="H549" s="39">
        <f t="shared" si="894"/>
        <v>1.9999999960418791</v>
      </c>
      <c r="I549" s="39" t="str" cm="1">
        <f t="array" ref="I549">IFERROR(IF($B549=I$1, ($A549+$C549) - MAX(IF($B$2:$B548=$B549, $A$2:$A548+$C$2:$C548)), "")*24*60, "")</f>
        <v/>
      </c>
      <c r="J549" s="39" cm="1">
        <f t="array" ref="J549">IFERROR(IF($B549=J$1, ($A549+$C549) - MAX(IF($B$2:$B548=$B549, $A$2:$A548+$C$2:$C548)), "")*24*60, "")</f>
        <v>1.9999999960418791</v>
      </c>
      <c r="K549" s="39" t="str" cm="1">
        <f t="array" ref="K549">IFERROR(IF($B549=K$1, ($A549+$C549) - MAX(IF($B$2:$B548=$B549, $A$2:$A548+$C$2:$C548)), "")*24*60, "")</f>
        <v/>
      </c>
      <c r="L549" s="39" t="str" cm="1">
        <f t="array" ref="L549">IFERROR(IF($B549=L$1, ($A549+$C549) - MAX(IF($B$2:$B548=$B549, $A$2:$A548+$C$2:$C548)), "")*24*60, "")</f>
        <v/>
      </c>
      <c r="M549" s="39" t="str" cm="1">
        <f t="array" ref="M549">IFERROR(IF($B549=M$1, ($A549+$C549) - MAX(IF($B$2:$B548=$B549, $A$2:$A548+$C$2:$C548)), "")*24*60, "")</f>
        <v/>
      </c>
      <c r="N549" s="39" t="str" cm="1">
        <f t="array" ref="N549">IFERROR(IF($B549=N$1, ($A549+$C549) - MAX(IF($B$2:$B548=$B549, $A$2:$A548+$C$2:$C548)), "")*24*60, "")</f>
        <v/>
      </c>
      <c r="O549" s="39" t="str" cm="1">
        <f t="array" ref="O549">IFERROR(IF($B549=O$1, ($A549+$C549) - MAX(IF($B$2:$B548=$B549, $A$2:$A548+$C$2:$C548)), "")*24*60, "")</f>
        <v/>
      </c>
      <c r="P549" s="39" t="str" cm="1">
        <f t="array" ref="P549">IFERROR(IF($B549=P$1, ($A549+$C549) - MAX(IF($B$2:$B548=$B549, $A$2:$A548+$C$2:$C548)), "")*24*60, "")</f>
        <v/>
      </c>
    </row>
    <row r="550" spans="1:16" x14ac:dyDescent="0.2">
      <c r="A550" s="36">
        <f t="shared" ref="A550:D550" si="963">A549</f>
        <v>45940</v>
      </c>
      <c r="B550" s="37" t="str">
        <f t="shared" si="963"/>
        <v>Tufted Titmouse</v>
      </c>
      <c r="C550" s="38">
        <v>0.46527777777777779</v>
      </c>
      <c r="D550" s="37">
        <f t="shared" si="963"/>
        <v>0</v>
      </c>
      <c r="E550" s="37">
        <v>1</v>
      </c>
      <c r="F550" s="37" t="str">
        <f t="shared" ref="F550:G550" si="964">F549</f>
        <v>Special Finch Food</v>
      </c>
      <c r="G550" s="15" t="str">
        <f t="shared" si="964"/>
        <v>Golden Safflower</v>
      </c>
      <c r="H550" s="39">
        <f t="shared" si="894"/>
        <v>2.000000006519258</v>
      </c>
      <c r="I550" s="39" t="str" cm="1">
        <f t="array" ref="I550">IFERROR(IF($B550=I$1, ($A550+$C550) - MAX(IF($B$2:$B549=$B550, $A$2:$A549+$C$2:$C549)), "")*24*60, "")</f>
        <v/>
      </c>
      <c r="J550" s="39" cm="1">
        <f t="array" ref="J550">IFERROR(IF($B550=J$1, ($A550+$C550) - MAX(IF($B$2:$B549=$B550, $A$2:$A549+$C$2:$C549)), "")*24*60, "")</f>
        <v>2.000000006519258</v>
      </c>
      <c r="K550" s="39" t="str" cm="1">
        <f t="array" ref="K550">IFERROR(IF($B550=K$1, ($A550+$C550) - MAX(IF($B$2:$B549=$B550, $A$2:$A549+$C$2:$C549)), "")*24*60, "")</f>
        <v/>
      </c>
      <c r="L550" s="39" t="str" cm="1">
        <f t="array" ref="L550">IFERROR(IF($B550=L$1, ($A550+$C550) - MAX(IF($B$2:$B549=$B550, $A$2:$A549+$C$2:$C549)), "")*24*60, "")</f>
        <v/>
      </c>
      <c r="M550" s="39" t="str" cm="1">
        <f t="array" ref="M550">IFERROR(IF($B550=M$1, ($A550+$C550) - MAX(IF($B$2:$B549=$B550, $A$2:$A549+$C$2:$C549)), "")*24*60, "")</f>
        <v/>
      </c>
      <c r="N550" s="39" t="str" cm="1">
        <f t="array" ref="N550">IFERROR(IF($B550=N$1, ($A550+$C550) - MAX(IF($B$2:$B549=$B550, $A$2:$A549+$C$2:$C549)), "")*24*60, "")</f>
        <v/>
      </c>
      <c r="O550" s="39" t="str" cm="1">
        <f t="array" ref="O550">IFERROR(IF($B550=O$1, ($A550+$C550) - MAX(IF($B$2:$B549=$B550, $A$2:$A549+$C$2:$C549)), "")*24*60, "")</f>
        <v/>
      </c>
      <c r="P550" s="39" t="str" cm="1">
        <f t="array" ref="P550">IFERROR(IF($B550=P$1, ($A550+$C550) - MAX(IF($B$2:$B549=$B550, $A$2:$A549+$C$2:$C549)), "")*24*60, "")</f>
        <v/>
      </c>
    </row>
    <row r="551" spans="1:16" x14ac:dyDescent="0.2">
      <c r="A551" s="36">
        <f t="shared" ref="A551:D551" si="965">A550</f>
        <v>45940</v>
      </c>
      <c r="B551" s="37" t="str">
        <f t="shared" si="965"/>
        <v>Tufted Titmouse</v>
      </c>
      <c r="C551" s="38">
        <v>0.47638888888888886</v>
      </c>
      <c r="D551" s="37">
        <f t="shared" si="965"/>
        <v>0</v>
      </c>
      <c r="E551" s="37">
        <v>3</v>
      </c>
      <c r="F551" s="37" t="str">
        <f t="shared" ref="F551:G551" si="966">F550</f>
        <v>Special Finch Food</v>
      </c>
      <c r="G551" s="15" t="str">
        <f t="shared" si="966"/>
        <v>Golden Safflower</v>
      </c>
      <c r="H551" s="39">
        <f t="shared" si="894"/>
        <v>15.999999999767169</v>
      </c>
      <c r="I551" s="39" t="str" cm="1">
        <f t="array" ref="I551">IFERROR(IF($B551=I$1, ($A551+$C551) - MAX(IF($B$2:$B550=$B551, $A$2:$A550+$C$2:$C550)), "")*24*60, "")</f>
        <v/>
      </c>
      <c r="J551" s="39" cm="1">
        <f t="array" ref="J551">IFERROR(IF($B551=J$1, ($A551+$C551) - MAX(IF($B$2:$B550=$B551, $A$2:$A550+$C$2:$C550)), "")*24*60, "")</f>
        <v>15.999999999767169</v>
      </c>
      <c r="K551" s="39" t="str" cm="1">
        <f t="array" ref="K551">IFERROR(IF($B551=K$1, ($A551+$C551) - MAX(IF($B$2:$B550=$B551, $A$2:$A550+$C$2:$C550)), "")*24*60, "")</f>
        <v/>
      </c>
      <c r="L551" s="39" t="str" cm="1">
        <f t="array" ref="L551">IFERROR(IF($B551=L$1, ($A551+$C551) - MAX(IF($B$2:$B550=$B551, $A$2:$A550+$C$2:$C550)), "")*24*60, "")</f>
        <v/>
      </c>
      <c r="M551" s="39" t="str" cm="1">
        <f t="array" ref="M551">IFERROR(IF($B551=M$1, ($A551+$C551) - MAX(IF($B$2:$B550=$B551, $A$2:$A550+$C$2:$C550)), "")*24*60, "")</f>
        <v/>
      </c>
      <c r="N551" s="39" t="str" cm="1">
        <f t="array" ref="N551">IFERROR(IF($B551=N$1, ($A551+$C551) - MAX(IF($B$2:$B550=$B551, $A$2:$A550+$C$2:$C550)), "")*24*60, "")</f>
        <v/>
      </c>
      <c r="O551" s="39" t="str" cm="1">
        <f t="array" ref="O551">IFERROR(IF($B551=O$1, ($A551+$C551) - MAX(IF($B$2:$B550=$B551, $A$2:$A550+$C$2:$C550)), "")*24*60, "")</f>
        <v/>
      </c>
      <c r="P551" s="39" t="str" cm="1">
        <f t="array" ref="P551">IFERROR(IF($B551=P$1, ($A551+$C551) - MAX(IF($B$2:$B550=$B551, $A$2:$A550+$C$2:$C550)), "")*24*60, "")</f>
        <v/>
      </c>
    </row>
    <row r="552" spans="1:16" x14ac:dyDescent="0.2">
      <c r="A552" s="36">
        <f t="shared" ref="A552:D552" si="967">A551</f>
        <v>45940</v>
      </c>
      <c r="B552" s="37" t="str">
        <f t="shared" si="967"/>
        <v>Tufted Titmouse</v>
      </c>
      <c r="C552" s="38">
        <f t="shared" si="967"/>
        <v>0.47638888888888886</v>
      </c>
      <c r="D552" s="37">
        <f t="shared" si="967"/>
        <v>0</v>
      </c>
      <c r="E552" s="37">
        <v>2</v>
      </c>
      <c r="F552" s="37" t="str">
        <f t="shared" ref="F552:G552" si="968">F551</f>
        <v>Special Finch Food</v>
      </c>
      <c r="G552" s="15" t="str">
        <f t="shared" si="968"/>
        <v>Golden Safflower</v>
      </c>
      <c r="H552" s="39">
        <f t="shared" si="894"/>
        <v>0</v>
      </c>
      <c r="I552" s="39" t="str" cm="1">
        <f t="array" ref="I552">IFERROR(IF($B552=I$1, ($A552+$C552) - MAX(IF($B$2:$B551=$B552, $A$2:$A551+$C$2:$C551)), "")*24*60, "")</f>
        <v/>
      </c>
      <c r="J552" s="39" cm="1">
        <f t="array" ref="J552">IFERROR(IF($B552=J$1, ($A552+$C552) - MAX(IF($B$2:$B551=$B552, $A$2:$A551+$C$2:$C551)), "")*24*60, "")</f>
        <v>0</v>
      </c>
      <c r="K552" s="39" t="str" cm="1">
        <f t="array" ref="K552">IFERROR(IF($B552=K$1, ($A552+$C552) - MAX(IF($B$2:$B551=$B552, $A$2:$A551+$C$2:$C551)), "")*24*60, "")</f>
        <v/>
      </c>
      <c r="L552" s="39" t="str" cm="1">
        <f t="array" ref="L552">IFERROR(IF($B552=L$1, ($A552+$C552) - MAX(IF($B$2:$B551=$B552, $A$2:$A551+$C$2:$C551)), "")*24*60, "")</f>
        <v/>
      </c>
      <c r="M552" s="39" t="str" cm="1">
        <f t="array" ref="M552">IFERROR(IF($B552=M$1, ($A552+$C552) - MAX(IF($B$2:$B551=$B552, $A$2:$A551+$C$2:$C551)), "")*24*60, "")</f>
        <v/>
      </c>
      <c r="N552" s="39" t="str" cm="1">
        <f t="array" ref="N552">IFERROR(IF($B552=N$1, ($A552+$C552) - MAX(IF($B$2:$B551=$B552, $A$2:$A551+$C$2:$C551)), "")*24*60, "")</f>
        <v/>
      </c>
      <c r="O552" s="39" t="str" cm="1">
        <f t="array" ref="O552">IFERROR(IF($B552=O$1, ($A552+$C552) - MAX(IF($B$2:$B551=$B552, $A$2:$A551+$C$2:$C551)), "")*24*60, "")</f>
        <v/>
      </c>
      <c r="P552" s="39" t="str" cm="1">
        <f t="array" ref="P552">IFERROR(IF($B552=P$1, ($A552+$C552) - MAX(IF($B$2:$B551=$B552, $A$2:$A551+$C$2:$C551)), "")*24*60, "")</f>
        <v/>
      </c>
    </row>
    <row r="553" spans="1:16" x14ac:dyDescent="0.2">
      <c r="A553" s="36">
        <f t="shared" ref="A553:D553" si="969">A552</f>
        <v>45940</v>
      </c>
      <c r="B553" s="37" t="str">
        <f t="shared" si="969"/>
        <v>Tufted Titmouse</v>
      </c>
      <c r="C553" s="38">
        <f t="shared" si="969"/>
        <v>0.47638888888888886</v>
      </c>
      <c r="D553" s="37">
        <f t="shared" si="969"/>
        <v>0</v>
      </c>
      <c r="E553" s="37">
        <v>3</v>
      </c>
      <c r="F553" s="37" t="str">
        <f t="shared" ref="F553:G553" si="970">F552</f>
        <v>Special Finch Food</v>
      </c>
      <c r="G553" s="15" t="str">
        <f t="shared" si="970"/>
        <v>Golden Safflower</v>
      </c>
      <c r="H553" s="39">
        <f t="shared" si="894"/>
        <v>0</v>
      </c>
      <c r="I553" s="39" t="str" cm="1">
        <f t="array" ref="I553">IFERROR(IF($B553=I$1, ($A553+$C553) - MAX(IF($B$2:$B552=$B553, $A$2:$A552+$C$2:$C552)), "")*24*60, "")</f>
        <v/>
      </c>
      <c r="J553" s="39" cm="1">
        <f t="array" ref="J553">IFERROR(IF($B553=J$1, ($A553+$C553) - MAX(IF($B$2:$B552=$B553, $A$2:$A552+$C$2:$C552)), "")*24*60, "")</f>
        <v>0</v>
      </c>
      <c r="K553" s="39" t="str" cm="1">
        <f t="array" ref="K553">IFERROR(IF($B553=K$1, ($A553+$C553) - MAX(IF($B$2:$B552=$B553, $A$2:$A552+$C$2:$C552)), "")*24*60, "")</f>
        <v/>
      </c>
      <c r="L553" s="39" t="str" cm="1">
        <f t="array" ref="L553">IFERROR(IF($B553=L$1, ($A553+$C553) - MAX(IF($B$2:$B552=$B553, $A$2:$A552+$C$2:$C552)), "")*24*60, "")</f>
        <v/>
      </c>
      <c r="M553" s="39" t="str" cm="1">
        <f t="array" ref="M553">IFERROR(IF($B553=M$1, ($A553+$C553) - MAX(IF($B$2:$B552=$B553, $A$2:$A552+$C$2:$C552)), "")*24*60, "")</f>
        <v/>
      </c>
      <c r="N553" s="39" t="str" cm="1">
        <f t="array" ref="N553">IFERROR(IF($B553=N$1, ($A553+$C553) - MAX(IF($B$2:$B552=$B553, $A$2:$A552+$C$2:$C552)), "")*24*60, "")</f>
        <v/>
      </c>
      <c r="O553" s="39" t="str" cm="1">
        <f t="array" ref="O553">IFERROR(IF($B553=O$1, ($A553+$C553) - MAX(IF($B$2:$B552=$B553, $A$2:$A552+$C$2:$C552)), "")*24*60, "")</f>
        <v/>
      </c>
      <c r="P553" s="39" t="str" cm="1">
        <f t="array" ref="P553">IFERROR(IF($B553=P$1, ($A553+$C553) - MAX(IF($B$2:$B552=$B553, $A$2:$A552+$C$2:$C552)), "")*24*60, "")</f>
        <v/>
      </c>
    </row>
    <row r="554" spans="1:16" x14ac:dyDescent="0.2">
      <c r="A554" s="36">
        <f t="shared" ref="A554:D554" si="971">A553</f>
        <v>45940</v>
      </c>
      <c r="B554" s="37" t="s">
        <v>16</v>
      </c>
      <c r="C554" s="38">
        <v>0.4777777777777778</v>
      </c>
      <c r="D554" s="37">
        <f t="shared" si="971"/>
        <v>0</v>
      </c>
      <c r="E554" s="37">
        <v>0</v>
      </c>
      <c r="F554" s="37" t="str">
        <f t="shared" ref="F554:G554" si="972">F553</f>
        <v>Special Finch Food</v>
      </c>
      <c r="G554" s="15" t="str">
        <f t="shared" si="972"/>
        <v>Golden Safflower</v>
      </c>
      <c r="H554" s="39">
        <f t="shared" si="894"/>
        <v>1.9999999960418791</v>
      </c>
      <c r="I554" s="39" t="str" cm="1">
        <f t="array" ref="I554">IFERROR(IF($B554=I$1, ($A554+$C554) - MAX(IF($B$2:$B553=$B554, $A$2:$A553+$C$2:$C553)), "")*24*60, "")</f>
        <v/>
      </c>
      <c r="J554" s="39" t="str" cm="1">
        <f t="array" ref="J554">IFERROR(IF($B554=J$1, ($A554+$C554) - MAX(IF($B$2:$B553=$B554, $A$2:$A553+$C$2:$C553)), "")*24*60, "")</f>
        <v/>
      </c>
      <c r="K554" s="39" t="str" cm="1">
        <f t="array" ref="K554">IFERROR(IF($B554=K$1, ($A554+$C554) - MAX(IF($B$2:$B553=$B554, $A$2:$A553+$C$2:$C553)), "")*24*60, "")</f>
        <v/>
      </c>
      <c r="L554" s="39" cm="1">
        <f t="array" ref="L554">IFERROR(IF($B554=L$1, ($A554+$C554) - MAX(IF($B$2:$B553=$B554, $A$2:$A553+$C$2:$C553)), "")*24*60, "")</f>
        <v>37.999999998137355</v>
      </c>
      <c r="M554" s="39" t="str" cm="1">
        <f t="array" ref="M554">IFERROR(IF($B554=M$1, ($A554+$C554) - MAX(IF($B$2:$B553=$B554, $A$2:$A553+$C$2:$C553)), "")*24*60, "")</f>
        <v/>
      </c>
      <c r="N554" s="39" t="str" cm="1">
        <f t="array" ref="N554">IFERROR(IF($B554=N$1, ($A554+$C554) - MAX(IF($B$2:$B553=$B554, $A$2:$A553+$C$2:$C553)), "")*24*60, "")</f>
        <v/>
      </c>
      <c r="O554" s="39" t="str" cm="1">
        <f t="array" ref="O554">IFERROR(IF($B554=O$1, ($A554+$C554) - MAX(IF($B$2:$B553=$B554, $A$2:$A553+$C$2:$C553)), "")*24*60, "")</f>
        <v/>
      </c>
      <c r="P554" s="39" t="str" cm="1">
        <f t="array" ref="P554">IFERROR(IF($B554=P$1, ($A554+$C554) - MAX(IF($B$2:$B553=$B554, $A$2:$A553+$C$2:$C553)), "")*24*60, "")</f>
        <v/>
      </c>
    </row>
    <row r="555" spans="1:16" x14ac:dyDescent="0.2">
      <c r="A555" s="36">
        <f t="shared" ref="A555:D555" si="973">A554</f>
        <v>45940</v>
      </c>
      <c r="B555" s="37" t="s">
        <v>14</v>
      </c>
      <c r="C555" s="38">
        <v>0.47847222222222224</v>
      </c>
      <c r="D555" s="37">
        <f t="shared" si="973"/>
        <v>0</v>
      </c>
      <c r="E555" s="37">
        <v>1</v>
      </c>
      <c r="F555" s="37" t="str">
        <f t="shared" ref="F555:G555" si="974">F554</f>
        <v>Special Finch Food</v>
      </c>
      <c r="G555" s="15" t="str">
        <f t="shared" si="974"/>
        <v>Golden Safflower</v>
      </c>
      <c r="H555" s="39">
        <f t="shared" si="894"/>
        <v>1.000000003259629</v>
      </c>
      <c r="I555" s="39" t="str" cm="1">
        <f t="array" ref="I555">IFERROR(IF($B555=I$1, ($A555+$C555) - MAX(IF($B$2:$B554=$B555, $A$2:$A554+$C$2:$C554)), "")*24*60, "")</f>
        <v/>
      </c>
      <c r="J555" s="39" t="str" cm="1">
        <f t="array" ref="J555">IFERROR(IF($B555=J$1, ($A555+$C555) - MAX(IF($B$2:$B554=$B555, $A$2:$A554+$C$2:$C554)), "")*24*60, "")</f>
        <v/>
      </c>
      <c r="K555" s="39" cm="1">
        <f t="array" ref="K555">IFERROR(IF($B555=K$1, ($A555+$C555) - MAX(IF($B$2:$B554=$B555, $A$2:$A554+$C$2:$C554)), "")*24*60, "")</f>
        <v>24.000000004889444</v>
      </c>
      <c r="L555" s="39" t="str" cm="1">
        <f t="array" ref="L555">IFERROR(IF($B555=L$1, ($A555+$C555) - MAX(IF($B$2:$B554=$B555, $A$2:$A554+$C$2:$C554)), "")*24*60, "")</f>
        <v/>
      </c>
      <c r="M555" s="39" t="str" cm="1">
        <f t="array" ref="M555">IFERROR(IF($B555=M$1, ($A555+$C555) - MAX(IF($B$2:$B554=$B555, $A$2:$A554+$C$2:$C554)), "")*24*60, "")</f>
        <v/>
      </c>
      <c r="N555" s="39" t="str" cm="1">
        <f t="array" ref="N555">IFERROR(IF($B555=N$1, ($A555+$C555) - MAX(IF($B$2:$B554=$B555, $A$2:$A554+$C$2:$C554)), "")*24*60, "")</f>
        <v/>
      </c>
      <c r="O555" s="39" t="str" cm="1">
        <f t="array" ref="O555">IFERROR(IF($B555=O$1, ($A555+$C555) - MAX(IF($B$2:$B554=$B555, $A$2:$A554+$C$2:$C554)), "")*24*60, "")</f>
        <v/>
      </c>
      <c r="P555" s="39" t="str" cm="1">
        <f t="array" ref="P555">IFERROR(IF($B555=P$1, ($A555+$C555) - MAX(IF($B$2:$B554=$B555, $A$2:$A554+$C$2:$C554)), "")*24*60, "")</f>
        <v/>
      </c>
    </row>
    <row r="556" spans="1:16" x14ac:dyDescent="0.2">
      <c r="A556" s="36">
        <f t="shared" ref="A556:D556" si="975">A555</f>
        <v>45940</v>
      </c>
      <c r="B556" s="37" t="s">
        <v>10</v>
      </c>
      <c r="C556" s="38">
        <v>0.47916666666666669</v>
      </c>
      <c r="D556" s="37">
        <f t="shared" si="975"/>
        <v>0</v>
      </c>
      <c r="E556" s="37">
        <v>2</v>
      </c>
      <c r="F556" s="37" t="str">
        <f t="shared" ref="F556:G556" si="976">F555</f>
        <v>Special Finch Food</v>
      </c>
      <c r="G556" s="15" t="str">
        <f t="shared" si="976"/>
        <v>Golden Safflower</v>
      </c>
      <c r="H556" s="39">
        <f t="shared" si="894"/>
        <v>0.99999999278225005</v>
      </c>
      <c r="I556" s="39" t="str" cm="1">
        <f t="array" ref="I556">IFERROR(IF($B556=I$1, ($A556+$C556) - MAX(IF($B$2:$B555=$B556, $A$2:$A555+$C$2:$C555)), "")*24*60, "")</f>
        <v/>
      </c>
      <c r="J556" s="39" cm="1">
        <f t="array" ref="J556">IFERROR(IF($B556=J$1, ($A556+$C556) - MAX(IF($B$2:$B555=$B556, $A$2:$A555+$C$2:$C555)), "")*24*60, "")</f>
        <v>3.9999999920837581</v>
      </c>
      <c r="K556" s="39" t="str" cm="1">
        <f t="array" ref="K556">IFERROR(IF($B556=K$1, ($A556+$C556) - MAX(IF($B$2:$B555=$B556, $A$2:$A555+$C$2:$C555)), "")*24*60, "")</f>
        <v/>
      </c>
      <c r="L556" s="39" t="str" cm="1">
        <f t="array" ref="L556">IFERROR(IF($B556=L$1, ($A556+$C556) - MAX(IF($B$2:$B555=$B556, $A$2:$A555+$C$2:$C555)), "")*24*60, "")</f>
        <v/>
      </c>
      <c r="M556" s="39" t="str" cm="1">
        <f t="array" ref="M556">IFERROR(IF($B556=M$1, ($A556+$C556) - MAX(IF($B$2:$B555=$B556, $A$2:$A555+$C$2:$C555)), "")*24*60, "")</f>
        <v/>
      </c>
      <c r="N556" s="39" t="str" cm="1">
        <f t="array" ref="N556">IFERROR(IF($B556=N$1, ($A556+$C556) - MAX(IF($B$2:$B555=$B556, $A$2:$A555+$C$2:$C555)), "")*24*60, "")</f>
        <v/>
      </c>
      <c r="O556" s="39" t="str" cm="1">
        <f t="array" ref="O556">IFERROR(IF($B556=O$1, ($A556+$C556) - MAX(IF($B$2:$B555=$B556, $A$2:$A555+$C$2:$C555)), "")*24*60, "")</f>
        <v/>
      </c>
      <c r="P556" s="39" t="str" cm="1">
        <f t="array" ref="P556">IFERROR(IF($B556=P$1, ($A556+$C556) - MAX(IF($B$2:$B555=$B556, $A$2:$A555+$C$2:$C555)), "")*24*60, "")</f>
        <v/>
      </c>
    </row>
    <row r="557" spans="1:16" x14ac:dyDescent="0.2">
      <c r="A557" s="36">
        <f t="shared" ref="A557:D557" si="977">A556</f>
        <v>45940</v>
      </c>
      <c r="B557" s="37" t="str">
        <f t="shared" si="977"/>
        <v>Tufted Titmouse</v>
      </c>
      <c r="C557" s="38">
        <f t="shared" si="977"/>
        <v>0.47916666666666669</v>
      </c>
      <c r="D557" s="37">
        <f t="shared" si="977"/>
        <v>0</v>
      </c>
      <c r="E557" s="37">
        <v>1</v>
      </c>
      <c r="F557" s="37" t="str">
        <f t="shared" ref="F557:G557" si="978">F556</f>
        <v>Special Finch Food</v>
      </c>
      <c r="G557" s="15" t="str">
        <f t="shared" si="978"/>
        <v>Golden Safflower</v>
      </c>
      <c r="H557" s="39">
        <f t="shared" si="894"/>
        <v>0</v>
      </c>
      <c r="I557" s="39" t="str" cm="1">
        <f t="array" ref="I557">IFERROR(IF($B557=I$1, ($A557+$C557) - MAX(IF($B$2:$B556=$B557, $A$2:$A556+$C$2:$C556)), "")*24*60, "")</f>
        <v/>
      </c>
      <c r="J557" s="39" cm="1">
        <f t="array" ref="J557">IFERROR(IF($B557=J$1, ($A557+$C557) - MAX(IF($B$2:$B556=$B557, $A$2:$A556+$C$2:$C556)), "")*24*60, "")</f>
        <v>0</v>
      </c>
      <c r="K557" s="39" t="str" cm="1">
        <f t="array" ref="K557">IFERROR(IF($B557=K$1, ($A557+$C557) - MAX(IF($B$2:$B556=$B557, $A$2:$A556+$C$2:$C556)), "")*24*60, "")</f>
        <v/>
      </c>
      <c r="L557" s="39" t="str" cm="1">
        <f t="array" ref="L557">IFERROR(IF($B557=L$1, ($A557+$C557) - MAX(IF($B$2:$B556=$B557, $A$2:$A556+$C$2:$C556)), "")*24*60, "")</f>
        <v/>
      </c>
      <c r="M557" s="39" t="str" cm="1">
        <f t="array" ref="M557">IFERROR(IF($B557=M$1, ($A557+$C557) - MAX(IF($B$2:$B556=$B557, $A$2:$A556+$C$2:$C556)), "")*24*60, "")</f>
        <v/>
      </c>
      <c r="N557" s="39" t="str" cm="1">
        <f t="array" ref="N557">IFERROR(IF($B557=N$1, ($A557+$C557) - MAX(IF($B$2:$B556=$B557, $A$2:$A556+$C$2:$C556)), "")*24*60, "")</f>
        <v/>
      </c>
      <c r="O557" s="39" t="str" cm="1">
        <f t="array" ref="O557">IFERROR(IF($B557=O$1, ($A557+$C557) - MAX(IF($B$2:$B556=$B557, $A$2:$A556+$C$2:$C556)), "")*24*60, "")</f>
        <v/>
      </c>
      <c r="P557" s="39" t="str" cm="1">
        <f t="array" ref="P557">IFERROR(IF($B557=P$1, ($A557+$C557) - MAX(IF($B$2:$B556=$B557, $A$2:$A556+$C$2:$C556)), "")*24*60, "")</f>
        <v/>
      </c>
    </row>
    <row r="558" spans="1:16" x14ac:dyDescent="0.2">
      <c r="A558" s="36">
        <f t="shared" ref="A558:D558" si="979">A557</f>
        <v>45940</v>
      </c>
      <c r="B558" s="37" t="str">
        <f t="shared" si="979"/>
        <v>Tufted Titmouse</v>
      </c>
      <c r="C558" s="38">
        <v>0.48055555555555557</v>
      </c>
      <c r="D558" s="37">
        <f t="shared" si="979"/>
        <v>0</v>
      </c>
      <c r="E558" s="37">
        <v>2</v>
      </c>
      <c r="F558" s="37" t="str">
        <f t="shared" ref="F558:G558" si="980">F557</f>
        <v>Special Finch Food</v>
      </c>
      <c r="G558" s="15" t="str">
        <f t="shared" si="980"/>
        <v>Golden Safflower</v>
      </c>
      <c r="H558" s="39">
        <f t="shared" si="894"/>
        <v>2.000000006519258</v>
      </c>
      <c r="I558" s="39" t="str" cm="1">
        <f t="array" ref="I558">IFERROR(IF($B558=I$1, ($A558+$C558) - MAX(IF($B$2:$B557=$B558, $A$2:$A557+$C$2:$C557)), "")*24*60, "")</f>
        <v/>
      </c>
      <c r="J558" s="39" cm="1">
        <f t="array" ref="J558">IFERROR(IF($B558=J$1, ($A558+$C558) - MAX(IF($B$2:$B557=$B558, $A$2:$A557+$C$2:$C557)), "")*24*60, "")</f>
        <v>2.000000006519258</v>
      </c>
      <c r="K558" s="39" t="str" cm="1">
        <f t="array" ref="K558">IFERROR(IF($B558=K$1, ($A558+$C558) - MAX(IF($B$2:$B557=$B558, $A$2:$A557+$C$2:$C557)), "")*24*60, "")</f>
        <v/>
      </c>
      <c r="L558" s="39" t="str" cm="1">
        <f t="array" ref="L558">IFERROR(IF($B558=L$1, ($A558+$C558) - MAX(IF($B$2:$B557=$B558, $A$2:$A557+$C$2:$C557)), "")*24*60, "")</f>
        <v/>
      </c>
      <c r="M558" s="39" t="str" cm="1">
        <f t="array" ref="M558">IFERROR(IF($B558=M$1, ($A558+$C558) - MAX(IF($B$2:$B557=$B558, $A$2:$A557+$C$2:$C557)), "")*24*60, "")</f>
        <v/>
      </c>
      <c r="N558" s="39" t="str" cm="1">
        <f t="array" ref="N558">IFERROR(IF($B558=N$1, ($A558+$C558) - MAX(IF($B$2:$B557=$B558, $A$2:$A557+$C$2:$C557)), "")*24*60, "")</f>
        <v/>
      </c>
      <c r="O558" s="39" t="str" cm="1">
        <f t="array" ref="O558">IFERROR(IF($B558=O$1, ($A558+$C558) - MAX(IF($B$2:$B557=$B558, $A$2:$A557+$C$2:$C557)), "")*24*60, "")</f>
        <v/>
      </c>
      <c r="P558" s="39" t="str" cm="1">
        <f t="array" ref="P558">IFERROR(IF($B558=P$1, ($A558+$C558) - MAX(IF($B$2:$B557=$B558, $A$2:$A557+$C$2:$C557)), "")*24*60, "")</f>
        <v/>
      </c>
    </row>
    <row r="559" spans="1:16" x14ac:dyDescent="0.2">
      <c r="A559" s="36">
        <f t="shared" ref="A559:D559" si="981">A558</f>
        <v>45940</v>
      </c>
      <c r="B559" s="37" t="s">
        <v>14</v>
      </c>
      <c r="C559" s="38">
        <f t="shared" si="981"/>
        <v>0.48055555555555557</v>
      </c>
      <c r="D559" s="37">
        <f t="shared" si="981"/>
        <v>0</v>
      </c>
      <c r="E559" s="37">
        <v>1</v>
      </c>
      <c r="F559" s="37" t="str">
        <f t="shared" ref="F559:G559" si="982">F558</f>
        <v>Special Finch Food</v>
      </c>
      <c r="G559" s="15" t="str">
        <f t="shared" si="982"/>
        <v>Golden Safflower</v>
      </c>
      <c r="H559" s="39">
        <f t="shared" si="894"/>
        <v>0</v>
      </c>
      <c r="I559" s="39" t="str" cm="1">
        <f t="array" ref="I559">IFERROR(IF($B559=I$1, ($A559+$C559) - MAX(IF($B$2:$B558=$B559, $A$2:$A558+$C$2:$C558)), "")*24*60, "")</f>
        <v/>
      </c>
      <c r="J559" s="39" t="str" cm="1">
        <f t="array" ref="J559">IFERROR(IF($B559=J$1, ($A559+$C559) - MAX(IF($B$2:$B558=$B559, $A$2:$A558+$C$2:$C558)), "")*24*60, "")</f>
        <v/>
      </c>
      <c r="K559" s="39" cm="1">
        <f t="array" ref="K559">IFERROR(IF($B559=K$1, ($A559+$C559) - MAX(IF($B$2:$B558=$B559, $A$2:$A558+$C$2:$C558)), "")*24*60, "")</f>
        <v>2.9999999993015081</v>
      </c>
      <c r="L559" s="39" t="str" cm="1">
        <f t="array" ref="L559">IFERROR(IF($B559=L$1, ($A559+$C559) - MAX(IF($B$2:$B558=$B559, $A$2:$A558+$C$2:$C558)), "")*24*60, "")</f>
        <v/>
      </c>
      <c r="M559" s="39" t="str" cm="1">
        <f t="array" ref="M559">IFERROR(IF($B559=M$1, ($A559+$C559) - MAX(IF($B$2:$B558=$B559, $A$2:$A558+$C$2:$C558)), "")*24*60, "")</f>
        <v/>
      </c>
      <c r="N559" s="39" t="str" cm="1">
        <f t="array" ref="N559">IFERROR(IF($B559=N$1, ($A559+$C559) - MAX(IF($B$2:$B558=$B559, $A$2:$A558+$C$2:$C558)), "")*24*60, "")</f>
        <v/>
      </c>
      <c r="O559" s="39" t="str" cm="1">
        <f t="array" ref="O559">IFERROR(IF($B559=O$1, ($A559+$C559) - MAX(IF($B$2:$B558=$B559, $A$2:$A558+$C$2:$C558)), "")*24*60, "")</f>
        <v/>
      </c>
      <c r="P559" s="39" t="str" cm="1">
        <f t="array" ref="P559">IFERROR(IF($B559=P$1, ($A559+$C559) - MAX(IF($B$2:$B558=$B559, $A$2:$A558+$C$2:$C558)), "")*24*60, "")</f>
        <v/>
      </c>
    </row>
    <row r="560" spans="1:16" x14ac:dyDescent="0.2">
      <c r="A560" s="36">
        <f t="shared" ref="A560:D560" si="983">A559</f>
        <v>45940</v>
      </c>
      <c r="B560" s="37" t="str">
        <f t="shared" si="983"/>
        <v>Carolina Chickadee</v>
      </c>
      <c r="C560" s="38">
        <v>0.48125000000000001</v>
      </c>
      <c r="D560" s="37">
        <f t="shared" si="983"/>
        <v>0</v>
      </c>
      <c r="E560" s="37">
        <v>2</v>
      </c>
      <c r="F560" s="37" t="str">
        <f t="shared" ref="F560:G560" si="984">F559</f>
        <v>Special Finch Food</v>
      </c>
      <c r="G560" s="15" t="str">
        <f t="shared" si="984"/>
        <v>Golden Safflower</v>
      </c>
      <c r="H560" s="39">
        <f t="shared" si="894"/>
        <v>0.99999999278225005</v>
      </c>
      <c r="I560" s="39" t="str" cm="1">
        <f t="array" ref="I560">IFERROR(IF($B560=I$1, ($A560+$C560) - MAX(IF($B$2:$B559=$B560, $A$2:$A559+$C$2:$C559)), "")*24*60, "")</f>
        <v/>
      </c>
      <c r="J560" s="39" t="str" cm="1">
        <f t="array" ref="J560">IFERROR(IF($B560=J$1, ($A560+$C560) - MAX(IF($B$2:$B559=$B560, $A$2:$A559+$C$2:$C559)), "")*24*60, "")</f>
        <v/>
      </c>
      <c r="K560" s="39" cm="1">
        <f t="array" ref="K560">IFERROR(IF($B560=K$1, ($A560+$C560) - MAX(IF($B$2:$B559=$B560, $A$2:$A559+$C$2:$C559)), "")*24*60, "")</f>
        <v>0.99999999278225005</v>
      </c>
      <c r="L560" s="39" t="str" cm="1">
        <f t="array" ref="L560">IFERROR(IF($B560=L$1, ($A560+$C560) - MAX(IF($B$2:$B559=$B560, $A$2:$A559+$C$2:$C559)), "")*24*60, "")</f>
        <v/>
      </c>
      <c r="M560" s="39" t="str" cm="1">
        <f t="array" ref="M560">IFERROR(IF($B560=M$1, ($A560+$C560) - MAX(IF($B$2:$B559=$B560, $A$2:$A559+$C$2:$C559)), "")*24*60, "")</f>
        <v/>
      </c>
      <c r="N560" s="39" t="str" cm="1">
        <f t="array" ref="N560">IFERROR(IF($B560=N$1, ($A560+$C560) - MAX(IF($B$2:$B559=$B560, $A$2:$A559+$C$2:$C559)), "")*24*60, "")</f>
        <v/>
      </c>
      <c r="O560" s="39" t="str" cm="1">
        <f t="array" ref="O560">IFERROR(IF($B560=O$1, ($A560+$C560) - MAX(IF($B$2:$B559=$B560, $A$2:$A559+$C$2:$C559)), "")*24*60, "")</f>
        <v/>
      </c>
      <c r="P560" s="39" t="str" cm="1">
        <f t="array" ref="P560">IFERROR(IF($B560=P$1, ($A560+$C560) - MAX(IF($B$2:$B559=$B560, $A$2:$A559+$C$2:$C559)), "")*24*60, "")</f>
        <v/>
      </c>
    </row>
    <row r="561" spans="1:16" x14ac:dyDescent="0.2">
      <c r="A561" s="36">
        <f t="shared" ref="A561:D561" si="985">A560</f>
        <v>45940</v>
      </c>
      <c r="B561" s="37" t="s">
        <v>10</v>
      </c>
      <c r="C561" s="38">
        <v>0.48194444444444445</v>
      </c>
      <c r="D561" s="37">
        <f t="shared" si="985"/>
        <v>0</v>
      </c>
      <c r="E561" s="37">
        <v>2</v>
      </c>
      <c r="F561" s="37" t="str">
        <f t="shared" ref="F561:G561" si="986">F560</f>
        <v>Special Finch Food</v>
      </c>
      <c r="G561" s="15" t="str">
        <f t="shared" si="986"/>
        <v>Golden Safflower</v>
      </c>
      <c r="H561" s="39">
        <f t="shared" si="894"/>
        <v>1.000000003259629</v>
      </c>
      <c r="I561" s="39" t="str" cm="1">
        <f t="array" ref="I561">IFERROR(IF($B561=I$1, ($A561+$C561) - MAX(IF($B$2:$B560=$B561, $A$2:$A560+$C$2:$C560)), "")*24*60, "")</f>
        <v/>
      </c>
      <c r="J561" s="39" cm="1">
        <f t="array" ref="J561">IFERROR(IF($B561=J$1, ($A561+$C561) - MAX(IF($B$2:$B560=$B561, $A$2:$A560+$C$2:$C560)), "")*24*60, "")</f>
        <v>1.9999999960418791</v>
      </c>
      <c r="K561" s="39" t="str" cm="1">
        <f t="array" ref="K561">IFERROR(IF($B561=K$1, ($A561+$C561) - MAX(IF($B$2:$B560=$B561, $A$2:$A560+$C$2:$C560)), "")*24*60, "")</f>
        <v/>
      </c>
      <c r="L561" s="39" t="str" cm="1">
        <f t="array" ref="L561">IFERROR(IF($B561=L$1, ($A561+$C561) - MAX(IF($B$2:$B560=$B561, $A$2:$A560+$C$2:$C560)), "")*24*60, "")</f>
        <v/>
      </c>
      <c r="M561" s="39" t="str" cm="1">
        <f t="array" ref="M561">IFERROR(IF($B561=M$1, ($A561+$C561) - MAX(IF($B$2:$B560=$B561, $A$2:$A560+$C$2:$C560)), "")*24*60, "")</f>
        <v/>
      </c>
      <c r="N561" s="39" t="str" cm="1">
        <f t="array" ref="N561">IFERROR(IF($B561=N$1, ($A561+$C561) - MAX(IF($B$2:$B560=$B561, $A$2:$A560+$C$2:$C560)), "")*24*60, "")</f>
        <v/>
      </c>
      <c r="O561" s="39" t="str" cm="1">
        <f t="array" ref="O561">IFERROR(IF($B561=O$1, ($A561+$C561) - MAX(IF($B$2:$B560=$B561, $A$2:$A560+$C$2:$C560)), "")*24*60, "")</f>
        <v/>
      </c>
      <c r="P561" s="39" t="str" cm="1">
        <f t="array" ref="P561">IFERROR(IF($B561=P$1, ($A561+$C561) - MAX(IF($B$2:$B560=$B561, $A$2:$A560+$C$2:$C560)), "")*24*60, "")</f>
        <v/>
      </c>
    </row>
    <row r="562" spans="1:16" x14ac:dyDescent="0.2">
      <c r="A562" s="36">
        <f t="shared" ref="A562:D562" si="987">A561</f>
        <v>45940</v>
      </c>
      <c r="B562" s="37" t="s">
        <v>14</v>
      </c>
      <c r="C562" s="38">
        <f t="shared" si="987"/>
        <v>0.48194444444444445</v>
      </c>
      <c r="D562" s="37">
        <f t="shared" si="987"/>
        <v>0</v>
      </c>
      <c r="E562" s="37">
        <v>1</v>
      </c>
      <c r="F562" s="37" t="str">
        <f t="shared" ref="F562:G562" si="988">F561</f>
        <v>Special Finch Food</v>
      </c>
      <c r="G562" s="15" t="str">
        <f t="shared" si="988"/>
        <v>Golden Safflower</v>
      </c>
      <c r="H562" s="39">
        <f t="shared" si="894"/>
        <v>0</v>
      </c>
      <c r="I562" s="39" t="str" cm="1">
        <f t="array" ref="I562">IFERROR(IF($B562=I$1, ($A562+$C562) - MAX(IF($B$2:$B561=$B562, $A$2:$A561+$C$2:$C561)), "")*24*60, "")</f>
        <v/>
      </c>
      <c r="J562" s="39" t="str" cm="1">
        <f t="array" ref="J562">IFERROR(IF($B562=J$1, ($A562+$C562) - MAX(IF($B$2:$B561=$B562, $A$2:$A561+$C$2:$C561)), "")*24*60, "")</f>
        <v/>
      </c>
      <c r="K562" s="39" cm="1">
        <f t="array" ref="K562">IFERROR(IF($B562=K$1, ($A562+$C562) - MAX(IF($B$2:$B561=$B562, $A$2:$A561+$C$2:$C561)), "")*24*60, "")</f>
        <v>1.000000003259629</v>
      </c>
      <c r="L562" s="39" t="str" cm="1">
        <f t="array" ref="L562">IFERROR(IF($B562=L$1, ($A562+$C562) - MAX(IF($B$2:$B561=$B562, $A$2:$A561+$C$2:$C561)), "")*24*60, "")</f>
        <v/>
      </c>
      <c r="M562" s="39" t="str" cm="1">
        <f t="array" ref="M562">IFERROR(IF($B562=M$1, ($A562+$C562) - MAX(IF($B$2:$B561=$B562, $A$2:$A561+$C$2:$C561)), "")*24*60, "")</f>
        <v/>
      </c>
      <c r="N562" s="39" t="str" cm="1">
        <f t="array" ref="N562">IFERROR(IF($B562=N$1, ($A562+$C562) - MAX(IF($B$2:$B561=$B562, $A$2:$A561+$C$2:$C561)), "")*24*60, "")</f>
        <v/>
      </c>
      <c r="O562" s="39" t="str" cm="1">
        <f t="array" ref="O562">IFERROR(IF($B562=O$1, ($A562+$C562) - MAX(IF($B$2:$B561=$B562, $A$2:$A561+$C$2:$C561)), "")*24*60, "")</f>
        <v/>
      </c>
      <c r="P562" s="39" t="str" cm="1">
        <f t="array" ref="P562">IFERROR(IF($B562=P$1, ($A562+$C562) - MAX(IF($B$2:$B561=$B562, $A$2:$A561+$C$2:$C561)), "")*24*60, "")</f>
        <v/>
      </c>
    </row>
    <row r="563" spans="1:16" x14ac:dyDescent="0.2">
      <c r="A563" s="36">
        <f t="shared" ref="A563:D563" si="989">A562</f>
        <v>45940</v>
      </c>
      <c r="B563" s="37" t="str">
        <f t="shared" si="989"/>
        <v>Carolina Chickadee</v>
      </c>
      <c r="C563" s="38">
        <f t="shared" si="989"/>
        <v>0.48194444444444445</v>
      </c>
      <c r="D563" s="37">
        <f t="shared" si="989"/>
        <v>0</v>
      </c>
      <c r="E563" s="37">
        <v>1</v>
      </c>
      <c r="F563" s="37" t="str">
        <f t="shared" ref="F563:G563" si="990">F562</f>
        <v>Special Finch Food</v>
      </c>
      <c r="G563" s="15" t="str">
        <f t="shared" si="990"/>
        <v>Golden Safflower</v>
      </c>
      <c r="H563" s="39">
        <f t="shared" si="894"/>
        <v>0</v>
      </c>
      <c r="I563" s="39" t="str" cm="1">
        <f t="array" ref="I563">IFERROR(IF($B563=I$1, ($A563+$C563) - MAX(IF($B$2:$B562=$B563, $A$2:$A562+$C$2:$C562)), "")*24*60, "")</f>
        <v/>
      </c>
      <c r="J563" s="39" t="str" cm="1">
        <f t="array" ref="J563">IFERROR(IF($B563=J$1, ($A563+$C563) - MAX(IF($B$2:$B562=$B563, $A$2:$A562+$C$2:$C562)), "")*24*60, "")</f>
        <v/>
      </c>
      <c r="K563" s="39" cm="1">
        <f t="array" ref="K563">IFERROR(IF($B563=K$1, ($A563+$C563) - MAX(IF($B$2:$B562=$B563, $A$2:$A562+$C$2:$C562)), "")*24*60, "")</f>
        <v>0</v>
      </c>
      <c r="L563" s="39" t="str" cm="1">
        <f t="array" ref="L563">IFERROR(IF($B563=L$1, ($A563+$C563) - MAX(IF($B$2:$B562=$B563, $A$2:$A562+$C$2:$C562)), "")*24*60, "")</f>
        <v/>
      </c>
      <c r="M563" s="39" t="str" cm="1">
        <f t="array" ref="M563">IFERROR(IF($B563=M$1, ($A563+$C563) - MAX(IF($B$2:$B562=$B563, $A$2:$A562+$C$2:$C562)), "")*24*60, "")</f>
        <v/>
      </c>
      <c r="N563" s="39" t="str" cm="1">
        <f t="array" ref="N563">IFERROR(IF($B563=N$1, ($A563+$C563) - MAX(IF($B$2:$B562=$B563, $A$2:$A562+$C$2:$C562)), "")*24*60, "")</f>
        <v/>
      </c>
      <c r="O563" s="39" t="str" cm="1">
        <f t="array" ref="O563">IFERROR(IF($B563=O$1, ($A563+$C563) - MAX(IF($B$2:$B562=$B563, $A$2:$A562+$C$2:$C562)), "")*24*60, "")</f>
        <v/>
      </c>
      <c r="P563" s="39" t="str" cm="1">
        <f t="array" ref="P563">IFERROR(IF($B563=P$1, ($A563+$C563) - MAX(IF($B$2:$B562=$B563, $A$2:$A562+$C$2:$C562)), "")*24*60, "")</f>
        <v/>
      </c>
    </row>
    <row r="564" spans="1:16" x14ac:dyDescent="0.2">
      <c r="A564" s="36">
        <f t="shared" ref="A564:D564" si="991">A563</f>
        <v>45940</v>
      </c>
      <c r="B564" s="37" t="s">
        <v>10</v>
      </c>
      <c r="C564" s="38">
        <v>0.48333333333333334</v>
      </c>
      <c r="D564" s="37">
        <f t="shared" si="991"/>
        <v>0</v>
      </c>
      <c r="E564" s="37">
        <v>1</v>
      </c>
      <c r="F564" s="37" t="str">
        <f t="shared" ref="F564:G564" si="992">F563</f>
        <v>Special Finch Food</v>
      </c>
      <c r="G564" s="15" t="str">
        <f t="shared" si="992"/>
        <v>Golden Safflower</v>
      </c>
      <c r="H564" s="39">
        <f t="shared" si="894"/>
        <v>1.9999999960418791</v>
      </c>
      <c r="I564" s="39" t="str" cm="1">
        <f t="array" ref="I564">IFERROR(IF($B564=I$1, ($A564+$C564) - MAX(IF($B$2:$B563=$B564, $A$2:$A563+$C$2:$C563)), "")*24*60, "")</f>
        <v/>
      </c>
      <c r="J564" s="39" cm="1">
        <f t="array" ref="J564">IFERROR(IF($B564=J$1, ($A564+$C564) - MAX(IF($B$2:$B563=$B564, $A$2:$A563+$C$2:$C563)), "")*24*60, "")</f>
        <v>1.9999999960418791</v>
      </c>
      <c r="K564" s="39" t="str" cm="1">
        <f t="array" ref="K564">IFERROR(IF($B564=K$1, ($A564+$C564) - MAX(IF($B$2:$B563=$B564, $A$2:$A563+$C$2:$C563)), "")*24*60, "")</f>
        <v/>
      </c>
      <c r="L564" s="39" t="str" cm="1">
        <f t="array" ref="L564">IFERROR(IF($B564=L$1, ($A564+$C564) - MAX(IF($B$2:$B563=$B564, $A$2:$A563+$C$2:$C563)), "")*24*60, "")</f>
        <v/>
      </c>
      <c r="M564" s="39" t="str" cm="1">
        <f t="array" ref="M564">IFERROR(IF($B564=M$1, ($A564+$C564) - MAX(IF($B$2:$B563=$B564, $A$2:$A563+$C$2:$C563)), "")*24*60, "")</f>
        <v/>
      </c>
      <c r="N564" s="39" t="str" cm="1">
        <f t="array" ref="N564">IFERROR(IF($B564=N$1, ($A564+$C564) - MAX(IF($B$2:$B563=$B564, $A$2:$A563+$C$2:$C563)), "")*24*60, "")</f>
        <v/>
      </c>
      <c r="O564" s="39" t="str" cm="1">
        <f t="array" ref="O564">IFERROR(IF($B564=O$1, ($A564+$C564) - MAX(IF($B$2:$B563=$B564, $A$2:$A563+$C$2:$C563)), "")*24*60, "")</f>
        <v/>
      </c>
      <c r="P564" s="39" t="str" cm="1">
        <f t="array" ref="P564">IFERROR(IF($B564=P$1, ($A564+$C564) - MAX(IF($B$2:$B563=$B564, $A$2:$A563+$C$2:$C563)), "")*24*60, "")</f>
        <v/>
      </c>
    </row>
    <row r="565" spans="1:16" x14ac:dyDescent="0.2">
      <c r="A565" s="36">
        <f t="shared" ref="A565:D565" si="993">A564</f>
        <v>45940</v>
      </c>
      <c r="B565" s="37" t="str">
        <f t="shared" si="993"/>
        <v>Tufted Titmouse</v>
      </c>
      <c r="C565" s="38">
        <v>0.48402777777777778</v>
      </c>
      <c r="D565" s="37">
        <f t="shared" si="993"/>
        <v>0</v>
      </c>
      <c r="E565" s="37">
        <v>2</v>
      </c>
      <c r="F565" s="37" t="str">
        <f t="shared" ref="F565:G565" si="994">F564</f>
        <v>Special Finch Food</v>
      </c>
      <c r="G565" s="15" t="str">
        <f t="shared" si="994"/>
        <v>Golden Safflower</v>
      </c>
      <c r="H565" s="39">
        <f t="shared" si="894"/>
        <v>1.000000003259629</v>
      </c>
      <c r="I565" s="39" t="str" cm="1">
        <f t="array" ref="I565">IFERROR(IF($B565=I$1, ($A565+$C565) - MAX(IF($B$2:$B564=$B565, $A$2:$A564+$C$2:$C564)), "")*24*60, "")</f>
        <v/>
      </c>
      <c r="J565" s="39" cm="1">
        <f t="array" ref="J565">IFERROR(IF($B565=J$1, ($A565+$C565) - MAX(IF($B$2:$B564=$B565, $A$2:$A564+$C$2:$C564)), "")*24*60, "")</f>
        <v>1.000000003259629</v>
      </c>
      <c r="K565" s="39" t="str" cm="1">
        <f t="array" ref="K565">IFERROR(IF($B565=K$1, ($A565+$C565) - MAX(IF($B$2:$B564=$B565, $A$2:$A564+$C$2:$C564)), "")*24*60, "")</f>
        <v/>
      </c>
      <c r="L565" s="39" t="str" cm="1">
        <f t="array" ref="L565">IFERROR(IF($B565=L$1, ($A565+$C565) - MAX(IF($B$2:$B564=$B565, $A$2:$A564+$C$2:$C564)), "")*24*60, "")</f>
        <v/>
      </c>
      <c r="M565" s="39" t="str" cm="1">
        <f t="array" ref="M565">IFERROR(IF($B565=M$1, ($A565+$C565) - MAX(IF($B$2:$B564=$B565, $A$2:$A564+$C$2:$C564)), "")*24*60, "")</f>
        <v/>
      </c>
      <c r="N565" s="39" t="str" cm="1">
        <f t="array" ref="N565">IFERROR(IF($B565=N$1, ($A565+$C565) - MAX(IF($B$2:$B564=$B565, $A$2:$A564+$C$2:$C564)), "")*24*60, "")</f>
        <v/>
      </c>
      <c r="O565" s="39" t="str" cm="1">
        <f t="array" ref="O565">IFERROR(IF($B565=O$1, ($A565+$C565) - MAX(IF($B$2:$B564=$B565, $A$2:$A564+$C$2:$C564)), "")*24*60, "")</f>
        <v/>
      </c>
      <c r="P565" s="39" t="str" cm="1">
        <f t="array" ref="P565">IFERROR(IF($B565=P$1, ($A565+$C565) - MAX(IF($B$2:$B564=$B565, $A$2:$A564+$C$2:$C564)), "")*24*60, "")</f>
        <v/>
      </c>
    </row>
    <row r="566" spans="1:16" x14ac:dyDescent="0.2">
      <c r="A566" s="36">
        <f t="shared" ref="A566:D566" si="995">A565</f>
        <v>45940</v>
      </c>
      <c r="B566" s="37" t="str">
        <f t="shared" si="995"/>
        <v>Tufted Titmouse</v>
      </c>
      <c r="C566" s="38">
        <f t="shared" si="995"/>
        <v>0.48402777777777778</v>
      </c>
      <c r="D566" s="37">
        <f t="shared" si="995"/>
        <v>0</v>
      </c>
      <c r="E566" s="37">
        <v>3</v>
      </c>
      <c r="F566" s="37" t="str">
        <f t="shared" ref="F566:G566" si="996">F565</f>
        <v>Special Finch Food</v>
      </c>
      <c r="G566" s="15" t="str">
        <f t="shared" si="996"/>
        <v>Golden Safflower</v>
      </c>
      <c r="H566" s="39">
        <f t="shared" si="894"/>
        <v>0</v>
      </c>
      <c r="I566" s="39" t="str" cm="1">
        <f t="array" ref="I566">IFERROR(IF($B566=I$1, ($A566+$C566) - MAX(IF($B$2:$B565=$B566, $A$2:$A565+$C$2:$C565)), "")*24*60, "")</f>
        <v/>
      </c>
      <c r="J566" s="39" cm="1">
        <f t="array" ref="J566">IFERROR(IF($B566=J$1, ($A566+$C566) - MAX(IF($B$2:$B565=$B566, $A$2:$A565+$C$2:$C565)), "")*24*60, "")</f>
        <v>0</v>
      </c>
      <c r="K566" s="39" t="str" cm="1">
        <f t="array" ref="K566">IFERROR(IF($B566=K$1, ($A566+$C566) - MAX(IF($B$2:$B565=$B566, $A$2:$A565+$C$2:$C565)), "")*24*60, "")</f>
        <v/>
      </c>
      <c r="L566" s="39" t="str" cm="1">
        <f t="array" ref="L566">IFERROR(IF($B566=L$1, ($A566+$C566) - MAX(IF($B$2:$B565=$B566, $A$2:$A565+$C$2:$C565)), "")*24*60, "")</f>
        <v/>
      </c>
      <c r="M566" s="39" t="str" cm="1">
        <f t="array" ref="M566">IFERROR(IF($B566=M$1, ($A566+$C566) - MAX(IF($B$2:$B565=$B566, $A$2:$A565+$C$2:$C565)), "")*24*60, "")</f>
        <v/>
      </c>
      <c r="N566" s="39" t="str" cm="1">
        <f t="array" ref="N566">IFERROR(IF($B566=N$1, ($A566+$C566) - MAX(IF($B$2:$B565=$B566, $A$2:$A565+$C$2:$C565)), "")*24*60, "")</f>
        <v/>
      </c>
      <c r="O566" s="39" t="str" cm="1">
        <f t="array" ref="O566">IFERROR(IF($B566=O$1, ($A566+$C566) - MAX(IF($B$2:$B565=$B566, $A$2:$A565+$C$2:$C565)), "")*24*60, "")</f>
        <v/>
      </c>
      <c r="P566" s="39" t="str" cm="1">
        <f t="array" ref="P566">IFERROR(IF($B566=P$1, ($A566+$C566) - MAX(IF($B$2:$B565=$B566, $A$2:$A565+$C$2:$C565)), "")*24*60, "")</f>
        <v/>
      </c>
    </row>
    <row r="567" spans="1:16" x14ac:dyDescent="0.2">
      <c r="A567" s="36">
        <f t="shared" ref="A567:D567" si="997">A566</f>
        <v>45940</v>
      </c>
      <c r="B567" s="37" t="s">
        <v>14</v>
      </c>
      <c r="C567" s="38">
        <f t="shared" si="997"/>
        <v>0.48402777777777778</v>
      </c>
      <c r="D567" s="37">
        <f t="shared" si="997"/>
        <v>0</v>
      </c>
      <c r="E567" s="37">
        <v>1</v>
      </c>
      <c r="F567" s="37" t="str">
        <f t="shared" ref="F567:G567" si="998">F566</f>
        <v>Special Finch Food</v>
      </c>
      <c r="G567" s="15" t="str">
        <f t="shared" si="998"/>
        <v>Golden Safflower</v>
      </c>
      <c r="H567" s="39">
        <f t="shared" si="894"/>
        <v>0</v>
      </c>
      <c r="I567" s="39" t="str" cm="1">
        <f t="array" ref="I567">IFERROR(IF($B567=I$1, ($A567+$C567) - MAX(IF($B$2:$B566=$B567, $A$2:$A566+$C$2:$C566)), "")*24*60, "")</f>
        <v/>
      </c>
      <c r="J567" s="39" t="str" cm="1">
        <f t="array" ref="J567">IFERROR(IF($B567=J$1, ($A567+$C567) - MAX(IF($B$2:$B566=$B567, $A$2:$A566+$C$2:$C566)), "")*24*60, "")</f>
        <v/>
      </c>
      <c r="K567" s="39" cm="1">
        <f t="array" ref="K567">IFERROR(IF($B567=K$1, ($A567+$C567) - MAX(IF($B$2:$B566=$B567, $A$2:$A566+$C$2:$C566)), "")*24*60, "")</f>
        <v>2.9999999993015081</v>
      </c>
      <c r="L567" s="39" t="str" cm="1">
        <f t="array" ref="L567">IFERROR(IF($B567=L$1, ($A567+$C567) - MAX(IF($B$2:$B566=$B567, $A$2:$A566+$C$2:$C566)), "")*24*60, "")</f>
        <v/>
      </c>
      <c r="M567" s="39" t="str" cm="1">
        <f t="array" ref="M567">IFERROR(IF($B567=M$1, ($A567+$C567) - MAX(IF($B$2:$B566=$B567, $A$2:$A566+$C$2:$C566)), "")*24*60, "")</f>
        <v/>
      </c>
      <c r="N567" s="39" t="str" cm="1">
        <f t="array" ref="N567">IFERROR(IF($B567=N$1, ($A567+$C567) - MAX(IF($B$2:$B566=$B567, $A$2:$A566+$C$2:$C566)), "")*24*60, "")</f>
        <v/>
      </c>
      <c r="O567" s="39" t="str" cm="1">
        <f t="array" ref="O567">IFERROR(IF($B567=O$1, ($A567+$C567) - MAX(IF($B$2:$B566=$B567, $A$2:$A566+$C$2:$C566)), "")*24*60, "")</f>
        <v/>
      </c>
      <c r="P567" s="39" t="str" cm="1">
        <f t="array" ref="P567">IFERROR(IF($B567=P$1, ($A567+$C567) - MAX(IF($B$2:$B566=$B567, $A$2:$A566+$C$2:$C566)), "")*24*60, "")</f>
        <v/>
      </c>
    </row>
    <row r="568" spans="1:16" x14ac:dyDescent="0.2">
      <c r="A568" s="36">
        <f t="shared" ref="A568:D568" si="999">A567</f>
        <v>45940</v>
      </c>
      <c r="B568" s="37" t="str">
        <f t="shared" si="999"/>
        <v>Carolina Chickadee</v>
      </c>
      <c r="C568" s="38">
        <f t="shared" si="999"/>
        <v>0.48402777777777778</v>
      </c>
      <c r="D568" s="37">
        <f t="shared" si="999"/>
        <v>0</v>
      </c>
      <c r="E568" s="37">
        <v>2</v>
      </c>
      <c r="F568" s="37" t="str">
        <f t="shared" ref="F568:G568" si="1000">F567</f>
        <v>Special Finch Food</v>
      </c>
      <c r="G568" s="15" t="str">
        <f t="shared" si="1000"/>
        <v>Golden Safflower</v>
      </c>
      <c r="H568" s="39">
        <f t="shared" si="894"/>
        <v>0</v>
      </c>
      <c r="I568" s="39" t="str" cm="1">
        <f t="array" ref="I568">IFERROR(IF($B568=I$1, ($A568+$C568) - MAX(IF($B$2:$B567=$B568, $A$2:$A567+$C$2:$C567)), "")*24*60, "")</f>
        <v/>
      </c>
      <c r="J568" s="39" t="str" cm="1">
        <f t="array" ref="J568">IFERROR(IF($B568=J$1, ($A568+$C568) - MAX(IF($B$2:$B567=$B568, $A$2:$A567+$C$2:$C567)), "")*24*60, "")</f>
        <v/>
      </c>
      <c r="K568" s="39" cm="1">
        <f t="array" ref="K568">IFERROR(IF($B568=K$1, ($A568+$C568) - MAX(IF($B$2:$B567=$B568, $A$2:$A567+$C$2:$C567)), "")*24*60, "")</f>
        <v>0</v>
      </c>
      <c r="L568" s="39" t="str" cm="1">
        <f t="array" ref="L568">IFERROR(IF($B568=L$1, ($A568+$C568) - MAX(IF($B$2:$B567=$B568, $A$2:$A567+$C$2:$C567)), "")*24*60, "")</f>
        <v/>
      </c>
      <c r="M568" s="39" t="str" cm="1">
        <f t="array" ref="M568">IFERROR(IF($B568=M$1, ($A568+$C568) - MAX(IF($B$2:$B567=$B568, $A$2:$A567+$C$2:$C567)), "")*24*60, "")</f>
        <v/>
      </c>
      <c r="N568" s="39" t="str" cm="1">
        <f t="array" ref="N568">IFERROR(IF($B568=N$1, ($A568+$C568) - MAX(IF($B$2:$B567=$B568, $A$2:$A567+$C$2:$C567)), "")*24*60, "")</f>
        <v/>
      </c>
      <c r="O568" s="39" t="str" cm="1">
        <f t="array" ref="O568">IFERROR(IF($B568=O$1, ($A568+$C568) - MAX(IF($B$2:$B567=$B568, $A$2:$A567+$C$2:$C567)), "")*24*60, "")</f>
        <v/>
      </c>
      <c r="P568" s="39" t="str" cm="1">
        <f t="array" ref="P568">IFERROR(IF($B568=P$1, ($A568+$C568) - MAX(IF($B$2:$B567=$B568, $A$2:$A567+$C$2:$C567)), "")*24*60, "")</f>
        <v/>
      </c>
    </row>
    <row r="569" spans="1:16" x14ac:dyDescent="0.2">
      <c r="A569" s="36">
        <f t="shared" ref="A569:D569" si="1001">A568</f>
        <v>45940</v>
      </c>
      <c r="B569" s="37" t="str">
        <f t="shared" si="1001"/>
        <v>Carolina Chickadee</v>
      </c>
      <c r="C569" s="38">
        <v>0.48541666666666666</v>
      </c>
      <c r="D569" s="37">
        <f t="shared" si="1001"/>
        <v>0</v>
      </c>
      <c r="E569" s="37">
        <v>1</v>
      </c>
      <c r="F569" s="37" t="str">
        <f t="shared" ref="F569:G569" si="1002">F568</f>
        <v>Special Finch Food</v>
      </c>
      <c r="G569" s="15" t="str">
        <f t="shared" si="1002"/>
        <v>Golden Safflower</v>
      </c>
      <c r="H569" s="39">
        <f t="shared" si="894"/>
        <v>2.000000006519258</v>
      </c>
      <c r="I569" s="39" t="str" cm="1">
        <f t="array" ref="I569">IFERROR(IF($B569=I$1, ($A569+$C569) - MAX(IF($B$2:$B568=$B569, $A$2:$A568+$C$2:$C568)), "")*24*60, "")</f>
        <v/>
      </c>
      <c r="J569" s="39" t="str" cm="1">
        <f t="array" ref="J569">IFERROR(IF($B569=J$1, ($A569+$C569) - MAX(IF($B$2:$B568=$B569, $A$2:$A568+$C$2:$C568)), "")*24*60, "")</f>
        <v/>
      </c>
      <c r="K569" s="39" cm="1">
        <f t="array" ref="K569">IFERROR(IF($B569=K$1, ($A569+$C569) - MAX(IF($B$2:$B568=$B569, $A$2:$A568+$C$2:$C568)), "")*24*60, "")</f>
        <v>2.000000006519258</v>
      </c>
      <c r="L569" s="39" t="str" cm="1">
        <f t="array" ref="L569">IFERROR(IF($B569=L$1, ($A569+$C569) - MAX(IF($B$2:$B568=$B569, $A$2:$A568+$C$2:$C568)), "")*24*60, "")</f>
        <v/>
      </c>
      <c r="M569" s="39" t="str" cm="1">
        <f t="array" ref="M569">IFERROR(IF($B569=M$1, ($A569+$C569) - MAX(IF($B$2:$B568=$B569, $A$2:$A568+$C$2:$C568)), "")*24*60, "")</f>
        <v/>
      </c>
      <c r="N569" s="39" t="str" cm="1">
        <f t="array" ref="N569">IFERROR(IF($B569=N$1, ($A569+$C569) - MAX(IF($B$2:$B568=$B569, $A$2:$A568+$C$2:$C568)), "")*24*60, "")</f>
        <v/>
      </c>
      <c r="O569" s="39" t="str" cm="1">
        <f t="array" ref="O569">IFERROR(IF($B569=O$1, ($A569+$C569) - MAX(IF($B$2:$B568=$B569, $A$2:$A568+$C$2:$C568)), "")*24*60, "")</f>
        <v/>
      </c>
      <c r="P569" s="39" t="str" cm="1">
        <f t="array" ref="P569">IFERROR(IF($B569=P$1, ($A569+$C569) - MAX(IF($B$2:$B568=$B569, $A$2:$A568+$C$2:$C568)), "")*24*60, "")</f>
        <v/>
      </c>
    </row>
    <row r="570" spans="1:16" x14ac:dyDescent="0.2">
      <c r="A570" s="36">
        <f t="shared" ref="A570:D570" si="1003">A569</f>
        <v>45940</v>
      </c>
      <c r="B570" s="37" t="s">
        <v>10</v>
      </c>
      <c r="C570" s="38">
        <v>0.4861111111111111</v>
      </c>
      <c r="D570" s="37">
        <f t="shared" si="1003"/>
        <v>0</v>
      </c>
      <c r="E570" s="37">
        <v>5</v>
      </c>
      <c r="F570" s="37" t="str">
        <f t="shared" ref="F570:G570" si="1004">F569</f>
        <v>Special Finch Food</v>
      </c>
      <c r="G570" s="15" t="str">
        <f t="shared" si="1004"/>
        <v>Golden Safflower</v>
      </c>
      <c r="H570" s="39">
        <f t="shared" si="894"/>
        <v>0.99999999278225005</v>
      </c>
      <c r="I570" s="39" t="str" cm="1">
        <f t="array" ref="I570">IFERROR(IF($B570=I$1, ($A570+$C570) - MAX(IF($B$2:$B569=$B570, $A$2:$A569+$C$2:$C569)), "")*24*60, "")</f>
        <v/>
      </c>
      <c r="J570" s="39" cm="1">
        <f t="array" ref="J570">IFERROR(IF($B570=J$1, ($A570+$C570) - MAX(IF($B$2:$B569=$B570, $A$2:$A569+$C$2:$C569)), "")*24*60, "")</f>
        <v>2.9999999993015081</v>
      </c>
      <c r="K570" s="39" t="str" cm="1">
        <f t="array" ref="K570">IFERROR(IF($B570=K$1, ($A570+$C570) - MAX(IF($B$2:$B569=$B570, $A$2:$A569+$C$2:$C569)), "")*24*60, "")</f>
        <v/>
      </c>
      <c r="L570" s="39" t="str" cm="1">
        <f t="array" ref="L570">IFERROR(IF($B570=L$1, ($A570+$C570) - MAX(IF($B$2:$B569=$B570, $A$2:$A569+$C$2:$C569)), "")*24*60, "")</f>
        <v/>
      </c>
      <c r="M570" s="39" t="str" cm="1">
        <f t="array" ref="M570">IFERROR(IF($B570=M$1, ($A570+$C570) - MAX(IF($B$2:$B569=$B570, $A$2:$A569+$C$2:$C569)), "")*24*60, "")</f>
        <v/>
      </c>
      <c r="N570" s="39" t="str" cm="1">
        <f t="array" ref="N570">IFERROR(IF($B570=N$1, ($A570+$C570) - MAX(IF($B$2:$B569=$B570, $A$2:$A569+$C$2:$C569)), "")*24*60, "")</f>
        <v/>
      </c>
      <c r="O570" s="39" t="str" cm="1">
        <f t="array" ref="O570">IFERROR(IF($B570=O$1, ($A570+$C570) - MAX(IF($B$2:$B569=$B570, $A$2:$A569+$C$2:$C569)), "")*24*60, "")</f>
        <v/>
      </c>
      <c r="P570" s="39" t="str" cm="1">
        <f t="array" ref="P570">IFERROR(IF($B570=P$1, ($A570+$C570) - MAX(IF($B$2:$B569=$B570, $A$2:$A569+$C$2:$C569)), "")*24*60, "")</f>
        <v/>
      </c>
    </row>
    <row r="571" spans="1:16" x14ac:dyDescent="0.2">
      <c r="A571" s="36">
        <f t="shared" ref="A571:D571" si="1005">A570</f>
        <v>45940</v>
      </c>
      <c r="B571" s="37" t="s">
        <v>14</v>
      </c>
      <c r="C571" s="38">
        <f t="shared" si="1005"/>
        <v>0.4861111111111111</v>
      </c>
      <c r="D571" s="37">
        <f t="shared" si="1005"/>
        <v>0</v>
      </c>
      <c r="E571" s="37">
        <v>2</v>
      </c>
      <c r="F571" s="37" t="str">
        <f t="shared" ref="F571:G571" si="1006">F570</f>
        <v>Special Finch Food</v>
      </c>
      <c r="G571" s="15" t="str">
        <f t="shared" si="1006"/>
        <v>Golden Safflower</v>
      </c>
      <c r="H571" s="39">
        <f t="shared" si="894"/>
        <v>0</v>
      </c>
      <c r="I571" s="39" t="str" cm="1">
        <f t="array" ref="I571">IFERROR(IF($B571=I$1, ($A571+$C571) - MAX(IF($B$2:$B570=$B571, $A$2:$A570+$C$2:$C570)), "")*24*60, "")</f>
        <v/>
      </c>
      <c r="J571" s="39" t="str" cm="1">
        <f t="array" ref="J571">IFERROR(IF($B571=J$1, ($A571+$C571) - MAX(IF($B$2:$B570=$B571, $A$2:$A570+$C$2:$C570)), "")*24*60, "")</f>
        <v/>
      </c>
      <c r="K571" s="39" cm="1">
        <f t="array" ref="K571">IFERROR(IF($B571=K$1, ($A571+$C571) - MAX(IF($B$2:$B570=$B571, $A$2:$A570+$C$2:$C570)), "")*24*60, "")</f>
        <v>0.99999999278225005</v>
      </c>
      <c r="L571" s="39" t="str" cm="1">
        <f t="array" ref="L571">IFERROR(IF($B571=L$1, ($A571+$C571) - MAX(IF($B$2:$B570=$B571, $A$2:$A570+$C$2:$C570)), "")*24*60, "")</f>
        <v/>
      </c>
      <c r="M571" s="39" t="str" cm="1">
        <f t="array" ref="M571">IFERROR(IF($B571=M$1, ($A571+$C571) - MAX(IF($B$2:$B570=$B571, $A$2:$A570+$C$2:$C570)), "")*24*60, "")</f>
        <v/>
      </c>
      <c r="N571" s="39" t="str" cm="1">
        <f t="array" ref="N571">IFERROR(IF($B571=N$1, ($A571+$C571) - MAX(IF($B$2:$B570=$B571, $A$2:$A570+$C$2:$C570)), "")*24*60, "")</f>
        <v/>
      </c>
      <c r="O571" s="39" t="str" cm="1">
        <f t="array" ref="O571">IFERROR(IF($B571=O$1, ($A571+$C571) - MAX(IF($B$2:$B570=$B571, $A$2:$A570+$C$2:$C570)), "")*24*60, "")</f>
        <v/>
      </c>
      <c r="P571" s="39" t="str" cm="1">
        <f t="array" ref="P571">IFERROR(IF($B571=P$1, ($A571+$C571) - MAX(IF($B$2:$B570=$B571, $A$2:$A570+$C$2:$C570)), "")*24*60, "")</f>
        <v/>
      </c>
    </row>
    <row r="572" spans="1:16" x14ac:dyDescent="0.2">
      <c r="A572" s="36">
        <f t="shared" ref="A572:D572" si="1007">A571</f>
        <v>45940</v>
      </c>
      <c r="B572" s="37" t="str">
        <f t="shared" si="1007"/>
        <v>Carolina Chickadee</v>
      </c>
      <c r="C572" s="38">
        <f t="shared" si="1007"/>
        <v>0.4861111111111111</v>
      </c>
      <c r="D572" s="37">
        <f t="shared" si="1007"/>
        <v>0</v>
      </c>
      <c r="E572" s="37">
        <v>1</v>
      </c>
      <c r="F572" s="37" t="str">
        <f t="shared" ref="F572:G572" si="1008">F571</f>
        <v>Special Finch Food</v>
      </c>
      <c r="G572" s="15" t="str">
        <f t="shared" si="1008"/>
        <v>Golden Safflower</v>
      </c>
      <c r="H572" s="39">
        <f t="shared" si="894"/>
        <v>0</v>
      </c>
      <c r="I572" s="39" t="str" cm="1">
        <f t="array" ref="I572">IFERROR(IF($B572=I$1, ($A572+$C572) - MAX(IF($B$2:$B571=$B572, $A$2:$A571+$C$2:$C571)), "")*24*60, "")</f>
        <v/>
      </c>
      <c r="J572" s="39" t="str" cm="1">
        <f t="array" ref="J572">IFERROR(IF($B572=J$1, ($A572+$C572) - MAX(IF($B$2:$B571=$B572, $A$2:$A571+$C$2:$C571)), "")*24*60, "")</f>
        <v/>
      </c>
      <c r="K572" s="39" cm="1">
        <f t="array" ref="K572">IFERROR(IF($B572=K$1, ($A572+$C572) - MAX(IF($B$2:$B571=$B572, $A$2:$A571+$C$2:$C571)), "")*24*60, "")</f>
        <v>0</v>
      </c>
      <c r="L572" s="39" t="str" cm="1">
        <f t="array" ref="L572">IFERROR(IF($B572=L$1, ($A572+$C572) - MAX(IF($B$2:$B571=$B572, $A$2:$A571+$C$2:$C571)), "")*24*60, "")</f>
        <v/>
      </c>
      <c r="M572" s="39" t="str" cm="1">
        <f t="array" ref="M572">IFERROR(IF($B572=M$1, ($A572+$C572) - MAX(IF($B$2:$B571=$B572, $A$2:$A571+$C$2:$C571)), "")*24*60, "")</f>
        <v/>
      </c>
      <c r="N572" s="39" t="str" cm="1">
        <f t="array" ref="N572">IFERROR(IF($B572=N$1, ($A572+$C572) - MAX(IF($B$2:$B571=$B572, $A$2:$A571+$C$2:$C571)), "")*24*60, "")</f>
        <v/>
      </c>
      <c r="O572" s="39" t="str" cm="1">
        <f t="array" ref="O572">IFERROR(IF($B572=O$1, ($A572+$C572) - MAX(IF($B$2:$B571=$B572, $A$2:$A571+$C$2:$C571)), "")*24*60, "")</f>
        <v/>
      </c>
      <c r="P572" s="39" t="str" cm="1">
        <f t="array" ref="P572">IFERROR(IF($B572=P$1, ($A572+$C572) - MAX(IF($B$2:$B571=$B572, $A$2:$A571+$C$2:$C571)), "")*24*60, "")</f>
        <v/>
      </c>
    </row>
    <row r="573" spans="1:16" x14ac:dyDescent="0.2">
      <c r="A573" s="36">
        <f t="shared" ref="A573:D573" si="1009">A572</f>
        <v>45940</v>
      </c>
      <c r="B573" s="37" t="s">
        <v>10</v>
      </c>
      <c r="C573" s="38">
        <v>0.48749999999999999</v>
      </c>
      <c r="D573" s="37">
        <f t="shared" si="1009"/>
        <v>0</v>
      </c>
      <c r="E573" s="37">
        <v>4</v>
      </c>
      <c r="F573" s="37" t="str">
        <f t="shared" ref="F573:G573" si="1010">F572</f>
        <v>Special Finch Food</v>
      </c>
      <c r="G573" s="15" t="str">
        <f t="shared" si="1010"/>
        <v>Golden Safflower</v>
      </c>
      <c r="H573" s="39">
        <f t="shared" si="894"/>
        <v>2.000000006519258</v>
      </c>
      <c r="I573" s="39" t="str" cm="1">
        <f t="array" ref="I573">IFERROR(IF($B573=I$1, ($A573+$C573) - MAX(IF($B$2:$B572=$B573, $A$2:$A572+$C$2:$C572)), "")*24*60, "")</f>
        <v/>
      </c>
      <c r="J573" s="39" cm="1">
        <f t="array" ref="J573">IFERROR(IF($B573=J$1, ($A573+$C573) - MAX(IF($B$2:$B572=$B573, $A$2:$A572+$C$2:$C572)), "")*24*60, "")</f>
        <v>2.000000006519258</v>
      </c>
      <c r="K573" s="39" t="str" cm="1">
        <f t="array" ref="K573">IFERROR(IF($B573=K$1, ($A573+$C573) - MAX(IF($B$2:$B572=$B573, $A$2:$A572+$C$2:$C572)), "")*24*60, "")</f>
        <v/>
      </c>
      <c r="L573" s="39" t="str" cm="1">
        <f t="array" ref="L573">IFERROR(IF($B573=L$1, ($A573+$C573) - MAX(IF($B$2:$B572=$B573, $A$2:$A572+$C$2:$C572)), "")*24*60, "")</f>
        <v/>
      </c>
      <c r="M573" s="39" t="str" cm="1">
        <f t="array" ref="M573">IFERROR(IF($B573=M$1, ($A573+$C573) - MAX(IF($B$2:$B572=$B573, $A$2:$A572+$C$2:$C572)), "")*24*60, "")</f>
        <v/>
      </c>
      <c r="N573" s="39" t="str" cm="1">
        <f t="array" ref="N573">IFERROR(IF($B573=N$1, ($A573+$C573) - MAX(IF($B$2:$B572=$B573, $A$2:$A572+$C$2:$C572)), "")*24*60, "")</f>
        <v/>
      </c>
      <c r="O573" s="39" t="str" cm="1">
        <f t="array" ref="O573">IFERROR(IF($B573=O$1, ($A573+$C573) - MAX(IF($B$2:$B572=$B573, $A$2:$A572+$C$2:$C572)), "")*24*60, "")</f>
        <v/>
      </c>
      <c r="P573" s="39" t="str" cm="1">
        <f t="array" ref="P573">IFERROR(IF($B573=P$1, ($A573+$C573) - MAX(IF($B$2:$B572=$B573, $A$2:$A572+$C$2:$C572)), "")*24*60, "")</f>
        <v/>
      </c>
    </row>
    <row r="574" spans="1:16" x14ac:dyDescent="0.2">
      <c r="A574" s="36">
        <f t="shared" ref="A574:D574" si="1011">A573</f>
        <v>45940</v>
      </c>
      <c r="B574" s="37" t="s">
        <v>14</v>
      </c>
      <c r="C574" s="38">
        <f t="shared" si="1011"/>
        <v>0.48749999999999999</v>
      </c>
      <c r="D574" s="37">
        <f t="shared" si="1011"/>
        <v>0</v>
      </c>
      <c r="E574" s="37">
        <v>2</v>
      </c>
      <c r="F574" s="37" t="str">
        <f t="shared" ref="F574:G574" si="1012">F573</f>
        <v>Special Finch Food</v>
      </c>
      <c r="G574" s="15" t="str">
        <f t="shared" si="1012"/>
        <v>Golden Safflower</v>
      </c>
      <c r="H574" s="39">
        <f t="shared" si="894"/>
        <v>0</v>
      </c>
      <c r="I574" s="39" t="str" cm="1">
        <f t="array" ref="I574">IFERROR(IF($B574=I$1, ($A574+$C574) - MAX(IF($B$2:$B573=$B574, $A$2:$A573+$C$2:$C573)), "")*24*60, "")</f>
        <v/>
      </c>
      <c r="J574" s="39" t="str" cm="1">
        <f t="array" ref="J574">IFERROR(IF($B574=J$1, ($A574+$C574) - MAX(IF($B$2:$B573=$B574, $A$2:$A573+$C$2:$C573)), "")*24*60, "")</f>
        <v/>
      </c>
      <c r="K574" s="39" cm="1">
        <f t="array" ref="K574">IFERROR(IF($B574=K$1, ($A574+$C574) - MAX(IF($B$2:$B573=$B574, $A$2:$A573+$C$2:$C573)), "")*24*60, "")</f>
        <v>2.000000006519258</v>
      </c>
      <c r="L574" s="39" t="str" cm="1">
        <f t="array" ref="L574">IFERROR(IF($B574=L$1, ($A574+$C574) - MAX(IF($B$2:$B573=$B574, $A$2:$A573+$C$2:$C573)), "")*24*60, "")</f>
        <v/>
      </c>
      <c r="M574" s="39" t="str" cm="1">
        <f t="array" ref="M574">IFERROR(IF($B574=M$1, ($A574+$C574) - MAX(IF($B$2:$B573=$B574, $A$2:$A573+$C$2:$C573)), "")*24*60, "")</f>
        <v/>
      </c>
      <c r="N574" s="39" t="str" cm="1">
        <f t="array" ref="N574">IFERROR(IF($B574=N$1, ($A574+$C574) - MAX(IF($B$2:$B573=$B574, $A$2:$A573+$C$2:$C573)), "")*24*60, "")</f>
        <v/>
      </c>
      <c r="O574" s="39" t="str" cm="1">
        <f t="array" ref="O574">IFERROR(IF($B574=O$1, ($A574+$C574) - MAX(IF($B$2:$B573=$B574, $A$2:$A573+$C$2:$C573)), "")*24*60, "")</f>
        <v/>
      </c>
      <c r="P574" s="39" t="str" cm="1">
        <f t="array" ref="P574">IFERROR(IF($B574=P$1, ($A574+$C574) - MAX(IF($B$2:$B573=$B574, $A$2:$A573+$C$2:$C573)), "")*24*60, "")</f>
        <v/>
      </c>
    </row>
    <row r="575" spans="1:16" x14ac:dyDescent="0.2">
      <c r="A575" s="36">
        <f t="shared" ref="A575:D575" si="1013">A574</f>
        <v>45940</v>
      </c>
      <c r="B575" s="37" t="s">
        <v>10</v>
      </c>
      <c r="C575" s="38">
        <v>0.48819444444444443</v>
      </c>
      <c r="D575" s="37">
        <f t="shared" si="1013"/>
        <v>0</v>
      </c>
      <c r="E575" s="37">
        <v>4</v>
      </c>
      <c r="F575" s="37" t="str">
        <f t="shared" ref="F575:G575" si="1014">F574</f>
        <v>Special Finch Food</v>
      </c>
      <c r="G575" s="15" t="str">
        <f t="shared" si="1014"/>
        <v>Golden Safflower</v>
      </c>
      <c r="H575" s="39">
        <f t="shared" si="894"/>
        <v>0.99999999278225005</v>
      </c>
      <c r="I575" s="39" t="str" cm="1">
        <f t="array" ref="I575">IFERROR(IF($B575=I$1, ($A575+$C575) - MAX(IF($B$2:$B574=$B575, $A$2:$A574+$C$2:$C574)), "")*24*60, "")</f>
        <v/>
      </c>
      <c r="J575" s="39" cm="1">
        <f t="array" ref="J575">IFERROR(IF($B575=J$1, ($A575+$C575) - MAX(IF($B$2:$B574=$B575, $A$2:$A574+$C$2:$C574)), "")*24*60, "")</f>
        <v>0.99999999278225005</v>
      </c>
      <c r="K575" s="39" t="str" cm="1">
        <f t="array" ref="K575">IFERROR(IF($B575=K$1, ($A575+$C575) - MAX(IF($B$2:$B574=$B575, $A$2:$A574+$C$2:$C574)), "")*24*60, "")</f>
        <v/>
      </c>
      <c r="L575" s="39" t="str" cm="1">
        <f t="array" ref="L575">IFERROR(IF($B575=L$1, ($A575+$C575) - MAX(IF($B$2:$B574=$B575, $A$2:$A574+$C$2:$C574)), "")*24*60, "")</f>
        <v/>
      </c>
      <c r="M575" s="39" t="str" cm="1">
        <f t="array" ref="M575">IFERROR(IF($B575=M$1, ($A575+$C575) - MAX(IF($B$2:$B574=$B575, $A$2:$A574+$C$2:$C574)), "")*24*60, "")</f>
        <v/>
      </c>
      <c r="N575" s="39" t="str" cm="1">
        <f t="array" ref="N575">IFERROR(IF($B575=N$1, ($A575+$C575) - MAX(IF($B$2:$B574=$B575, $A$2:$A574+$C$2:$C574)), "")*24*60, "")</f>
        <v/>
      </c>
      <c r="O575" s="39" t="str" cm="1">
        <f t="array" ref="O575">IFERROR(IF($B575=O$1, ($A575+$C575) - MAX(IF($B$2:$B574=$B575, $A$2:$A574+$C$2:$C574)), "")*24*60, "")</f>
        <v/>
      </c>
      <c r="P575" s="39" t="str" cm="1">
        <f t="array" ref="P575">IFERROR(IF($B575=P$1, ($A575+$C575) - MAX(IF($B$2:$B574=$B575, $A$2:$A574+$C$2:$C574)), "")*24*60, "")</f>
        <v/>
      </c>
    </row>
    <row r="576" spans="1:16" x14ac:dyDescent="0.2">
      <c r="A576" s="36">
        <f t="shared" ref="A576:C576" si="1015">A575</f>
        <v>45940</v>
      </c>
      <c r="B576" s="37" t="str">
        <f t="shared" si="1015"/>
        <v>Tufted Titmouse</v>
      </c>
      <c r="C576" s="38">
        <f t="shared" si="1015"/>
        <v>0.48819444444444443</v>
      </c>
      <c r="D576" s="37">
        <v>2</v>
      </c>
      <c r="E576" s="37">
        <v>1</v>
      </c>
      <c r="F576" s="37" t="str">
        <f t="shared" ref="F576:G576" si="1016">F575</f>
        <v>Special Finch Food</v>
      </c>
      <c r="G576" s="15" t="str">
        <f t="shared" si="1016"/>
        <v>Golden Safflower</v>
      </c>
      <c r="H576" s="39">
        <f t="shared" si="894"/>
        <v>0</v>
      </c>
      <c r="I576" s="39" t="str" cm="1">
        <f t="array" ref="I576">IFERROR(IF($B576=I$1, ($A576+$C576) - MAX(IF($B$2:$B575=$B576, $A$2:$A575+$C$2:$C575)), "")*24*60, "")</f>
        <v/>
      </c>
      <c r="J576" s="39" cm="1">
        <f t="array" ref="J576">IFERROR(IF($B576=J$1, ($A576+$C576) - MAX(IF($B$2:$B575=$B576, $A$2:$A575+$C$2:$C575)), "")*24*60, "")</f>
        <v>0</v>
      </c>
      <c r="K576" s="39" t="str" cm="1">
        <f t="array" ref="K576">IFERROR(IF($B576=K$1, ($A576+$C576) - MAX(IF($B$2:$B575=$B576, $A$2:$A575+$C$2:$C575)), "")*24*60, "")</f>
        <v/>
      </c>
      <c r="L576" s="39" t="str" cm="1">
        <f t="array" ref="L576">IFERROR(IF($B576=L$1, ($A576+$C576) - MAX(IF($B$2:$B575=$B576, $A$2:$A575+$C$2:$C575)), "")*24*60, "")</f>
        <v/>
      </c>
      <c r="M576" s="39" t="str" cm="1">
        <f t="array" ref="M576">IFERROR(IF($B576=M$1, ($A576+$C576) - MAX(IF($B$2:$B575=$B576, $A$2:$A575+$C$2:$C575)), "")*24*60, "")</f>
        <v/>
      </c>
      <c r="N576" s="39" t="str" cm="1">
        <f t="array" ref="N576">IFERROR(IF($B576=N$1, ($A576+$C576) - MAX(IF($B$2:$B575=$B576, $A$2:$A575+$C$2:$C575)), "")*24*60, "")</f>
        <v/>
      </c>
      <c r="O576" s="39" t="str" cm="1">
        <f t="array" ref="O576">IFERROR(IF($B576=O$1, ($A576+$C576) - MAX(IF($B$2:$B575=$B576, $A$2:$A575+$C$2:$C575)), "")*24*60, "")</f>
        <v/>
      </c>
      <c r="P576" s="39" t="str" cm="1">
        <f t="array" ref="P576">IFERROR(IF($B576=P$1, ($A576+$C576) - MAX(IF($B$2:$B575=$B576, $A$2:$A575+$C$2:$C575)), "")*24*60, "")</f>
        <v/>
      </c>
    </row>
    <row r="577" spans="1:16" x14ac:dyDescent="0.2">
      <c r="A577" s="36">
        <f t="shared" ref="A577:C577" si="1017">A576</f>
        <v>45940</v>
      </c>
      <c r="B577" s="37" t="str">
        <f t="shared" si="1017"/>
        <v>Tufted Titmouse</v>
      </c>
      <c r="C577" s="38">
        <f t="shared" si="1017"/>
        <v>0.48819444444444443</v>
      </c>
      <c r="D577" s="37">
        <v>0</v>
      </c>
      <c r="E577" s="37">
        <v>1</v>
      </c>
      <c r="F577" s="37" t="str">
        <f t="shared" ref="F577:G577" si="1018">F576</f>
        <v>Special Finch Food</v>
      </c>
      <c r="G577" s="15" t="str">
        <f t="shared" si="1018"/>
        <v>Golden Safflower</v>
      </c>
      <c r="H577" s="39">
        <f t="shared" si="894"/>
        <v>0</v>
      </c>
      <c r="I577" s="39" t="str" cm="1">
        <f t="array" ref="I577">IFERROR(IF($B577=I$1, ($A577+$C577) - MAX(IF($B$2:$B576=$B577, $A$2:$A576+$C$2:$C576)), "")*24*60, "")</f>
        <v/>
      </c>
      <c r="J577" s="39" cm="1">
        <f t="array" ref="J577">IFERROR(IF($B577=J$1, ($A577+$C577) - MAX(IF($B$2:$B576=$B577, $A$2:$A576+$C$2:$C576)), "")*24*60, "")</f>
        <v>0</v>
      </c>
      <c r="K577" s="39" t="str" cm="1">
        <f t="array" ref="K577">IFERROR(IF($B577=K$1, ($A577+$C577) - MAX(IF($B$2:$B576=$B577, $A$2:$A576+$C$2:$C576)), "")*24*60, "")</f>
        <v/>
      </c>
      <c r="L577" s="39" t="str" cm="1">
        <f t="array" ref="L577">IFERROR(IF($B577=L$1, ($A577+$C577) - MAX(IF($B$2:$B576=$B577, $A$2:$A576+$C$2:$C576)), "")*24*60, "")</f>
        <v/>
      </c>
      <c r="M577" s="39" t="str" cm="1">
        <f t="array" ref="M577">IFERROR(IF($B577=M$1, ($A577+$C577) - MAX(IF($B$2:$B576=$B577, $A$2:$A576+$C$2:$C576)), "")*24*60, "")</f>
        <v/>
      </c>
      <c r="N577" s="39" t="str" cm="1">
        <f t="array" ref="N577">IFERROR(IF($B577=N$1, ($A577+$C577) - MAX(IF($B$2:$B576=$B577, $A$2:$A576+$C$2:$C576)), "")*24*60, "")</f>
        <v/>
      </c>
      <c r="O577" s="39" t="str" cm="1">
        <f t="array" ref="O577">IFERROR(IF($B577=O$1, ($A577+$C577) - MAX(IF($B$2:$B576=$B577, $A$2:$A576+$C$2:$C576)), "")*24*60, "")</f>
        <v/>
      </c>
      <c r="P577" s="39" t="str" cm="1">
        <f t="array" ref="P577">IFERROR(IF($B577=P$1, ($A577+$C577) - MAX(IF($B$2:$B576=$B577, $A$2:$A576+$C$2:$C576)), "")*24*60, "")</f>
        <v/>
      </c>
    </row>
    <row r="578" spans="1:16" x14ac:dyDescent="0.2">
      <c r="A578" s="36">
        <f t="shared" ref="A578:D578" si="1019">A577</f>
        <v>45940</v>
      </c>
      <c r="B578" s="37" t="s">
        <v>3</v>
      </c>
      <c r="C578" s="38">
        <v>0.48888888888888887</v>
      </c>
      <c r="D578" s="37">
        <f t="shared" si="1019"/>
        <v>0</v>
      </c>
      <c r="E578" s="37">
        <v>2</v>
      </c>
      <c r="F578" s="37" t="str">
        <f t="shared" ref="F578:G578" si="1020">F577</f>
        <v>Special Finch Food</v>
      </c>
      <c r="G578" s="15" t="str">
        <f t="shared" si="1020"/>
        <v>Golden Safflower</v>
      </c>
      <c r="H578" s="39">
        <f t="shared" si="894"/>
        <v>1.000000003259629</v>
      </c>
      <c r="I578" s="39" cm="1">
        <f t="array" ref="I578">IFERROR(IF($B578=I$1, ($A578+$C578) - MAX(IF($B$2:$B577=$B578, $A$2:$A577+$C$2:$C577)), "")*24*60, "")</f>
        <v>40.000000004656613</v>
      </c>
      <c r="J578" s="39" t="str" cm="1">
        <f t="array" ref="J578">IFERROR(IF($B578=J$1, ($A578+$C578) - MAX(IF($B$2:$B577=$B578, $A$2:$A577+$C$2:$C577)), "")*24*60, "")</f>
        <v/>
      </c>
      <c r="K578" s="39" t="str" cm="1">
        <f t="array" ref="K578">IFERROR(IF($B578=K$1, ($A578+$C578) - MAX(IF($B$2:$B577=$B578, $A$2:$A577+$C$2:$C577)), "")*24*60, "")</f>
        <v/>
      </c>
      <c r="L578" s="39" t="str" cm="1">
        <f t="array" ref="L578">IFERROR(IF($B578=L$1, ($A578+$C578) - MAX(IF($B$2:$B577=$B578, $A$2:$A577+$C$2:$C577)), "")*24*60, "")</f>
        <v/>
      </c>
      <c r="M578" s="39" t="str" cm="1">
        <f t="array" ref="M578">IFERROR(IF($B578=M$1, ($A578+$C578) - MAX(IF($B$2:$B577=$B578, $A$2:$A577+$C$2:$C577)), "")*24*60, "")</f>
        <v/>
      </c>
      <c r="N578" s="39" t="str" cm="1">
        <f t="array" ref="N578">IFERROR(IF($B578=N$1, ($A578+$C578) - MAX(IF($B$2:$B577=$B578, $A$2:$A577+$C$2:$C577)), "")*24*60, "")</f>
        <v/>
      </c>
      <c r="O578" s="39" t="str" cm="1">
        <f t="array" ref="O578">IFERROR(IF($B578=O$1, ($A578+$C578) - MAX(IF($B$2:$B577=$B578, $A$2:$A577+$C$2:$C577)), "")*24*60, "")</f>
        <v/>
      </c>
      <c r="P578" s="39" t="str" cm="1">
        <f t="array" ref="P578">IFERROR(IF($B578=P$1, ($A578+$C578) - MAX(IF($B$2:$B577=$B578, $A$2:$A577+$C$2:$C577)), "")*24*60, "")</f>
        <v/>
      </c>
    </row>
    <row r="579" spans="1:16" x14ac:dyDescent="0.2">
      <c r="A579" s="36">
        <f t="shared" ref="A579:D579" si="1021">A578</f>
        <v>45940</v>
      </c>
      <c r="B579" s="37" t="str">
        <f t="shared" si="1021"/>
        <v>Northern Cardinal</v>
      </c>
      <c r="C579" s="38">
        <v>0.49027777777777776</v>
      </c>
      <c r="D579" s="37">
        <f t="shared" si="1021"/>
        <v>0</v>
      </c>
      <c r="E579" s="37">
        <v>4</v>
      </c>
      <c r="F579" s="37" t="str">
        <f t="shared" ref="F579:G579" si="1022">F578</f>
        <v>Special Finch Food</v>
      </c>
      <c r="G579" s="15" t="str">
        <f t="shared" si="1022"/>
        <v>Golden Safflower</v>
      </c>
      <c r="H579" s="39">
        <f t="shared" ref="H579:H833" si="1023">IFERROR((($A579+$C579) - ($A578+$C578))*24*60, "")</f>
        <v>1.9999999960418791</v>
      </c>
      <c r="I579" s="39" cm="1">
        <f t="array" ref="I579">IFERROR(IF($B579=I$1, ($A579+$C579) - MAX(IF($B$2:$B578=$B579, $A$2:$A578+$C$2:$C578)), "")*24*60, "")</f>
        <v>1.9999999960418791</v>
      </c>
      <c r="J579" s="39" t="str" cm="1">
        <f t="array" ref="J579">IFERROR(IF($B579=J$1, ($A579+$C579) - MAX(IF($B$2:$B578=$B579, $A$2:$A578+$C$2:$C578)), "")*24*60, "")</f>
        <v/>
      </c>
      <c r="K579" s="39" t="str" cm="1">
        <f t="array" ref="K579">IFERROR(IF($B579=K$1, ($A579+$C579) - MAX(IF($B$2:$B578=$B579, $A$2:$A578+$C$2:$C578)), "")*24*60, "")</f>
        <v/>
      </c>
      <c r="L579" s="39" t="str" cm="1">
        <f t="array" ref="L579">IFERROR(IF($B579=L$1, ($A579+$C579) - MAX(IF($B$2:$B578=$B579, $A$2:$A578+$C$2:$C578)), "")*24*60, "")</f>
        <v/>
      </c>
      <c r="M579" s="39" t="str" cm="1">
        <f t="array" ref="M579">IFERROR(IF($B579=M$1, ($A579+$C579) - MAX(IF($B$2:$B578=$B579, $A$2:$A578+$C$2:$C578)), "")*24*60, "")</f>
        <v/>
      </c>
      <c r="N579" s="39" t="str" cm="1">
        <f t="array" ref="N579">IFERROR(IF($B579=N$1, ($A579+$C579) - MAX(IF($B$2:$B578=$B579, $A$2:$A578+$C$2:$C578)), "")*24*60, "")</f>
        <v/>
      </c>
      <c r="O579" s="39" t="str" cm="1">
        <f t="array" ref="O579">IFERROR(IF($B579=O$1, ($A579+$C579) - MAX(IF($B$2:$B578=$B579, $A$2:$A578+$C$2:$C578)), "")*24*60, "")</f>
        <v/>
      </c>
      <c r="P579" s="39" t="str" cm="1">
        <f t="array" ref="P579">IFERROR(IF($B579=P$1, ($A579+$C579) - MAX(IF($B$2:$B578=$B579, $A$2:$A578+$C$2:$C578)), "")*24*60, "")</f>
        <v/>
      </c>
    </row>
    <row r="580" spans="1:16" x14ac:dyDescent="0.2">
      <c r="A580" s="36">
        <f t="shared" ref="A580:D580" si="1024">A579</f>
        <v>45940</v>
      </c>
      <c r="B580" s="37" t="s">
        <v>14</v>
      </c>
      <c r="C580" s="38">
        <f t="shared" si="1024"/>
        <v>0.49027777777777776</v>
      </c>
      <c r="D580" s="37">
        <f t="shared" si="1024"/>
        <v>0</v>
      </c>
      <c r="E580" s="37">
        <v>0</v>
      </c>
      <c r="F580" s="37" t="str">
        <f t="shared" ref="F580:G580" si="1025">F579</f>
        <v>Special Finch Food</v>
      </c>
      <c r="G580" s="15" t="str">
        <f t="shared" si="1025"/>
        <v>Golden Safflower</v>
      </c>
      <c r="H580" s="39">
        <f t="shared" si="1023"/>
        <v>0</v>
      </c>
      <c r="I580" s="39" t="str" cm="1">
        <f t="array" ref="I580">IFERROR(IF($B580=I$1, ($A580+$C580) - MAX(IF($B$2:$B579=$B580, $A$2:$A579+$C$2:$C579)), "")*24*60, "")</f>
        <v/>
      </c>
      <c r="J580" s="39" t="str" cm="1">
        <f t="array" ref="J580">IFERROR(IF($B580=J$1, ($A580+$C580) - MAX(IF($B$2:$B579=$B580, $A$2:$A579+$C$2:$C579)), "")*24*60, "")</f>
        <v/>
      </c>
      <c r="K580" s="39" cm="1">
        <f t="array" ref="K580">IFERROR(IF($B580=K$1, ($A580+$C580) - MAX(IF($B$2:$B579=$B580, $A$2:$A579+$C$2:$C579)), "")*24*60, "")</f>
        <v>3.9999999920837581</v>
      </c>
      <c r="L580" s="39" t="str" cm="1">
        <f t="array" ref="L580">IFERROR(IF($B580=L$1, ($A580+$C580) - MAX(IF($B$2:$B579=$B580, $A$2:$A579+$C$2:$C579)), "")*24*60, "")</f>
        <v/>
      </c>
      <c r="M580" s="39" t="str" cm="1">
        <f t="array" ref="M580">IFERROR(IF($B580=M$1, ($A580+$C580) - MAX(IF($B$2:$B579=$B580, $A$2:$A579+$C$2:$C579)), "")*24*60, "")</f>
        <v/>
      </c>
      <c r="N580" s="39" t="str" cm="1">
        <f t="array" ref="N580">IFERROR(IF($B580=N$1, ($A580+$C580) - MAX(IF($B$2:$B579=$B580, $A$2:$A579+$C$2:$C579)), "")*24*60, "")</f>
        <v/>
      </c>
      <c r="O580" s="39" t="str" cm="1">
        <f t="array" ref="O580">IFERROR(IF($B580=O$1, ($A580+$C580) - MAX(IF($B$2:$B579=$B580, $A$2:$A579+$C$2:$C579)), "")*24*60, "")</f>
        <v/>
      </c>
      <c r="P580" s="39" t="str" cm="1">
        <f t="array" ref="P580">IFERROR(IF($B580=P$1, ($A580+$C580) - MAX(IF($B$2:$B579=$B580, $A$2:$A579+$C$2:$C579)), "")*24*60, "")</f>
        <v/>
      </c>
    </row>
    <row r="581" spans="1:16" x14ac:dyDescent="0.2">
      <c r="A581" s="36">
        <f t="shared" ref="A581:D581" si="1026">A580</f>
        <v>45940</v>
      </c>
      <c r="B581" s="37" t="str">
        <f t="shared" si="1026"/>
        <v>Carolina Chickadee</v>
      </c>
      <c r="C581" s="38">
        <f t="shared" si="1026"/>
        <v>0.49027777777777776</v>
      </c>
      <c r="D581" s="37">
        <f t="shared" si="1026"/>
        <v>0</v>
      </c>
      <c r="E581" s="37">
        <v>0</v>
      </c>
      <c r="F581" s="37" t="str">
        <f t="shared" ref="F581:G581" si="1027">F580</f>
        <v>Special Finch Food</v>
      </c>
      <c r="G581" s="15" t="str">
        <f t="shared" si="1027"/>
        <v>Golden Safflower</v>
      </c>
      <c r="H581" s="39">
        <f t="shared" si="1023"/>
        <v>0</v>
      </c>
      <c r="I581" s="39" t="str" cm="1">
        <f t="array" ref="I581">IFERROR(IF($B581=I$1, ($A581+$C581) - MAX(IF($B$2:$B580=$B581, $A$2:$A580+$C$2:$C580)), "")*24*60, "")</f>
        <v/>
      </c>
      <c r="J581" s="39" t="str" cm="1">
        <f t="array" ref="J581">IFERROR(IF($B581=J$1, ($A581+$C581) - MAX(IF($B$2:$B580=$B581, $A$2:$A580+$C$2:$C580)), "")*24*60, "")</f>
        <v/>
      </c>
      <c r="K581" s="39" cm="1">
        <f t="array" ref="K581">IFERROR(IF($B581=K$1, ($A581+$C581) - MAX(IF($B$2:$B580=$B581, $A$2:$A580+$C$2:$C580)), "")*24*60, "")</f>
        <v>0</v>
      </c>
      <c r="L581" s="39" t="str" cm="1">
        <f t="array" ref="L581">IFERROR(IF($B581=L$1, ($A581+$C581) - MAX(IF($B$2:$B580=$B581, $A$2:$A580+$C$2:$C580)), "")*24*60, "")</f>
        <v/>
      </c>
      <c r="M581" s="39" t="str" cm="1">
        <f t="array" ref="M581">IFERROR(IF($B581=M$1, ($A581+$C581) - MAX(IF($B$2:$B580=$B581, $A$2:$A580+$C$2:$C580)), "")*24*60, "")</f>
        <v/>
      </c>
      <c r="N581" s="39" t="str" cm="1">
        <f t="array" ref="N581">IFERROR(IF($B581=N$1, ($A581+$C581) - MAX(IF($B$2:$B580=$B581, $A$2:$A580+$C$2:$C580)), "")*24*60, "")</f>
        <v/>
      </c>
      <c r="O581" s="39" t="str" cm="1">
        <f t="array" ref="O581">IFERROR(IF($B581=O$1, ($A581+$C581) - MAX(IF($B$2:$B580=$B581, $A$2:$A580+$C$2:$C580)), "")*24*60, "")</f>
        <v/>
      </c>
      <c r="P581" s="39" t="str" cm="1">
        <f t="array" ref="P581">IFERROR(IF($B581=P$1, ($A581+$C581) - MAX(IF($B$2:$B580=$B581, $A$2:$A580+$C$2:$C580)), "")*24*60, "")</f>
        <v/>
      </c>
    </row>
    <row r="582" spans="1:16" x14ac:dyDescent="0.2">
      <c r="A582" s="36">
        <f t="shared" ref="A582:D582" si="1028">A581</f>
        <v>45940</v>
      </c>
      <c r="B582" s="37" t="s">
        <v>10</v>
      </c>
      <c r="C582" s="38">
        <v>0.4909722222222222</v>
      </c>
      <c r="D582" s="37">
        <f t="shared" si="1028"/>
        <v>0</v>
      </c>
      <c r="E582" s="37">
        <v>3</v>
      </c>
      <c r="F582" s="37" t="str">
        <f t="shared" ref="F582:G582" si="1029">F581</f>
        <v>Special Finch Food</v>
      </c>
      <c r="G582" s="15" t="str">
        <f t="shared" si="1029"/>
        <v>Golden Safflower</v>
      </c>
      <c r="H582" s="39">
        <f t="shared" si="1023"/>
        <v>1.000000003259629</v>
      </c>
      <c r="I582" s="39" t="str" cm="1">
        <f t="array" ref="I582">IFERROR(IF($B582=I$1, ($A582+$C582) - MAX(IF($B$2:$B581=$B582, $A$2:$A581+$C$2:$C581)), "")*24*60, "")</f>
        <v/>
      </c>
      <c r="J582" s="39" cm="1">
        <f t="array" ref="J582">IFERROR(IF($B582=J$1, ($A582+$C582) - MAX(IF($B$2:$B581=$B582, $A$2:$A581+$C$2:$C581)), "")*24*60, "")</f>
        <v>4.0000000025611371</v>
      </c>
      <c r="K582" s="39" t="str" cm="1">
        <f t="array" ref="K582">IFERROR(IF($B582=K$1, ($A582+$C582) - MAX(IF($B$2:$B581=$B582, $A$2:$A581+$C$2:$C581)), "")*24*60, "")</f>
        <v/>
      </c>
      <c r="L582" s="39" t="str" cm="1">
        <f t="array" ref="L582">IFERROR(IF($B582=L$1, ($A582+$C582) - MAX(IF($B$2:$B581=$B582, $A$2:$A581+$C$2:$C581)), "")*24*60, "")</f>
        <v/>
      </c>
      <c r="M582" s="39" t="str" cm="1">
        <f t="array" ref="M582">IFERROR(IF($B582=M$1, ($A582+$C582) - MAX(IF($B$2:$B581=$B582, $A$2:$A581+$C$2:$C581)), "")*24*60, "")</f>
        <v/>
      </c>
      <c r="N582" s="39" t="str" cm="1">
        <f t="array" ref="N582">IFERROR(IF($B582=N$1, ($A582+$C582) - MAX(IF($B$2:$B581=$B582, $A$2:$A581+$C$2:$C581)), "")*24*60, "")</f>
        <v/>
      </c>
      <c r="O582" s="39" t="str" cm="1">
        <f t="array" ref="O582">IFERROR(IF($B582=O$1, ($A582+$C582) - MAX(IF($B$2:$B581=$B582, $A$2:$A581+$C$2:$C581)), "")*24*60, "")</f>
        <v/>
      </c>
      <c r="P582" s="39" t="str" cm="1">
        <f t="array" ref="P582">IFERROR(IF($B582=P$1, ($A582+$C582) - MAX(IF($B$2:$B581=$B582, $A$2:$A581+$C$2:$C581)), "")*24*60, "")</f>
        <v/>
      </c>
    </row>
    <row r="583" spans="1:16" x14ac:dyDescent="0.2">
      <c r="A583" s="36">
        <f t="shared" ref="A583:D583" si="1030">A582</f>
        <v>45940</v>
      </c>
      <c r="B583" s="37" t="s">
        <v>14</v>
      </c>
      <c r="C583" s="38">
        <f t="shared" si="1030"/>
        <v>0.4909722222222222</v>
      </c>
      <c r="D583" s="37">
        <f t="shared" si="1030"/>
        <v>0</v>
      </c>
      <c r="E583" s="37">
        <v>1</v>
      </c>
      <c r="F583" s="37" t="str">
        <f t="shared" ref="F583:G583" si="1031">F582</f>
        <v>Special Finch Food</v>
      </c>
      <c r="G583" s="15" t="str">
        <f t="shared" si="1031"/>
        <v>Golden Safflower</v>
      </c>
      <c r="H583" s="39">
        <f t="shared" si="1023"/>
        <v>0</v>
      </c>
      <c r="I583" s="39" t="str" cm="1">
        <f t="array" ref="I583">IFERROR(IF($B583=I$1, ($A583+$C583) - MAX(IF($B$2:$B582=$B583, $A$2:$A582+$C$2:$C582)), "")*24*60, "")</f>
        <v/>
      </c>
      <c r="J583" s="39" t="str" cm="1">
        <f t="array" ref="J583">IFERROR(IF($B583=J$1, ($A583+$C583) - MAX(IF($B$2:$B582=$B583, $A$2:$A582+$C$2:$C582)), "")*24*60, "")</f>
        <v/>
      </c>
      <c r="K583" s="39" cm="1">
        <f t="array" ref="K583">IFERROR(IF($B583=K$1, ($A583+$C583) - MAX(IF($B$2:$B582=$B583, $A$2:$A582+$C$2:$C582)), "")*24*60, "")</f>
        <v>1.000000003259629</v>
      </c>
      <c r="L583" s="39" t="str" cm="1">
        <f t="array" ref="L583">IFERROR(IF($B583=L$1, ($A583+$C583) - MAX(IF($B$2:$B582=$B583, $A$2:$A582+$C$2:$C582)), "")*24*60, "")</f>
        <v/>
      </c>
      <c r="M583" s="39" t="str" cm="1">
        <f t="array" ref="M583">IFERROR(IF($B583=M$1, ($A583+$C583) - MAX(IF($B$2:$B582=$B583, $A$2:$A582+$C$2:$C582)), "")*24*60, "")</f>
        <v/>
      </c>
      <c r="N583" s="39" t="str" cm="1">
        <f t="array" ref="N583">IFERROR(IF($B583=N$1, ($A583+$C583) - MAX(IF($B$2:$B582=$B583, $A$2:$A582+$C$2:$C582)), "")*24*60, "")</f>
        <v/>
      </c>
      <c r="O583" s="39" t="str" cm="1">
        <f t="array" ref="O583">IFERROR(IF($B583=O$1, ($A583+$C583) - MAX(IF($B$2:$B582=$B583, $A$2:$A582+$C$2:$C582)), "")*24*60, "")</f>
        <v/>
      </c>
      <c r="P583" s="39" t="str" cm="1">
        <f t="array" ref="P583">IFERROR(IF($B583=P$1, ($A583+$C583) - MAX(IF($B$2:$B582=$B583, $A$2:$A582+$C$2:$C582)), "")*24*60, "")</f>
        <v/>
      </c>
    </row>
    <row r="584" spans="1:16" x14ac:dyDescent="0.2">
      <c r="A584" s="36">
        <f t="shared" ref="A584:D584" si="1032">A583</f>
        <v>45940</v>
      </c>
      <c r="B584" s="37" t="str">
        <f t="shared" si="1032"/>
        <v>Carolina Chickadee</v>
      </c>
      <c r="C584" s="38">
        <f t="shared" si="1032"/>
        <v>0.4909722222222222</v>
      </c>
      <c r="D584" s="37">
        <f t="shared" si="1032"/>
        <v>0</v>
      </c>
      <c r="E584" s="37">
        <v>1</v>
      </c>
      <c r="F584" s="37" t="str">
        <f t="shared" ref="F584:G584" si="1033">F583</f>
        <v>Special Finch Food</v>
      </c>
      <c r="G584" s="15" t="str">
        <f t="shared" si="1033"/>
        <v>Golden Safflower</v>
      </c>
      <c r="H584" s="39">
        <f t="shared" si="1023"/>
        <v>0</v>
      </c>
      <c r="I584" s="39" t="str" cm="1">
        <f t="array" ref="I584">IFERROR(IF($B584=I$1, ($A584+$C584) - MAX(IF($B$2:$B583=$B584, $A$2:$A583+$C$2:$C583)), "")*24*60, "")</f>
        <v/>
      </c>
      <c r="J584" s="39" t="str" cm="1">
        <f t="array" ref="J584">IFERROR(IF($B584=J$1, ($A584+$C584) - MAX(IF($B$2:$B583=$B584, $A$2:$A583+$C$2:$C583)), "")*24*60, "")</f>
        <v/>
      </c>
      <c r="K584" s="39" cm="1">
        <f t="array" ref="K584">IFERROR(IF($B584=K$1, ($A584+$C584) - MAX(IF($B$2:$B583=$B584, $A$2:$A583+$C$2:$C583)), "")*24*60, "")</f>
        <v>0</v>
      </c>
      <c r="L584" s="39" t="str" cm="1">
        <f t="array" ref="L584">IFERROR(IF($B584=L$1, ($A584+$C584) - MAX(IF($B$2:$B583=$B584, $A$2:$A583+$C$2:$C583)), "")*24*60, "")</f>
        <v/>
      </c>
      <c r="M584" s="39" t="str" cm="1">
        <f t="array" ref="M584">IFERROR(IF($B584=M$1, ($A584+$C584) - MAX(IF($B$2:$B583=$B584, $A$2:$A583+$C$2:$C583)), "")*24*60, "")</f>
        <v/>
      </c>
      <c r="N584" s="39" t="str" cm="1">
        <f t="array" ref="N584">IFERROR(IF($B584=N$1, ($A584+$C584) - MAX(IF($B$2:$B583=$B584, $A$2:$A583+$C$2:$C583)), "")*24*60, "")</f>
        <v/>
      </c>
      <c r="O584" s="39" t="str" cm="1">
        <f t="array" ref="O584">IFERROR(IF($B584=O$1, ($A584+$C584) - MAX(IF($B$2:$B583=$B584, $A$2:$A583+$C$2:$C583)), "")*24*60, "")</f>
        <v/>
      </c>
      <c r="P584" s="39" t="str" cm="1">
        <f t="array" ref="P584">IFERROR(IF($B584=P$1, ($A584+$C584) - MAX(IF($B$2:$B583=$B584, $A$2:$A583+$C$2:$C583)), "")*24*60, "")</f>
        <v/>
      </c>
    </row>
    <row r="585" spans="1:16" x14ac:dyDescent="0.2">
      <c r="A585" s="36">
        <f t="shared" ref="A585:D585" si="1034">A584</f>
        <v>45940</v>
      </c>
      <c r="B585" s="37" t="s">
        <v>10</v>
      </c>
      <c r="C585" s="38">
        <f t="shared" si="1034"/>
        <v>0.4909722222222222</v>
      </c>
      <c r="D585" s="37">
        <f t="shared" si="1034"/>
        <v>0</v>
      </c>
      <c r="E585" s="37">
        <v>2</v>
      </c>
      <c r="F585" s="37" t="str">
        <f t="shared" ref="F585:G585" si="1035">F584</f>
        <v>Special Finch Food</v>
      </c>
      <c r="G585" s="15" t="str">
        <f t="shared" si="1035"/>
        <v>Golden Safflower</v>
      </c>
      <c r="H585" s="39">
        <f t="shared" si="1023"/>
        <v>0</v>
      </c>
      <c r="I585" s="39" t="str" cm="1">
        <f t="array" ref="I585">IFERROR(IF($B585=I$1, ($A585+$C585) - MAX(IF($B$2:$B584=$B585, $A$2:$A584+$C$2:$C584)), "")*24*60, "")</f>
        <v/>
      </c>
      <c r="J585" s="39" cm="1">
        <f t="array" ref="J585">IFERROR(IF($B585=J$1, ($A585+$C585) - MAX(IF($B$2:$B584=$B585, $A$2:$A584+$C$2:$C584)), "")*24*60, "")</f>
        <v>0</v>
      </c>
      <c r="K585" s="39" t="str" cm="1">
        <f t="array" ref="K585">IFERROR(IF($B585=K$1, ($A585+$C585) - MAX(IF($B$2:$B584=$B585, $A$2:$A584+$C$2:$C584)), "")*24*60, "")</f>
        <v/>
      </c>
      <c r="L585" s="39" t="str" cm="1">
        <f t="array" ref="L585">IFERROR(IF($B585=L$1, ($A585+$C585) - MAX(IF($B$2:$B584=$B585, $A$2:$A584+$C$2:$C584)), "")*24*60, "")</f>
        <v/>
      </c>
      <c r="M585" s="39" t="str" cm="1">
        <f t="array" ref="M585">IFERROR(IF($B585=M$1, ($A585+$C585) - MAX(IF($B$2:$B584=$B585, $A$2:$A584+$C$2:$C584)), "")*24*60, "")</f>
        <v/>
      </c>
      <c r="N585" s="39" t="str" cm="1">
        <f t="array" ref="N585">IFERROR(IF($B585=N$1, ($A585+$C585) - MAX(IF($B$2:$B584=$B585, $A$2:$A584+$C$2:$C584)), "")*24*60, "")</f>
        <v/>
      </c>
      <c r="O585" s="39" t="str" cm="1">
        <f t="array" ref="O585">IFERROR(IF($B585=O$1, ($A585+$C585) - MAX(IF($B$2:$B584=$B585, $A$2:$A584+$C$2:$C584)), "")*24*60, "")</f>
        <v/>
      </c>
      <c r="P585" s="39" t="str" cm="1">
        <f t="array" ref="P585">IFERROR(IF($B585=P$1, ($A585+$C585) - MAX(IF($B$2:$B584=$B585, $A$2:$A584+$C$2:$C584)), "")*24*60, "")</f>
        <v/>
      </c>
    </row>
    <row r="586" spans="1:16" x14ac:dyDescent="0.2">
      <c r="A586" s="36">
        <f t="shared" ref="A586:D586" si="1036">A585</f>
        <v>45940</v>
      </c>
      <c r="B586" s="37" t="str">
        <f t="shared" si="1036"/>
        <v>Tufted Titmouse</v>
      </c>
      <c r="C586" s="38">
        <v>0.49236111111111114</v>
      </c>
      <c r="D586" s="37">
        <f t="shared" si="1036"/>
        <v>0</v>
      </c>
      <c r="E586" s="37">
        <v>2</v>
      </c>
      <c r="F586" s="37" t="str">
        <f t="shared" ref="F586:G586" si="1037">F585</f>
        <v>Special Finch Food</v>
      </c>
      <c r="G586" s="15" t="str">
        <f t="shared" si="1037"/>
        <v>Golden Safflower</v>
      </c>
      <c r="H586" s="39">
        <f t="shared" si="1023"/>
        <v>1.9999999960418791</v>
      </c>
      <c r="I586" s="39" t="str" cm="1">
        <f t="array" ref="I586">IFERROR(IF($B586=I$1, ($A586+$C586) - MAX(IF($B$2:$B585=$B586, $A$2:$A585+$C$2:$C585)), "")*24*60, "")</f>
        <v/>
      </c>
      <c r="J586" s="39" cm="1">
        <f t="array" ref="J586">IFERROR(IF($B586=J$1, ($A586+$C586) - MAX(IF($B$2:$B585=$B586, $A$2:$A585+$C$2:$C585)), "")*24*60, "")</f>
        <v>1.9999999960418791</v>
      </c>
      <c r="K586" s="39" t="str" cm="1">
        <f t="array" ref="K586">IFERROR(IF($B586=K$1, ($A586+$C586) - MAX(IF($B$2:$B585=$B586, $A$2:$A585+$C$2:$C585)), "")*24*60, "")</f>
        <v/>
      </c>
      <c r="L586" s="39" t="str" cm="1">
        <f t="array" ref="L586">IFERROR(IF($B586=L$1, ($A586+$C586) - MAX(IF($B$2:$B585=$B586, $A$2:$A585+$C$2:$C585)), "")*24*60, "")</f>
        <v/>
      </c>
      <c r="M586" s="39" t="str" cm="1">
        <f t="array" ref="M586">IFERROR(IF($B586=M$1, ($A586+$C586) - MAX(IF($B$2:$B585=$B586, $A$2:$A585+$C$2:$C585)), "")*24*60, "")</f>
        <v/>
      </c>
      <c r="N586" s="39" t="str" cm="1">
        <f t="array" ref="N586">IFERROR(IF($B586=N$1, ($A586+$C586) - MAX(IF($B$2:$B585=$B586, $A$2:$A585+$C$2:$C585)), "")*24*60, "")</f>
        <v/>
      </c>
      <c r="O586" s="39" t="str" cm="1">
        <f t="array" ref="O586">IFERROR(IF($B586=O$1, ($A586+$C586) - MAX(IF($B$2:$B585=$B586, $A$2:$A585+$C$2:$C585)), "")*24*60, "")</f>
        <v/>
      </c>
      <c r="P586" s="39" t="str" cm="1">
        <f t="array" ref="P586">IFERROR(IF($B586=P$1, ($A586+$C586) - MAX(IF($B$2:$B585=$B586, $A$2:$A585+$C$2:$C585)), "")*24*60, "")</f>
        <v/>
      </c>
    </row>
    <row r="587" spans="1:16" x14ac:dyDescent="0.2">
      <c r="A587" s="36">
        <f t="shared" ref="A587:D587" si="1038">A586</f>
        <v>45940</v>
      </c>
      <c r="B587" s="37" t="s">
        <v>14</v>
      </c>
      <c r="C587" s="38">
        <f t="shared" si="1038"/>
        <v>0.49236111111111114</v>
      </c>
      <c r="D587" s="37">
        <f t="shared" si="1038"/>
        <v>0</v>
      </c>
      <c r="E587" s="37">
        <v>3</v>
      </c>
      <c r="F587" s="37" t="str">
        <f t="shared" ref="F587:G587" si="1039">F586</f>
        <v>Special Finch Food</v>
      </c>
      <c r="G587" s="15" t="str">
        <f t="shared" si="1039"/>
        <v>Golden Safflower</v>
      </c>
      <c r="H587" s="39">
        <f t="shared" si="1023"/>
        <v>0</v>
      </c>
      <c r="I587" s="39" t="str" cm="1">
        <f t="array" ref="I587">IFERROR(IF($B587=I$1, ($A587+$C587) - MAX(IF($B$2:$B586=$B587, $A$2:$A586+$C$2:$C586)), "")*24*60, "")</f>
        <v/>
      </c>
      <c r="J587" s="39" t="str" cm="1">
        <f t="array" ref="J587">IFERROR(IF($B587=J$1, ($A587+$C587) - MAX(IF($B$2:$B586=$B587, $A$2:$A586+$C$2:$C586)), "")*24*60, "")</f>
        <v/>
      </c>
      <c r="K587" s="39" cm="1">
        <f t="array" ref="K587">IFERROR(IF($B587=K$1, ($A587+$C587) - MAX(IF($B$2:$B586=$B587, $A$2:$A586+$C$2:$C586)), "")*24*60, "")</f>
        <v>1.9999999960418791</v>
      </c>
      <c r="L587" s="39" t="str" cm="1">
        <f t="array" ref="L587">IFERROR(IF($B587=L$1, ($A587+$C587) - MAX(IF($B$2:$B586=$B587, $A$2:$A586+$C$2:$C586)), "")*24*60, "")</f>
        <v/>
      </c>
      <c r="M587" s="39" t="str" cm="1">
        <f t="array" ref="M587">IFERROR(IF($B587=M$1, ($A587+$C587) - MAX(IF($B$2:$B586=$B587, $A$2:$A586+$C$2:$C586)), "")*24*60, "")</f>
        <v/>
      </c>
      <c r="N587" s="39" t="str" cm="1">
        <f t="array" ref="N587">IFERROR(IF($B587=N$1, ($A587+$C587) - MAX(IF($B$2:$B586=$B587, $A$2:$A586+$C$2:$C586)), "")*24*60, "")</f>
        <v/>
      </c>
      <c r="O587" s="39" t="str" cm="1">
        <f t="array" ref="O587">IFERROR(IF($B587=O$1, ($A587+$C587) - MAX(IF($B$2:$B586=$B587, $A$2:$A586+$C$2:$C586)), "")*24*60, "")</f>
        <v/>
      </c>
      <c r="P587" s="39" t="str" cm="1">
        <f t="array" ref="P587">IFERROR(IF($B587=P$1, ($A587+$C587) - MAX(IF($B$2:$B586=$B587, $A$2:$A586+$C$2:$C586)), "")*24*60, "")</f>
        <v/>
      </c>
    </row>
    <row r="588" spans="1:16" x14ac:dyDescent="0.2">
      <c r="A588" s="36">
        <f t="shared" ref="A588:D588" si="1040">A587</f>
        <v>45940</v>
      </c>
      <c r="B588" s="37" t="s">
        <v>10</v>
      </c>
      <c r="C588" s="38">
        <f t="shared" si="1040"/>
        <v>0.49236111111111114</v>
      </c>
      <c r="D588" s="37">
        <f t="shared" si="1040"/>
        <v>0</v>
      </c>
      <c r="E588" s="37">
        <v>3</v>
      </c>
      <c r="F588" s="37" t="str">
        <f t="shared" ref="F588:G588" si="1041">F587</f>
        <v>Special Finch Food</v>
      </c>
      <c r="G588" s="15" t="str">
        <f t="shared" si="1041"/>
        <v>Golden Safflower</v>
      </c>
      <c r="H588" s="39">
        <f t="shared" si="1023"/>
        <v>0</v>
      </c>
      <c r="I588" s="39" t="str" cm="1">
        <f t="array" ref="I588">IFERROR(IF($B588=I$1, ($A588+$C588) - MAX(IF($B$2:$B587=$B588, $A$2:$A587+$C$2:$C587)), "")*24*60, "")</f>
        <v/>
      </c>
      <c r="J588" s="39" cm="1">
        <f t="array" ref="J588">IFERROR(IF($B588=J$1, ($A588+$C588) - MAX(IF($B$2:$B587=$B588, $A$2:$A587+$C$2:$C587)), "")*24*60, "")</f>
        <v>0</v>
      </c>
      <c r="K588" s="39" t="str" cm="1">
        <f t="array" ref="K588">IFERROR(IF($B588=K$1, ($A588+$C588) - MAX(IF($B$2:$B587=$B588, $A$2:$A587+$C$2:$C587)), "")*24*60, "")</f>
        <v/>
      </c>
      <c r="L588" s="39" t="str" cm="1">
        <f t="array" ref="L588">IFERROR(IF($B588=L$1, ($A588+$C588) - MAX(IF($B$2:$B587=$B588, $A$2:$A587+$C$2:$C587)), "")*24*60, "")</f>
        <v/>
      </c>
      <c r="M588" s="39" t="str" cm="1">
        <f t="array" ref="M588">IFERROR(IF($B588=M$1, ($A588+$C588) - MAX(IF($B$2:$B587=$B588, $A$2:$A587+$C$2:$C587)), "")*24*60, "")</f>
        <v/>
      </c>
      <c r="N588" s="39" t="str" cm="1">
        <f t="array" ref="N588">IFERROR(IF($B588=N$1, ($A588+$C588) - MAX(IF($B$2:$B587=$B588, $A$2:$A587+$C$2:$C587)), "")*24*60, "")</f>
        <v/>
      </c>
      <c r="O588" s="39" t="str" cm="1">
        <f t="array" ref="O588">IFERROR(IF($B588=O$1, ($A588+$C588) - MAX(IF($B$2:$B587=$B588, $A$2:$A587+$C$2:$C587)), "")*24*60, "")</f>
        <v/>
      </c>
      <c r="P588" s="39" t="str" cm="1">
        <f t="array" ref="P588">IFERROR(IF($B588=P$1, ($A588+$C588) - MAX(IF($B$2:$B587=$B588, $A$2:$A587+$C$2:$C587)), "")*24*60, "")</f>
        <v/>
      </c>
    </row>
    <row r="589" spans="1:16" x14ac:dyDescent="0.2">
      <c r="A589" s="36">
        <f t="shared" ref="A589:D589" si="1042">A588</f>
        <v>45940</v>
      </c>
      <c r="B589" s="37" t="s">
        <v>14</v>
      </c>
      <c r="C589" s="38">
        <f t="shared" si="1042"/>
        <v>0.49236111111111114</v>
      </c>
      <c r="D589" s="37">
        <f t="shared" si="1042"/>
        <v>0</v>
      </c>
      <c r="E589" s="37">
        <v>1</v>
      </c>
      <c r="F589" s="37" t="str">
        <f t="shared" ref="F589:G589" si="1043">F588</f>
        <v>Special Finch Food</v>
      </c>
      <c r="G589" s="15" t="str">
        <f t="shared" si="1043"/>
        <v>Golden Safflower</v>
      </c>
      <c r="H589" s="39">
        <f t="shared" si="1023"/>
        <v>0</v>
      </c>
      <c r="I589" s="39" t="str" cm="1">
        <f t="array" ref="I589">IFERROR(IF($B589=I$1, ($A589+$C589) - MAX(IF($B$2:$B588=$B589, $A$2:$A588+$C$2:$C588)), "")*24*60, "")</f>
        <v/>
      </c>
      <c r="J589" s="39" t="str" cm="1">
        <f t="array" ref="J589">IFERROR(IF($B589=J$1, ($A589+$C589) - MAX(IF($B$2:$B588=$B589, $A$2:$A588+$C$2:$C588)), "")*24*60, "")</f>
        <v/>
      </c>
      <c r="K589" s="39" cm="1">
        <f t="array" ref="K589">IFERROR(IF($B589=K$1, ($A589+$C589) - MAX(IF($B$2:$B588=$B589, $A$2:$A588+$C$2:$C588)), "")*24*60, "")</f>
        <v>0</v>
      </c>
      <c r="L589" s="39" t="str" cm="1">
        <f t="array" ref="L589">IFERROR(IF($B589=L$1, ($A589+$C589) - MAX(IF($B$2:$B588=$B589, $A$2:$A588+$C$2:$C588)), "")*24*60, "")</f>
        <v/>
      </c>
      <c r="M589" s="39" t="str" cm="1">
        <f t="array" ref="M589">IFERROR(IF($B589=M$1, ($A589+$C589) - MAX(IF($B$2:$B588=$B589, $A$2:$A588+$C$2:$C588)), "")*24*60, "")</f>
        <v/>
      </c>
      <c r="N589" s="39" t="str" cm="1">
        <f t="array" ref="N589">IFERROR(IF($B589=N$1, ($A589+$C589) - MAX(IF($B$2:$B588=$B589, $A$2:$A588+$C$2:$C588)), "")*24*60, "")</f>
        <v/>
      </c>
      <c r="O589" s="39" t="str" cm="1">
        <f t="array" ref="O589">IFERROR(IF($B589=O$1, ($A589+$C589) - MAX(IF($B$2:$B588=$B589, $A$2:$A588+$C$2:$C588)), "")*24*60, "")</f>
        <v/>
      </c>
      <c r="P589" s="39" t="str" cm="1">
        <f t="array" ref="P589">IFERROR(IF($B589=P$1, ($A589+$C589) - MAX(IF($B$2:$B588=$B589, $A$2:$A588+$C$2:$C588)), "")*24*60, "")</f>
        <v/>
      </c>
    </row>
    <row r="590" spans="1:16" x14ac:dyDescent="0.2">
      <c r="A590" s="36">
        <f t="shared" ref="A590:D590" si="1044">A589</f>
        <v>45940</v>
      </c>
      <c r="B590" s="37" t="s">
        <v>10</v>
      </c>
      <c r="C590" s="38">
        <f t="shared" si="1044"/>
        <v>0.49236111111111114</v>
      </c>
      <c r="D590" s="37">
        <f t="shared" si="1044"/>
        <v>0</v>
      </c>
      <c r="E590" s="37">
        <v>2</v>
      </c>
      <c r="F590" s="37" t="str">
        <f t="shared" ref="F590:G590" si="1045">F589</f>
        <v>Special Finch Food</v>
      </c>
      <c r="G590" s="15" t="str">
        <f t="shared" si="1045"/>
        <v>Golden Safflower</v>
      </c>
      <c r="H590" s="39">
        <f t="shared" si="1023"/>
        <v>0</v>
      </c>
      <c r="I590" s="39" t="str" cm="1">
        <f t="array" ref="I590">IFERROR(IF($B590=I$1, ($A590+$C590) - MAX(IF($B$2:$B589=$B590, $A$2:$A589+$C$2:$C589)), "")*24*60, "")</f>
        <v/>
      </c>
      <c r="J590" s="39" cm="1">
        <f t="array" ref="J590">IFERROR(IF($B590=J$1, ($A590+$C590) - MAX(IF($B$2:$B589=$B590, $A$2:$A589+$C$2:$C589)), "")*24*60, "")</f>
        <v>0</v>
      </c>
      <c r="K590" s="39" t="str" cm="1">
        <f t="array" ref="K590">IFERROR(IF($B590=K$1, ($A590+$C590) - MAX(IF($B$2:$B589=$B590, $A$2:$A589+$C$2:$C589)), "")*24*60, "")</f>
        <v/>
      </c>
      <c r="L590" s="39" t="str" cm="1">
        <f t="array" ref="L590">IFERROR(IF($B590=L$1, ($A590+$C590) - MAX(IF($B$2:$B589=$B590, $A$2:$A589+$C$2:$C589)), "")*24*60, "")</f>
        <v/>
      </c>
      <c r="M590" s="39" t="str" cm="1">
        <f t="array" ref="M590">IFERROR(IF($B590=M$1, ($A590+$C590) - MAX(IF($B$2:$B589=$B590, $A$2:$A589+$C$2:$C589)), "")*24*60, "")</f>
        <v/>
      </c>
      <c r="N590" s="39" t="str" cm="1">
        <f t="array" ref="N590">IFERROR(IF($B590=N$1, ($A590+$C590) - MAX(IF($B$2:$B589=$B590, $A$2:$A589+$C$2:$C589)), "")*24*60, "")</f>
        <v/>
      </c>
      <c r="O590" s="39" t="str" cm="1">
        <f t="array" ref="O590">IFERROR(IF($B590=O$1, ($A590+$C590) - MAX(IF($B$2:$B589=$B590, $A$2:$A589+$C$2:$C589)), "")*24*60, "")</f>
        <v/>
      </c>
      <c r="P590" s="39" t="str" cm="1">
        <f t="array" ref="P590">IFERROR(IF($B590=P$1, ($A590+$C590) - MAX(IF($B$2:$B589=$B590, $A$2:$A589+$C$2:$C589)), "")*24*60, "")</f>
        <v/>
      </c>
    </row>
    <row r="591" spans="1:16" x14ac:dyDescent="0.2">
      <c r="A591" s="36">
        <f t="shared" ref="A591:D591" si="1046">A590</f>
        <v>45940</v>
      </c>
      <c r="B591" s="37" t="s">
        <v>10</v>
      </c>
      <c r="C591" s="38">
        <v>0.49444444444444446</v>
      </c>
      <c r="D591" s="37">
        <f t="shared" si="1046"/>
        <v>0</v>
      </c>
      <c r="E591" s="37">
        <v>5</v>
      </c>
      <c r="F591" s="37" t="str">
        <f t="shared" ref="F591:G591" si="1047">F590</f>
        <v>Special Finch Food</v>
      </c>
      <c r="G591" s="15" t="str">
        <f t="shared" si="1047"/>
        <v>Golden Safflower</v>
      </c>
      <c r="H591" s="39">
        <f t="shared" si="1023"/>
        <v>2.9999999993015081</v>
      </c>
      <c r="I591" s="39" t="str" cm="1">
        <f t="array" ref="I591">IFERROR(IF($B591=I$1, ($A591+$C591) - MAX(IF($B$2:$B590=$B591, $A$2:$A590+$C$2:$C590)), "")*24*60, "")</f>
        <v/>
      </c>
      <c r="J591" s="39" cm="1">
        <f t="array" ref="J591">IFERROR(IF($B591=J$1, ($A591+$C591) - MAX(IF($B$2:$B590=$B591, $A$2:$A590+$C$2:$C590)), "")*24*60, "")</f>
        <v>2.9999999993015081</v>
      </c>
      <c r="K591" s="39" t="str" cm="1">
        <f t="array" ref="K591">IFERROR(IF($B591=K$1, ($A591+$C591) - MAX(IF($B$2:$B590=$B591, $A$2:$A590+$C$2:$C590)), "")*24*60, "")</f>
        <v/>
      </c>
      <c r="L591" s="39" t="str" cm="1">
        <f t="array" ref="L591">IFERROR(IF($B591=L$1, ($A591+$C591) - MAX(IF($B$2:$B590=$B591, $A$2:$A590+$C$2:$C590)), "")*24*60, "")</f>
        <v/>
      </c>
      <c r="M591" s="39" t="str" cm="1">
        <f t="array" ref="M591">IFERROR(IF($B591=M$1, ($A591+$C591) - MAX(IF($B$2:$B590=$B591, $A$2:$A590+$C$2:$C590)), "")*24*60, "")</f>
        <v/>
      </c>
      <c r="N591" s="39" t="str" cm="1">
        <f t="array" ref="N591">IFERROR(IF($B591=N$1, ($A591+$C591) - MAX(IF($B$2:$B590=$B591, $A$2:$A590+$C$2:$C590)), "")*24*60, "")</f>
        <v/>
      </c>
      <c r="O591" s="39" t="str" cm="1">
        <f t="array" ref="O591">IFERROR(IF($B591=O$1, ($A591+$C591) - MAX(IF($B$2:$B590=$B591, $A$2:$A590+$C$2:$C590)), "")*24*60, "")</f>
        <v/>
      </c>
      <c r="P591" s="39" t="str" cm="1">
        <f t="array" ref="P591">IFERROR(IF($B591=P$1, ($A591+$C591) - MAX(IF($B$2:$B590=$B591, $A$2:$A590+$C$2:$C590)), "")*24*60, "")</f>
        <v/>
      </c>
    </row>
    <row r="592" spans="1:16" x14ac:dyDescent="0.2">
      <c r="A592" s="36">
        <f t="shared" ref="A592:D592" si="1048">A591</f>
        <v>45940</v>
      </c>
      <c r="B592" s="37" t="s">
        <v>14</v>
      </c>
      <c r="C592" s="38">
        <f t="shared" si="1048"/>
        <v>0.49444444444444446</v>
      </c>
      <c r="D592" s="37">
        <f t="shared" si="1048"/>
        <v>0</v>
      </c>
      <c r="E592" s="37">
        <v>1</v>
      </c>
      <c r="F592" s="37" t="str">
        <f t="shared" ref="F592:G592" si="1049">F591</f>
        <v>Special Finch Food</v>
      </c>
      <c r="G592" s="15" t="str">
        <f t="shared" si="1049"/>
        <v>Golden Safflower</v>
      </c>
      <c r="H592" s="39">
        <f t="shared" si="1023"/>
        <v>0</v>
      </c>
      <c r="I592" s="39" t="str" cm="1">
        <f t="array" ref="I592">IFERROR(IF($B592=I$1, ($A592+$C592) - MAX(IF($B$2:$B591=$B592, $A$2:$A591+$C$2:$C591)), "")*24*60, "")</f>
        <v/>
      </c>
      <c r="J592" s="39" t="str" cm="1">
        <f t="array" ref="J592">IFERROR(IF($B592=J$1, ($A592+$C592) - MAX(IF($B$2:$B591=$B592, $A$2:$A591+$C$2:$C591)), "")*24*60, "")</f>
        <v/>
      </c>
      <c r="K592" s="39" cm="1">
        <f t="array" ref="K592">IFERROR(IF($B592=K$1, ($A592+$C592) - MAX(IF($B$2:$B591=$B592, $A$2:$A591+$C$2:$C591)), "")*24*60, "")</f>
        <v>2.9999999993015081</v>
      </c>
      <c r="L592" s="39" t="str" cm="1">
        <f t="array" ref="L592">IFERROR(IF($B592=L$1, ($A592+$C592) - MAX(IF($B$2:$B591=$B592, $A$2:$A591+$C$2:$C591)), "")*24*60, "")</f>
        <v/>
      </c>
      <c r="M592" s="39" t="str" cm="1">
        <f t="array" ref="M592">IFERROR(IF($B592=M$1, ($A592+$C592) - MAX(IF($B$2:$B591=$B592, $A$2:$A591+$C$2:$C591)), "")*24*60, "")</f>
        <v/>
      </c>
      <c r="N592" s="39" t="str" cm="1">
        <f t="array" ref="N592">IFERROR(IF($B592=N$1, ($A592+$C592) - MAX(IF($B$2:$B591=$B592, $A$2:$A591+$C$2:$C591)), "")*24*60, "")</f>
        <v/>
      </c>
      <c r="O592" s="39" t="str" cm="1">
        <f t="array" ref="O592">IFERROR(IF($B592=O$1, ($A592+$C592) - MAX(IF($B$2:$B591=$B592, $A$2:$A591+$C$2:$C591)), "")*24*60, "")</f>
        <v/>
      </c>
      <c r="P592" s="39" t="str" cm="1">
        <f t="array" ref="P592">IFERROR(IF($B592=P$1, ($A592+$C592) - MAX(IF($B$2:$B591=$B592, $A$2:$A591+$C$2:$C591)), "")*24*60, "")</f>
        <v/>
      </c>
    </row>
    <row r="593" spans="1:16" x14ac:dyDescent="0.2">
      <c r="A593" s="36">
        <f t="shared" ref="A593:D593" si="1050">A592</f>
        <v>45940</v>
      </c>
      <c r="B593" s="37" t="s">
        <v>10</v>
      </c>
      <c r="C593" s="38">
        <v>0.49652777777777779</v>
      </c>
      <c r="D593" s="37">
        <f t="shared" si="1050"/>
        <v>0</v>
      </c>
      <c r="E593" s="37">
        <v>1</v>
      </c>
      <c r="F593" s="37" t="str">
        <f t="shared" ref="F593:G593" si="1051">F592</f>
        <v>Special Finch Food</v>
      </c>
      <c r="G593" s="15" t="str">
        <f t="shared" si="1051"/>
        <v>Golden Safflower</v>
      </c>
      <c r="H593" s="39">
        <f t="shared" si="1023"/>
        <v>3.000000009778887</v>
      </c>
      <c r="I593" s="39" t="str" cm="1">
        <f t="array" ref="I593">IFERROR(IF($B593=I$1, ($A593+$C593) - MAX(IF($B$2:$B592=$B593, $A$2:$A592+$C$2:$C592)), "")*24*60, "")</f>
        <v/>
      </c>
      <c r="J593" s="39" cm="1">
        <f t="array" ref="J593">IFERROR(IF($B593=J$1, ($A593+$C593) - MAX(IF($B$2:$B592=$B593, $A$2:$A592+$C$2:$C592)), "")*24*60, "")</f>
        <v>3.000000009778887</v>
      </c>
      <c r="K593" s="39" t="str" cm="1">
        <f t="array" ref="K593">IFERROR(IF($B593=K$1, ($A593+$C593) - MAX(IF($B$2:$B592=$B593, $A$2:$A592+$C$2:$C592)), "")*24*60, "")</f>
        <v/>
      </c>
      <c r="L593" s="39" t="str" cm="1">
        <f t="array" ref="L593">IFERROR(IF($B593=L$1, ($A593+$C593) - MAX(IF($B$2:$B592=$B593, $A$2:$A592+$C$2:$C592)), "")*24*60, "")</f>
        <v/>
      </c>
      <c r="M593" s="39" t="str" cm="1">
        <f t="array" ref="M593">IFERROR(IF($B593=M$1, ($A593+$C593) - MAX(IF($B$2:$B592=$B593, $A$2:$A592+$C$2:$C592)), "")*24*60, "")</f>
        <v/>
      </c>
      <c r="N593" s="39" t="str" cm="1">
        <f t="array" ref="N593">IFERROR(IF($B593=N$1, ($A593+$C593) - MAX(IF($B$2:$B592=$B593, $A$2:$A592+$C$2:$C592)), "")*24*60, "")</f>
        <v/>
      </c>
      <c r="O593" s="39" t="str" cm="1">
        <f t="array" ref="O593">IFERROR(IF($B593=O$1, ($A593+$C593) - MAX(IF($B$2:$B592=$B593, $A$2:$A592+$C$2:$C592)), "")*24*60, "")</f>
        <v/>
      </c>
      <c r="P593" s="39" t="str" cm="1">
        <f t="array" ref="P593">IFERROR(IF($B593=P$1, ($A593+$C593) - MAX(IF($B$2:$B592=$B593, $A$2:$A592+$C$2:$C592)), "")*24*60, "")</f>
        <v/>
      </c>
    </row>
    <row r="594" spans="1:16" x14ac:dyDescent="0.2">
      <c r="A594" s="36">
        <f t="shared" ref="A594:D594" si="1052">A593</f>
        <v>45940</v>
      </c>
      <c r="B594" s="37" t="str">
        <f t="shared" si="1052"/>
        <v>Tufted Titmouse</v>
      </c>
      <c r="C594" s="38">
        <f t="shared" si="1052"/>
        <v>0.49652777777777779</v>
      </c>
      <c r="D594" s="37">
        <f t="shared" si="1052"/>
        <v>0</v>
      </c>
      <c r="E594" s="37">
        <v>7</v>
      </c>
      <c r="F594" s="37" t="str">
        <f t="shared" ref="F594:G594" si="1053">F593</f>
        <v>Special Finch Food</v>
      </c>
      <c r="G594" s="15" t="str">
        <f t="shared" si="1053"/>
        <v>Golden Safflower</v>
      </c>
      <c r="H594" s="39">
        <f t="shared" si="1023"/>
        <v>0</v>
      </c>
      <c r="I594" s="39" t="str" cm="1">
        <f t="array" ref="I594">IFERROR(IF($B594=I$1, ($A594+$C594) - MAX(IF($B$2:$B593=$B594, $A$2:$A593+$C$2:$C593)), "")*24*60, "")</f>
        <v/>
      </c>
      <c r="J594" s="39" cm="1">
        <f t="array" ref="J594">IFERROR(IF($B594=J$1, ($A594+$C594) - MAX(IF($B$2:$B593=$B594, $A$2:$A593+$C$2:$C593)), "")*24*60, "")</f>
        <v>0</v>
      </c>
      <c r="K594" s="39" t="str" cm="1">
        <f t="array" ref="K594">IFERROR(IF($B594=K$1, ($A594+$C594) - MAX(IF($B$2:$B593=$B594, $A$2:$A593+$C$2:$C593)), "")*24*60, "")</f>
        <v/>
      </c>
      <c r="L594" s="39" t="str" cm="1">
        <f t="array" ref="L594">IFERROR(IF($B594=L$1, ($A594+$C594) - MAX(IF($B$2:$B593=$B594, $A$2:$A593+$C$2:$C593)), "")*24*60, "")</f>
        <v/>
      </c>
      <c r="M594" s="39" t="str" cm="1">
        <f t="array" ref="M594">IFERROR(IF($B594=M$1, ($A594+$C594) - MAX(IF($B$2:$B593=$B594, $A$2:$A593+$C$2:$C593)), "")*24*60, "")</f>
        <v/>
      </c>
      <c r="N594" s="39" t="str" cm="1">
        <f t="array" ref="N594">IFERROR(IF($B594=N$1, ($A594+$C594) - MAX(IF($B$2:$B593=$B594, $A$2:$A593+$C$2:$C593)), "")*24*60, "")</f>
        <v/>
      </c>
      <c r="O594" s="39" t="str" cm="1">
        <f t="array" ref="O594">IFERROR(IF($B594=O$1, ($A594+$C594) - MAX(IF($B$2:$B593=$B594, $A$2:$A593+$C$2:$C593)), "")*24*60, "")</f>
        <v/>
      </c>
      <c r="P594" s="39" t="str" cm="1">
        <f t="array" ref="P594">IFERROR(IF($B594=P$1, ($A594+$C594) - MAX(IF($B$2:$B593=$B594, $A$2:$A593+$C$2:$C593)), "")*24*60, "")</f>
        <v/>
      </c>
    </row>
    <row r="595" spans="1:16" x14ac:dyDescent="0.2">
      <c r="A595" s="36">
        <f t="shared" ref="A595:D595" si="1054">A594</f>
        <v>45940</v>
      </c>
      <c r="B595" s="37" t="s">
        <v>14</v>
      </c>
      <c r="C595" s="38">
        <f t="shared" si="1054"/>
        <v>0.49652777777777779</v>
      </c>
      <c r="D595" s="37">
        <f t="shared" si="1054"/>
        <v>0</v>
      </c>
      <c r="E595" s="37">
        <v>4</v>
      </c>
      <c r="F595" s="37" t="str">
        <f t="shared" ref="F595:G595" si="1055">F594</f>
        <v>Special Finch Food</v>
      </c>
      <c r="G595" s="15" t="str">
        <f t="shared" si="1055"/>
        <v>Golden Safflower</v>
      </c>
      <c r="H595" s="39">
        <f t="shared" si="1023"/>
        <v>0</v>
      </c>
      <c r="I595" s="39" t="str" cm="1">
        <f t="array" ref="I595">IFERROR(IF($B595=I$1, ($A595+$C595) - MAX(IF($B$2:$B594=$B595, $A$2:$A594+$C$2:$C594)), "")*24*60, "")</f>
        <v/>
      </c>
      <c r="J595" s="39" t="str" cm="1">
        <f t="array" ref="J595">IFERROR(IF($B595=J$1, ($A595+$C595) - MAX(IF($B$2:$B594=$B595, $A$2:$A594+$C$2:$C594)), "")*24*60, "")</f>
        <v/>
      </c>
      <c r="K595" s="39" cm="1">
        <f t="array" ref="K595">IFERROR(IF($B595=K$1, ($A595+$C595) - MAX(IF($B$2:$B594=$B595, $A$2:$A594+$C$2:$C594)), "")*24*60, "")</f>
        <v>3.000000009778887</v>
      </c>
      <c r="L595" s="39" t="str" cm="1">
        <f t="array" ref="L595">IFERROR(IF($B595=L$1, ($A595+$C595) - MAX(IF($B$2:$B594=$B595, $A$2:$A594+$C$2:$C594)), "")*24*60, "")</f>
        <v/>
      </c>
      <c r="M595" s="39" t="str" cm="1">
        <f t="array" ref="M595">IFERROR(IF($B595=M$1, ($A595+$C595) - MAX(IF($B$2:$B594=$B595, $A$2:$A594+$C$2:$C594)), "")*24*60, "")</f>
        <v/>
      </c>
      <c r="N595" s="39" t="str" cm="1">
        <f t="array" ref="N595">IFERROR(IF($B595=N$1, ($A595+$C595) - MAX(IF($B$2:$B594=$B595, $A$2:$A594+$C$2:$C594)), "")*24*60, "")</f>
        <v/>
      </c>
      <c r="O595" s="39" t="str" cm="1">
        <f t="array" ref="O595">IFERROR(IF($B595=O$1, ($A595+$C595) - MAX(IF($B$2:$B594=$B595, $A$2:$A594+$C$2:$C594)), "")*24*60, "")</f>
        <v/>
      </c>
      <c r="P595" s="39" t="str" cm="1">
        <f t="array" ref="P595">IFERROR(IF($B595=P$1, ($A595+$C595) - MAX(IF($B$2:$B594=$B595, $A$2:$A594+$C$2:$C594)), "")*24*60, "")</f>
        <v/>
      </c>
    </row>
    <row r="596" spans="1:16" x14ac:dyDescent="0.2">
      <c r="A596" s="36">
        <f t="shared" ref="A596:D596" si="1056">A595</f>
        <v>45940</v>
      </c>
      <c r="B596" s="37" t="str">
        <f t="shared" si="1056"/>
        <v>Carolina Chickadee</v>
      </c>
      <c r="C596" s="38">
        <f t="shared" si="1056"/>
        <v>0.49652777777777779</v>
      </c>
      <c r="D596" s="37">
        <f t="shared" si="1056"/>
        <v>0</v>
      </c>
      <c r="E596" s="37">
        <v>2</v>
      </c>
      <c r="F596" s="37" t="str">
        <f t="shared" ref="F596:G596" si="1057">F595</f>
        <v>Special Finch Food</v>
      </c>
      <c r="G596" s="15" t="str">
        <f t="shared" si="1057"/>
        <v>Golden Safflower</v>
      </c>
      <c r="H596" s="39">
        <f t="shared" si="1023"/>
        <v>0</v>
      </c>
      <c r="I596" s="39" t="str" cm="1">
        <f t="array" ref="I596">IFERROR(IF($B596=I$1, ($A596+$C596) - MAX(IF($B$2:$B595=$B596, $A$2:$A595+$C$2:$C595)), "")*24*60, "")</f>
        <v/>
      </c>
      <c r="J596" s="39" t="str" cm="1">
        <f t="array" ref="J596">IFERROR(IF($B596=J$1, ($A596+$C596) - MAX(IF($B$2:$B595=$B596, $A$2:$A595+$C$2:$C595)), "")*24*60, "")</f>
        <v/>
      </c>
      <c r="K596" s="39" cm="1">
        <f t="array" ref="K596">IFERROR(IF($B596=K$1, ($A596+$C596) - MAX(IF($B$2:$B595=$B596, $A$2:$A595+$C$2:$C595)), "")*24*60, "")</f>
        <v>0</v>
      </c>
      <c r="L596" s="39" t="str" cm="1">
        <f t="array" ref="L596">IFERROR(IF($B596=L$1, ($A596+$C596) - MAX(IF($B$2:$B595=$B596, $A$2:$A595+$C$2:$C595)), "")*24*60, "")</f>
        <v/>
      </c>
      <c r="M596" s="39" t="str" cm="1">
        <f t="array" ref="M596">IFERROR(IF($B596=M$1, ($A596+$C596) - MAX(IF($B$2:$B595=$B596, $A$2:$A595+$C$2:$C595)), "")*24*60, "")</f>
        <v/>
      </c>
      <c r="N596" s="39" t="str" cm="1">
        <f t="array" ref="N596">IFERROR(IF($B596=N$1, ($A596+$C596) - MAX(IF($B$2:$B595=$B596, $A$2:$A595+$C$2:$C595)), "")*24*60, "")</f>
        <v/>
      </c>
      <c r="O596" s="39" t="str" cm="1">
        <f t="array" ref="O596">IFERROR(IF($B596=O$1, ($A596+$C596) - MAX(IF($B$2:$B595=$B596, $A$2:$A595+$C$2:$C595)), "")*24*60, "")</f>
        <v/>
      </c>
      <c r="P596" s="39" t="str" cm="1">
        <f t="array" ref="P596">IFERROR(IF($B596=P$1, ($A596+$C596) - MAX(IF($B$2:$B595=$B596, $A$2:$A595+$C$2:$C595)), "")*24*60, "")</f>
        <v/>
      </c>
    </row>
    <row r="597" spans="1:16" x14ac:dyDescent="0.2">
      <c r="A597" s="36">
        <f t="shared" ref="A597:D597" si="1058">A596</f>
        <v>45940</v>
      </c>
      <c r="B597" s="37" t="s">
        <v>10</v>
      </c>
      <c r="C597" s="38">
        <f t="shared" si="1058"/>
        <v>0.49652777777777779</v>
      </c>
      <c r="D597" s="37">
        <f t="shared" si="1058"/>
        <v>0</v>
      </c>
      <c r="E597" s="37">
        <v>5</v>
      </c>
      <c r="F597" s="37" t="str">
        <f t="shared" ref="F597:G597" si="1059">F596</f>
        <v>Special Finch Food</v>
      </c>
      <c r="G597" s="15" t="str">
        <f t="shared" si="1059"/>
        <v>Golden Safflower</v>
      </c>
      <c r="H597" s="39">
        <f t="shared" si="1023"/>
        <v>0</v>
      </c>
      <c r="I597" s="39" t="str" cm="1">
        <f t="array" ref="I597">IFERROR(IF($B597=I$1, ($A597+$C597) - MAX(IF($B$2:$B596=$B597, $A$2:$A596+$C$2:$C596)), "")*24*60, "")</f>
        <v/>
      </c>
      <c r="J597" s="39" cm="1">
        <f t="array" ref="J597">IFERROR(IF($B597=J$1, ($A597+$C597) - MAX(IF($B$2:$B596=$B597, $A$2:$A596+$C$2:$C596)), "")*24*60, "")</f>
        <v>0</v>
      </c>
      <c r="K597" s="39" t="str" cm="1">
        <f t="array" ref="K597">IFERROR(IF($B597=K$1, ($A597+$C597) - MAX(IF($B$2:$B596=$B597, $A$2:$A596+$C$2:$C596)), "")*24*60, "")</f>
        <v/>
      </c>
      <c r="L597" s="39" t="str" cm="1">
        <f t="array" ref="L597">IFERROR(IF($B597=L$1, ($A597+$C597) - MAX(IF($B$2:$B596=$B597, $A$2:$A596+$C$2:$C596)), "")*24*60, "")</f>
        <v/>
      </c>
      <c r="M597" s="39" t="str" cm="1">
        <f t="array" ref="M597">IFERROR(IF($B597=M$1, ($A597+$C597) - MAX(IF($B$2:$B596=$B597, $A$2:$A596+$C$2:$C596)), "")*24*60, "")</f>
        <v/>
      </c>
      <c r="N597" s="39" t="str" cm="1">
        <f t="array" ref="N597">IFERROR(IF($B597=N$1, ($A597+$C597) - MAX(IF($B$2:$B596=$B597, $A$2:$A596+$C$2:$C596)), "")*24*60, "")</f>
        <v/>
      </c>
      <c r="O597" s="39" t="str" cm="1">
        <f t="array" ref="O597">IFERROR(IF($B597=O$1, ($A597+$C597) - MAX(IF($B$2:$B596=$B597, $A$2:$A596+$C$2:$C596)), "")*24*60, "")</f>
        <v/>
      </c>
      <c r="P597" s="39" t="str" cm="1">
        <f t="array" ref="P597">IFERROR(IF($B597=P$1, ($A597+$C597) - MAX(IF($B$2:$B596=$B597, $A$2:$A596+$C$2:$C596)), "")*24*60, "")</f>
        <v/>
      </c>
    </row>
    <row r="598" spans="1:16" x14ac:dyDescent="0.2">
      <c r="A598" s="36">
        <f t="shared" ref="A598:D598" si="1060">A597</f>
        <v>45940</v>
      </c>
      <c r="B598" s="37" t="str">
        <f t="shared" si="1060"/>
        <v>Tufted Titmouse</v>
      </c>
      <c r="C598" s="38">
        <f t="shared" si="1060"/>
        <v>0.49652777777777779</v>
      </c>
      <c r="D598" s="37">
        <f t="shared" si="1060"/>
        <v>0</v>
      </c>
      <c r="E598" s="37">
        <v>0</v>
      </c>
      <c r="F598" s="37" t="str">
        <f t="shared" ref="F598:G598" si="1061">F597</f>
        <v>Special Finch Food</v>
      </c>
      <c r="G598" s="15" t="str">
        <f t="shared" si="1061"/>
        <v>Golden Safflower</v>
      </c>
      <c r="H598" s="39">
        <f t="shared" si="1023"/>
        <v>0</v>
      </c>
      <c r="I598" s="39" t="str" cm="1">
        <f t="array" ref="I598">IFERROR(IF($B598=I$1, ($A598+$C598) - MAX(IF($B$2:$B597=$B598, $A$2:$A597+$C$2:$C597)), "")*24*60, "")</f>
        <v/>
      </c>
      <c r="J598" s="39" cm="1">
        <f t="array" ref="J598">IFERROR(IF($B598=J$1, ($A598+$C598) - MAX(IF($B$2:$B597=$B598, $A$2:$A597+$C$2:$C597)), "")*24*60, "")</f>
        <v>0</v>
      </c>
      <c r="K598" s="39" t="str" cm="1">
        <f t="array" ref="K598">IFERROR(IF($B598=K$1, ($A598+$C598) - MAX(IF($B$2:$B597=$B598, $A$2:$A597+$C$2:$C597)), "")*24*60, "")</f>
        <v/>
      </c>
      <c r="L598" s="39" t="str" cm="1">
        <f t="array" ref="L598">IFERROR(IF($B598=L$1, ($A598+$C598) - MAX(IF($B$2:$B597=$B598, $A$2:$A597+$C$2:$C597)), "")*24*60, "")</f>
        <v/>
      </c>
      <c r="M598" s="39" t="str" cm="1">
        <f t="array" ref="M598">IFERROR(IF($B598=M$1, ($A598+$C598) - MAX(IF($B$2:$B597=$B598, $A$2:$A597+$C$2:$C597)), "")*24*60, "")</f>
        <v/>
      </c>
      <c r="N598" s="39" t="str" cm="1">
        <f t="array" ref="N598">IFERROR(IF($B598=N$1, ($A598+$C598) - MAX(IF($B$2:$B597=$B598, $A$2:$A597+$C$2:$C597)), "")*24*60, "")</f>
        <v/>
      </c>
      <c r="O598" s="39" t="str" cm="1">
        <f t="array" ref="O598">IFERROR(IF($B598=O$1, ($A598+$C598) - MAX(IF($B$2:$B597=$B598, $A$2:$A597+$C$2:$C597)), "")*24*60, "")</f>
        <v/>
      </c>
      <c r="P598" s="39" t="str" cm="1">
        <f t="array" ref="P598">IFERROR(IF($B598=P$1, ($A598+$C598) - MAX(IF($B$2:$B597=$B598, $A$2:$A597+$C$2:$C597)), "")*24*60, "")</f>
        <v/>
      </c>
    </row>
    <row r="599" spans="1:16" x14ac:dyDescent="0.2">
      <c r="A599" s="36">
        <f t="shared" ref="A599:D599" si="1062">A598</f>
        <v>45940</v>
      </c>
      <c r="B599" s="37" t="s">
        <v>3</v>
      </c>
      <c r="C599" s="38">
        <f t="shared" si="1062"/>
        <v>0.49652777777777779</v>
      </c>
      <c r="D599" s="37">
        <f t="shared" si="1062"/>
        <v>0</v>
      </c>
      <c r="E599" s="37">
        <v>1</v>
      </c>
      <c r="F599" s="37" t="str">
        <f t="shared" ref="F599:G599" si="1063">F598</f>
        <v>Special Finch Food</v>
      </c>
      <c r="G599" s="15" t="str">
        <f t="shared" si="1063"/>
        <v>Golden Safflower</v>
      </c>
      <c r="H599" s="39">
        <f t="shared" si="1023"/>
        <v>0</v>
      </c>
      <c r="I599" s="39" cm="1">
        <f t="array" ref="I599">IFERROR(IF($B599=I$1, ($A599+$C599) - MAX(IF($B$2:$B598=$B599, $A$2:$A598+$C$2:$C598)), "")*24*60, "")</f>
        <v>9.0000000083819032</v>
      </c>
      <c r="J599" s="39" t="str" cm="1">
        <f t="array" ref="J599">IFERROR(IF($B599=J$1, ($A599+$C599) - MAX(IF($B$2:$B598=$B599, $A$2:$A598+$C$2:$C598)), "")*24*60, "")</f>
        <v/>
      </c>
      <c r="K599" s="39" t="str" cm="1">
        <f t="array" ref="K599">IFERROR(IF($B599=K$1, ($A599+$C599) - MAX(IF($B$2:$B598=$B599, $A$2:$A598+$C$2:$C598)), "")*24*60, "")</f>
        <v/>
      </c>
      <c r="L599" s="39" t="str" cm="1">
        <f t="array" ref="L599">IFERROR(IF($B599=L$1, ($A599+$C599) - MAX(IF($B$2:$B598=$B599, $A$2:$A598+$C$2:$C598)), "")*24*60, "")</f>
        <v/>
      </c>
      <c r="M599" s="39" t="str" cm="1">
        <f t="array" ref="M599">IFERROR(IF($B599=M$1, ($A599+$C599) - MAX(IF($B$2:$B598=$B599, $A$2:$A598+$C$2:$C598)), "")*24*60, "")</f>
        <v/>
      </c>
      <c r="N599" s="39" t="str" cm="1">
        <f t="array" ref="N599">IFERROR(IF($B599=N$1, ($A599+$C599) - MAX(IF($B$2:$B598=$B599, $A$2:$A598+$C$2:$C598)), "")*24*60, "")</f>
        <v/>
      </c>
      <c r="O599" s="39" t="str" cm="1">
        <f t="array" ref="O599">IFERROR(IF($B599=O$1, ($A599+$C599) - MAX(IF($B$2:$B598=$B599, $A$2:$A598+$C$2:$C598)), "")*24*60, "")</f>
        <v/>
      </c>
      <c r="P599" s="39" t="str" cm="1">
        <f t="array" ref="P599">IFERROR(IF($B599=P$1, ($A599+$C599) - MAX(IF($B$2:$B598=$B599, $A$2:$A598+$C$2:$C598)), "")*24*60, "")</f>
        <v/>
      </c>
    </row>
    <row r="600" spans="1:16" x14ac:dyDescent="0.2">
      <c r="A600" s="36">
        <f t="shared" ref="A600:D600" si="1064">A599</f>
        <v>45940</v>
      </c>
      <c r="B600" s="37" t="s">
        <v>14</v>
      </c>
      <c r="C600" s="38">
        <v>0.49930555555555556</v>
      </c>
      <c r="D600" s="37">
        <f t="shared" si="1064"/>
        <v>0</v>
      </c>
      <c r="E600" s="37">
        <v>3</v>
      </c>
      <c r="F600" s="37" t="str">
        <f t="shared" ref="F600:G600" si="1065">F599</f>
        <v>Special Finch Food</v>
      </c>
      <c r="G600" s="15" t="str">
        <f t="shared" si="1065"/>
        <v>Golden Safflower</v>
      </c>
      <c r="H600" s="39">
        <f t="shared" si="1023"/>
        <v>3.9999999920837581</v>
      </c>
      <c r="I600" s="39" t="str" cm="1">
        <f t="array" ref="I600">IFERROR(IF($B600=I$1, ($A600+$C600) - MAX(IF($B$2:$B599=$B600, $A$2:$A599+$C$2:$C599)), "")*24*60, "")</f>
        <v/>
      </c>
      <c r="J600" s="39" t="str" cm="1">
        <f t="array" ref="J600">IFERROR(IF($B600=J$1, ($A600+$C600) - MAX(IF($B$2:$B599=$B600, $A$2:$A599+$C$2:$C599)), "")*24*60, "")</f>
        <v/>
      </c>
      <c r="K600" s="39" cm="1">
        <f t="array" ref="K600">IFERROR(IF($B600=K$1, ($A600+$C600) - MAX(IF($B$2:$B599=$B600, $A$2:$A599+$C$2:$C599)), "")*24*60, "")</f>
        <v>3.9999999920837581</v>
      </c>
      <c r="L600" s="39" t="str" cm="1">
        <f t="array" ref="L600">IFERROR(IF($B600=L$1, ($A600+$C600) - MAX(IF($B$2:$B599=$B600, $A$2:$A599+$C$2:$C599)), "")*24*60, "")</f>
        <v/>
      </c>
      <c r="M600" s="39" t="str" cm="1">
        <f t="array" ref="M600">IFERROR(IF($B600=M$1, ($A600+$C600) - MAX(IF($B$2:$B599=$B600, $A$2:$A599+$C$2:$C599)), "")*24*60, "")</f>
        <v/>
      </c>
      <c r="N600" s="39" t="str" cm="1">
        <f t="array" ref="N600">IFERROR(IF($B600=N$1, ($A600+$C600) - MAX(IF($B$2:$B599=$B600, $A$2:$A599+$C$2:$C599)), "")*24*60, "")</f>
        <v/>
      </c>
      <c r="O600" s="39" t="str" cm="1">
        <f t="array" ref="O600">IFERROR(IF($B600=O$1, ($A600+$C600) - MAX(IF($B$2:$B599=$B600, $A$2:$A599+$C$2:$C599)), "")*24*60, "")</f>
        <v/>
      </c>
      <c r="P600" s="39" t="str" cm="1">
        <f t="array" ref="P600">IFERROR(IF($B600=P$1, ($A600+$C600) - MAX(IF($B$2:$B599=$B600, $A$2:$A599+$C$2:$C599)), "")*24*60, "")</f>
        <v/>
      </c>
    </row>
    <row r="601" spans="1:16" x14ac:dyDescent="0.2">
      <c r="A601" s="36">
        <f t="shared" ref="A601:D601" si="1066">A600</f>
        <v>45940</v>
      </c>
      <c r="B601" s="37" t="s">
        <v>10</v>
      </c>
      <c r="C601" s="38">
        <v>0.5</v>
      </c>
      <c r="D601" s="37">
        <f t="shared" si="1066"/>
        <v>0</v>
      </c>
      <c r="E601" s="37">
        <v>2</v>
      </c>
      <c r="F601" s="37" t="str">
        <f t="shared" ref="F601:G601" si="1067">F600</f>
        <v>Special Finch Food</v>
      </c>
      <c r="G601" s="15" t="str">
        <f t="shared" si="1067"/>
        <v>Golden Safflower</v>
      </c>
      <c r="H601" s="39">
        <f t="shared" si="1023"/>
        <v>1.000000003259629</v>
      </c>
      <c r="I601" s="39" t="str" cm="1">
        <f t="array" ref="I601">IFERROR(IF($B601=I$1, ($A601+$C601) - MAX(IF($B$2:$B600=$B601, $A$2:$A600+$C$2:$C600)), "")*24*60, "")</f>
        <v/>
      </c>
      <c r="J601" s="39" cm="1">
        <f t="array" ref="J601">IFERROR(IF($B601=J$1, ($A601+$C601) - MAX(IF($B$2:$B600=$B601, $A$2:$A600+$C$2:$C600)), "")*24*60, "")</f>
        <v>4.9999999953433871</v>
      </c>
      <c r="K601" s="39" t="str" cm="1">
        <f t="array" ref="K601">IFERROR(IF($B601=K$1, ($A601+$C601) - MAX(IF($B$2:$B600=$B601, $A$2:$A600+$C$2:$C600)), "")*24*60, "")</f>
        <v/>
      </c>
      <c r="L601" s="39" t="str" cm="1">
        <f t="array" ref="L601">IFERROR(IF($B601=L$1, ($A601+$C601) - MAX(IF($B$2:$B600=$B601, $A$2:$A600+$C$2:$C600)), "")*24*60, "")</f>
        <v/>
      </c>
      <c r="M601" s="39" t="str" cm="1">
        <f t="array" ref="M601">IFERROR(IF($B601=M$1, ($A601+$C601) - MAX(IF($B$2:$B600=$B601, $A$2:$A600+$C$2:$C600)), "")*24*60, "")</f>
        <v/>
      </c>
      <c r="N601" s="39" t="str" cm="1">
        <f t="array" ref="N601">IFERROR(IF($B601=N$1, ($A601+$C601) - MAX(IF($B$2:$B600=$B601, $A$2:$A600+$C$2:$C600)), "")*24*60, "")</f>
        <v/>
      </c>
      <c r="O601" s="39" t="str" cm="1">
        <f t="array" ref="O601">IFERROR(IF($B601=O$1, ($A601+$C601) - MAX(IF($B$2:$B600=$B601, $A$2:$A600+$C$2:$C600)), "")*24*60, "")</f>
        <v/>
      </c>
      <c r="P601" s="39" t="str" cm="1">
        <f t="array" ref="P601">IFERROR(IF($B601=P$1, ($A601+$C601) - MAX(IF($B$2:$B600=$B601, $A$2:$A600+$C$2:$C600)), "")*24*60, "")</f>
        <v/>
      </c>
    </row>
    <row r="602" spans="1:16" x14ac:dyDescent="0.2">
      <c r="A602" s="36">
        <f t="shared" ref="A602:D602" si="1068">A601</f>
        <v>45940</v>
      </c>
      <c r="B602" s="37" t="s">
        <v>14</v>
      </c>
      <c r="C602" s="38">
        <f t="shared" si="1068"/>
        <v>0.5</v>
      </c>
      <c r="D602" s="37">
        <f t="shared" si="1068"/>
        <v>0</v>
      </c>
      <c r="E602" s="37">
        <v>5</v>
      </c>
      <c r="F602" s="37" t="str">
        <f t="shared" ref="F602:G602" si="1069">F601</f>
        <v>Special Finch Food</v>
      </c>
      <c r="G602" s="15" t="str">
        <f t="shared" si="1069"/>
        <v>Golden Safflower</v>
      </c>
      <c r="H602" s="39">
        <f t="shared" si="1023"/>
        <v>0</v>
      </c>
      <c r="I602" s="39" t="str" cm="1">
        <f t="array" ref="I602">IFERROR(IF($B602=I$1, ($A602+$C602) - MAX(IF($B$2:$B601=$B602, $A$2:$A601+$C$2:$C601)), "")*24*60, "")</f>
        <v/>
      </c>
      <c r="J602" s="39" t="str" cm="1">
        <f t="array" ref="J602">IFERROR(IF($B602=J$1, ($A602+$C602) - MAX(IF($B$2:$B601=$B602, $A$2:$A601+$C$2:$C601)), "")*24*60, "")</f>
        <v/>
      </c>
      <c r="K602" s="39" cm="1">
        <f t="array" ref="K602">IFERROR(IF($B602=K$1, ($A602+$C602) - MAX(IF($B$2:$B601=$B602, $A$2:$A601+$C$2:$C601)), "")*24*60, "")</f>
        <v>1.000000003259629</v>
      </c>
      <c r="L602" s="39" t="str" cm="1">
        <f t="array" ref="L602">IFERROR(IF($B602=L$1, ($A602+$C602) - MAX(IF($B$2:$B601=$B602, $A$2:$A601+$C$2:$C601)), "")*24*60, "")</f>
        <v/>
      </c>
      <c r="M602" s="39" t="str" cm="1">
        <f t="array" ref="M602">IFERROR(IF($B602=M$1, ($A602+$C602) - MAX(IF($B$2:$B601=$B602, $A$2:$A601+$C$2:$C601)), "")*24*60, "")</f>
        <v/>
      </c>
      <c r="N602" s="39" t="str" cm="1">
        <f t="array" ref="N602">IFERROR(IF($B602=N$1, ($A602+$C602) - MAX(IF($B$2:$B601=$B602, $A$2:$A601+$C$2:$C601)), "")*24*60, "")</f>
        <v/>
      </c>
      <c r="O602" s="39" t="str" cm="1">
        <f t="array" ref="O602">IFERROR(IF($B602=O$1, ($A602+$C602) - MAX(IF($B$2:$B601=$B602, $A$2:$A601+$C$2:$C601)), "")*24*60, "")</f>
        <v/>
      </c>
      <c r="P602" s="39" t="str" cm="1">
        <f t="array" ref="P602">IFERROR(IF($B602=P$1, ($A602+$C602) - MAX(IF($B$2:$B601=$B602, $A$2:$A601+$C$2:$C601)), "")*24*60, "")</f>
        <v/>
      </c>
    </row>
    <row r="603" spans="1:16" x14ac:dyDescent="0.2">
      <c r="A603" s="36">
        <f t="shared" ref="A603:D603" si="1070">A602</f>
        <v>45940</v>
      </c>
      <c r="B603" s="37" t="str">
        <f t="shared" si="1070"/>
        <v>Carolina Chickadee</v>
      </c>
      <c r="C603" s="38">
        <f t="shared" si="1070"/>
        <v>0.5</v>
      </c>
      <c r="D603" s="37">
        <f t="shared" si="1070"/>
        <v>0</v>
      </c>
      <c r="E603" s="37">
        <v>1</v>
      </c>
      <c r="F603" s="37" t="str">
        <f t="shared" ref="F603:G603" si="1071">F602</f>
        <v>Special Finch Food</v>
      </c>
      <c r="G603" s="15" t="str">
        <f t="shared" si="1071"/>
        <v>Golden Safflower</v>
      </c>
      <c r="H603" s="39">
        <f t="shared" si="1023"/>
        <v>0</v>
      </c>
      <c r="I603" s="39" t="str" cm="1">
        <f t="array" ref="I603">IFERROR(IF($B603=I$1, ($A603+$C603) - MAX(IF($B$2:$B602=$B603, $A$2:$A602+$C$2:$C602)), "")*24*60, "")</f>
        <v/>
      </c>
      <c r="J603" s="39" t="str" cm="1">
        <f t="array" ref="J603">IFERROR(IF($B603=J$1, ($A603+$C603) - MAX(IF($B$2:$B602=$B603, $A$2:$A602+$C$2:$C602)), "")*24*60, "")</f>
        <v/>
      </c>
      <c r="K603" s="39" cm="1">
        <f t="array" ref="K603">IFERROR(IF($B603=K$1, ($A603+$C603) - MAX(IF($B$2:$B602=$B603, $A$2:$A602+$C$2:$C602)), "")*24*60, "")</f>
        <v>0</v>
      </c>
      <c r="L603" s="39" t="str" cm="1">
        <f t="array" ref="L603">IFERROR(IF($B603=L$1, ($A603+$C603) - MAX(IF($B$2:$B602=$B603, $A$2:$A602+$C$2:$C602)), "")*24*60, "")</f>
        <v/>
      </c>
      <c r="M603" s="39" t="str" cm="1">
        <f t="array" ref="M603">IFERROR(IF($B603=M$1, ($A603+$C603) - MAX(IF($B$2:$B602=$B603, $A$2:$A602+$C$2:$C602)), "")*24*60, "")</f>
        <v/>
      </c>
      <c r="N603" s="39" t="str" cm="1">
        <f t="array" ref="N603">IFERROR(IF($B603=N$1, ($A603+$C603) - MAX(IF($B$2:$B602=$B603, $A$2:$A602+$C$2:$C602)), "")*24*60, "")</f>
        <v/>
      </c>
      <c r="O603" s="39" t="str" cm="1">
        <f t="array" ref="O603">IFERROR(IF($B603=O$1, ($A603+$C603) - MAX(IF($B$2:$B602=$B603, $A$2:$A602+$C$2:$C602)), "")*24*60, "")</f>
        <v/>
      </c>
      <c r="P603" s="39" t="str" cm="1">
        <f t="array" ref="P603">IFERROR(IF($B603=P$1, ($A603+$C603) - MAX(IF($B$2:$B602=$B603, $A$2:$A602+$C$2:$C602)), "")*24*60, "")</f>
        <v/>
      </c>
    </row>
    <row r="604" spans="1:16" x14ac:dyDescent="0.2">
      <c r="A604" s="36">
        <f t="shared" ref="A604:D604" si="1072">A603</f>
        <v>45940</v>
      </c>
      <c r="B604" s="37" t="s">
        <v>10</v>
      </c>
      <c r="C604" s="38">
        <v>0.50138888888888888</v>
      </c>
      <c r="D604" s="37">
        <f t="shared" si="1072"/>
        <v>0</v>
      </c>
      <c r="E604" s="37">
        <v>7</v>
      </c>
      <c r="F604" s="37" t="str">
        <f t="shared" ref="F604:G604" si="1073">F603</f>
        <v>Special Finch Food</v>
      </c>
      <c r="G604" s="15" t="str">
        <f t="shared" si="1073"/>
        <v>Golden Safflower</v>
      </c>
      <c r="H604" s="39">
        <f t="shared" si="1023"/>
        <v>1.9999999960418791</v>
      </c>
      <c r="I604" s="39" t="str" cm="1">
        <f t="array" ref="I604">IFERROR(IF($B604=I$1, ($A604+$C604) - MAX(IF($B$2:$B603=$B604, $A$2:$A603+$C$2:$C603)), "")*24*60, "")</f>
        <v/>
      </c>
      <c r="J604" s="39" cm="1">
        <f t="array" ref="J604">IFERROR(IF($B604=J$1, ($A604+$C604) - MAX(IF($B$2:$B603=$B604, $A$2:$A603+$C$2:$C603)), "")*24*60, "")</f>
        <v>1.9999999960418791</v>
      </c>
      <c r="K604" s="39" t="str" cm="1">
        <f t="array" ref="K604">IFERROR(IF($B604=K$1, ($A604+$C604) - MAX(IF($B$2:$B603=$B604, $A$2:$A603+$C$2:$C603)), "")*24*60, "")</f>
        <v/>
      </c>
      <c r="L604" s="39" t="str" cm="1">
        <f t="array" ref="L604">IFERROR(IF($B604=L$1, ($A604+$C604) - MAX(IF($B$2:$B603=$B604, $A$2:$A603+$C$2:$C603)), "")*24*60, "")</f>
        <v/>
      </c>
      <c r="M604" s="39" t="str" cm="1">
        <f t="array" ref="M604">IFERROR(IF($B604=M$1, ($A604+$C604) - MAX(IF($B$2:$B603=$B604, $A$2:$A603+$C$2:$C603)), "")*24*60, "")</f>
        <v/>
      </c>
      <c r="N604" s="39" t="str" cm="1">
        <f t="array" ref="N604">IFERROR(IF($B604=N$1, ($A604+$C604) - MAX(IF($B$2:$B603=$B604, $A$2:$A603+$C$2:$C603)), "")*24*60, "")</f>
        <v/>
      </c>
      <c r="O604" s="39" t="str" cm="1">
        <f t="array" ref="O604">IFERROR(IF($B604=O$1, ($A604+$C604) - MAX(IF($B$2:$B603=$B604, $A$2:$A603+$C$2:$C603)), "")*24*60, "")</f>
        <v/>
      </c>
      <c r="P604" s="39" t="str" cm="1">
        <f t="array" ref="P604">IFERROR(IF($B604=P$1, ($A604+$C604) - MAX(IF($B$2:$B603=$B604, $A$2:$A603+$C$2:$C603)), "")*24*60, "")</f>
        <v/>
      </c>
    </row>
    <row r="605" spans="1:16" x14ac:dyDescent="0.2">
      <c r="A605" s="36">
        <f t="shared" ref="A605:D605" si="1074">A604</f>
        <v>45940</v>
      </c>
      <c r="B605" s="37" t="s">
        <v>14</v>
      </c>
      <c r="C605" s="38">
        <f t="shared" si="1074"/>
        <v>0.50138888888888888</v>
      </c>
      <c r="D605" s="37">
        <f t="shared" si="1074"/>
        <v>0</v>
      </c>
      <c r="E605" s="37">
        <v>0</v>
      </c>
      <c r="F605" s="37" t="str">
        <f t="shared" ref="F605:G605" si="1075">F604</f>
        <v>Special Finch Food</v>
      </c>
      <c r="G605" s="15" t="str">
        <f t="shared" si="1075"/>
        <v>Golden Safflower</v>
      </c>
      <c r="H605" s="39">
        <f t="shared" si="1023"/>
        <v>0</v>
      </c>
      <c r="I605" s="39" t="str" cm="1">
        <f t="array" ref="I605">IFERROR(IF($B605=I$1, ($A605+$C605) - MAX(IF($B$2:$B604=$B605, $A$2:$A604+$C$2:$C604)), "")*24*60, "")</f>
        <v/>
      </c>
      <c r="J605" s="39" t="str" cm="1">
        <f t="array" ref="J605">IFERROR(IF($B605=J$1, ($A605+$C605) - MAX(IF($B$2:$B604=$B605, $A$2:$A604+$C$2:$C604)), "")*24*60, "")</f>
        <v/>
      </c>
      <c r="K605" s="39" cm="1">
        <f t="array" ref="K605">IFERROR(IF($B605=K$1, ($A605+$C605) - MAX(IF($B$2:$B604=$B605, $A$2:$A604+$C$2:$C604)), "")*24*60, "")</f>
        <v>1.9999999960418791</v>
      </c>
      <c r="L605" s="39" t="str" cm="1">
        <f t="array" ref="L605">IFERROR(IF($B605=L$1, ($A605+$C605) - MAX(IF($B$2:$B604=$B605, $A$2:$A604+$C$2:$C604)), "")*24*60, "")</f>
        <v/>
      </c>
      <c r="M605" s="39" t="str" cm="1">
        <f t="array" ref="M605">IFERROR(IF($B605=M$1, ($A605+$C605) - MAX(IF($B$2:$B604=$B605, $A$2:$A604+$C$2:$C604)), "")*24*60, "")</f>
        <v/>
      </c>
      <c r="N605" s="39" t="str" cm="1">
        <f t="array" ref="N605">IFERROR(IF($B605=N$1, ($A605+$C605) - MAX(IF($B$2:$B604=$B605, $A$2:$A604+$C$2:$C604)), "")*24*60, "")</f>
        <v/>
      </c>
      <c r="O605" s="39" t="str" cm="1">
        <f t="array" ref="O605">IFERROR(IF($B605=O$1, ($A605+$C605) - MAX(IF($B$2:$B604=$B605, $A$2:$A604+$C$2:$C604)), "")*24*60, "")</f>
        <v/>
      </c>
      <c r="P605" s="39" t="str" cm="1">
        <f t="array" ref="P605">IFERROR(IF($B605=P$1, ($A605+$C605) - MAX(IF($B$2:$B604=$B605, $A$2:$A604+$C$2:$C604)), "")*24*60, "")</f>
        <v/>
      </c>
    </row>
    <row r="606" spans="1:16" x14ac:dyDescent="0.2">
      <c r="A606" s="36">
        <f t="shared" ref="A606:D606" si="1076">A605</f>
        <v>45940</v>
      </c>
      <c r="B606" s="37" t="s">
        <v>3</v>
      </c>
      <c r="C606" s="38">
        <f t="shared" si="1076"/>
        <v>0.50138888888888888</v>
      </c>
      <c r="D606" s="37">
        <f t="shared" si="1076"/>
        <v>0</v>
      </c>
      <c r="E606" s="37">
        <v>3</v>
      </c>
      <c r="F606" s="37" t="str">
        <f t="shared" ref="F606:G606" si="1077">F605</f>
        <v>Special Finch Food</v>
      </c>
      <c r="G606" s="15" t="str">
        <f t="shared" si="1077"/>
        <v>Golden Safflower</v>
      </c>
      <c r="H606" s="39">
        <f t="shared" si="1023"/>
        <v>0</v>
      </c>
      <c r="I606" s="39" cm="1">
        <f t="array" ref="I606">IFERROR(IF($B606=I$1, ($A606+$C606) - MAX(IF($B$2:$B605=$B606, $A$2:$A605+$C$2:$C605)), "")*24*60, "")</f>
        <v>6.9999999913852662</v>
      </c>
      <c r="J606" s="39" t="str" cm="1">
        <f t="array" ref="J606">IFERROR(IF($B606=J$1, ($A606+$C606) - MAX(IF($B$2:$B605=$B606, $A$2:$A605+$C$2:$C605)), "")*24*60, "")</f>
        <v/>
      </c>
      <c r="K606" s="39" t="str" cm="1">
        <f t="array" ref="K606">IFERROR(IF($B606=K$1, ($A606+$C606) - MAX(IF($B$2:$B605=$B606, $A$2:$A605+$C$2:$C605)), "")*24*60, "")</f>
        <v/>
      </c>
      <c r="L606" s="39" t="str" cm="1">
        <f t="array" ref="L606">IFERROR(IF($B606=L$1, ($A606+$C606) - MAX(IF($B$2:$B605=$B606, $A$2:$A605+$C$2:$C605)), "")*24*60, "")</f>
        <v/>
      </c>
      <c r="M606" s="39" t="str" cm="1">
        <f t="array" ref="M606">IFERROR(IF($B606=M$1, ($A606+$C606) - MAX(IF($B$2:$B605=$B606, $A$2:$A605+$C$2:$C605)), "")*24*60, "")</f>
        <v/>
      </c>
      <c r="N606" s="39" t="str" cm="1">
        <f t="array" ref="N606">IFERROR(IF($B606=N$1, ($A606+$C606) - MAX(IF($B$2:$B605=$B606, $A$2:$A605+$C$2:$C605)), "")*24*60, "")</f>
        <v/>
      </c>
      <c r="O606" s="39" t="str" cm="1">
        <f t="array" ref="O606">IFERROR(IF($B606=O$1, ($A606+$C606) - MAX(IF($B$2:$B605=$B606, $A$2:$A605+$C$2:$C605)), "")*24*60, "")</f>
        <v/>
      </c>
      <c r="P606" s="39" t="str" cm="1">
        <f t="array" ref="P606">IFERROR(IF($B606=P$1, ($A606+$C606) - MAX(IF($B$2:$B605=$B606, $A$2:$A605+$C$2:$C605)), "")*24*60, "")</f>
        <v/>
      </c>
    </row>
    <row r="607" spans="1:16" x14ac:dyDescent="0.2">
      <c r="A607" s="36">
        <f t="shared" ref="A607:D607" si="1078">A606</f>
        <v>45940</v>
      </c>
      <c r="B607" s="37" t="str">
        <f t="shared" si="1078"/>
        <v>Northern Cardinal</v>
      </c>
      <c r="C607" s="38">
        <v>0.50208333333333333</v>
      </c>
      <c r="D607" s="37">
        <f t="shared" si="1078"/>
        <v>0</v>
      </c>
      <c r="E607" s="37">
        <v>6</v>
      </c>
      <c r="F607" s="37" t="str">
        <f t="shared" ref="F607:G607" si="1079">F606</f>
        <v>Special Finch Food</v>
      </c>
      <c r="G607" s="15" t="str">
        <f t="shared" si="1079"/>
        <v>Golden Safflower</v>
      </c>
      <c r="H607" s="39">
        <f t="shared" si="1023"/>
        <v>1.000000003259629</v>
      </c>
      <c r="I607" s="39" cm="1">
        <f t="array" ref="I607">IFERROR(IF($B607=I$1, ($A607+$C607) - MAX(IF($B$2:$B606=$B607, $A$2:$A606+$C$2:$C606)), "")*24*60, "")</f>
        <v>1.000000003259629</v>
      </c>
      <c r="J607" s="39" t="str" cm="1">
        <f t="array" ref="J607">IFERROR(IF($B607=J$1, ($A607+$C607) - MAX(IF($B$2:$B606=$B607, $A$2:$A606+$C$2:$C606)), "")*24*60, "")</f>
        <v/>
      </c>
      <c r="K607" s="39" t="str" cm="1">
        <f t="array" ref="K607">IFERROR(IF($B607=K$1, ($A607+$C607) - MAX(IF($B$2:$B606=$B607, $A$2:$A606+$C$2:$C606)), "")*24*60, "")</f>
        <v/>
      </c>
      <c r="L607" s="39" t="str" cm="1">
        <f t="array" ref="L607">IFERROR(IF($B607=L$1, ($A607+$C607) - MAX(IF($B$2:$B606=$B607, $A$2:$A606+$C$2:$C606)), "")*24*60, "")</f>
        <v/>
      </c>
      <c r="M607" s="39" t="str" cm="1">
        <f t="array" ref="M607">IFERROR(IF($B607=M$1, ($A607+$C607) - MAX(IF($B$2:$B606=$B607, $A$2:$A606+$C$2:$C606)), "")*24*60, "")</f>
        <v/>
      </c>
      <c r="N607" s="39" t="str" cm="1">
        <f t="array" ref="N607">IFERROR(IF($B607=N$1, ($A607+$C607) - MAX(IF($B$2:$B606=$B607, $A$2:$A606+$C$2:$C606)), "")*24*60, "")</f>
        <v/>
      </c>
      <c r="O607" s="39" t="str" cm="1">
        <f t="array" ref="O607">IFERROR(IF($B607=O$1, ($A607+$C607) - MAX(IF($B$2:$B606=$B607, $A$2:$A606+$C$2:$C606)), "")*24*60, "")</f>
        <v/>
      </c>
      <c r="P607" s="39" t="str" cm="1">
        <f t="array" ref="P607">IFERROR(IF($B607=P$1, ($A607+$C607) - MAX(IF($B$2:$B606=$B607, $A$2:$A606+$C$2:$C606)), "")*24*60, "")</f>
        <v/>
      </c>
    </row>
    <row r="608" spans="1:16" x14ac:dyDescent="0.2">
      <c r="A608" s="36">
        <f t="shared" ref="A608:D608" si="1080">A607</f>
        <v>45940</v>
      </c>
      <c r="B608" s="37" t="s">
        <v>10</v>
      </c>
      <c r="C608" s="38">
        <v>0.50416666666666665</v>
      </c>
      <c r="D608" s="37">
        <f t="shared" si="1080"/>
        <v>0</v>
      </c>
      <c r="E608" s="37">
        <v>1</v>
      </c>
      <c r="F608" s="37" t="str">
        <f t="shared" ref="F608:G608" si="1081">F607</f>
        <v>Special Finch Food</v>
      </c>
      <c r="G608" s="15" t="str">
        <f t="shared" si="1081"/>
        <v>Golden Safflower</v>
      </c>
      <c r="H608" s="39">
        <f t="shared" si="1023"/>
        <v>2.9999999993015081</v>
      </c>
      <c r="I608" s="39" t="str" cm="1">
        <f t="array" ref="I608">IFERROR(IF($B608=I$1, ($A608+$C608) - MAX(IF($B$2:$B607=$B608, $A$2:$A607+$C$2:$C607)), "")*24*60, "")</f>
        <v/>
      </c>
      <c r="J608" s="39" cm="1">
        <f t="array" ref="J608">IFERROR(IF($B608=J$1, ($A608+$C608) - MAX(IF($B$2:$B607=$B608, $A$2:$A607+$C$2:$C607)), "")*24*60, "")</f>
        <v>4.0000000025611371</v>
      </c>
      <c r="K608" s="39" t="str" cm="1">
        <f t="array" ref="K608">IFERROR(IF($B608=K$1, ($A608+$C608) - MAX(IF($B$2:$B607=$B608, $A$2:$A607+$C$2:$C607)), "")*24*60, "")</f>
        <v/>
      </c>
      <c r="L608" s="39" t="str" cm="1">
        <f t="array" ref="L608">IFERROR(IF($B608=L$1, ($A608+$C608) - MAX(IF($B$2:$B607=$B608, $A$2:$A607+$C$2:$C607)), "")*24*60, "")</f>
        <v/>
      </c>
      <c r="M608" s="39" t="str" cm="1">
        <f t="array" ref="M608">IFERROR(IF($B608=M$1, ($A608+$C608) - MAX(IF($B$2:$B607=$B608, $A$2:$A607+$C$2:$C607)), "")*24*60, "")</f>
        <v/>
      </c>
      <c r="N608" s="39" t="str" cm="1">
        <f t="array" ref="N608">IFERROR(IF($B608=N$1, ($A608+$C608) - MAX(IF($B$2:$B607=$B608, $A$2:$A607+$C$2:$C607)), "")*24*60, "")</f>
        <v/>
      </c>
      <c r="O608" s="39" t="str" cm="1">
        <f t="array" ref="O608">IFERROR(IF($B608=O$1, ($A608+$C608) - MAX(IF($B$2:$B607=$B608, $A$2:$A607+$C$2:$C607)), "")*24*60, "")</f>
        <v/>
      </c>
      <c r="P608" s="39" t="str" cm="1">
        <f t="array" ref="P608">IFERROR(IF($B608=P$1, ($A608+$C608) - MAX(IF($B$2:$B607=$B608, $A$2:$A607+$C$2:$C607)), "")*24*60, "")</f>
        <v/>
      </c>
    </row>
    <row r="609" spans="1:16" x14ac:dyDescent="0.2">
      <c r="A609" s="36">
        <f t="shared" ref="A609:D609" si="1082">A608</f>
        <v>45940</v>
      </c>
      <c r="B609" s="37" t="s">
        <v>14</v>
      </c>
      <c r="C609" s="38">
        <f t="shared" si="1082"/>
        <v>0.50416666666666665</v>
      </c>
      <c r="D609" s="37">
        <f t="shared" si="1082"/>
        <v>0</v>
      </c>
      <c r="E609" s="37">
        <v>1</v>
      </c>
      <c r="F609" s="37" t="str">
        <f t="shared" ref="F609:G609" si="1083">F608</f>
        <v>Special Finch Food</v>
      </c>
      <c r="G609" s="15" t="str">
        <f t="shared" si="1083"/>
        <v>Golden Safflower</v>
      </c>
      <c r="H609" s="39">
        <f t="shared" si="1023"/>
        <v>0</v>
      </c>
      <c r="I609" s="39" t="str" cm="1">
        <f t="array" ref="I609">IFERROR(IF($B609=I$1, ($A609+$C609) - MAX(IF($B$2:$B608=$B609, $A$2:$A608+$C$2:$C608)), "")*24*60, "")</f>
        <v/>
      </c>
      <c r="J609" s="39" t="str" cm="1">
        <f t="array" ref="J609">IFERROR(IF($B609=J$1, ($A609+$C609) - MAX(IF($B$2:$B608=$B609, $A$2:$A608+$C$2:$C608)), "")*24*60, "")</f>
        <v/>
      </c>
      <c r="K609" s="39" cm="1">
        <f t="array" ref="K609">IFERROR(IF($B609=K$1, ($A609+$C609) - MAX(IF($B$2:$B608=$B609, $A$2:$A608+$C$2:$C608)), "")*24*60, "")</f>
        <v>4.0000000025611371</v>
      </c>
      <c r="L609" s="39" t="str" cm="1">
        <f t="array" ref="L609">IFERROR(IF($B609=L$1, ($A609+$C609) - MAX(IF($B$2:$B608=$B609, $A$2:$A608+$C$2:$C608)), "")*24*60, "")</f>
        <v/>
      </c>
      <c r="M609" s="39" t="str" cm="1">
        <f t="array" ref="M609">IFERROR(IF($B609=M$1, ($A609+$C609) - MAX(IF($B$2:$B608=$B609, $A$2:$A608+$C$2:$C608)), "")*24*60, "")</f>
        <v/>
      </c>
      <c r="N609" s="39" t="str" cm="1">
        <f t="array" ref="N609">IFERROR(IF($B609=N$1, ($A609+$C609) - MAX(IF($B$2:$B608=$B609, $A$2:$A608+$C$2:$C608)), "")*24*60, "")</f>
        <v/>
      </c>
      <c r="O609" s="39" t="str" cm="1">
        <f t="array" ref="O609">IFERROR(IF($B609=O$1, ($A609+$C609) - MAX(IF($B$2:$B608=$B609, $A$2:$A608+$C$2:$C608)), "")*24*60, "")</f>
        <v/>
      </c>
      <c r="P609" s="39" t="str" cm="1">
        <f t="array" ref="P609">IFERROR(IF($B609=P$1, ($A609+$C609) - MAX(IF($B$2:$B608=$B609, $A$2:$A608+$C$2:$C608)), "")*24*60, "")</f>
        <v/>
      </c>
    </row>
    <row r="610" spans="1:16" x14ac:dyDescent="0.2">
      <c r="A610" s="36">
        <f t="shared" ref="A610:D610" si="1084">A609</f>
        <v>45940</v>
      </c>
      <c r="B610" s="37" t="s">
        <v>10</v>
      </c>
      <c r="C610" s="38">
        <v>0.50486111111111109</v>
      </c>
      <c r="D610" s="37">
        <f t="shared" si="1084"/>
        <v>0</v>
      </c>
      <c r="E610" s="37">
        <v>2</v>
      </c>
      <c r="F610" s="37" t="str">
        <f t="shared" ref="F610:G610" si="1085">F609</f>
        <v>Special Finch Food</v>
      </c>
      <c r="G610" s="15" t="str">
        <f t="shared" si="1085"/>
        <v>Golden Safflower</v>
      </c>
      <c r="H610" s="39">
        <f t="shared" si="1023"/>
        <v>1.000000003259629</v>
      </c>
      <c r="I610" s="39" t="str" cm="1">
        <f t="array" ref="I610">IFERROR(IF($B610=I$1, ($A610+$C610) - MAX(IF($B$2:$B609=$B610, $A$2:$A609+$C$2:$C609)), "")*24*60, "")</f>
        <v/>
      </c>
      <c r="J610" s="39" cm="1">
        <f t="array" ref="J610">IFERROR(IF($B610=J$1, ($A610+$C610) - MAX(IF($B$2:$B609=$B610, $A$2:$A609+$C$2:$C609)), "")*24*60, "")</f>
        <v>1.000000003259629</v>
      </c>
      <c r="K610" s="39" t="str" cm="1">
        <f t="array" ref="K610">IFERROR(IF($B610=K$1, ($A610+$C610) - MAX(IF($B$2:$B609=$B610, $A$2:$A609+$C$2:$C609)), "")*24*60, "")</f>
        <v/>
      </c>
      <c r="L610" s="39" t="str" cm="1">
        <f t="array" ref="L610">IFERROR(IF($B610=L$1, ($A610+$C610) - MAX(IF($B$2:$B609=$B610, $A$2:$A609+$C$2:$C609)), "")*24*60, "")</f>
        <v/>
      </c>
      <c r="M610" s="39" t="str" cm="1">
        <f t="array" ref="M610">IFERROR(IF($B610=M$1, ($A610+$C610) - MAX(IF($B$2:$B609=$B610, $A$2:$A609+$C$2:$C609)), "")*24*60, "")</f>
        <v/>
      </c>
      <c r="N610" s="39" t="str" cm="1">
        <f t="array" ref="N610">IFERROR(IF($B610=N$1, ($A610+$C610) - MAX(IF($B$2:$B609=$B610, $A$2:$A609+$C$2:$C609)), "")*24*60, "")</f>
        <v/>
      </c>
      <c r="O610" s="39" t="str" cm="1">
        <f t="array" ref="O610">IFERROR(IF($B610=O$1, ($A610+$C610) - MAX(IF($B$2:$B609=$B610, $A$2:$A609+$C$2:$C609)), "")*24*60, "")</f>
        <v/>
      </c>
      <c r="P610" s="39" t="str" cm="1">
        <f t="array" ref="P610">IFERROR(IF($B610=P$1, ($A610+$C610) - MAX(IF($B$2:$B609=$B610, $A$2:$A609+$C$2:$C609)), "")*24*60, "")</f>
        <v/>
      </c>
    </row>
    <row r="611" spans="1:16" x14ac:dyDescent="0.2">
      <c r="A611" s="36">
        <f t="shared" ref="A611:D611" si="1086">A610</f>
        <v>45940</v>
      </c>
      <c r="B611" s="37" t="str">
        <f t="shared" si="1086"/>
        <v>Tufted Titmouse</v>
      </c>
      <c r="C611" s="38">
        <f t="shared" si="1086"/>
        <v>0.50486111111111109</v>
      </c>
      <c r="D611" s="37">
        <f t="shared" si="1086"/>
        <v>0</v>
      </c>
      <c r="E611" s="37">
        <v>2</v>
      </c>
      <c r="F611" s="37" t="str">
        <f t="shared" ref="F611:G611" si="1087">F610</f>
        <v>Special Finch Food</v>
      </c>
      <c r="G611" s="15" t="str">
        <f t="shared" si="1087"/>
        <v>Golden Safflower</v>
      </c>
      <c r="H611" s="39">
        <f t="shared" si="1023"/>
        <v>0</v>
      </c>
      <c r="I611" s="39" t="str" cm="1">
        <f t="array" ref="I611">IFERROR(IF($B611=I$1, ($A611+$C611) - MAX(IF($B$2:$B610=$B611, $A$2:$A610+$C$2:$C610)), "")*24*60, "")</f>
        <v/>
      </c>
      <c r="J611" s="39" cm="1">
        <f t="array" ref="J611">IFERROR(IF($B611=J$1, ($A611+$C611) - MAX(IF($B$2:$B610=$B611, $A$2:$A610+$C$2:$C610)), "")*24*60, "")</f>
        <v>0</v>
      </c>
      <c r="K611" s="39" t="str" cm="1">
        <f t="array" ref="K611">IFERROR(IF($B611=K$1, ($A611+$C611) - MAX(IF($B$2:$B610=$B611, $A$2:$A610+$C$2:$C610)), "")*24*60, "")</f>
        <v/>
      </c>
      <c r="L611" s="39" t="str" cm="1">
        <f t="array" ref="L611">IFERROR(IF($B611=L$1, ($A611+$C611) - MAX(IF($B$2:$B610=$B611, $A$2:$A610+$C$2:$C610)), "")*24*60, "")</f>
        <v/>
      </c>
      <c r="M611" s="39" t="str" cm="1">
        <f t="array" ref="M611">IFERROR(IF($B611=M$1, ($A611+$C611) - MAX(IF($B$2:$B610=$B611, $A$2:$A610+$C$2:$C610)), "")*24*60, "")</f>
        <v/>
      </c>
      <c r="N611" s="39" t="str" cm="1">
        <f t="array" ref="N611">IFERROR(IF($B611=N$1, ($A611+$C611) - MAX(IF($B$2:$B610=$B611, $A$2:$A610+$C$2:$C610)), "")*24*60, "")</f>
        <v/>
      </c>
      <c r="O611" s="39" t="str" cm="1">
        <f t="array" ref="O611">IFERROR(IF($B611=O$1, ($A611+$C611) - MAX(IF($B$2:$B610=$B611, $A$2:$A610+$C$2:$C610)), "")*24*60, "")</f>
        <v/>
      </c>
      <c r="P611" s="39" t="str" cm="1">
        <f t="array" ref="P611">IFERROR(IF($B611=P$1, ($A611+$C611) - MAX(IF($B$2:$B610=$B611, $A$2:$A610+$C$2:$C610)), "")*24*60, "")</f>
        <v/>
      </c>
    </row>
    <row r="612" spans="1:16" x14ac:dyDescent="0.2">
      <c r="A612" s="36">
        <f t="shared" ref="A612:D612" si="1088">A611</f>
        <v>45940</v>
      </c>
      <c r="B612" s="37" t="str">
        <f t="shared" si="1088"/>
        <v>Tufted Titmouse</v>
      </c>
      <c r="C612" s="38">
        <v>0.5083333333333333</v>
      </c>
      <c r="D612" s="37">
        <f t="shared" si="1088"/>
        <v>0</v>
      </c>
      <c r="E612" s="37">
        <v>2</v>
      </c>
      <c r="F612" s="37" t="str">
        <f t="shared" ref="F612:G612" si="1089">F611</f>
        <v>Special Finch Food</v>
      </c>
      <c r="G612" s="15" t="str">
        <f t="shared" si="1089"/>
        <v>Golden Safflower</v>
      </c>
      <c r="H612" s="39">
        <f t="shared" si="1023"/>
        <v>4.9999999953433871</v>
      </c>
      <c r="I612" s="39" t="str" cm="1">
        <f t="array" ref="I612">IFERROR(IF($B612=I$1, ($A612+$C612) - MAX(IF($B$2:$B611=$B612, $A$2:$A611+$C$2:$C611)), "")*24*60, "")</f>
        <v/>
      </c>
      <c r="J612" s="39" cm="1">
        <f t="array" ref="J612">IFERROR(IF($B612=J$1, ($A612+$C612) - MAX(IF($B$2:$B611=$B612, $A$2:$A611+$C$2:$C611)), "")*24*60, "")</f>
        <v>4.9999999953433871</v>
      </c>
      <c r="K612" s="39" t="str" cm="1">
        <f t="array" ref="K612">IFERROR(IF($B612=K$1, ($A612+$C612) - MAX(IF($B$2:$B611=$B612, $A$2:$A611+$C$2:$C611)), "")*24*60, "")</f>
        <v/>
      </c>
      <c r="L612" s="39" t="str" cm="1">
        <f t="array" ref="L612">IFERROR(IF($B612=L$1, ($A612+$C612) - MAX(IF($B$2:$B611=$B612, $A$2:$A611+$C$2:$C611)), "")*24*60, "")</f>
        <v/>
      </c>
      <c r="M612" s="39" t="str" cm="1">
        <f t="array" ref="M612">IFERROR(IF($B612=M$1, ($A612+$C612) - MAX(IF($B$2:$B611=$B612, $A$2:$A611+$C$2:$C611)), "")*24*60, "")</f>
        <v/>
      </c>
      <c r="N612" s="39" t="str" cm="1">
        <f t="array" ref="N612">IFERROR(IF($B612=N$1, ($A612+$C612) - MAX(IF($B$2:$B611=$B612, $A$2:$A611+$C$2:$C611)), "")*24*60, "")</f>
        <v/>
      </c>
      <c r="O612" s="39" t="str" cm="1">
        <f t="array" ref="O612">IFERROR(IF($B612=O$1, ($A612+$C612) - MAX(IF($B$2:$B611=$B612, $A$2:$A611+$C$2:$C611)), "")*24*60, "")</f>
        <v/>
      </c>
      <c r="P612" s="39" t="str" cm="1">
        <f t="array" ref="P612">IFERROR(IF($B612=P$1, ($A612+$C612) - MAX(IF($B$2:$B611=$B612, $A$2:$A611+$C$2:$C611)), "")*24*60, "")</f>
        <v/>
      </c>
    </row>
    <row r="613" spans="1:16" x14ac:dyDescent="0.2">
      <c r="A613" s="36">
        <f t="shared" ref="A613:D613" si="1090">A612</f>
        <v>45940</v>
      </c>
      <c r="B613" s="37" t="str">
        <f t="shared" si="1090"/>
        <v>Tufted Titmouse</v>
      </c>
      <c r="C613" s="38">
        <f t="shared" si="1090"/>
        <v>0.5083333333333333</v>
      </c>
      <c r="D613" s="37">
        <f t="shared" si="1090"/>
        <v>0</v>
      </c>
      <c r="E613" s="37">
        <v>1</v>
      </c>
      <c r="F613" s="37" t="str">
        <f t="shared" ref="F613:G613" si="1091">F612</f>
        <v>Special Finch Food</v>
      </c>
      <c r="G613" s="15" t="str">
        <f t="shared" si="1091"/>
        <v>Golden Safflower</v>
      </c>
      <c r="H613" s="39">
        <f t="shared" si="1023"/>
        <v>0</v>
      </c>
      <c r="I613" s="39" t="str" cm="1">
        <f t="array" ref="I613">IFERROR(IF($B613=I$1, ($A613+$C613) - MAX(IF($B$2:$B612=$B613, $A$2:$A612+$C$2:$C612)), "")*24*60, "")</f>
        <v/>
      </c>
      <c r="J613" s="39" cm="1">
        <f t="array" ref="J613">IFERROR(IF($B613=J$1, ($A613+$C613) - MAX(IF($B$2:$B612=$B613, $A$2:$A612+$C$2:$C612)), "")*24*60, "")</f>
        <v>0</v>
      </c>
      <c r="K613" s="39" t="str" cm="1">
        <f t="array" ref="K613">IFERROR(IF($B613=K$1, ($A613+$C613) - MAX(IF($B$2:$B612=$B613, $A$2:$A612+$C$2:$C612)), "")*24*60, "")</f>
        <v/>
      </c>
      <c r="L613" s="39" t="str" cm="1">
        <f t="array" ref="L613">IFERROR(IF($B613=L$1, ($A613+$C613) - MAX(IF($B$2:$B612=$B613, $A$2:$A612+$C$2:$C612)), "")*24*60, "")</f>
        <v/>
      </c>
      <c r="M613" s="39" t="str" cm="1">
        <f t="array" ref="M613">IFERROR(IF($B613=M$1, ($A613+$C613) - MAX(IF($B$2:$B612=$B613, $A$2:$A612+$C$2:$C612)), "")*24*60, "")</f>
        <v/>
      </c>
      <c r="N613" s="39" t="str" cm="1">
        <f t="array" ref="N613">IFERROR(IF($B613=N$1, ($A613+$C613) - MAX(IF($B$2:$B612=$B613, $A$2:$A612+$C$2:$C612)), "")*24*60, "")</f>
        <v/>
      </c>
      <c r="O613" s="39" t="str" cm="1">
        <f t="array" ref="O613">IFERROR(IF($B613=O$1, ($A613+$C613) - MAX(IF($B$2:$B612=$B613, $A$2:$A612+$C$2:$C612)), "")*24*60, "")</f>
        <v/>
      </c>
      <c r="P613" s="39" t="str" cm="1">
        <f t="array" ref="P613">IFERROR(IF($B613=P$1, ($A613+$C613) - MAX(IF($B$2:$B612=$B613, $A$2:$A612+$C$2:$C612)), "")*24*60, "")</f>
        <v/>
      </c>
    </row>
    <row r="614" spans="1:16" x14ac:dyDescent="0.2">
      <c r="A614" s="36">
        <f t="shared" ref="A614:D614" si="1092">A613</f>
        <v>45940</v>
      </c>
      <c r="B614" s="37" t="str">
        <f t="shared" si="1092"/>
        <v>Tufted Titmouse</v>
      </c>
      <c r="C614" s="38">
        <f t="shared" si="1092"/>
        <v>0.5083333333333333</v>
      </c>
      <c r="D614" s="37">
        <f t="shared" si="1092"/>
        <v>0</v>
      </c>
      <c r="E614" s="37">
        <v>1</v>
      </c>
      <c r="F614" s="37" t="str">
        <f t="shared" ref="F614:G614" si="1093">F613</f>
        <v>Special Finch Food</v>
      </c>
      <c r="G614" s="15" t="str">
        <f t="shared" si="1093"/>
        <v>Golden Safflower</v>
      </c>
      <c r="H614" s="39">
        <f t="shared" si="1023"/>
        <v>0</v>
      </c>
      <c r="I614" s="39" t="str" cm="1">
        <f t="array" ref="I614">IFERROR(IF($B614=I$1, ($A614+$C614) - MAX(IF($B$2:$B613=$B614, $A$2:$A613+$C$2:$C613)), "")*24*60, "")</f>
        <v/>
      </c>
      <c r="J614" s="39" cm="1">
        <f t="array" ref="J614">IFERROR(IF($B614=J$1, ($A614+$C614) - MAX(IF($B$2:$B613=$B614, $A$2:$A613+$C$2:$C613)), "")*24*60, "")</f>
        <v>0</v>
      </c>
      <c r="K614" s="39" t="str" cm="1">
        <f t="array" ref="K614">IFERROR(IF($B614=K$1, ($A614+$C614) - MAX(IF($B$2:$B613=$B614, $A$2:$A613+$C$2:$C613)), "")*24*60, "")</f>
        <v/>
      </c>
      <c r="L614" s="39" t="str" cm="1">
        <f t="array" ref="L614">IFERROR(IF($B614=L$1, ($A614+$C614) - MAX(IF($B$2:$B613=$B614, $A$2:$A613+$C$2:$C613)), "")*24*60, "")</f>
        <v/>
      </c>
      <c r="M614" s="39" t="str" cm="1">
        <f t="array" ref="M614">IFERROR(IF($B614=M$1, ($A614+$C614) - MAX(IF($B$2:$B613=$B614, $A$2:$A613+$C$2:$C613)), "")*24*60, "")</f>
        <v/>
      </c>
      <c r="N614" s="39" t="str" cm="1">
        <f t="array" ref="N614">IFERROR(IF($B614=N$1, ($A614+$C614) - MAX(IF($B$2:$B613=$B614, $A$2:$A613+$C$2:$C613)), "")*24*60, "")</f>
        <v/>
      </c>
      <c r="O614" s="39" t="str" cm="1">
        <f t="array" ref="O614">IFERROR(IF($B614=O$1, ($A614+$C614) - MAX(IF($B$2:$B613=$B614, $A$2:$A613+$C$2:$C613)), "")*24*60, "")</f>
        <v/>
      </c>
      <c r="P614" s="39" t="str" cm="1">
        <f t="array" ref="P614">IFERROR(IF($B614=P$1, ($A614+$C614) - MAX(IF($B$2:$B613=$B614, $A$2:$A613+$C$2:$C613)), "")*24*60, "")</f>
        <v/>
      </c>
    </row>
    <row r="615" spans="1:16" x14ac:dyDescent="0.2">
      <c r="A615" s="36">
        <f t="shared" ref="A615:D615" si="1094">A614</f>
        <v>45940</v>
      </c>
      <c r="B615" s="37" t="str">
        <f t="shared" si="1094"/>
        <v>Tufted Titmouse</v>
      </c>
      <c r="C615" s="38">
        <v>0.51180555555555551</v>
      </c>
      <c r="D615" s="37">
        <f t="shared" si="1094"/>
        <v>0</v>
      </c>
      <c r="E615" s="37">
        <v>2</v>
      </c>
      <c r="F615" s="37" t="str">
        <f t="shared" ref="F615:G615" si="1095">F614</f>
        <v>Special Finch Food</v>
      </c>
      <c r="G615" s="15" t="str">
        <f t="shared" si="1095"/>
        <v>Golden Safflower</v>
      </c>
      <c r="H615" s="39">
        <f t="shared" si="1023"/>
        <v>5.0000000058207661</v>
      </c>
      <c r="I615" s="39" t="str" cm="1">
        <f t="array" ref="I615">IFERROR(IF($B615=I$1, ($A615+$C615) - MAX(IF($B$2:$B614=$B615, $A$2:$A614+$C$2:$C614)), "")*24*60, "")</f>
        <v/>
      </c>
      <c r="J615" s="39" cm="1">
        <f t="array" ref="J615">IFERROR(IF($B615=J$1, ($A615+$C615) - MAX(IF($B$2:$B614=$B615, $A$2:$A614+$C$2:$C614)), "")*24*60, "")</f>
        <v>5.0000000058207661</v>
      </c>
      <c r="K615" s="39" t="str" cm="1">
        <f t="array" ref="K615">IFERROR(IF($B615=K$1, ($A615+$C615) - MAX(IF($B$2:$B614=$B615, $A$2:$A614+$C$2:$C614)), "")*24*60, "")</f>
        <v/>
      </c>
      <c r="L615" s="39" t="str" cm="1">
        <f t="array" ref="L615">IFERROR(IF($B615=L$1, ($A615+$C615) - MAX(IF($B$2:$B614=$B615, $A$2:$A614+$C$2:$C614)), "")*24*60, "")</f>
        <v/>
      </c>
      <c r="M615" s="39" t="str" cm="1">
        <f t="array" ref="M615">IFERROR(IF($B615=M$1, ($A615+$C615) - MAX(IF($B$2:$B614=$B615, $A$2:$A614+$C$2:$C614)), "")*24*60, "")</f>
        <v/>
      </c>
      <c r="N615" s="39" t="str" cm="1">
        <f t="array" ref="N615">IFERROR(IF($B615=N$1, ($A615+$C615) - MAX(IF($B$2:$B614=$B615, $A$2:$A614+$C$2:$C614)), "")*24*60, "")</f>
        <v/>
      </c>
      <c r="O615" s="39" t="str" cm="1">
        <f t="array" ref="O615">IFERROR(IF($B615=O$1, ($A615+$C615) - MAX(IF($B$2:$B614=$B615, $A$2:$A614+$C$2:$C614)), "")*24*60, "")</f>
        <v/>
      </c>
      <c r="P615" s="39" t="str" cm="1">
        <f t="array" ref="P615">IFERROR(IF($B615=P$1, ($A615+$C615) - MAX(IF($B$2:$B614=$B615, $A$2:$A614+$C$2:$C614)), "")*24*60, "")</f>
        <v/>
      </c>
    </row>
    <row r="616" spans="1:16" x14ac:dyDescent="0.2">
      <c r="A616" s="36">
        <f t="shared" ref="A616:D616" si="1096">A615</f>
        <v>45940</v>
      </c>
      <c r="B616" s="37" t="str">
        <f t="shared" si="1096"/>
        <v>Tufted Titmouse</v>
      </c>
      <c r="C616" s="38">
        <f t="shared" si="1096"/>
        <v>0.51180555555555551</v>
      </c>
      <c r="D616" s="37">
        <f t="shared" si="1096"/>
        <v>0</v>
      </c>
      <c r="E616" s="37">
        <v>2</v>
      </c>
      <c r="F616" s="37" t="str">
        <f t="shared" ref="F616:G616" si="1097">F615</f>
        <v>Special Finch Food</v>
      </c>
      <c r="G616" s="15" t="str">
        <f t="shared" si="1097"/>
        <v>Golden Safflower</v>
      </c>
      <c r="H616" s="39">
        <f t="shared" si="1023"/>
        <v>0</v>
      </c>
      <c r="I616" s="39" t="str" cm="1">
        <f t="array" ref="I616">IFERROR(IF($B616=I$1, ($A616+$C616) - MAX(IF($B$2:$B615=$B616, $A$2:$A615+$C$2:$C615)), "")*24*60, "")</f>
        <v/>
      </c>
      <c r="J616" s="39" cm="1">
        <f t="array" ref="J616">IFERROR(IF($B616=J$1, ($A616+$C616) - MAX(IF($B$2:$B615=$B616, $A$2:$A615+$C$2:$C615)), "")*24*60, "")</f>
        <v>0</v>
      </c>
      <c r="K616" s="39" t="str" cm="1">
        <f t="array" ref="K616">IFERROR(IF($B616=K$1, ($A616+$C616) - MAX(IF($B$2:$B615=$B616, $A$2:$A615+$C$2:$C615)), "")*24*60, "")</f>
        <v/>
      </c>
      <c r="L616" s="39" t="str" cm="1">
        <f t="array" ref="L616">IFERROR(IF($B616=L$1, ($A616+$C616) - MAX(IF($B$2:$B615=$B616, $A$2:$A615+$C$2:$C615)), "")*24*60, "")</f>
        <v/>
      </c>
      <c r="M616" s="39" t="str" cm="1">
        <f t="array" ref="M616">IFERROR(IF($B616=M$1, ($A616+$C616) - MAX(IF($B$2:$B615=$B616, $A$2:$A615+$C$2:$C615)), "")*24*60, "")</f>
        <v/>
      </c>
      <c r="N616" s="39" t="str" cm="1">
        <f t="array" ref="N616">IFERROR(IF($B616=N$1, ($A616+$C616) - MAX(IF($B$2:$B615=$B616, $A$2:$A615+$C$2:$C615)), "")*24*60, "")</f>
        <v/>
      </c>
      <c r="O616" s="39" t="str" cm="1">
        <f t="array" ref="O616">IFERROR(IF($B616=O$1, ($A616+$C616) - MAX(IF($B$2:$B615=$B616, $A$2:$A615+$C$2:$C615)), "")*24*60, "")</f>
        <v/>
      </c>
      <c r="P616" s="39" t="str" cm="1">
        <f t="array" ref="P616">IFERROR(IF($B616=P$1, ($A616+$C616) - MAX(IF($B$2:$B615=$B616, $A$2:$A615+$C$2:$C615)), "")*24*60, "")</f>
        <v/>
      </c>
    </row>
    <row r="617" spans="1:16" x14ac:dyDescent="0.2">
      <c r="A617" s="36">
        <f t="shared" ref="A617:D617" si="1098">A616</f>
        <v>45940</v>
      </c>
      <c r="B617" s="37" t="s">
        <v>14</v>
      </c>
      <c r="C617" s="38">
        <v>0.5131944444444444</v>
      </c>
      <c r="D617" s="37">
        <f t="shared" si="1098"/>
        <v>0</v>
      </c>
      <c r="E617" s="37">
        <v>2</v>
      </c>
      <c r="F617" s="37" t="str">
        <f t="shared" ref="F617:G617" si="1099">F616</f>
        <v>Special Finch Food</v>
      </c>
      <c r="G617" s="15" t="str">
        <f t="shared" si="1099"/>
        <v>Golden Safflower</v>
      </c>
      <c r="H617" s="39">
        <f t="shared" si="1023"/>
        <v>1.9999999960418791</v>
      </c>
      <c r="I617" s="39" t="str" cm="1">
        <f t="array" ref="I617">IFERROR(IF($B617=I$1, ($A617+$C617) - MAX(IF($B$2:$B616=$B617, $A$2:$A616+$C$2:$C616)), "")*24*60, "")</f>
        <v/>
      </c>
      <c r="J617" s="39" t="str" cm="1">
        <f t="array" ref="J617">IFERROR(IF($B617=J$1, ($A617+$C617) - MAX(IF($B$2:$B616=$B617, $A$2:$A616+$C$2:$C616)), "")*24*60, "")</f>
        <v/>
      </c>
      <c r="K617" s="39" cm="1">
        <f t="array" ref="K617">IFERROR(IF($B617=K$1, ($A617+$C617) - MAX(IF($B$2:$B616=$B617, $A$2:$A616+$C$2:$C616)), "")*24*60, "")</f>
        <v>13.000000000465661</v>
      </c>
      <c r="L617" s="39" t="str" cm="1">
        <f t="array" ref="L617">IFERROR(IF($B617=L$1, ($A617+$C617) - MAX(IF($B$2:$B616=$B617, $A$2:$A616+$C$2:$C616)), "")*24*60, "")</f>
        <v/>
      </c>
      <c r="M617" s="39" t="str" cm="1">
        <f t="array" ref="M617">IFERROR(IF($B617=M$1, ($A617+$C617) - MAX(IF($B$2:$B616=$B617, $A$2:$A616+$C$2:$C616)), "")*24*60, "")</f>
        <v/>
      </c>
      <c r="N617" s="39" t="str" cm="1">
        <f t="array" ref="N617">IFERROR(IF($B617=N$1, ($A617+$C617) - MAX(IF($B$2:$B616=$B617, $A$2:$A616+$C$2:$C616)), "")*24*60, "")</f>
        <v/>
      </c>
      <c r="O617" s="39" t="str" cm="1">
        <f t="array" ref="O617">IFERROR(IF($B617=O$1, ($A617+$C617) - MAX(IF($B$2:$B616=$B617, $A$2:$A616+$C$2:$C616)), "")*24*60, "")</f>
        <v/>
      </c>
      <c r="P617" s="39" t="str" cm="1">
        <f t="array" ref="P617">IFERROR(IF($B617=P$1, ($A617+$C617) - MAX(IF($B$2:$B616=$B617, $A$2:$A616+$C$2:$C616)), "")*24*60, "")</f>
        <v/>
      </c>
    </row>
    <row r="618" spans="1:16" x14ac:dyDescent="0.2">
      <c r="A618" s="36">
        <f t="shared" ref="A618:D618" si="1100">A617</f>
        <v>45940</v>
      </c>
      <c r="B618" s="37" t="s">
        <v>10</v>
      </c>
      <c r="C618" s="38">
        <f t="shared" si="1100"/>
        <v>0.5131944444444444</v>
      </c>
      <c r="D618" s="37">
        <f t="shared" si="1100"/>
        <v>0</v>
      </c>
      <c r="E618" s="37">
        <v>4</v>
      </c>
      <c r="F618" s="37" t="str">
        <f t="shared" ref="F618:G618" si="1101">F617</f>
        <v>Special Finch Food</v>
      </c>
      <c r="G618" s="15" t="str">
        <f t="shared" si="1101"/>
        <v>Golden Safflower</v>
      </c>
      <c r="H618" s="39">
        <f t="shared" si="1023"/>
        <v>0</v>
      </c>
      <c r="I618" s="39" t="str" cm="1">
        <f t="array" ref="I618">IFERROR(IF($B618=I$1, ($A618+$C618) - MAX(IF($B$2:$B617=$B618, $A$2:$A617+$C$2:$C617)), "")*24*60, "")</f>
        <v/>
      </c>
      <c r="J618" s="39" cm="1">
        <f t="array" ref="J618">IFERROR(IF($B618=J$1, ($A618+$C618) - MAX(IF($B$2:$B617=$B618, $A$2:$A617+$C$2:$C617)), "")*24*60, "")</f>
        <v>1.9999999960418791</v>
      </c>
      <c r="K618" s="39" t="str" cm="1">
        <f t="array" ref="K618">IFERROR(IF($B618=K$1, ($A618+$C618) - MAX(IF($B$2:$B617=$B618, $A$2:$A617+$C$2:$C617)), "")*24*60, "")</f>
        <v/>
      </c>
      <c r="L618" s="39" t="str" cm="1">
        <f t="array" ref="L618">IFERROR(IF($B618=L$1, ($A618+$C618) - MAX(IF($B$2:$B617=$B618, $A$2:$A617+$C$2:$C617)), "")*24*60, "")</f>
        <v/>
      </c>
      <c r="M618" s="39" t="str" cm="1">
        <f t="array" ref="M618">IFERROR(IF($B618=M$1, ($A618+$C618) - MAX(IF($B$2:$B617=$B618, $A$2:$A617+$C$2:$C617)), "")*24*60, "")</f>
        <v/>
      </c>
      <c r="N618" s="39" t="str" cm="1">
        <f t="array" ref="N618">IFERROR(IF($B618=N$1, ($A618+$C618) - MAX(IF($B$2:$B617=$B618, $A$2:$A617+$C$2:$C617)), "")*24*60, "")</f>
        <v/>
      </c>
      <c r="O618" s="39" t="str" cm="1">
        <f t="array" ref="O618">IFERROR(IF($B618=O$1, ($A618+$C618) - MAX(IF($B$2:$B617=$B618, $A$2:$A617+$C$2:$C617)), "")*24*60, "")</f>
        <v/>
      </c>
      <c r="P618" s="39" t="str" cm="1">
        <f t="array" ref="P618">IFERROR(IF($B618=P$1, ($A618+$C618) - MAX(IF($B$2:$B617=$B618, $A$2:$A617+$C$2:$C617)), "")*24*60, "")</f>
        <v/>
      </c>
    </row>
    <row r="619" spans="1:16" x14ac:dyDescent="0.2">
      <c r="A619" s="36">
        <f t="shared" ref="A619:D619" si="1102">A618</f>
        <v>45940</v>
      </c>
      <c r="B619" s="37" t="str">
        <f t="shared" si="1102"/>
        <v>Tufted Titmouse</v>
      </c>
      <c r="C619" s="38">
        <f t="shared" si="1102"/>
        <v>0.5131944444444444</v>
      </c>
      <c r="D619" s="37">
        <f t="shared" si="1102"/>
        <v>0</v>
      </c>
      <c r="E619" s="37">
        <v>1</v>
      </c>
      <c r="F619" s="37" t="str">
        <f t="shared" ref="F619:G619" si="1103">F618</f>
        <v>Special Finch Food</v>
      </c>
      <c r="G619" s="15" t="str">
        <f t="shared" si="1103"/>
        <v>Golden Safflower</v>
      </c>
      <c r="H619" s="39">
        <f t="shared" si="1023"/>
        <v>0</v>
      </c>
      <c r="I619" s="39" t="str" cm="1">
        <f t="array" ref="I619">IFERROR(IF($B619=I$1, ($A619+$C619) - MAX(IF($B$2:$B618=$B619, $A$2:$A618+$C$2:$C618)), "")*24*60, "")</f>
        <v/>
      </c>
      <c r="J619" s="39" cm="1">
        <f t="array" ref="J619">IFERROR(IF($B619=J$1, ($A619+$C619) - MAX(IF($B$2:$B618=$B619, $A$2:$A618+$C$2:$C618)), "")*24*60, "")</f>
        <v>0</v>
      </c>
      <c r="K619" s="39" t="str" cm="1">
        <f t="array" ref="K619">IFERROR(IF($B619=K$1, ($A619+$C619) - MAX(IF($B$2:$B618=$B619, $A$2:$A618+$C$2:$C618)), "")*24*60, "")</f>
        <v/>
      </c>
      <c r="L619" s="39" t="str" cm="1">
        <f t="array" ref="L619">IFERROR(IF($B619=L$1, ($A619+$C619) - MAX(IF($B$2:$B618=$B619, $A$2:$A618+$C$2:$C618)), "")*24*60, "")</f>
        <v/>
      </c>
      <c r="M619" s="39" t="str" cm="1">
        <f t="array" ref="M619">IFERROR(IF($B619=M$1, ($A619+$C619) - MAX(IF($B$2:$B618=$B619, $A$2:$A618+$C$2:$C618)), "")*24*60, "")</f>
        <v/>
      </c>
      <c r="N619" s="39" t="str" cm="1">
        <f t="array" ref="N619">IFERROR(IF($B619=N$1, ($A619+$C619) - MAX(IF($B$2:$B618=$B619, $A$2:$A618+$C$2:$C618)), "")*24*60, "")</f>
        <v/>
      </c>
      <c r="O619" s="39" t="str" cm="1">
        <f t="array" ref="O619">IFERROR(IF($B619=O$1, ($A619+$C619) - MAX(IF($B$2:$B618=$B619, $A$2:$A618+$C$2:$C618)), "")*24*60, "")</f>
        <v/>
      </c>
      <c r="P619" s="39" t="str" cm="1">
        <f t="array" ref="P619">IFERROR(IF($B619=P$1, ($A619+$C619) - MAX(IF($B$2:$B618=$B619, $A$2:$A618+$C$2:$C618)), "")*24*60, "")</f>
        <v/>
      </c>
    </row>
    <row r="620" spans="1:16" x14ac:dyDescent="0.2">
      <c r="A620" s="36">
        <f t="shared" ref="A620:D620" si="1104">A619</f>
        <v>45940</v>
      </c>
      <c r="B620" s="37" t="str">
        <f t="shared" si="1104"/>
        <v>Tufted Titmouse</v>
      </c>
      <c r="C620" s="38">
        <v>0.51388888888888884</v>
      </c>
      <c r="D620" s="37">
        <f t="shared" si="1104"/>
        <v>0</v>
      </c>
      <c r="E620" s="37">
        <v>4</v>
      </c>
      <c r="F620" s="37" t="str">
        <f t="shared" ref="F620:G620" si="1105">F619</f>
        <v>Special Finch Food</v>
      </c>
      <c r="G620" s="15" t="str">
        <f t="shared" si="1105"/>
        <v>Golden Safflower</v>
      </c>
      <c r="H620" s="39">
        <f t="shared" si="1023"/>
        <v>1.000000003259629</v>
      </c>
      <c r="I620" s="39" t="str" cm="1">
        <f t="array" ref="I620">IFERROR(IF($B620=I$1, ($A620+$C620) - MAX(IF($B$2:$B619=$B620, $A$2:$A619+$C$2:$C619)), "")*24*60, "")</f>
        <v/>
      </c>
      <c r="J620" s="39" cm="1">
        <f t="array" ref="J620">IFERROR(IF($B620=J$1, ($A620+$C620) - MAX(IF($B$2:$B619=$B620, $A$2:$A619+$C$2:$C619)), "")*24*60, "")</f>
        <v>1.000000003259629</v>
      </c>
      <c r="K620" s="39" t="str" cm="1">
        <f t="array" ref="K620">IFERROR(IF($B620=K$1, ($A620+$C620) - MAX(IF($B$2:$B619=$B620, $A$2:$A619+$C$2:$C619)), "")*24*60, "")</f>
        <v/>
      </c>
      <c r="L620" s="39" t="str" cm="1">
        <f t="array" ref="L620">IFERROR(IF($B620=L$1, ($A620+$C620) - MAX(IF($B$2:$B619=$B620, $A$2:$A619+$C$2:$C619)), "")*24*60, "")</f>
        <v/>
      </c>
      <c r="M620" s="39" t="str" cm="1">
        <f t="array" ref="M620">IFERROR(IF($B620=M$1, ($A620+$C620) - MAX(IF($B$2:$B619=$B620, $A$2:$A619+$C$2:$C619)), "")*24*60, "")</f>
        <v/>
      </c>
      <c r="N620" s="39" t="str" cm="1">
        <f t="array" ref="N620">IFERROR(IF($B620=N$1, ($A620+$C620) - MAX(IF($B$2:$B619=$B620, $A$2:$A619+$C$2:$C619)), "")*24*60, "")</f>
        <v/>
      </c>
      <c r="O620" s="39" t="str" cm="1">
        <f t="array" ref="O620">IFERROR(IF($B620=O$1, ($A620+$C620) - MAX(IF($B$2:$B619=$B620, $A$2:$A619+$C$2:$C619)), "")*24*60, "")</f>
        <v/>
      </c>
      <c r="P620" s="39" t="str" cm="1">
        <f t="array" ref="P620">IFERROR(IF($B620=P$1, ($A620+$C620) - MAX(IF($B$2:$B619=$B620, $A$2:$A619+$C$2:$C619)), "")*24*60, "")</f>
        <v/>
      </c>
    </row>
    <row r="621" spans="1:16" x14ac:dyDescent="0.2">
      <c r="A621" s="36">
        <f t="shared" ref="A621:D621" si="1106">A620</f>
        <v>45940</v>
      </c>
      <c r="B621" s="37" t="str">
        <f t="shared" si="1106"/>
        <v>Tufted Titmouse</v>
      </c>
      <c r="C621" s="38">
        <f t="shared" si="1106"/>
        <v>0.51388888888888884</v>
      </c>
      <c r="D621" s="37">
        <f t="shared" si="1106"/>
        <v>0</v>
      </c>
      <c r="E621" s="37">
        <v>3</v>
      </c>
      <c r="F621" s="37" t="str">
        <f t="shared" ref="F621:G621" si="1107">F620</f>
        <v>Special Finch Food</v>
      </c>
      <c r="G621" s="15" t="str">
        <f t="shared" si="1107"/>
        <v>Golden Safflower</v>
      </c>
      <c r="H621" s="39">
        <f t="shared" si="1023"/>
        <v>0</v>
      </c>
      <c r="I621" s="39" t="str" cm="1">
        <f t="array" ref="I621">IFERROR(IF($B621=I$1, ($A621+$C621) - MAX(IF($B$2:$B620=$B621, $A$2:$A620+$C$2:$C620)), "")*24*60, "")</f>
        <v/>
      </c>
      <c r="J621" s="39" cm="1">
        <f t="array" ref="J621">IFERROR(IF($B621=J$1, ($A621+$C621) - MAX(IF($B$2:$B620=$B621, $A$2:$A620+$C$2:$C620)), "")*24*60, "")</f>
        <v>0</v>
      </c>
      <c r="K621" s="39" t="str" cm="1">
        <f t="array" ref="K621">IFERROR(IF($B621=K$1, ($A621+$C621) - MAX(IF($B$2:$B620=$B621, $A$2:$A620+$C$2:$C620)), "")*24*60, "")</f>
        <v/>
      </c>
      <c r="L621" s="39" t="str" cm="1">
        <f t="array" ref="L621">IFERROR(IF($B621=L$1, ($A621+$C621) - MAX(IF($B$2:$B620=$B621, $A$2:$A620+$C$2:$C620)), "")*24*60, "")</f>
        <v/>
      </c>
      <c r="M621" s="39" t="str" cm="1">
        <f t="array" ref="M621">IFERROR(IF($B621=M$1, ($A621+$C621) - MAX(IF($B$2:$B620=$B621, $A$2:$A620+$C$2:$C620)), "")*24*60, "")</f>
        <v/>
      </c>
      <c r="N621" s="39" t="str" cm="1">
        <f t="array" ref="N621">IFERROR(IF($B621=N$1, ($A621+$C621) - MAX(IF($B$2:$B620=$B621, $A$2:$A620+$C$2:$C620)), "")*24*60, "")</f>
        <v/>
      </c>
      <c r="O621" s="39" t="str" cm="1">
        <f t="array" ref="O621">IFERROR(IF($B621=O$1, ($A621+$C621) - MAX(IF($B$2:$B620=$B621, $A$2:$A620+$C$2:$C620)), "")*24*60, "")</f>
        <v/>
      </c>
      <c r="P621" s="39" t="str" cm="1">
        <f t="array" ref="P621">IFERROR(IF($B621=P$1, ($A621+$C621) - MAX(IF($B$2:$B620=$B621, $A$2:$A620+$C$2:$C620)), "")*24*60, "")</f>
        <v/>
      </c>
    </row>
    <row r="622" spans="1:16" x14ac:dyDescent="0.2">
      <c r="A622" s="36">
        <f t="shared" ref="A622:C622" si="1108">A621</f>
        <v>45940</v>
      </c>
      <c r="B622" s="37" t="s">
        <v>16</v>
      </c>
      <c r="C622" s="38">
        <f t="shared" si="1108"/>
        <v>0.51388888888888884</v>
      </c>
      <c r="D622" s="37">
        <v>14</v>
      </c>
      <c r="E622" s="37">
        <v>0</v>
      </c>
      <c r="F622" s="37" t="str">
        <f t="shared" ref="F622:G622" si="1109">F621</f>
        <v>Special Finch Food</v>
      </c>
      <c r="G622" s="15" t="str">
        <f t="shared" si="1109"/>
        <v>Golden Safflower</v>
      </c>
      <c r="H622" s="39">
        <f t="shared" si="1023"/>
        <v>0</v>
      </c>
      <c r="I622" s="39" t="str" cm="1">
        <f t="array" ref="I622">IFERROR(IF($B622=I$1, ($A622+$C622) - MAX(IF($B$2:$B621=$B622, $A$2:$A621+$C$2:$C621)), "")*24*60, "")</f>
        <v/>
      </c>
      <c r="J622" s="39" t="str" cm="1">
        <f t="array" ref="J622">IFERROR(IF($B622=J$1, ($A622+$C622) - MAX(IF($B$2:$B621=$B622, $A$2:$A621+$C$2:$C621)), "")*24*60, "")</f>
        <v/>
      </c>
      <c r="K622" s="39" t="str" cm="1">
        <f t="array" ref="K622">IFERROR(IF($B622=K$1, ($A622+$C622) - MAX(IF($B$2:$B621=$B622, $A$2:$A621+$C$2:$C621)), "")*24*60, "")</f>
        <v/>
      </c>
      <c r="L622" s="39" cm="1">
        <f t="array" ref="L622">IFERROR(IF($B622=L$1, ($A622+$C622) - MAX(IF($B$2:$B621=$B622, $A$2:$A621+$C$2:$C621)), "")*24*60, "")</f>
        <v>52.000000001862645</v>
      </c>
      <c r="M622" s="39" t="str" cm="1">
        <f t="array" ref="M622">IFERROR(IF($B622=M$1, ($A622+$C622) - MAX(IF($B$2:$B621=$B622, $A$2:$A621+$C$2:$C621)), "")*24*60, "")</f>
        <v/>
      </c>
      <c r="N622" s="39" t="str" cm="1">
        <f t="array" ref="N622">IFERROR(IF($B622=N$1, ($A622+$C622) - MAX(IF($B$2:$B621=$B622, $A$2:$A621+$C$2:$C621)), "")*24*60, "")</f>
        <v/>
      </c>
      <c r="O622" s="39" t="str" cm="1">
        <f t="array" ref="O622">IFERROR(IF($B622=O$1, ($A622+$C622) - MAX(IF($B$2:$B621=$B622, $A$2:$A621+$C$2:$C621)), "")*24*60, "")</f>
        <v/>
      </c>
      <c r="P622" s="39" t="str" cm="1">
        <f t="array" ref="P622">IFERROR(IF($B622=P$1, ($A622+$C622) - MAX(IF($B$2:$B621=$B622, $A$2:$A621+$C$2:$C621)), "")*24*60, "")</f>
        <v/>
      </c>
    </row>
    <row r="623" spans="1:16" x14ac:dyDescent="0.2">
      <c r="A623" s="36">
        <f t="shared" ref="A623" si="1110">A622</f>
        <v>45940</v>
      </c>
      <c r="B623" s="37" t="s">
        <v>10</v>
      </c>
      <c r="C623" s="38">
        <v>0.51458333333333328</v>
      </c>
      <c r="D623" s="37">
        <v>0</v>
      </c>
      <c r="E623" s="37">
        <v>0</v>
      </c>
      <c r="F623" s="37" t="str">
        <f t="shared" ref="F623:G623" si="1111">F622</f>
        <v>Special Finch Food</v>
      </c>
      <c r="G623" s="15" t="str">
        <f t="shared" si="1111"/>
        <v>Golden Safflower</v>
      </c>
      <c r="H623" s="39">
        <f t="shared" si="1023"/>
        <v>0.99999999278225005</v>
      </c>
      <c r="I623" s="39" t="str" cm="1">
        <f t="array" ref="I623">IFERROR(IF($B623=I$1, ($A623+$C623) - MAX(IF($B$2:$B622=$B623, $A$2:$A622+$C$2:$C622)), "")*24*60, "")</f>
        <v/>
      </c>
      <c r="J623" s="39" cm="1">
        <f t="array" ref="J623">IFERROR(IF($B623=J$1, ($A623+$C623) - MAX(IF($B$2:$B622=$B623, $A$2:$A622+$C$2:$C622)), "")*24*60, "")</f>
        <v>0.99999999278225005</v>
      </c>
      <c r="K623" s="39" t="str" cm="1">
        <f t="array" ref="K623">IFERROR(IF($B623=K$1, ($A623+$C623) - MAX(IF($B$2:$B622=$B623, $A$2:$A622+$C$2:$C622)), "")*24*60, "")</f>
        <v/>
      </c>
      <c r="L623" s="39" t="str" cm="1">
        <f t="array" ref="L623">IFERROR(IF($B623=L$1, ($A623+$C623) - MAX(IF($B$2:$B622=$B623, $A$2:$A622+$C$2:$C622)), "")*24*60, "")</f>
        <v/>
      </c>
      <c r="M623" s="39" t="str" cm="1">
        <f t="array" ref="M623">IFERROR(IF($B623=M$1, ($A623+$C623) - MAX(IF($B$2:$B622=$B623, $A$2:$A622+$C$2:$C622)), "")*24*60, "")</f>
        <v/>
      </c>
      <c r="N623" s="39" t="str" cm="1">
        <f t="array" ref="N623">IFERROR(IF($B623=N$1, ($A623+$C623) - MAX(IF($B$2:$B622=$B623, $A$2:$A622+$C$2:$C622)), "")*24*60, "")</f>
        <v/>
      </c>
      <c r="O623" s="39" t="str" cm="1">
        <f t="array" ref="O623">IFERROR(IF($B623=O$1, ($A623+$C623) - MAX(IF($B$2:$B622=$B623, $A$2:$A622+$C$2:$C622)), "")*24*60, "")</f>
        <v/>
      </c>
      <c r="P623" s="39" t="str" cm="1">
        <f t="array" ref="P623">IFERROR(IF($B623=P$1, ($A623+$C623) - MAX(IF($B$2:$B622=$B623, $A$2:$A622+$C$2:$C622)), "")*24*60, "")</f>
        <v/>
      </c>
    </row>
    <row r="624" spans="1:16" x14ac:dyDescent="0.2">
      <c r="A624" s="36">
        <f t="shared" ref="A624:D624" si="1112">A623</f>
        <v>45940</v>
      </c>
      <c r="B624" s="37" t="s">
        <v>3</v>
      </c>
      <c r="C624" s="38">
        <f t="shared" si="1112"/>
        <v>0.51458333333333328</v>
      </c>
      <c r="D624" s="37">
        <f t="shared" si="1112"/>
        <v>0</v>
      </c>
      <c r="E624" s="37">
        <v>0</v>
      </c>
      <c r="F624" s="37" t="str">
        <f t="shared" ref="F624:G624" si="1113">F623</f>
        <v>Special Finch Food</v>
      </c>
      <c r="G624" s="15" t="str">
        <f t="shared" si="1113"/>
        <v>Golden Safflower</v>
      </c>
      <c r="H624" s="39">
        <f t="shared" si="1023"/>
        <v>0</v>
      </c>
      <c r="I624" s="39" cm="1">
        <f t="array" ref="I624">IFERROR(IF($B624=I$1, ($A624+$C624) - MAX(IF($B$2:$B623=$B624, $A$2:$A623+$C$2:$C623)), "")*24*60, "")</f>
        <v>17.999999995809048</v>
      </c>
      <c r="J624" s="39" t="str" cm="1">
        <f t="array" ref="J624">IFERROR(IF($B624=J$1, ($A624+$C624) - MAX(IF($B$2:$B623=$B624, $A$2:$A623+$C$2:$C623)), "")*24*60, "")</f>
        <v/>
      </c>
      <c r="K624" s="39" t="str" cm="1">
        <f t="array" ref="K624">IFERROR(IF($B624=K$1, ($A624+$C624) - MAX(IF($B$2:$B623=$B624, $A$2:$A623+$C$2:$C623)), "")*24*60, "")</f>
        <v/>
      </c>
      <c r="L624" s="39" t="str" cm="1">
        <f t="array" ref="L624">IFERROR(IF($B624=L$1, ($A624+$C624) - MAX(IF($B$2:$B623=$B624, $A$2:$A623+$C$2:$C623)), "")*24*60, "")</f>
        <v/>
      </c>
      <c r="M624" s="39" t="str" cm="1">
        <f t="array" ref="M624">IFERROR(IF($B624=M$1, ($A624+$C624) - MAX(IF($B$2:$B623=$B624, $A$2:$A623+$C$2:$C623)), "")*24*60, "")</f>
        <v/>
      </c>
      <c r="N624" s="39" t="str" cm="1">
        <f t="array" ref="N624">IFERROR(IF($B624=N$1, ($A624+$C624) - MAX(IF($B$2:$B623=$B624, $A$2:$A623+$C$2:$C623)), "")*24*60, "")</f>
        <v/>
      </c>
      <c r="O624" s="39" t="str" cm="1">
        <f t="array" ref="O624">IFERROR(IF($B624=O$1, ($A624+$C624) - MAX(IF($B$2:$B623=$B624, $A$2:$A623+$C$2:$C623)), "")*24*60, "")</f>
        <v/>
      </c>
      <c r="P624" s="39" t="str" cm="1">
        <f t="array" ref="P624">IFERROR(IF($B624=P$1, ($A624+$C624) - MAX(IF($B$2:$B623=$B624, $A$2:$A623+$C$2:$C623)), "")*24*60, "")</f>
        <v/>
      </c>
    </row>
    <row r="625" spans="1:16" x14ac:dyDescent="0.2">
      <c r="A625" s="36">
        <f t="shared" ref="A625:D625" si="1114">A624</f>
        <v>45940</v>
      </c>
      <c r="B625" s="37" t="s">
        <v>10</v>
      </c>
      <c r="C625" s="38">
        <v>0.51597222222222228</v>
      </c>
      <c r="D625" s="37">
        <f t="shared" si="1114"/>
        <v>0</v>
      </c>
      <c r="E625" s="37">
        <v>1</v>
      </c>
      <c r="F625" s="37" t="str">
        <f t="shared" ref="F625:G625" si="1115">F624</f>
        <v>Special Finch Food</v>
      </c>
      <c r="G625" s="15" t="str">
        <f t="shared" si="1115"/>
        <v>Golden Safflower</v>
      </c>
      <c r="H625" s="39">
        <f t="shared" si="1023"/>
        <v>2.000000006519258</v>
      </c>
      <c r="I625" s="39" t="str" cm="1">
        <f t="array" ref="I625">IFERROR(IF($B625=I$1, ($A625+$C625) - MAX(IF($B$2:$B624=$B625, $A$2:$A624+$C$2:$C624)), "")*24*60, "")</f>
        <v/>
      </c>
      <c r="J625" s="39" cm="1">
        <f t="array" ref="J625">IFERROR(IF($B625=J$1, ($A625+$C625) - MAX(IF($B$2:$B624=$B625, $A$2:$A624+$C$2:$C624)), "")*24*60, "")</f>
        <v>2.000000006519258</v>
      </c>
      <c r="K625" s="39" t="str" cm="1">
        <f t="array" ref="K625">IFERROR(IF($B625=K$1, ($A625+$C625) - MAX(IF($B$2:$B624=$B625, $A$2:$A624+$C$2:$C624)), "")*24*60, "")</f>
        <v/>
      </c>
      <c r="L625" s="39" t="str" cm="1">
        <f t="array" ref="L625">IFERROR(IF($B625=L$1, ($A625+$C625) - MAX(IF($B$2:$B624=$B625, $A$2:$A624+$C$2:$C624)), "")*24*60, "")</f>
        <v/>
      </c>
      <c r="M625" s="39" t="str" cm="1">
        <f t="array" ref="M625">IFERROR(IF($B625=M$1, ($A625+$C625) - MAX(IF($B$2:$B624=$B625, $A$2:$A624+$C$2:$C624)), "")*24*60, "")</f>
        <v/>
      </c>
      <c r="N625" s="39" t="str" cm="1">
        <f t="array" ref="N625">IFERROR(IF($B625=N$1, ($A625+$C625) - MAX(IF($B$2:$B624=$B625, $A$2:$A624+$C$2:$C624)), "")*24*60, "")</f>
        <v/>
      </c>
      <c r="O625" s="39" t="str" cm="1">
        <f t="array" ref="O625">IFERROR(IF($B625=O$1, ($A625+$C625) - MAX(IF($B$2:$B624=$B625, $A$2:$A624+$C$2:$C624)), "")*24*60, "")</f>
        <v/>
      </c>
      <c r="P625" s="39" t="str" cm="1">
        <f t="array" ref="P625">IFERROR(IF($B625=P$1, ($A625+$C625) - MAX(IF($B$2:$B624=$B625, $A$2:$A624+$C$2:$C624)), "")*24*60, "")</f>
        <v/>
      </c>
    </row>
    <row r="626" spans="1:16" x14ac:dyDescent="0.2">
      <c r="A626" s="36">
        <f t="shared" ref="A626:D626" si="1116">A625</f>
        <v>45940</v>
      </c>
      <c r="B626" s="37" t="s">
        <v>14</v>
      </c>
      <c r="C626" s="38">
        <f t="shared" si="1116"/>
        <v>0.51597222222222228</v>
      </c>
      <c r="D626" s="37">
        <f t="shared" si="1116"/>
        <v>0</v>
      </c>
      <c r="E626" s="37">
        <v>1</v>
      </c>
      <c r="F626" s="37" t="str">
        <f t="shared" ref="F626:G626" si="1117">F625</f>
        <v>Special Finch Food</v>
      </c>
      <c r="G626" s="15" t="str">
        <f t="shared" si="1117"/>
        <v>Golden Safflower</v>
      </c>
      <c r="H626" s="39">
        <f t="shared" si="1023"/>
        <v>0</v>
      </c>
      <c r="I626" s="39" t="str" cm="1">
        <f t="array" ref="I626">IFERROR(IF($B626=I$1, ($A626+$C626) - MAX(IF($B$2:$B625=$B626, $A$2:$A625+$C$2:$C625)), "")*24*60, "")</f>
        <v/>
      </c>
      <c r="J626" s="39" t="str" cm="1">
        <f t="array" ref="J626">IFERROR(IF($B626=J$1, ($A626+$C626) - MAX(IF($B$2:$B625=$B626, $A$2:$A625+$C$2:$C625)), "")*24*60, "")</f>
        <v/>
      </c>
      <c r="K626" s="39" cm="1">
        <f t="array" ref="K626">IFERROR(IF($B626=K$1, ($A626+$C626) - MAX(IF($B$2:$B625=$B626, $A$2:$A625+$C$2:$C625)), "")*24*60, "")</f>
        <v>4.0000000025611371</v>
      </c>
      <c r="L626" s="39" t="str" cm="1">
        <f t="array" ref="L626">IFERROR(IF($B626=L$1, ($A626+$C626) - MAX(IF($B$2:$B625=$B626, $A$2:$A625+$C$2:$C625)), "")*24*60, "")</f>
        <v/>
      </c>
      <c r="M626" s="39" t="str" cm="1">
        <f t="array" ref="M626">IFERROR(IF($B626=M$1, ($A626+$C626) - MAX(IF($B$2:$B625=$B626, $A$2:$A625+$C$2:$C625)), "")*24*60, "")</f>
        <v/>
      </c>
      <c r="N626" s="39" t="str" cm="1">
        <f t="array" ref="N626">IFERROR(IF($B626=N$1, ($A626+$C626) - MAX(IF($B$2:$B625=$B626, $A$2:$A625+$C$2:$C625)), "")*24*60, "")</f>
        <v/>
      </c>
      <c r="O626" s="39" t="str" cm="1">
        <f t="array" ref="O626">IFERROR(IF($B626=O$1, ($A626+$C626) - MAX(IF($B$2:$B625=$B626, $A$2:$A625+$C$2:$C625)), "")*24*60, "")</f>
        <v/>
      </c>
      <c r="P626" s="39" t="str" cm="1">
        <f t="array" ref="P626">IFERROR(IF($B626=P$1, ($A626+$C626) - MAX(IF($B$2:$B625=$B626, $A$2:$A625+$C$2:$C625)), "")*24*60, "")</f>
        <v/>
      </c>
    </row>
    <row r="627" spans="1:16" x14ac:dyDescent="0.2">
      <c r="A627" s="36">
        <f t="shared" ref="A627:D627" si="1118">A626</f>
        <v>45940</v>
      </c>
      <c r="B627" s="37" t="s">
        <v>10</v>
      </c>
      <c r="C627" s="38">
        <f t="shared" si="1118"/>
        <v>0.51597222222222228</v>
      </c>
      <c r="D627" s="37">
        <f t="shared" si="1118"/>
        <v>0</v>
      </c>
      <c r="E627" s="37">
        <v>1</v>
      </c>
      <c r="F627" s="37" t="str">
        <f t="shared" ref="F627:G627" si="1119">F626</f>
        <v>Special Finch Food</v>
      </c>
      <c r="G627" s="15" t="str">
        <f t="shared" si="1119"/>
        <v>Golden Safflower</v>
      </c>
      <c r="H627" s="39">
        <f t="shared" si="1023"/>
        <v>0</v>
      </c>
      <c r="I627" s="39" t="str" cm="1">
        <f t="array" ref="I627">IFERROR(IF($B627=I$1, ($A627+$C627) - MAX(IF($B$2:$B626=$B627, $A$2:$A626+$C$2:$C626)), "")*24*60, "")</f>
        <v/>
      </c>
      <c r="J627" s="39" cm="1">
        <f t="array" ref="J627">IFERROR(IF($B627=J$1, ($A627+$C627) - MAX(IF($B$2:$B626=$B627, $A$2:$A626+$C$2:$C626)), "")*24*60, "")</f>
        <v>0</v>
      </c>
      <c r="K627" s="39" t="str" cm="1">
        <f t="array" ref="K627">IFERROR(IF($B627=K$1, ($A627+$C627) - MAX(IF($B$2:$B626=$B627, $A$2:$A626+$C$2:$C626)), "")*24*60, "")</f>
        <v/>
      </c>
      <c r="L627" s="39" t="str" cm="1">
        <f t="array" ref="L627">IFERROR(IF($B627=L$1, ($A627+$C627) - MAX(IF($B$2:$B626=$B627, $A$2:$A626+$C$2:$C626)), "")*24*60, "")</f>
        <v/>
      </c>
      <c r="M627" s="39" t="str" cm="1">
        <f t="array" ref="M627">IFERROR(IF($B627=M$1, ($A627+$C627) - MAX(IF($B$2:$B626=$B627, $A$2:$A626+$C$2:$C626)), "")*24*60, "")</f>
        <v/>
      </c>
      <c r="N627" s="39" t="str" cm="1">
        <f t="array" ref="N627">IFERROR(IF($B627=N$1, ($A627+$C627) - MAX(IF($B$2:$B626=$B627, $A$2:$A626+$C$2:$C626)), "")*24*60, "")</f>
        <v/>
      </c>
      <c r="O627" s="39" t="str" cm="1">
        <f t="array" ref="O627">IFERROR(IF($B627=O$1, ($A627+$C627) - MAX(IF($B$2:$B626=$B627, $A$2:$A626+$C$2:$C626)), "")*24*60, "")</f>
        <v/>
      </c>
      <c r="P627" s="39" t="str" cm="1">
        <f t="array" ref="P627">IFERROR(IF($B627=P$1, ($A627+$C627) - MAX(IF($B$2:$B626=$B627, $A$2:$A626+$C$2:$C626)), "")*24*60, "")</f>
        <v/>
      </c>
    </row>
    <row r="628" spans="1:16" x14ac:dyDescent="0.2">
      <c r="A628" s="36">
        <f t="shared" ref="A628:D628" si="1120">A627</f>
        <v>45940</v>
      </c>
      <c r="B628" s="37" t="str">
        <f t="shared" si="1120"/>
        <v>Tufted Titmouse</v>
      </c>
      <c r="C628" s="38">
        <f t="shared" si="1120"/>
        <v>0.51597222222222228</v>
      </c>
      <c r="D628" s="37">
        <f t="shared" si="1120"/>
        <v>0</v>
      </c>
      <c r="E628" s="37">
        <v>8</v>
      </c>
      <c r="F628" s="37" t="str">
        <f t="shared" ref="F628:G628" si="1121">F627</f>
        <v>Special Finch Food</v>
      </c>
      <c r="G628" s="15" t="str">
        <f t="shared" si="1121"/>
        <v>Golden Safflower</v>
      </c>
      <c r="H628" s="39">
        <f t="shared" si="1023"/>
        <v>0</v>
      </c>
      <c r="I628" s="39" t="str" cm="1">
        <f t="array" ref="I628">IFERROR(IF($B628=I$1, ($A628+$C628) - MAX(IF($B$2:$B627=$B628, $A$2:$A627+$C$2:$C627)), "")*24*60, "")</f>
        <v/>
      </c>
      <c r="J628" s="39" cm="1">
        <f t="array" ref="J628">IFERROR(IF($B628=J$1, ($A628+$C628) - MAX(IF($B$2:$B627=$B628, $A$2:$A627+$C$2:$C627)), "")*24*60, "")</f>
        <v>0</v>
      </c>
      <c r="K628" s="39" t="str" cm="1">
        <f t="array" ref="K628">IFERROR(IF($B628=K$1, ($A628+$C628) - MAX(IF($B$2:$B627=$B628, $A$2:$A627+$C$2:$C627)), "")*24*60, "")</f>
        <v/>
      </c>
      <c r="L628" s="39" t="str" cm="1">
        <f t="array" ref="L628">IFERROR(IF($B628=L$1, ($A628+$C628) - MAX(IF($B$2:$B627=$B628, $A$2:$A627+$C$2:$C627)), "")*24*60, "")</f>
        <v/>
      </c>
      <c r="M628" s="39" t="str" cm="1">
        <f t="array" ref="M628">IFERROR(IF($B628=M$1, ($A628+$C628) - MAX(IF($B$2:$B627=$B628, $A$2:$A627+$C$2:$C627)), "")*24*60, "")</f>
        <v/>
      </c>
      <c r="N628" s="39" t="str" cm="1">
        <f t="array" ref="N628">IFERROR(IF($B628=N$1, ($A628+$C628) - MAX(IF($B$2:$B627=$B628, $A$2:$A627+$C$2:$C627)), "")*24*60, "")</f>
        <v/>
      </c>
      <c r="O628" s="39" t="str" cm="1">
        <f t="array" ref="O628">IFERROR(IF($B628=O$1, ($A628+$C628) - MAX(IF($B$2:$B627=$B628, $A$2:$A627+$C$2:$C627)), "")*24*60, "")</f>
        <v/>
      </c>
      <c r="P628" s="39" t="str" cm="1">
        <f t="array" ref="P628">IFERROR(IF($B628=P$1, ($A628+$C628) - MAX(IF($B$2:$B627=$B628, $A$2:$A627+$C$2:$C627)), "")*24*60, "")</f>
        <v/>
      </c>
    </row>
    <row r="629" spans="1:16" x14ac:dyDescent="0.2">
      <c r="A629" s="36">
        <f t="shared" ref="A629:D629" si="1122">A628</f>
        <v>45940</v>
      </c>
      <c r="B629" s="37" t="s">
        <v>14</v>
      </c>
      <c r="C629" s="38">
        <v>0.51944444444444449</v>
      </c>
      <c r="D629" s="37">
        <f t="shared" si="1122"/>
        <v>0</v>
      </c>
      <c r="E629" s="37">
        <v>2</v>
      </c>
      <c r="F629" s="37" t="str">
        <f t="shared" ref="F629:G629" si="1123">F628</f>
        <v>Special Finch Food</v>
      </c>
      <c r="G629" s="15" t="str">
        <f t="shared" si="1123"/>
        <v>Golden Safflower</v>
      </c>
      <c r="H629" s="39">
        <f t="shared" si="1023"/>
        <v>4.9999999953433871</v>
      </c>
      <c r="I629" s="39" t="str" cm="1">
        <f t="array" ref="I629">IFERROR(IF($B629=I$1, ($A629+$C629) - MAX(IF($B$2:$B628=$B629, $A$2:$A628+$C$2:$C628)), "")*24*60, "")</f>
        <v/>
      </c>
      <c r="J629" s="39" t="str" cm="1">
        <f t="array" ref="J629">IFERROR(IF($B629=J$1, ($A629+$C629) - MAX(IF($B$2:$B628=$B629, $A$2:$A628+$C$2:$C628)), "")*24*60, "")</f>
        <v/>
      </c>
      <c r="K629" s="39" cm="1">
        <f t="array" ref="K629">IFERROR(IF($B629=K$1, ($A629+$C629) - MAX(IF($B$2:$B628=$B629, $A$2:$A628+$C$2:$C628)), "")*24*60, "")</f>
        <v>4.9999999953433871</v>
      </c>
      <c r="L629" s="39" t="str" cm="1">
        <f t="array" ref="L629">IFERROR(IF($B629=L$1, ($A629+$C629) - MAX(IF($B$2:$B628=$B629, $A$2:$A628+$C$2:$C628)), "")*24*60, "")</f>
        <v/>
      </c>
      <c r="M629" s="39" t="str" cm="1">
        <f t="array" ref="M629">IFERROR(IF($B629=M$1, ($A629+$C629) - MAX(IF($B$2:$B628=$B629, $A$2:$A628+$C$2:$C628)), "")*24*60, "")</f>
        <v/>
      </c>
      <c r="N629" s="39" t="str" cm="1">
        <f t="array" ref="N629">IFERROR(IF($B629=N$1, ($A629+$C629) - MAX(IF($B$2:$B628=$B629, $A$2:$A628+$C$2:$C628)), "")*24*60, "")</f>
        <v/>
      </c>
      <c r="O629" s="39" t="str" cm="1">
        <f t="array" ref="O629">IFERROR(IF($B629=O$1, ($A629+$C629) - MAX(IF($B$2:$B628=$B629, $A$2:$A628+$C$2:$C628)), "")*24*60, "")</f>
        <v/>
      </c>
      <c r="P629" s="39" t="str" cm="1">
        <f t="array" ref="P629">IFERROR(IF($B629=P$1, ($A629+$C629) - MAX(IF($B$2:$B628=$B629, $A$2:$A628+$C$2:$C628)), "")*24*60, "")</f>
        <v/>
      </c>
    </row>
    <row r="630" spans="1:16" x14ac:dyDescent="0.2">
      <c r="A630" s="36">
        <f t="shared" ref="A630" si="1124">A629</f>
        <v>45940</v>
      </c>
      <c r="B630" s="37" t="s">
        <v>16</v>
      </c>
      <c r="C630" s="38">
        <v>0.52708333333333335</v>
      </c>
      <c r="D630" s="37">
        <v>6</v>
      </c>
      <c r="E630" s="37">
        <v>0</v>
      </c>
      <c r="F630" s="37" t="str">
        <f t="shared" ref="F630:G630" si="1125">F629</f>
        <v>Special Finch Food</v>
      </c>
      <c r="G630" s="15" t="str">
        <f t="shared" si="1125"/>
        <v>Golden Safflower</v>
      </c>
      <c r="H630" s="39">
        <f t="shared" si="1023"/>
        <v>11.000000004423782</v>
      </c>
      <c r="I630" s="39" t="str" cm="1">
        <f t="array" ref="I630">IFERROR(IF($B630=I$1, ($A630+$C630) - MAX(IF($B$2:$B629=$B630, $A$2:$A629+$C$2:$C629)), "")*24*60, "")</f>
        <v/>
      </c>
      <c r="J630" s="39" t="str" cm="1">
        <f t="array" ref="J630">IFERROR(IF($B630=J$1, ($A630+$C630) - MAX(IF($B$2:$B629=$B630, $A$2:$A629+$C$2:$C629)), "")*24*60, "")</f>
        <v/>
      </c>
      <c r="K630" s="39" t="str" cm="1">
        <f t="array" ref="K630">IFERROR(IF($B630=K$1, ($A630+$C630) - MAX(IF($B$2:$B629=$B630, $A$2:$A629+$C$2:$C629)), "")*24*60, "")</f>
        <v/>
      </c>
      <c r="L630" s="39" cm="1">
        <f t="array" ref="L630">IFERROR(IF($B630=L$1, ($A630+$C630) - MAX(IF($B$2:$B629=$B630, $A$2:$A629+$C$2:$C629)), "")*24*60, "")</f>
        <v>18.999999999068677</v>
      </c>
      <c r="M630" s="39" t="str" cm="1">
        <f t="array" ref="M630">IFERROR(IF($B630=M$1, ($A630+$C630) - MAX(IF($B$2:$B629=$B630, $A$2:$A629+$C$2:$C629)), "")*24*60, "")</f>
        <v/>
      </c>
      <c r="N630" s="39" t="str" cm="1">
        <f t="array" ref="N630">IFERROR(IF($B630=N$1, ($A630+$C630) - MAX(IF($B$2:$B629=$B630, $A$2:$A629+$C$2:$C629)), "")*24*60, "")</f>
        <v/>
      </c>
      <c r="O630" s="39" t="str" cm="1">
        <f t="array" ref="O630">IFERROR(IF($B630=O$1, ($A630+$C630) - MAX(IF($B$2:$B629=$B630, $A$2:$A629+$C$2:$C629)), "")*24*60, "")</f>
        <v/>
      </c>
      <c r="P630" s="39" t="str" cm="1">
        <f t="array" ref="P630">IFERROR(IF($B630=P$1, ($A630+$C630) - MAX(IF($B$2:$B629=$B630, $A$2:$A629+$C$2:$C629)), "")*24*60, "")</f>
        <v/>
      </c>
    </row>
    <row r="631" spans="1:16" x14ac:dyDescent="0.2">
      <c r="A631" s="36">
        <f t="shared" ref="A631" si="1126">A630</f>
        <v>45940</v>
      </c>
      <c r="B631" s="37" t="s">
        <v>14</v>
      </c>
      <c r="C631" s="38">
        <v>0.54166666666666663</v>
      </c>
      <c r="D631" s="37">
        <v>0</v>
      </c>
      <c r="E631" s="37">
        <v>2</v>
      </c>
      <c r="F631" s="37" t="str">
        <f t="shared" ref="F631:G631" si="1127">F630</f>
        <v>Special Finch Food</v>
      </c>
      <c r="G631" s="15" t="str">
        <f t="shared" si="1127"/>
        <v>Golden Safflower</v>
      </c>
      <c r="H631" s="39">
        <f t="shared" si="1023"/>
        <v>20.999999995110556</v>
      </c>
      <c r="I631" s="39" t="str" cm="1">
        <f t="array" ref="I631">IFERROR(IF($B631=I$1, ($A631+$C631) - MAX(IF($B$2:$B630=$B631, $A$2:$A630+$C$2:$C630)), "")*24*60, "")</f>
        <v/>
      </c>
      <c r="J631" s="39" t="str" cm="1">
        <f t="array" ref="J631">IFERROR(IF($B631=J$1, ($A631+$C631) - MAX(IF($B$2:$B630=$B631, $A$2:$A630+$C$2:$C630)), "")*24*60, "")</f>
        <v/>
      </c>
      <c r="K631" s="39" cm="1">
        <f t="array" ref="K631">IFERROR(IF($B631=K$1, ($A631+$C631) - MAX(IF($B$2:$B630=$B631, $A$2:$A630+$C$2:$C630)), "")*24*60, "")</f>
        <v>31.999999999534339</v>
      </c>
      <c r="L631" s="39" t="str" cm="1">
        <f t="array" ref="L631">IFERROR(IF($B631=L$1, ($A631+$C631) - MAX(IF($B$2:$B630=$B631, $A$2:$A630+$C$2:$C630)), "")*24*60, "")</f>
        <v/>
      </c>
      <c r="M631" s="39" t="str" cm="1">
        <f t="array" ref="M631">IFERROR(IF($B631=M$1, ($A631+$C631) - MAX(IF($B$2:$B630=$B631, $A$2:$A630+$C$2:$C630)), "")*24*60, "")</f>
        <v/>
      </c>
      <c r="N631" s="39" t="str" cm="1">
        <f t="array" ref="N631">IFERROR(IF($B631=N$1, ($A631+$C631) - MAX(IF($B$2:$B630=$B631, $A$2:$A630+$C$2:$C630)), "")*24*60, "")</f>
        <v/>
      </c>
      <c r="O631" s="39" t="str" cm="1">
        <f t="array" ref="O631">IFERROR(IF($B631=O$1, ($A631+$C631) - MAX(IF($B$2:$B630=$B631, $A$2:$A630+$C$2:$C630)), "")*24*60, "")</f>
        <v/>
      </c>
      <c r="P631" s="39" t="str" cm="1">
        <f t="array" ref="P631">IFERROR(IF($B631=P$1, ($A631+$C631) - MAX(IF($B$2:$B630=$B631, $A$2:$A630+$C$2:$C630)), "")*24*60, "")</f>
        <v/>
      </c>
    </row>
    <row r="632" spans="1:16" x14ac:dyDescent="0.2">
      <c r="A632" s="36">
        <f t="shared" ref="A632:D632" si="1128">A631</f>
        <v>45940</v>
      </c>
      <c r="B632" s="37" t="s">
        <v>10</v>
      </c>
      <c r="C632" s="38">
        <v>0.54236111111111107</v>
      </c>
      <c r="D632" s="37">
        <f t="shared" si="1128"/>
        <v>0</v>
      </c>
      <c r="E632" s="37">
        <v>2</v>
      </c>
      <c r="F632" s="37" t="str">
        <f t="shared" ref="F632:G632" si="1129">F631</f>
        <v>Special Finch Food</v>
      </c>
      <c r="G632" s="15" t="str">
        <f t="shared" si="1129"/>
        <v>Golden Safflower</v>
      </c>
      <c r="H632" s="39">
        <f t="shared" si="1023"/>
        <v>1.000000003259629</v>
      </c>
      <c r="I632" s="39" t="str" cm="1">
        <f t="array" ref="I632">IFERROR(IF($B632=I$1, ($A632+$C632) - MAX(IF($B$2:$B631=$B632, $A$2:$A631+$C$2:$C631)), "")*24*60, "")</f>
        <v/>
      </c>
      <c r="J632" s="39" cm="1">
        <f t="array" ref="J632">IFERROR(IF($B632=J$1, ($A632+$C632) - MAX(IF($B$2:$B631=$B632, $A$2:$A631+$C$2:$C631)), "")*24*60, "")</f>
        <v>37.999999998137355</v>
      </c>
      <c r="K632" s="39" t="str" cm="1">
        <f t="array" ref="K632">IFERROR(IF($B632=K$1, ($A632+$C632) - MAX(IF($B$2:$B631=$B632, $A$2:$A631+$C$2:$C631)), "")*24*60, "")</f>
        <v/>
      </c>
      <c r="L632" s="39" t="str" cm="1">
        <f t="array" ref="L632">IFERROR(IF($B632=L$1, ($A632+$C632) - MAX(IF($B$2:$B631=$B632, $A$2:$A631+$C$2:$C631)), "")*24*60, "")</f>
        <v/>
      </c>
      <c r="M632" s="39" t="str" cm="1">
        <f t="array" ref="M632">IFERROR(IF($B632=M$1, ($A632+$C632) - MAX(IF($B$2:$B631=$B632, $A$2:$A631+$C$2:$C631)), "")*24*60, "")</f>
        <v/>
      </c>
      <c r="N632" s="39" t="str" cm="1">
        <f t="array" ref="N632">IFERROR(IF($B632=N$1, ($A632+$C632) - MAX(IF($B$2:$B631=$B632, $A$2:$A631+$C$2:$C631)), "")*24*60, "")</f>
        <v/>
      </c>
      <c r="O632" s="39" t="str" cm="1">
        <f t="array" ref="O632">IFERROR(IF($B632=O$1, ($A632+$C632) - MAX(IF($B$2:$B631=$B632, $A$2:$A631+$C$2:$C631)), "")*24*60, "")</f>
        <v/>
      </c>
      <c r="P632" s="39" t="str" cm="1">
        <f t="array" ref="P632">IFERROR(IF($B632=P$1, ($A632+$C632) - MAX(IF($B$2:$B631=$B632, $A$2:$A631+$C$2:$C631)), "")*24*60, "")</f>
        <v/>
      </c>
    </row>
    <row r="633" spans="1:16" x14ac:dyDescent="0.2">
      <c r="A633" s="36">
        <f t="shared" ref="A633:D633" si="1130">A632</f>
        <v>45940</v>
      </c>
      <c r="B633" s="37" t="str">
        <f t="shared" si="1130"/>
        <v>Tufted Titmouse</v>
      </c>
      <c r="C633" s="38">
        <f t="shared" si="1130"/>
        <v>0.54236111111111107</v>
      </c>
      <c r="D633" s="37">
        <f t="shared" si="1130"/>
        <v>0</v>
      </c>
      <c r="E633" s="37">
        <v>2</v>
      </c>
      <c r="F633" s="37" t="str">
        <f t="shared" ref="F633:G633" si="1131">F632</f>
        <v>Special Finch Food</v>
      </c>
      <c r="G633" s="15" t="str">
        <f t="shared" si="1131"/>
        <v>Golden Safflower</v>
      </c>
      <c r="H633" s="39">
        <f t="shared" si="1023"/>
        <v>0</v>
      </c>
      <c r="I633" s="39" t="str" cm="1">
        <f t="array" ref="I633">IFERROR(IF($B633=I$1, ($A633+$C633) - MAX(IF($B$2:$B632=$B633, $A$2:$A632+$C$2:$C632)), "")*24*60, "")</f>
        <v/>
      </c>
      <c r="J633" s="39" cm="1">
        <f t="array" ref="J633">IFERROR(IF($B633=J$1, ($A633+$C633) - MAX(IF($B$2:$B632=$B633, $A$2:$A632+$C$2:$C632)), "")*24*60, "")</f>
        <v>0</v>
      </c>
      <c r="K633" s="39" t="str" cm="1">
        <f t="array" ref="K633">IFERROR(IF($B633=K$1, ($A633+$C633) - MAX(IF($B$2:$B632=$B633, $A$2:$A632+$C$2:$C632)), "")*24*60, "")</f>
        <v/>
      </c>
      <c r="L633" s="39" t="str" cm="1">
        <f t="array" ref="L633">IFERROR(IF($B633=L$1, ($A633+$C633) - MAX(IF($B$2:$B632=$B633, $A$2:$A632+$C$2:$C632)), "")*24*60, "")</f>
        <v/>
      </c>
      <c r="M633" s="39" t="str" cm="1">
        <f t="array" ref="M633">IFERROR(IF($B633=M$1, ($A633+$C633) - MAX(IF($B$2:$B632=$B633, $A$2:$A632+$C$2:$C632)), "")*24*60, "")</f>
        <v/>
      </c>
      <c r="N633" s="39" t="str" cm="1">
        <f t="array" ref="N633">IFERROR(IF($B633=N$1, ($A633+$C633) - MAX(IF($B$2:$B632=$B633, $A$2:$A632+$C$2:$C632)), "")*24*60, "")</f>
        <v/>
      </c>
      <c r="O633" s="39" t="str" cm="1">
        <f t="array" ref="O633">IFERROR(IF($B633=O$1, ($A633+$C633) - MAX(IF($B$2:$B632=$B633, $A$2:$A632+$C$2:$C632)), "")*24*60, "")</f>
        <v/>
      </c>
      <c r="P633" s="39" t="str" cm="1">
        <f t="array" ref="P633">IFERROR(IF($B633=P$1, ($A633+$C633) - MAX(IF($B$2:$B632=$B633, $A$2:$A632+$C$2:$C632)), "")*24*60, "")</f>
        <v/>
      </c>
    </row>
    <row r="634" spans="1:16" x14ac:dyDescent="0.2">
      <c r="A634" s="36">
        <f t="shared" ref="A634:D634" si="1132">A633</f>
        <v>45940</v>
      </c>
      <c r="B634" s="37" t="str">
        <f t="shared" si="1132"/>
        <v>Tufted Titmouse</v>
      </c>
      <c r="C634" s="38">
        <v>0.5444444444444444</v>
      </c>
      <c r="D634" s="37">
        <f t="shared" si="1132"/>
        <v>0</v>
      </c>
      <c r="E634" s="37">
        <v>2</v>
      </c>
      <c r="F634" s="37" t="str">
        <f t="shared" ref="F634:G634" si="1133">F633</f>
        <v>Special Finch Food</v>
      </c>
      <c r="G634" s="15" t="str">
        <f t="shared" si="1133"/>
        <v>Golden Safflower</v>
      </c>
      <c r="H634" s="39">
        <f t="shared" si="1023"/>
        <v>2.9999999993015081</v>
      </c>
      <c r="I634" s="39" t="str" cm="1">
        <f t="array" ref="I634">IFERROR(IF($B634=I$1, ($A634+$C634) - MAX(IF($B$2:$B633=$B634, $A$2:$A633+$C$2:$C633)), "")*24*60, "")</f>
        <v/>
      </c>
      <c r="J634" s="39" cm="1">
        <f t="array" ref="J634">IFERROR(IF($B634=J$1, ($A634+$C634) - MAX(IF($B$2:$B633=$B634, $A$2:$A633+$C$2:$C633)), "")*24*60, "")</f>
        <v>2.9999999993015081</v>
      </c>
      <c r="K634" s="39" t="str" cm="1">
        <f t="array" ref="K634">IFERROR(IF($B634=K$1, ($A634+$C634) - MAX(IF($B$2:$B633=$B634, $A$2:$A633+$C$2:$C633)), "")*24*60, "")</f>
        <v/>
      </c>
      <c r="L634" s="39" t="str" cm="1">
        <f t="array" ref="L634">IFERROR(IF($B634=L$1, ($A634+$C634) - MAX(IF($B$2:$B633=$B634, $A$2:$A633+$C$2:$C633)), "")*24*60, "")</f>
        <v/>
      </c>
      <c r="M634" s="39" t="str" cm="1">
        <f t="array" ref="M634">IFERROR(IF($B634=M$1, ($A634+$C634) - MAX(IF($B$2:$B633=$B634, $A$2:$A633+$C$2:$C633)), "")*24*60, "")</f>
        <v/>
      </c>
      <c r="N634" s="39" t="str" cm="1">
        <f t="array" ref="N634">IFERROR(IF($B634=N$1, ($A634+$C634) - MAX(IF($B$2:$B633=$B634, $A$2:$A633+$C$2:$C633)), "")*24*60, "")</f>
        <v/>
      </c>
      <c r="O634" s="39" t="str" cm="1">
        <f t="array" ref="O634">IFERROR(IF($B634=O$1, ($A634+$C634) - MAX(IF($B$2:$B633=$B634, $A$2:$A633+$C$2:$C633)), "")*24*60, "")</f>
        <v/>
      </c>
      <c r="P634" s="39" t="str" cm="1">
        <f t="array" ref="P634">IFERROR(IF($B634=P$1, ($A634+$C634) - MAX(IF($B$2:$B633=$B634, $A$2:$A633+$C$2:$C633)), "")*24*60, "")</f>
        <v/>
      </c>
    </row>
    <row r="635" spans="1:16" x14ac:dyDescent="0.2">
      <c r="A635" s="36">
        <f t="shared" ref="A635:D635" si="1134">A634</f>
        <v>45940</v>
      </c>
      <c r="B635" s="37" t="str">
        <f t="shared" si="1134"/>
        <v>Tufted Titmouse</v>
      </c>
      <c r="C635" s="38">
        <v>0.54652777777777772</v>
      </c>
      <c r="D635" s="37">
        <f t="shared" si="1134"/>
        <v>0</v>
      </c>
      <c r="E635" s="37">
        <v>1</v>
      </c>
      <c r="F635" s="37" t="str">
        <f t="shared" ref="F635:G635" si="1135">F634</f>
        <v>Special Finch Food</v>
      </c>
      <c r="G635" s="15" t="str">
        <f t="shared" si="1135"/>
        <v>Golden Safflower</v>
      </c>
      <c r="H635" s="39">
        <f t="shared" si="1023"/>
        <v>2.9999999993015081</v>
      </c>
      <c r="I635" s="39" t="str" cm="1">
        <f t="array" ref="I635">IFERROR(IF($B635=I$1, ($A635+$C635) - MAX(IF($B$2:$B634=$B635, $A$2:$A634+$C$2:$C634)), "")*24*60, "")</f>
        <v/>
      </c>
      <c r="J635" s="39" cm="1">
        <f t="array" ref="J635">IFERROR(IF($B635=J$1, ($A635+$C635) - MAX(IF($B$2:$B634=$B635, $A$2:$A634+$C$2:$C634)), "")*24*60, "")</f>
        <v>2.9999999993015081</v>
      </c>
      <c r="K635" s="39" t="str" cm="1">
        <f t="array" ref="K635">IFERROR(IF($B635=K$1, ($A635+$C635) - MAX(IF($B$2:$B634=$B635, $A$2:$A634+$C$2:$C634)), "")*24*60, "")</f>
        <v/>
      </c>
      <c r="L635" s="39" t="str" cm="1">
        <f t="array" ref="L635">IFERROR(IF($B635=L$1, ($A635+$C635) - MAX(IF($B$2:$B634=$B635, $A$2:$A634+$C$2:$C634)), "")*24*60, "")</f>
        <v/>
      </c>
      <c r="M635" s="39" t="str" cm="1">
        <f t="array" ref="M635">IFERROR(IF($B635=M$1, ($A635+$C635) - MAX(IF($B$2:$B634=$B635, $A$2:$A634+$C$2:$C634)), "")*24*60, "")</f>
        <v/>
      </c>
      <c r="N635" s="39" t="str" cm="1">
        <f t="array" ref="N635">IFERROR(IF($B635=N$1, ($A635+$C635) - MAX(IF($B$2:$B634=$B635, $A$2:$A634+$C$2:$C634)), "")*24*60, "")</f>
        <v/>
      </c>
      <c r="O635" s="39" t="str" cm="1">
        <f t="array" ref="O635">IFERROR(IF($B635=O$1, ($A635+$C635) - MAX(IF($B$2:$B634=$B635, $A$2:$A634+$C$2:$C634)), "")*24*60, "")</f>
        <v/>
      </c>
      <c r="P635" s="39" t="str" cm="1">
        <f t="array" ref="P635">IFERROR(IF($B635=P$1, ($A635+$C635) - MAX(IF($B$2:$B634=$B635, $A$2:$A634+$C$2:$C634)), "")*24*60, "")</f>
        <v/>
      </c>
    </row>
    <row r="636" spans="1:16" x14ac:dyDescent="0.2">
      <c r="A636" s="36">
        <f t="shared" ref="A636:D636" si="1136">A635</f>
        <v>45940</v>
      </c>
      <c r="B636" s="37" t="str">
        <f t="shared" si="1136"/>
        <v>Tufted Titmouse</v>
      </c>
      <c r="C636" s="38">
        <v>0.54722222222222228</v>
      </c>
      <c r="D636" s="37">
        <f t="shared" si="1136"/>
        <v>0</v>
      </c>
      <c r="E636" s="37">
        <v>3</v>
      </c>
      <c r="F636" s="37" t="str">
        <f t="shared" ref="F636:G636" si="1137">F635</f>
        <v>Special Finch Food</v>
      </c>
      <c r="G636" s="15" t="str">
        <f t="shared" si="1137"/>
        <v>Golden Safflower</v>
      </c>
      <c r="H636" s="39">
        <f t="shared" si="1023"/>
        <v>1.000000003259629</v>
      </c>
      <c r="I636" s="39" t="str" cm="1">
        <f t="array" ref="I636">IFERROR(IF($B636=I$1, ($A636+$C636) - MAX(IF($B$2:$B635=$B636, $A$2:$A635+$C$2:$C635)), "")*24*60, "")</f>
        <v/>
      </c>
      <c r="J636" s="39" cm="1">
        <f t="array" ref="J636">IFERROR(IF($B636=J$1, ($A636+$C636) - MAX(IF($B$2:$B635=$B636, $A$2:$A635+$C$2:$C635)), "")*24*60, "")</f>
        <v>1.000000003259629</v>
      </c>
      <c r="K636" s="39" t="str" cm="1">
        <f t="array" ref="K636">IFERROR(IF($B636=K$1, ($A636+$C636) - MAX(IF($B$2:$B635=$B636, $A$2:$A635+$C$2:$C635)), "")*24*60, "")</f>
        <v/>
      </c>
      <c r="L636" s="39" t="str" cm="1">
        <f t="array" ref="L636">IFERROR(IF($B636=L$1, ($A636+$C636) - MAX(IF($B$2:$B635=$B636, $A$2:$A635+$C$2:$C635)), "")*24*60, "")</f>
        <v/>
      </c>
      <c r="M636" s="39" t="str" cm="1">
        <f t="array" ref="M636">IFERROR(IF($B636=M$1, ($A636+$C636) - MAX(IF($B$2:$B635=$B636, $A$2:$A635+$C$2:$C635)), "")*24*60, "")</f>
        <v/>
      </c>
      <c r="N636" s="39" t="str" cm="1">
        <f t="array" ref="N636">IFERROR(IF($B636=N$1, ($A636+$C636) - MAX(IF($B$2:$B635=$B636, $A$2:$A635+$C$2:$C635)), "")*24*60, "")</f>
        <v/>
      </c>
      <c r="O636" s="39" t="str" cm="1">
        <f t="array" ref="O636">IFERROR(IF($B636=O$1, ($A636+$C636) - MAX(IF($B$2:$B635=$B636, $A$2:$A635+$C$2:$C635)), "")*24*60, "")</f>
        <v/>
      </c>
      <c r="P636" s="39" t="str" cm="1">
        <f t="array" ref="P636">IFERROR(IF($B636=P$1, ($A636+$C636) - MAX(IF($B$2:$B635=$B636, $A$2:$A635+$C$2:$C635)), "")*24*60, "")</f>
        <v/>
      </c>
    </row>
    <row r="637" spans="1:16" x14ac:dyDescent="0.2">
      <c r="A637" s="36">
        <f t="shared" ref="A637:D637" si="1138">A636</f>
        <v>45940</v>
      </c>
      <c r="B637" s="37" t="s">
        <v>14</v>
      </c>
      <c r="C637" s="38">
        <v>0.55208333333333337</v>
      </c>
      <c r="D637" s="37">
        <f t="shared" si="1138"/>
        <v>0</v>
      </c>
      <c r="E637" s="37">
        <v>3</v>
      </c>
      <c r="F637" s="37" t="str">
        <f t="shared" ref="F637:G637" si="1139">F636</f>
        <v>Special Finch Food</v>
      </c>
      <c r="G637" s="15" t="str">
        <f t="shared" si="1139"/>
        <v>Golden Safflower</v>
      </c>
      <c r="H637" s="39">
        <f t="shared" si="1023"/>
        <v>7.0000000018626451</v>
      </c>
      <c r="I637" s="39" t="str" cm="1">
        <f t="array" ref="I637">IFERROR(IF($B637=I$1, ($A637+$C637) - MAX(IF($B$2:$B636=$B637, $A$2:$A636+$C$2:$C636)), "")*24*60, "")</f>
        <v/>
      </c>
      <c r="J637" s="39" t="str" cm="1">
        <f t="array" ref="J637">IFERROR(IF($B637=J$1, ($A637+$C637) - MAX(IF($B$2:$B636=$B637, $A$2:$A636+$C$2:$C636)), "")*24*60, "")</f>
        <v/>
      </c>
      <c r="K637" s="39" cm="1">
        <f t="array" ref="K637">IFERROR(IF($B637=K$1, ($A637+$C637) - MAX(IF($B$2:$B636=$B637, $A$2:$A636+$C$2:$C636)), "")*24*60, "")</f>
        <v>15.000000006984919</v>
      </c>
      <c r="L637" s="39" t="str" cm="1">
        <f t="array" ref="L637">IFERROR(IF($B637=L$1, ($A637+$C637) - MAX(IF($B$2:$B636=$B637, $A$2:$A636+$C$2:$C636)), "")*24*60, "")</f>
        <v/>
      </c>
      <c r="M637" s="39" t="str" cm="1">
        <f t="array" ref="M637">IFERROR(IF($B637=M$1, ($A637+$C637) - MAX(IF($B$2:$B636=$B637, $A$2:$A636+$C$2:$C636)), "")*24*60, "")</f>
        <v/>
      </c>
      <c r="N637" s="39" t="str" cm="1">
        <f t="array" ref="N637">IFERROR(IF($B637=N$1, ($A637+$C637) - MAX(IF($B$2:$B636=$B637, $A$2:$A636+$C$2:$C636)), "")*24*60, "")</f>
        <v/>
      </c>
      <c r="O637" s="39" t="str" cm="1">
        <f t="array" ref="O637">IFERROR(IF($B637=O$1, ($A637+$C637) - MAX(IF($B$2:$B636=$B637, $A$2:$A636+$C$2:$C636)), "")*24*60, "")</f>
        <v/>
      </c>
      <c r="P637" s="39" t="str" cm="1">
        <f t="array" ref="P637">IFERROR(IF($B637=P$1, ($A637+$C637) - MAX(IF($B$2:$B636=$B637, $A$2:$A636+$C$2:$C636)), "")*24*60, "")</f>
        <v/>
      </c>
    </row>
    <row r="638" spans="1:16" x14ac:dyDescent="0.2">
      <c r="A638" s="36">
        <f t="shared" ref="A638:D638" si="1140">A637</f>
        <v>45940</v>
      </c>
      <c r="B638" s="37" t="str">
        <f t="shared" si="1140"/>
        <v>Carolina Chickadee</v>
      </c>
      <c r="C638" s="38">
        <v>0.5541666666666667</v>
      </c>
      <c r="D638" s="37">
        <f t="shared" si="1140"/>
        <v>0</v>
      </c>
      <c r="E638" s="37">
        <v>3</v>
      </c>
      <c r="F638" s="37" t="str">
        <f t="shared" ref="F638:G638" si="1141">F637</f>
        <v>Special Finch Food</v>
      </c>
      <c r="G638" s="15" t="str">
        <f t="shared" si="1141"/>
        <v>Golden Safflower</v>
      </c>
      <c r="H638" s="39">
        <f t="shared" si="1023"/>
        <v>2.9999999993015081</v>
      </c>
      <c r="I638" s="39" t="str" cm="1">
        <f t="array" ref="I638">IFERROR(IF($B638=I$1, ($A638+$C638) - MAX(IF($B$2:$B637=$B638, $A$2:$A637+$C$2:$C637)), "")*24*60, "")</f>
        <v/>
      </c>
      <c r="J638" s="39" t="str" cm="1">
        <f t="array" ref="J638">IFERROR(IF($B638=J$1, ($A638+$C638) - MAX(IF($B$2:$B637=$B638, $A$2:$A637+$C$2:$C637)), "")*24*60, "")</f>
        <v/>
      </c>
      <c r="K638" s="39" cm="1">
        <f t="array" ref="K638">IFERROR(IF($B638=K$1, ($A638+$C638) - MAX(IF($B$2:$B637=$B638, $A$2:$A637+$C$2:$C637)), "")*24*60, "")</f>
        <v>2.9999999993015081</v>
      </c>
      <c r="L638" s="39" t="str" cm="1">
        <f t="array" ref="L638">IFERROR(IF($B638=L$1, ($A638+$C638) - MAX(IF($B$2:$B637=$B638, $A$2:$A637+$C$2:$C637)), "")*24*60, "")</f>
        <v/>
      </c>
      <c r="M638" s="39" t="str" cm="1">
        <f t="array" ref="M638">IFERROR(IF($B638=M$1, ($A638+$C638) - MAX(IF($B$2:$B637=$B638, $A$2:$A637+$C$2:$C637)), "")*24*60, "")</f>
        <v/>
      </c>
      <c r="N638" s="39" t="str" cm="1">
        <f t="array" ref="N638">IFERROR(IF($B638=N$1, ($A638+$C638) - MAX(IF($B$2:$B637=$B638, $A$2:$A637+$C$2:$C637)), "")*24*60, "")</f>
        <v/>
      </c>
      <c r="O638" s="39" t="str" cm="1">
        <f t="array" ref="O638">IFERROR(IF($B638=O$1, ($A638+$C638) - MAX(IF($B$2:$B637=$B638, $A$2:$A637+$C$2:$C637)), "")*24*60, "")</f>
        <v/>
      </c>
      <c r="P638" s="39" t="str" cm="1">
        <f t="array" ref="P638">IFERROR(IF($B638=P$1, ($A638+$C638) - MAX(IF($B$2:$B637=$B638, $A$2:$A637+$C$2:$C637)), "")*24*60, "")</f>
        <v/>
      </c>
    </row>
    <row r="639" spans="1:16" x14ac:dyDescent="0.2">
      <c r="A639" s="36">
        <f t="shared" ref="A639:D639" si="1142">A638</f>
        <v>45940</v>
      </c>
      <c r="B639" s="37" t="str">
        <f t="shared" si="1142"/>
        <v>Carolina Chickadee</v>
      </c>
      <c r="C639" s="38">
        <v>0.55486111111111114</v>
      </c>
      <c r="D639" s="37">
        <f t="shared" si="1142"/>
        <v>0</v>
      </c>
      <c r="E639" s="37">
        <v>4</v>
      </c>
      <c r="F639" s="37" t="str">
        <f t="shared" ref="F639:G639" si="1143">F638</f>
        <v>Special Finch Food</v>
      </c>
      <c r="G639" s="15" t="str">
        <f t="shared" si="1143"/>
        <v>Golden Safflower</v>
      </c>
      <c r="H639" s="39">
        <f t="shared" si="1023"/>
        <v>0.99999999278225005</v>
      </c>
      <c r="I639" s="39" t="str" cm="1">
        <f t="array" ref="I639">IFERROR(IF($B639=I$1, ($A639+$C639) - MAX(IF($B$2:$B638=$B639, $A$2:$A638+$C$2:$C638)), "")*24*60, "")</f>
        <v/>
      </c>
      <c r="J639" s="39" t="str" cm="1">
        <f t="array" ref="J639">IFERROR(IF($B639=J$1, ($A639+$C639) - MAX(IF($B$2:$B638=$B639, $A$2:$A638+$C$2:$C638)), "")*24*60, "")</f>
        <v/>
      </c>
      <c r="K639" s="39" cm="1">
        <f t="array" ref="K639">IFERROR(IF($B639=K$1, ($A639+$C639) - MAX(IF($B$2:$B638=$B639, $A$2:$A638+$C$2:$C638)), "")*24*60, "")</f>
        <v>0.99999999278225005</v>
      </c>
      <c r="L639" s="39" t="str" cm="1">
        <f t="array" ref="L639">IFERROR(IF($B639=L$1, ($A639+$C639) - MAX(IF($B$2:$B638=$B639, $A$2:$A638+$C$2:$C638)), "")*24*60, "")</f>
        <v/>
      </c>
      <c r="M639" s="39" t="str" cm="1">
        <f t="array" ref="M639">IFERROR(IF($B639=M$1, ($A639+$C639) - MAX(IF($B$2:$B638=$B639, $A$2:$A638+$C$2:$C638)), "")*24*60, "")</f>
        <v/>
      </c>
      <c r="N639" s="39" t="str" cm="1">
        <f t="array" ref="N639">IFERROR(IF($B639=N$1, ($A639+$C639) - MAX(IF($B$2:$B638=$B639, $A$2:$A638+$C$2:$C638)), "")*24*60, "")</f>
        <v/>
      </c>
      <c r="O639" s="39" t="str" cm="1">
        <f t="array" ref="O639">IFERROR(IF($B639=O$1, ($A639+$C639) - MAX(IF($B$2:$B638=$B639, $A$2:$A638+$C$2:$C638)), "")*24*60, "")</f>
        <v/>
      </c>
      <c r="P639" s="39" t="str" cm="1">
        <f t="array" ref="P639">IFERROR(IF($B639=P$1, ($A639+$C639) - MAX(IF($B$2:$B638=$B639, $A$2:$A638+$C$2:$C638)), "")*24*60, "")</f>
        <v/>
      </c>
    </row>
    <row r="640" spans="1:16" x14ac:dyDescent="0.2">
      <c r="A640" s="36">
        <f t="shared" ref="A640:D640" si="1144">A639</f>
        <v>45940</v>
      </c>
      <c r="B640" s="37" t="str">
        <f t="shared" si="1144"/>
        <v>Carolina Chickadee</v>
      </c>
      <c r="C640" s="38">
        <f t="shared" si="1144"/>
        <v>0.55486111111111114</v>
      </c>
      <c r="D640" s="37">
        <f t="shared" si="1144"/>
        <v>0</v>
      </c>
      <c r="E640" s="37">
        <v>1</v>
      </c>
      <c r="F640" s="37" t="str">
        <f t="shared" ref="F640:G640" si="1145">F639</f>
        <v>Special Finch Food</v>
      </c>
      <c r="G640" s="15" t="str">
        <f t="shared" si="1145"/>
        <v>Golden Safflower</v>
      </c>
      <c r="H640" s="39">
        <f t="shared" si="1023"/>
        <v>0</v>
      </c>
      <c r="I640" s="39" t="str" cm="1">
        <f t="array" ref="I640">IFERROR(IF($B640=I$1, ($A640+$C640) - MAX(IF($B$2:$B639=$B640, $A$2:$A639+$C$2:$C639)), "")*24*60, "")</f>
        <v/>
      </c>
      <c r="J640" s="39" t="str" cm="1">
        <f t="array" ref="J640">IFERROR(IF($B640=J$1, ($A640+$C640) - MAX(IF($B$2:$B639=$B640, $A$2:$A639+$C$2:$C639)), "")*24*60, "")</f>
        <v/>
      </c>
      <c r="K640" s="39" cm="1">
        <f t="array" ref="K640">IFERROR(IF($B640=K$1, ($A640+$C640) - MAX(IF($B$2:$B639=$B640, $A$2:$A639+$C$2:$C639)), "")*24*60, "")</f>
        <v>0</v>
      </c>
      <c r="L640" s="39" t="str" cm="1">
        <f t="array" ref="L640">IFERROR(IF($B640=L$1, ($A640+$C640) - MAX(IF($B$2:$B639=$B640, $A$2:$A639+$C$2:$C639)), "")*24*60, "")</f>
        <v/>
      </c>
      <c r="M640" s="39" t="str" cm="1">
        <f t="array" ref="M640">IFERROR(IF($B640=M$1, ($A640+$C640) - MAX(IF($B$2:$B639=$B640, $A$2:$A639+$C$2:$C639)), "")*24*60, "")</f>
        <v/>
      </c>
      <c r="N640" s="39" t="str" cm="1">
        <f t="array" ref="N640">IFERROR(IF($B640=N$1, ($A640+$C640) - MAX(IF($B$2:$B639=$B640, $A$2:$A639+$C$2:$C639)), "")*24*60, "")</f>
        <v/>
      </c>
      <c r="O640" s="39" t="str" cm="1">
        <f t="array" ref="O640">IFERROR(IF($B640=O$1, ($A640+$C640) - MAX(IF($B$2:$B639=$B640, $A$2:$A639+$C$2:$C639)), "")*24*60, "")</f>
        <v/>
      </c>
      <c r="P640" s="39" t="str" cm="1">
        <f t="array" ref="P640">IFERROR(IF($B640=P$1, ($A640+$C640) - MAX(IF($B$2:$B639=$B640, $A$2:$A639+$C$2:$C639)), "")*24*60, "")</f>
        <v/>
      </c>
    </row>
    <row r="641" spans="1:16" x14ac:dyDescent="0.2">
      <c r="A641" s="36">
        <f t="shared" ref="A641" si="1146">A640</f>
        <v>45940</v>
      </c>
      <c r="B641" s="37" t="s">
        <v>10</v>
      </c>
      <c r="C641" s="38">
        <v>0.55625000000000002</v>
      </c>
      <c r="D641" s="37">
        <v>3</v>
      </c>
      <c r="E641" s="37">
        <v>1</v>
      </c>
      <c r="F641" s="37" t="str">
        <f t="shared" ref="F641:G641" si="1147">F640</f>
        <v>Special Finch Food</v>
      </c>
      <c r="G641" s="15" t="str">
        <f t="shared" si="1147"/>
        <v>Golden Safflower</v>
      </c>
      <c r="H641" s="39">
        <f t="shared" si="1023"/>
        <v>2.000000006519258</v>
      </c>
      <c r="I641" s="39" t="str" cm="1">
        <f t="array" ref="I641">IFERROR(IF($B641=I$1, ($A641+$C641) - MAX(IF($B$2:$B640=$B641, $A$2:$A640+$C$2:$C640)), "")*24*60, "")</f>
        <v/>
      </c>
      <c r="J641" s="39" cm="1">
        <f t="array" ref="J641">IFERROR(IF($B641=J$1, ($A641+$C641) - MAX(IF($B$2:$B640=$B641, $A$2:$A640+$C$2:$C640)), "")*24*60, "")</f>
        <v>13.000000000465661</v>
      </c>
      <c r="K641" s="39" t="str" cm="1">
        <f t="array" ref="K641">IFERROR(IF($B641=K$1, ($A641+$C641) - MAX(IF($B$2:$B640=$B641, $A$2:$A640+$C$2:$C640)), "")*24*60, "")</f>
        <v/>
      </c>
      <c r="L641" s="39" t="str" cm="1">
        <f t="array" ref="L641">IFERROR(IF($B641=L$1, ($A641+$C641) - MAX(IF($B$2:$B640=$B641, $A$2:$A640+$C$2:$C640)), "")*24*60, "")</f>
        <v/>
      </c>
      <c r="M641" s="39" t="str" cm="1">
        <f t="array" ref="M641">IFERROR(IF($B641=M$1, ($A641+$C641) - MAX(IF($B$2:$B640=$B641, $A$2:$A640+$C$2:$C640)), "")*24*60, "")</f>
        <v/>
      </c>
      <c r="N641" s="39" t="str" cm="1">
        <f t="array" ref="N641">IFERROR(IF($B641=N$1, ($A641+$C641) - MAX(IF($B$2:$B640=$B641, $A$2:$A640+$C$2:$C640)), "")*24*60, "")</f>
        <v/>
      </c>
      <c r="O641" s="39" t="str" cm="1">
        <f t="array" ref="O641">IFERROR(IF($B641=O$1, ($A641+$C641) - MAX(IF($B$2:$B640=$B641, $A$2:$A640+$C$2:$C640)), "")*24*60, "")</f>
        <v/>
      </c>
      <c r="P641" s="39" t="str" cm="1">
        <f t="array" ref="P641">IFERROR(IF($B641=P$1, ($A641+$C641) - MAX(IF($B$2:$B640=$B641, $A$2:$A640+$C$2:$C640)), "")*24*60, "")</f>
        <v/>
      </c>
    </row>
    <row r="642" spans="1:16" x14ac:dyDescent="0.2">
      <c r="A642" s="36">
        <f t="shared" ref="A642:D642" si="1148">A641</f>
        <v>45940</v>
      </c>
      <c r="B642" s="37" t="s">
        <v>14</v>
      </c>
      <c r="C642" s="38">
        <f t="shared" si="1148"/>
        <v>0.55625000000000002</v>
      </c>
      <c r="D642" s="37">
        <f t="shared" si="1148"/>
        <v>3</v>
      </c>
      <c r="E642" s="37">
        <v>1</v>
      </c>
      <c r="F642" s="37" t="str">
        <f t="shared" ref="F642:G642" si="1149">F641</f>
        <v>Special Finch Food</v>
      </c>
      <c r="G642" s="15" t="str">
        <f t="shared" si="1149"/>
        <v>Golden Safflower</v>
      </c>
      <c r="H642" s="39">
        <f t="shared" si="1023"/>
        <v>0</v>
      </c>
      <c r="I642" s="39" t="str" cm="1">
        <f t="array" ref="I642">IFERROR(IF($B642=I$1, ($A642+$C642) - MAX(IF($B$2:$B641=$B642, $A$2:$A641+$C$2:$C641)), "")*24*60, "")</f>
        <v/>
      </c>
      <c r="J642" s="39" t="str" cm="1">
        <f t="array" ref="J642">IFERROR(IF($B642=J$1, ($A642+$C642) - MAX(IF($B$2:$B641=$B642, $A$2:$A641+$C$2:$C641)), "")*24*60, "")</f>
        <v/>
      </c>
      <c r="K642" s="39" cm="1">
        <f t="array" ref="K642">IFERROR(IF($B642=K$1, ($A642+$C642) - MAX(IF($B$2:$B641=$B642, $A$2:$A641+$C$2:$C641)), "")*24*60, "")</f>
        <v>2.000000006519258</v>
      </c>
      <c r="L642" s="39" t="str" cm="1">
        <f t="array" ref="L642">IFERROR(IF($B642=L$1, ($A642+$C642) - MAX(IF($B$2:$B641=$B642, $A$2:$A641+$C$2:$C641)), "")*24*60, "")</f>
        <v/>
      </c>
      <c r="M642" s="39" t="str" cm="1">
        <f t="array" ref="M642">IFERROR(IF($B642=M$1, ($A642+$C642) - MAX(IF($B$2:$B641=$B642, $A$2:$A641+$C$2:$C641)), "")*24*60, "")</f>
        <v/>
      </c>
      <c r="N642" s="39" t="str" cm="1">
        <f t="array" ref="N642">IFERROR(IF($B642=N$1, ($A642+$C642) - MAX(IF($B$2:$B641=$B642, $A$2:$A641+$C$2:$C641)), "")*24*60, "")</f>
        <v/>
      </c>
      <c r="O642" s="39" t="str" cm="1">
        <f t="array" ref="O642">IFERROR(IF($B642=O$1, ($A642+$C642) - MAX(IF($B$2:$B641=$B642, $A$2:$A641+$C$2:$C641)), "")*24*60, "")</f>
        <v/>
      </c>
      <c r="P642" s="39" t="str" cm="1">
        <f t="array" ref="P642">IFERROR(IF($B642=P$1, ($A642+$C642) - MAX(IF($B$2:$B641=$B642, $A$2:$A641+$C$2:$C641)), "")*24*60, "")</f>
        <v/>
      </c>
    </row>
    <row r="643" spans="1:16" x14ac:dyDescent="0.2">
      <c r="A643" s="36">
        <f t="shared" ref="A643:D643" si="1150">A642</f>
        <v>45940</v>
      </c>
      <c r="B643" s="37" t="s">
        <v>10</v>
      </c>
      <c r="C643" s="38">
        <f t="shared" si="1150"/>
        <v>0.55625000000000002</v>
      </c>
      <c r="D643" s="37">
        <f t="shared" si="1150"/>
        <v>3</v>
      </c>
      <c r="E643" s="37">
        <v>1</v>
      </c>
      <c r="F643" s="37" t="str">
        <f t="shared" ref="F643:G643" si="1151">F642</f>
        <v>Special Finch Food</v>
      </c>
      <c r="G643" s="15" t="str">
        <f t="shared" si="1151"/>
        <v>Golden Safflower</v>
      </c>
      <c r="H643" s="39">
        <f t="shared" si="1023"/>
        <v>0</v>
      </c>
      <c r="I643" s="39" t="str" cm="1">
        <f t="array" ref="I643">IFERROR(IF($B643=I$1, ($A643+$C643) - MAX(IF($B$2:$B642=$B643, $A$2:$A642+$C$2:$C642)), "")*24*60, "")</f>
        <v/>
      </c>
      <c r="J643" s="39" cm="1">
        <f t="array" ref="J643">IFERROR(IF($B643=J$1, ($A643+$C643) - MAX(IF($B$2:$B642=$B643, $A$2:$A642+$C$2:$C642)), "")*24*60, "")</f>
        <v>0</v>
      </c>
      <c r="K643" s="39" t="str" cm="1">
        <f t="array" ref="K643">IFERROR(IF($B643=K$1, ($A643+$C643) - MAX(IF($B$2:$B642=$B643, $A$2:$A642+$C$2:$C642)), "")*24*60, "")</f>
        <v/>
      </c>
      <c r="L643" s="39" t="str" cm="1">
        <f t="array" ref="L643">IFERROR(IF($B643=L$1, ($A643+$C643) - MAX(IF($B$2:$B642=$B643, $A$2:$A642+$C$2:$C642)), "")*24*60, "")</f>
        <v/>
      </c>
      <c r="M643" s="39" t="str" cm="1">
        <f t="array" ref="M643">IFERROR(IF($B643=M$1, ($A643+$C643) - MAX(IF($B$2:$B642=$B643, $A$2:$A642+$C$2:$C642)), "")*24*60, "")</f>
        <v/>
      </c>
      <c r="N643" s="39" t="str" cm="1">
        <f t="array" ref="N643">IFERROR(IF($B643=N$1, ($A643+$C643) - MAX(IF($B$2:$B642=$B643, $A$2:$A642+$C$2:$C642)), "")*24*60, "")</f>
        <v/>
      </c>
      <c r="O643" s="39" t="str" cm="1">
        <f t="array" ref="O643">IFERROR(IF($B643=O$1, ($A643+$C643) - MAX(IF($B$2:$B642=$B643, $A$2:$A642+$C$2:$C642)), "")*24*60, "")</f>
        <v/>
      </c>
      <c r="P643" s="39" t="str" cm="1">
        <f t="array" ref="P643">IFERROR(IF($B643=P$1, ($A643+$C643) - MAX(IF($B$2:$B642=$B643, $A$2:$A642+$C$2:$C642)), "")*24*60, "")</f>
        <v/>
      </c>
    </row>
    <row r="644" spans="1:16" x14ac:dyDescent="0.2">
      <c r="A644" s="36">
        <f t="shared" ref="A644:D644" si="1152">A643</f>
        <v>45940</v>
      </c>
      <c r="B644" s="37" t="s">
        <v>3</v>
      </c>
      <c r="C644" s="38">
        <v>0.55763888888888891</v>
      </c>
      <c r="D644" s="37">
        <f t="shared" si="1152"/>
        <v>3</v>
      </c>
      <c r="E644" s="37">
        <v>1</v>
      </c>
      <c r="F644" s="37" t="str">
        <f t="shared" ref="F644:G644" si="1153">F643</f>
        <v>Special Finch Food</v>
      </c>
      <c r="G644" s="15" t="str">
        <f t="shared" si="1153"/>
        <v>Golden Safflower</v>
      </c>
      <c r="H644" s="39">
        <f t="shared" si="1023"/>
        <v>1.9999999960418791</v>
      </c>
      <c r="I644" s="39" cm="1">
        <f t="array" ref="I644">IFERROR(IF($B644=I$1, ($A644+$C644) - MAX(IF($B$2:$B643=$B644, $A$2:$A643+$C$2:$C643)), "")*24*60, "")</f>
        <v>62.000000003026798</v>
      </c>
      <c r="J644" s="39" t="str" cm="1">
        <f t="array" ref="J644">IFERROR(IF($B644=J$1, ($A644+$C644) - MAX(IF($B$2:$B643=$B644, $A$2:$A643+$C$2:$C643)), "")*24*60, "")</f>
        <v/>
      </c>
      <c r="K644" s="39" t="str" cm="1">
        <f t="array" ref="K644">IFERROR(IF($B644=K$1, ($A644+$C644) - MAX(IF($B$2:$B643=$B644, $A$2:$A643+$C$2:$C643)), "")*24*60, "")</f>
        <v/>
      </c>
      <c r="L644" s="39" t="str" cm="1">
        <f t="array" ref="L644">IFERROR(IF($B644=L$1, ($A644+$C644) - MAX(IF($B$2:$B643=$B644, $A$2:$A643+$C$2:$C643)), "")*24*60, "")</f>
        <v/>
      </c>
      <c r="M644" s="39" t="str" cm="1">
        <f t="array" ref="M644">IFERROR(IF($B644=M$1, ($A644+$C644) - MAX(IF($B$2:$B643=$B644, $A$2:$A643+$C$2:$C643)), "")*24*60, "")</f>
        <v/>
      </c>
      <c r="N644" s="39" t="str" cm="1">
        <f t="array" ref="N644">IFERROR(IF($B644=N$1, ($A644+$C644) - MAX(IF($B$2:$B643=$B644, $A$2:$A643+$C$2:$C643)), "")*24*60, "")</f>
        <v/>
      </c>
      <c r="O644" s="39" t="str" cm="1">
        <f t="array" ref="O644">IFERROR(IF($B644=O$1, ($A644+$C644) - MAX(IF($B$2:$B643=$B644, $A$2:$A643+$C$2:$C643)), "")*24*60, "")</f>
        <v/>
      </c>
      <c r="P644" s="39" t="str" cm="1">
        <f t="array" ref="P644">IFERROR(IF($B644=P$1, ($A644+$C644) - MAX(IF($B$2:$B643=$B644, $A$2:$A643+$C$2:$C643)), "")*24*60, "")</f>
        <v/>
      </c>
    </row>
    <row r="645" spans="1:16" x14ac:dyDescent="0.2">
      <c r="A645" s="36">
        <f t="shared" ref="A645:C645" si="1154">A644</f>
        <v>45940</v>
      </c>
      <c r="B645" s="37" t="str">
        <f t="shared" si="1154"/>
        <v>Northern Cardinal</v>
      </c>
      <c r="C645" s="38">
        <f t="shared" si="1154"/>
        <v>0.55763888888888891</v>
      </c>
      <c r="D645" s="37">
        <v>1</v>
      </c>
      <c r="E645" s="37">
        <v>4</v>
      </c>
      <c r="F645" s="37" t="str">
        <f t="shared" ref="F645:G645" si="1155">F644</f>
        <v>Special Finch Food</v>
      </c>
      <c r="G645" s="15" t="str">
        <f t="shared" si="1155"/>
        <v>Golden Safflower</v>
      </c>
      <c r="H645" s="39">
        <f t="shared" si="1023"/>
        <v>0</v>
      </c>
      <c r="I645" s="39" cm="1">
        <f t="array" ref="I645">IFERROR(IF($B645=I$1, ($A645+$C645) - MAX(IF($B$2:$B644=$B645, $A$2:$A644+$C$2:$C644)), "")*24*60, "")</f>
        <v>0</v>
      </c>
      <c r="J645" s="39" t="str" cm="1">
        <f t="array" ref="J645">IFERROR(IF($B645=J$1, ($A645+$C645) - MAX(IF($B$2:$B644=$B645, $A$2:$A644+$C$2:$C644)), "")*24*60, "")</f>
        <v/>
      </c>
      <c r="K645" s="39" t="str" cm="1">
        <f t="array" ref="K645">IFERROR(IF($B645=K$1, ($A645+$C645) - MAX(IF($B$2:$B644=$B645, $A$2:$A644+$C$2:$C644)), "")*24*60, "")</f>
        <v/>
      </c>
      <c r="L645" s="39" t="str" cm="1">
        <f t="array" ref="L645">IFERROR(IF($B645=L$1, ($A645+$C645) - MAX(IF($B$2:$B644=$B645, $A$2:$A644+$C$2:$C644)), "")*24*60, "")</f>
        <v/>
      </c>
      <c r="M645" s="39" t="str" cm="1">
        <f t="array" ref="M645">IFERROR(IF($B645=M$1, ($A645+$C645) - MAX(IF($B$2:$B644=$B645, $A$2:$A644+$C$2:$C644)), "")*24*60, "")</f>
        <v/>
      </c>
      <c r="N645" s="39" t="str" cm="1">
        <f t="array" ref="N645">IFERROR(IF($B645=N$1, ($A645+$C645) - MAX(IF($B$2:$B644=$B645, $A$2:$A644+$C$2:$C644)), "")*24*60, "")</f>
        <v/>
      </c>
      <c r="O645" s="39" t="str" cm="1">
        <f t="array" ref="O645">IFERROR(IF($B645=O$1, ($A645+$C645) - MAX(IF($B$2:$B644=$B645, $A$2:$A644+$C$2:$C644)), "")*24*60, "")</f>
        <v/>
      </c>
      <c r="P645" s="39" t="str" cm="1">
        <f t="array" ref="P645">IFERROR(IF($B645=P$1, ($A645+$C645) - MAX(IF($B$2:$B644=$B645, $A$2:$A644+$C$2:$C644)), "")*24*60, "")</f>
        <v/>
      </c>
    </row>
    <row r="646" spans="1:16" x14ac:dyDescent="0.2">
      <c r="A646" s="36">
        <f t="shared" ref="A646" si="1156">A645</f>
        <v>45940</v>
      </c>
      <c r="B646" s="37" t="s">
        <v>14</v>
      </c>
      <c r="C646" s="38">
        <v>0.56180555555555556</v>
      </c>
      <c r="D646" s="37">
        <v>0</v>
      </c>
      <c r="E646" s="37">
        <v>2</v>
      </c>
      <c r="F646" s="37" t="str">
        <f t="shared" ref="F646:G646" si="1157">F645</f>
        <v>Special Finch Food</v>
      </c>
      <c r="G646" s="15" t="str">
        <f t="shared" si="1157"/>
        <v>Golden Safflower</v>
      </c>
      <c r="H646" s="39">
        <f t="shared" si="1023"/>
        <v>5.9999999986030161</v>
      </c>
      <c r="I646" s="39" t="str" cm="1">
        <f t="array" ref="I646">IFERROR(IF($B646=I$1, ($A646+$C646) - MAX(IF($B$2:$B645=$B646, $A$2:$A645+$C$2:$C645)), "")*24*60, "")</f>
        <v/>
      </c>
      <c r="J646" s="39" t="str" cm="1">
        <f t="array" ref="J646">IFERROR(IF($B646=J$1, ($A646+$C646) - MAX(IF($B$2:$B645=$B646, $A$2:$A645+$C$2:$C645)), "")*24*60, "")</f>
        <v/>
      </c>
      <c r="K646" s="39" cm="1">
        <f t="array" ref="K646">IFERROR(IF($B646=K$1, ($A646+$C646) - MAX(IF($B$2:$B645=$B646, $A$2:$A645+$C$2:$C645)), "")*24*60, "")</f>
        <v>7.9999999946448952</v>
      </c>
      <c r="L646" s="39" t="str" cm="1">
        <f t="array" ref="L646">IFERROR(IF($B646=L$1, ($A646+$C646) - MAX(IF($B$2:$B645=$B646, $A$2:$A645+$C$2:$C645)), "")*24*60, "")</f>
        <v/>
      </c>
      <c r="M646" s="39" t="str" cm="1">
        <f t="array" ref="M646">IFERROR(IF($B646=M$1, ($A646+$C646) - MAX(IF($B$2:$B645=$B646, $A$2:$A645+$C$2:$C645)), "")*24*60, "")</f>
        <v/>
      </c>
      <c r="N646" s="39" t="str" cm="1">
        <f t="array" ref="N646">IFERROR(IF($B646=N$1, ($A646+$C646) - MAX(IF($B$2:$B645=$B646, $A$2:$A645+$C$2:$C645)), "")*24*60, "")</f>
        <v/>
      </c>
      <c r="O646" s="39" t="str" cm="1">
        <f t="array" ref="O646">IFERROR(IF($B646=O$1, ($A646+$C646) - MAX(IF($B$2:$B645=$B646, $A$2:$A645+$C$2:$C645)), "")*24*60, "")</f>
        <v/>
      </c>
      <c r="P646" s="39" t="str" cm="1">
        <f t="array" ref="P646">IFERROR(IF($B646=P$1, ($A646+$C646) - MAX(IF($B$2:$B645=$B646, $A$2:$A645+$C$2:$C645)), "")*24*60, "")</f>
        <v/>
      </c>
    </row>
    <row r="647" spans="1:16" x14ac:dyDescent="0.2">
      <c r="A647" s="36">
        <f t="shared" ref="A647:D647" si="1158">A646</f>
        <v>45940</v>
      </c>
      <c r="B647" s="37" t="s">
        <v>3</v>
      </c>
      <c r="C647" s="38">
        <v>0.56319444444444444</v>
      </c>
      <c r="D647" s="37">
        <f t="shared" si="1158"/>
        <v>0</v>
      </c>
      <c r="E647" s="37">
        <v>1</v>
      </c>
      <c r="F647" s="37" t="str">
        <f t="shared" ref="F647:G647" si="1159">F646</f>
        <v>Special Finch Food</v>
      </c>
      <c r="G647" s="15" t="str">
        <f t="shared" si="1159"/>
        <v>Golden Safflower</v>
      </c>
      <c r="H647" s="39">
        <f t="shared" si="1023"/>
        <v>2.000000006519258</v>
      </c>
      <c r="I647" s="39" cm="1">
        <f t="array" ref="I647">IFERROR(IF($B647=I$1, ($A647+$C647) - MAX(IF($B$2:$B646=$B647, $A$2:$A646+$C$2:$C646)), "")*24*60, "")</f>
        <v>8.0000000051222742</v>
      </c>
      <c r="J647" s="39" t="str" cm="1">
        <f t="array" ref="J647">IFERROR(IF($B647=J$1, ($A647+$C647) - MAX(IF($B$2:$B646=$B647, $A$2:$A646+$C$2:$C646)), "")*24*60, "")</f>
        <v/>
      </c>
      <c r="K647" s="39" t="str" cm="1">
        <f t="array" ref="K647">IFERROR(IF($B647=K$1, ($A647+$C647) - MAX(IF($B$2:$B646=$B647, $A$2:$A646+$C$2:$C646)), "")*24*60, "")</f>
        <v/>
      </c>
      <c r="L647" s="39" t="str" cm="1">
        <f t="array" ref="L647">IFERROR(IF($B647=L$1, ($A647+$C647) - MAX(IF($B$2:$B646=$B647, $A$2:$A646+$C$2:$C646)), "")*24*60, "")</f>
        <v/>
      </c>
      <c r="M647" s="39" t="str" cm="1">
        <f t="array" ref="M647">IFERROR(IF($B647=M$1, ($A647+$C647) - MAX(IF($B$2:$B646=$B647, $A$2:$A646+$C$2:$C646)), "")*24*60, "")</f>
        <v/>
      </c>
      <c r="N647" s="39" t="str" cm="1">
        <f t="array" ref="N647">IFERROR(IF($B647=N$1, ($A647+$C647) - MAX(IF($B$2:$B646=$B647, $A$2:$A646+$C$2:$C646)), "")*24*60, "")</f>
        <v/>
      </c>
      <c r="O647" s="39" t="str" cm="1">
        <f t="array" ref="O647">IFERROR(IF($B647=O$1, ($A647+$C647) - MAX(IF($B$2:$B646=$B647, $A$2:$A646+$C$2:$C646)), "")*24*60, "")</f>
        <v/>
      </c>
      <c r="P647" s="39" t="str" cm="1">
        <f t="array" ref="P647">IFERROR(IF($B647=P$1, ($A647+$C647) - MAX(IF($B$2:$B646=$B647, $A$2:$A646+$C$2:$C646)), "")*24*60, "")</f>
        <v/>
      </c>
    </row>
    <row r="648" spans="1:16" x14ac:dyDescent="0.2">
      <c r="A648" s="36">
        <f t="shared" ref="A648:B648" si="1160">A647</f>
        <v>45940</v>
      </c>
      <c r="B648" s="37" t="str">
        <f t="shared" si="1160"/>
        <v>Northern Cardinal</v>
      </c>
      <c r="C648" s="38">
        <v>0.56458333333333333</v>
      </c>
      <c r="D648" s="37">
        <v>1</v>
      </c>
      <c r="E648" s="37">
        <v>1</v>
      </c>
      <c r="F648" s="37" t="str">
        <f t="shared" ref="F648:G648" si="1161">F647</f>
        <v>Special Finch Food</v>
      </c>
      <c r="G648" s="15" t="str">
        <f t="shared" si="1161"/>
        <v>Golden Safflower</v>
      </c>
      <c r="H648" s="39">
        <f t="shared" si="1023"/>
        <v>1.9999999960418791</v>
      </c>
      <c r="I648" s="39" cm="1">
        <f t="array" ref="I648">IFERROR(IF($B648=I$1, ($A648+$C648) - MAX(IF($B$2:$B647=$B648, $A$2:$A647+$C$2:$C647)), "")*24*60, "")</f>
        <v>1.9999999960418791</v>
      </c>
      <c r="J648" s="39" t="str" cm="1">
        <f t="array" ref="J648">IFERROR(IF($B648=J$1, ($A648+$C648) - MAX(IF($B$2:$B647=$B648, $A$2:$A647+$C$2:$C647)), "")*24*60, "")</f>
        <v/>
      </c>
      <c r="K648" s="39" t="str" cm="1">
        <f t="array" ref="K648">IFERROR(IF($B648=K$1, ($A648+$C648) - MAX(IF($B$2:$B647=$B648, $A$2:$A647+$C$2:$C647)), "")*24*60, "")</f>
        <v/>
      </c>
      <c r="L648" s="39" t="str" cm="1">
        <f t="array" ref="L648">IFERROR(IF($B648=L$1, ($A648+$C648) - MAX(IF($B$2:$B647=$B648, $A$2:$A647+$C$2:$C647)), "")*24*60, "")</f>
        <v/>
      </c>
      <c r="M648" s="39" t="str" cm="1">
        <f t="array" ref="M648">IFERROR(IF($B648=M$1, ($A648+$C648) - MAX(IF($B$2:$B647=$B648, $A$2:$A647+$C$2:$C647)), "")*24*60, "")</f>
        <v/>
      </c>
      <c r="N648" s="39" t="str" cm="1">
        <f t="array" ref="N648">IFERROR(IF($B648=N$1, ($A648+$C648) - MAX(IF($B$2:$B647=$B648, $A$2:$A647+$C$2:$C647)), "")*24*60, "")</f>
        <v/>
      </c>
      <c r="O648" s="39" t="str" cm="1">
        <f t="array" ref="O648">IFERROR(IF($B648=O$1, ($A648+$C648) - MAX(IF($B$2:$B647=$B648, $A$2:$A647+$C$2:$C647)), "")*24*60, "")</f>
        <v/>
      </c>
      <c r="P648" s="39" t="str" cm="1">
        <f t="array" ref="P648">IFERROR(IF($B648=P$1, ($A648+$C648) - MAX(IF($B$2:$B647=$B648, $A$2:$A647+$C$2:$C647)), "")*24*60, "")</f>
        <v/>
      </c>
    </row>
    <row r="649" spans="1:16" x14ac:dyDescent="0.2">
      <c r="A649" s="36">
        <f t="shared" ref="A649" si="1162">A648</f>
        <v>45940</v>
      </c>
      <c r="B649" s="37" t="s">
        <v>10</v>
      </c>
      <c r="C649" s="38">
        <v>0.56666666666666665</v>
      </c>
      <c r="D649" s="37">
        <v>0</v>
      </c>
      <c r="E649" s="37">
        <v>1</v>
      </c>
      <c r="F649" s="37" t="str">
        <f t="shared" ref="F649:G649" si="1163">F648</f>
        <v>Special Finch Food</v>
      </c>
      <c r="G649" s="15" t="str">
        <f t="shared" si="1163"/>
        <v>Golden Safflower</v>
      </c>
      <c r="H649" s="39">
        <f t="shared" si="1023"/>
        <v>2.9999999993015081</v>
      </c>
      <c r="I649" s="39" t="str" cm="1">
        <f t="array" ref="I649">IFERROR(IF($B649=I$1, ($A649+$C649) - MAX(IF($B$2:$B648=$B649, $A$2:$A648+$C$2:$C648)), "")*24*60, "")</f>
        <v/>
      </c>
      <c r="J649" s="39" cm="1">
        <f t="array" ref="J649">IFERROR(IF($B649=J$1, ($A649+$C649) - MAX(IF($B$2:$B648=$B649, $A$2:$A648+$C$2:$C648)), "")*24*60, "")</f>
        <v>14.99999999650754</v>
      </c>
      <c r="K649" s="39" t="str" cm="1">
        <f t="array" ref="K649">IFERROR(IF($B649=K$1, ($A649+$C649) - MAX(IF($B$2:$B648=$B649, $A$2:$A648+$C$2:$C648)), "")*24*60, "")</f>
        <v/>
      </c>
      <c r="L649" s="39" t="str" cm="1">
        <f t="array" ref="L649">IFERROR(IF($B649=L$1, ($A649+$C649) - MAX(IF($B$2:$B648=$B649, $A$2:$A648+$C$2:$C648)), "")*24*60, "")</f>
        <v/>
      </c>
      <c r="M649" s="39" t="str" cm="1">
        <f t="array" ref="M649">IFERROR(IF($B649=M$1, ($A649+$C649) - MAX(IF($B$2:$B648=$B649, $A$2:$A648+$C$2:$C648)), "")*24*60, "")</f>
        <v/>
      </c>
      <c r="N649" s="39" t="str" cm="1">
        <f t="array" ref="N649">IFERROR(IF($B649=N$1, ($A649+$C649) - MAX(IF($B$2:$B648=$B649, $A$2:$A648+$C$2:$C648)), "")*24*60, "")</f>
        <v/>
      </c>
      <c r="O649" s="39" t="str" cm="1">
        <f t="array" ref="O649">IFERROR(IF($B649=O$1, ($A649+$C649) - MAX(IF($B$2:$B648=$B649, $A$2:$A648+$C$2:$C648)), "")*24*60, "")</f>
        <v/>
      </c>
      <c r="P649" s="39" t="str" cm="1">
        <f t="array" ref="P649">IFERROR(IF($B649=P$1, ($A649+$C649) - MAX(IF($B$2:$B648=$B649, $A$2:$A648+$C$2:$C648)), "")*24*60, "")</f>
        <v/>
      </c>
    </row>
    <row r="650" spans="1:16" x14ac:dyDescent="0.2">
      <c r="A650" s="36">
        <f t="shared" ref="A650:D650" si="1164">A649</f>
        <v>45940</v>
      </c>
      <c r="B650" s="37" t="str">
        <f t="shared" si="1164"/>
        <v>Tufted Titmouse</v>
      </c>
      <c r="C650" s="38">
        <v>0.56805555555555554</v>
      </c>
      <c r="D650" s="37">
        <f t="shared" si="1164"/>
        <v>0</v>
      </c>
      <c r="E650" s="37">
        <v>1</v>
      </c>
      <c r="F650" s="37" t="str">
        <f t="shared" ref="F650:G650" si="1165">F649</f>
        <v>Special Finch Food</v>
      </c>
      <c r="G650" s="15" t="str">
        <f t="shared" si="1165"/>
        <v>Golden Safflower</v>
      </c>
      <c r="H650" s="39">
        <f t="shared" si="1023"/>
        <v>2.000000006519258</v>
      </c>
      <c r="I650" s="39" t="str" cm="1">
        <f t="array" ref="I650">IFERROR(IF($B650=I$1, ($A650+$C650) - MAX(IF($B$2:$B649=$B650, $A$2:$A649+$C$2:$C649)), "")*24*60, "")</f>
        <v/>
      </c>
      <c r="J650" s="39" cm="1">
        <f t="array" ref="J650">IFERROR(IF($B650=J$1, ($A650+$C650) - MAX(IF($B$2:$B649=$B650, $A$2:$A649+$C$2:$C649)), "")*24*60, "")</f>
        <v>2.000000006519258</v>
      </c>
      <c r="K650" s="39" t="str" cm="1">
        <f t="array" ref="K650">IFERROR(IF($B650=K$1, ($A650+$C650) - MAX(IF($B$2:$B649=$B650, $A$2:$A649+$C$2:$C649)), "")*24*60, "")</f>
        <v/>
      </c>
      <c r="L650" s="39" t="str" cm="1">
        <f t="array" ref="L650">IFERROR(IF($B650=L$1, ($A650+$C650) - MAX(IF($B$2:$B649=$B650, $A$2:$A649+$C$2:$C649)), "")*24*60, "")</f>
        <v/>
      </c>
      <c r="M650" s="39" t="str" cm="1">
        <f t="array" ref="M650">IFERROR(IF($B650=M$1, ($A650+$C650) - MAX(IF($B$2:$B649=$B650, $A$2:$A649+$C$2:$C649)), "")*24*60, "")</f>
        <v/>
      </c>
      <c r="N650" s="39" t="str" cm="1">
        <f t="array" ref="N650">IFERROR(IF($B650=N$1, ($A650+$C650) - MAX(IF($B$2:$B649=$B650, $A$2:$A649+$C$2:$C649)), "")*24*60, "")</f>
        <v/>
      </c>
      <c r="O650" s="39" t="str" cm="1">
        <f t="array" ref="O650">IFERROR(IF($B650=O$1, ($A650+$C650) - MAX(IF($B$2:$B649=$B650, $A$2:$A649+$C$2:$C649)), "")*24*60, "")</f>
        <v/>
      </c>
      <c r="P650" s="39" t="str" cm="1">
        <f t="array" ref="P650">IFERROR(IF($B650=P$1, ($A650+$C650) - MAX(IF($B$2:$B649=$B650, $A$2:$A649+$C$2:$C649)), "")*24*60, "")</f>
        <v/>
      </c>
    </row>
    <row r="651" spans="1:16" x14ac:dyDescent="0.2">
      <c r="A651" s="36">
        <f t="shared" ref="A651:D651" si="1166">A650</f>
        <v>45940</v>
      </c>
      <c r="B651" s="37" t="str">
        <f t="shared" si="1166"/>
        <v>Tufted Titmouse</v>
      </c>
      <c r="C651" s="38">
        <v>0.56874999999999998</v>
      </c>
      <c r="D651" s="37">
        <f t="shared" si="1166"/>
        <v>0</v>
      </c>
      <c r="E651" s="37">
        <v>2</v>
      </c>
      <c r="F651" s="37" t="str">
        <f t="shared" ref="F651:G651" si="1167">F650</f>
        <v>Special Finch Food</v>
      </c>
      <c r="G651" s="15" t="str">
        <f t="shared" si="1167"/>
        <v>Golden Safflower</v>
      </c>
      <c r="H651" s="39">
        <f t="shared" si="1023"/>
        <v>0.99999999278225005</v>
      </c>
      <c r="I651" s="39" t="str" cm="1">
        <f t="array" ref="I651">IFERROR(IF($B651=I$1, ($A651+$C651) - MAX(IF($B$2:$B650=$B651, $A$2:$A650+$C$2:$C650)), "")*24*60, "")</f>
        <v/>
      </c>
      <c r="J651" s="39" cm="1">
        <f t="array" ref="J651">IFERROR(IF($B651=J$1, ($A651+$C651) - MAX(IF($B$2:$B650=$B651, $A$2:$A650+$C$2:$C650)), "")*24*60, "")</f>
        <v>0.99999999278225005</v>
      </c>
      <c r="K651" s="39" t="str" cm="1">
        <f t="array" ref="K651">IFERROR(IF($B651=K$1, ($A651+$C651) - MAX(IF($B$2:$B650=$B651, $A$2:$A650+$C$2:$C650)), "")*24*60, "")</f>
        <v/>
      </c>
      <c r="L651" s="39" t="str" cm="1">
        <f t="array" ref="L651">IFERROR(IF($B651=L$1, ($A651+$C651) - MAX(IF($B$2:$B650=$B651, $A$2:$A650+$C$2:$C650)), "")*24*60, "")</f>
        <v/>
      </c>
      <c r="M651" s="39" t="str" cm="1">
        <f t="array" ref="M651">IFERROR(IF($B651=M$1, ($A651+$C651) - MAX(IF($B$2:$B650=$B651, $A$2:$A650+$C$2:$C650)), "")*24*60, "")</f>
        <v/>
      </c>
      <c r="N651" s="39" t="str" cm="1">
        <f t="array" ref="N651">IFERROR(IF($B651=N$1, ($A651+$C651) - MAX(IF($B$2:$B650=$B651, $A$2:$A650+$C$2:$C650)), "")*24*60, "")</f>
        <v/>
      </c>
      <c r="O651" s="39" t="str" cm="1">
        <f t="array" ref="O651">IFERROR(IF($B651=O$1, ($A651+$C651) - MAX(IF($B$2:$B650=$B651, $A$2:$A650+$C$2:$C650)), "")*24*60, "")</f>
        <v/>
      </c>
      <c r="P651" s="39" t="str" cm="1">
        <f t="array" ref="P651">IFERROR(IF($B651=P$1, ($A651+$C651) - MAX(IF($B$2:$B650=$B651, $A$2:$A650+$C$2:$C650)), "")*24*60, "")</f>
        <v/>
      </c>
    </row>
    <row r="652" spans="1:16" x14ac:dyDescent="0.2">
      <c r="A652" s="36">
        <f t="shared" ref="A652:D652" si="1168">A651</f>
        <v>45940</v>
      </c>
      <c r="B652" s="37" t="str">
        <f t="shared" si="1168"/>
        <v>Tufted Titmouse</v>
      </c>
      <c r="C652" s="38">
        <v>0.58472222222222225</v>
      </c>
      <c r="D652" s="37">
        <f t="shared" si="1168"/>
        <v>0</v>
      </c>
      <c r="E652" s="37">
        <v>2</v>
      </c>
      <c r="F652" s="37" t="str">
        <f t="shared" ref="F652:G652" si="1169">F651</f>
        <v>Special Finch Food</v>
      </c>
      <c r="G652" s="15" t="str">
        <f t="shared" si="1169"/>
        <v>Golden Safflower</v>
      </c>
      <c r="H652" s="39">
        <f t="shared" si="1023"/>
        <v>23.000000001629815</v>
      </c>
      <c r="I652" s="39" t="str" cm="1">
        <f t="array" ref="I652">IFERROR(IF($B652=I$1, ($A652+$C652) - MAX(IF($B$2:$B651=$B652, $A$2:$A651+$C$2:$C651)), "")*24*60, "")</f>
        <v/>
      </c>
      <c r="J652" s="39" cm="1">
        <f t="array" ref="J652">IFERROR(IF($B652=J$1, ($A652+$C652) - MAX(IF($B$2:$B651=$B652, $A$2:$A651+$C$2:$C651)), "")*24*60, "")</f>
        <v>23.000000001629815</v>
      </c>
      <c r="K652" s="39" t="str" cm="1">
        <f t="array" ref="K652">IFERROR(IF($B652=K$1, ($A652+$C652) - MAX(IF($B$2:$B651=$B652, $A$2:$A651+$C$2:$C651)), "")*24*60, "")</f>
        <v/>
      </c>
      <c r="L652" s="39" t="str" cm="1">
        <f t="array" ref="L652">IFERROR(IF($B652=L$1, ($A652+$C652) - MAX(IF($B$2:$B651=$B652, $A$2:$A651+$C$2:$C651)), "")*24*60, "")</f>
        <v/>
      </c>
      <c r="M652" s="39" t="str" cm="1">
        <f t="array" ref="M652">IFERROR(IF($B652=M$1, ($A652+$C652) - MAX(IF($B$2:$B651=$B652, $A$2:$A651+$C$2:$C651)), "")*24*60, "")</f>
        <v/>
      </c>
      <c r="N652" s="39" t="str" cm="1">
        <f t="array" ref="N652">IFERROR(IF($B652=N$1, ($A652+$C652) - MAX(IF($B$2:$B651=$B652, $A$2:$A651+$C$2:$C651)), "")*24*60, "")</f>
        <v/>
      </c>
      <c r="O652" s="39" t="str" cm="1">
        <f t="array" ref="O652">IFERROR(IF($B652=O$1, ($A652+$C652) - MAX(IF($B$2:$B651=$B652, $A$2:$A651+$C$2:$C651)), "")*24*60, "")</f>
        <v/>
      </c>
      <c r="P652" s="39" t="str" cm="1">
        <f t="array" ref="P652">IFERROR(IF($B652=P$1, ($A652+$C652) - MAX(IF($B$2:$B651=$B652, $A$2:$A651+$C$2:$C651)), "")*24*60, "")</f>
        <v/>
      </c>
    </row>
    <row r="653" spans="1:16" x14ac:dyDescent="0.2">
      <c r="A653" s="36">
        <f t="shared" ref="A653:D653" si="1170">A652</f>
        <v>45940</v>
      </c>
      <c r="B653" s="37" t="str">
        <f t="shared" si="1170"/>
        <v>Tufted Titmouse</v>
      </c>
      <c r="C653" s="38">
        <v>0.5854166666666667</v>
      </c>
      <c r="D653" s="37">
        <f t="shared" si="1170"/>
        <v>0</v>
      </c>
      <c r="E653" s="37">
        <v>1</v>
      </c>
      <c r="F653" s="37" t="str">
        <f t="shared" ref="F653:G653" si="1171">F652</f>
        <v>Special Finch Food</v>
      </c>
      <c r="G653" s="15" t="str">
        <f t="shared" si="1171"/>
        <v>Golden Safflower</v>
      </c>
      <c r="H653" s="39">
        <f t="shared" si="1023"/>
        <v>1.000000003259629</v>
      </c>
      <c r="I653" s="39" t="str" cm="1">
        <f t="array" ref="I653">IFERROR(IF($B653=I$1, ($A653+$C653) - MAX(IF($B$2:$B652=$B653, $A$2:$A652+$C$2:$C652)), "")*24*60, "")</f>
        <v/>
      </c>
      <c r="J653" s="39" cm="1">
        <f t="array" ref="J653">IFERROR(IF($B653=J$1, ($A653+$C653) - MAX(IF($B$2:$B652=$B653, $A$2:$A652+$C$2:$C652)), "")*24*60, "")</f>
        <v>1.000000003259629</v>
      </c>
      <c r="K653" s="39" t="str" cm="1">
        <f t="array" ref="K653">IFERROR(IF($B653=K$1, ($A653+$C653) - MAX(IF($B$2:$B652=$B653, $A$2:$A652+$C$2:$C652)), "")*24*60, "")</f>
        <v/>
      </c>
      <c r="L653" s="39" t="str" cm="1">
        <f t="array" ref="L653">IFERROR(IF($B653=L$1, ($A653+$C653) - MAX(IF($B$2:$B652=$B653, $A$2:$A652+$C$2:$C652)), "")*24*60, "")</f>
        <v/>
      </c>
      <c r="M653" s="39" t="str" cm="1">
        <f t="array" ref="M653">IFERROR(IF($B653=M$1, ($A653+$C653) - MAX(IF($B$2:$B652=$B653, $A$2:$A652+$C$2:$C652)), "")*24*60, "")</f>
        <v/>
      </c>
      <c r="N653" s="39" t="str" cm="1">
        <f t="array" ref="N653">IFERROR(IF($B653=N$1, ($A653+$C653) - MAX(IF($B$2:$B652=$B653, $A$2:$A652+$C$2:$C652)), "")*24*60, "")</f>
        <v/>
      </c>
      <c r="O653" s="39" t="str" cm="1">
        <f t="array" ref="O653">IFERROR(IF($B653=O$1, ($A653+$C653) - MAX(IF($B$2:$B652=$B653, $A$2:$A652+$C$2:$C652)), "")*24*60, "")</f>
        <v/>
      </c>
      <c r="P653" s="39" t="str" cm="1">
        <f t="array" ref="P653">IFERROR(IF($B653=P$1, ($A653+$C653) - MAX(IF($B$2:$B652=$B653, $A$2:$A652+$C$2:$C652)), "")*24*60, "")</f>
        <v/>
      </c>
    </row>
    <row r="654" spans="1:16" x14ac:dyDescent="0.2">
      <c r="A654" s="36">
        <f t="shared" ref="A654:D654" si="1172">A653</f>
        <v>45940</v>
      </c>
      <c r="B654" s="37" t="s">
        <v>3</v>
      </c>
      <c r="C654" s="38">
        <v>0.58611111111111114</v>
      </c>
      <c r="D654" s="37">
        <f t="shared" si="1172"/>
        <v>0</v>
      </c>
      <c r="E654" s="37">
        <v>2</v>
      </c>
      <c r="F654" s="37" t="str">
        <f t="shared" ref="F654:G654" si="1173">F653</f>
        <v>Special Finch Food</v>
      </c>
      <c r="G654" s="15" t="str">
        <f t="shared" si="1173"/>
        <v>Golden Safflower</v>
      </c>
      <c r="H654" s="39">
        <f t="shared" si="1023"/>
        <v>0.99999999278225005</v>
      </c>
      <c r="I654" s="39" cm="1">
        <f t="array" ref="I654">IFERROR(IF($B654=I$1, ($A654+$C654) - MAX(IF($B$2:$B653=$B654, $A$2:$A653+$C$2:$C653)), "")*24*60, "")</f>
        <v>30.99999999627471</v>
      </c>
      <c r="J654" s="39" t="str" cm="1">
        <f t="array" ref="J654">IFERROR(IF($B654=J$1, ($A654+$C654) - MAX(IF($B$2:$B653=$B654, $A$2:$A653+$C$2:$C653)), "")*24*60, "")</f>
        <v/>
      </c>
      <c r="K654" s="39" t="str" cm="1">
        <f t="array" ref="K654">IFERROR(IF($B654=K$1, ($A654+$C654) - MAX(IF($B$2:$B653=$B654, $A$2:$A653+$C$2:$C653)), "")*24*60, "")</f>
        <v/>
      </c>
      <c r="L654" s="39" t="str" cm="1">
        <f t="array" ref="L654">IFERROR(IF($B654=L$1, ($A654+$C654) - MAX(IF($B$2:$B653=$B654, $A$2:$A653+$C$2:$C653)), "")*24*60, "")</f>
        <v/>
      </c>
      <c r="M654" s="39" t="str" cm="1">
        <f t="array" ref="M654">IFERROR(IF($B654=M$1, ($A654+$C654) - MAX(IF($B$2:$B653=$B654, $A$2:$A653+$C$2:$C653)), "")*24*60, "")</f>
        <v/>
      </c>
      <c r="N654" s="39" t="str" cm="1">
        <f t="array" ref="N654">IFERROR(IF($B654=N$1, ($A654+$C654) - MAX(IF($B$2:$B653=$B654, $A$2:$A653+$C$2:$C653)), "")*24*60, "")</f>
        <v/>
      </c>
      <c r="O654" s="39" t="str" cm="1">
        <f t="array" ref="O654">IFERROR(IF($B654=O$1, ($A654+$C654) - MAX(IF($B$2:$B653=$B654, $A$2:$A653+$C$2:$C653)), "")*24*60, "")</f>
        <v/>
      </c>
      <c r="P654" s="39" t="str" cm="1">
        <f t="array" ref="P654">IFERROR(IF($B654=P$1, ($A654+$C654) - MAX(IF($B$2:$B653=$B654, $A$2:$A653+$C$2:$C653)), "")*24*60, "")</f>
        <v/>
      </c>
    </row>
    <row r="655" spans="1:16" x14ac:dyDescent="0.2">
      <c r="A655" s="36">
        <f t="shared" ref="A655:D655" si="1174">A654</f>
        <v>45940</v>
      </c>
      <c r="B655" s="37" t="str">
        <f t="shared" si="1174"/>
        <v>Northern Cardinal</v>
      </c>
      <c r="C655" s="38">
        <v>0.58750000000000002</v>
      </c>
      <c r="D655" s="37">
        <f t="shared" si="1174"/>
        <v>0</v>
      </c>
      <c r="E655" s="37">
        <v>1</v>
      </c>
      <c r="F655" s="37" t="str">
        <f t="shared" ref="F655:G655" si="1175">F654</f>
        <v>Special Finch Food</v>
      </c>
      <c r="G655" s="15" t="str">
        <f t="shared" si="1175"/>
        <v>Golden Safflower</v>
      </c>
      <c r="H655" s="39">
        <f t="shared" si="1023"/>
        <v>2.000000006519258</v>
      </c>
      <c r="I655" s="39" cm="1">
        <f t="array" ref="I655">IFERROR(IF($B655=I$1, ($A655+$C655) - MAX(IF($B$2:$B654=$B655, $A$2:$A654+$C$2:$C654)), "")*24*60, "")</f>
        <v>2.000000006519258</v>
      </c>
      <c r="J655" s="39" t="str" cm="1">
        <f t="array" ref="J655">IFERROR(IF($B655=J$1, ($A655+$C655) - MAX(IF($B$2:$B654=$B655, $A$2:$A654+$C$2:$C654)), "")*24*60, "")</f>
        <v/>
      </c>
      <c r="K655" s="39" t="str" cm="1">
        <f t="array" ref="K655">IFERROR(IF($B655=K$1, ($A655+$C655) - MAX(IF($B$2:$B654=$B655, $A$2:$A654+$C$2:$C654)), "")*24*60, "")</f>
        <v/>
      </c>
      <c r="L655" s="39" t="str" cm="1">
        <f t="array" ref="L655">IFERROR(IF($B655=L$1, ($A655+$C655) - MAX(IF($B$2:$B654=$B655, $A$2:$A654+$C$2:$C654)), "")*24*60, "")</f>
        <v/>
      </c>
      <c r="M655" s="39" t="str" cm="1">
        <f t="array" ref="M655">IFERROR(IF($B655=M$1, ($A655+$C655) - MAX(IF($B$2:$B654=$B655, $A$2:$A654+$C$2:$C654)), "")*24*60, "")</f>
        <v/>
      </c>
      <c r="N655" s="39" t="str" cm="1">
        <f t="array" ref="N655">IFERROR(IF($B655=N$1, ($A655+$C655) - MAX(IF($B$2:$B654=$B655, $A$2:$A654+$C$2:$C654)), "")*24*60, "")</f>
        <v/>
      </c>
      <c r="O655" s="39" t="str" cm="1">
        <f t="array" ref="O655">IFERROR(IF($B655=O$1, ($A655+$C655) - MAX(IF($B$2:$B654=$B655, $A$2:$A654+$C$2:$C654)), "")*24*60, "")</f>
        <v/>
      </c>
      <c r="P655" s="39" t="str" cm="1">
        <f t="array" ref="P655">IFERROR(IF($B655=P$1, ($A655+$C655) - MAX(IF($B$2:$B654=$B655, $A$2:$A654+$C$2:$C654)), "")*24*60, "")</f>
        <v/>
      </c>
    </row>
    <row r="656" spans="1:16" x14ac:dyDescent="0.2">
      <c r="A656" s="36">
        <f t="shared" ref="A656:D656" si="1176">A655</f>
        <v>45940</v>
      </c>
      <c r="B656" s="37" t="s">
        <v>14</v>
      </c>
      <c r="C656" s="38">
        <v>0.59027777777777779</v>
      </c>
      <c r="D656" s="37">
        <f t="shared" si="1176"/>
        <v>0</v>
      </c>
      <c r="E656" s="37">
        <v>1</v>
      </c>
      <c r="F656" s="37" t="str">
        <f t="shared" ref="F656:G656" si="1177">F655</f>
        <v>Special Finch Food</v>
      </c>
      <c r="G656" s="15" t="str">
        <f t="shared" si="1177"/>
        <v>Golden Safflower</v>
      </c>
      <c r="H656" s="39">
        <f t="shared" si="1023"/>
        <v>4.0000000025611371</v>
      </c>
      <c r="I656" s="39" t="str" cm="1">
        <f t="array" ref="I656">IFERROR(IF($B656=I$1, ($A656+$C656) - MAX(IF($B$2:$B655=$B656, $A$2:$A655+$C$2:$C655)), "")*24*60, "")</f>
        <v/>
      </c>
      <c r="J656" s="39" t="str" cm="1">
        <f t="array" ref="J656">IFERROR(IF($B656=J$1, ($A656+$C656) - MAX(IF($B$2:$B655=$B656, $A$2:$A655+$C$2:$C655)), "")*24*60, "")</f>
        <v/>
      </c>
      <c r="K656" s="39" cm="1">
        <f t="array" ref="K656">IFERROR(IF($B656=K$1, ($A656+$C656) - MAX(IF($B$2:$B655=$B656, $A$2:$A655+$C$2:$C655)), "")*24*60, "")</f>
        <v>41.000000007916242</v>
      </c>
      <c r="L656" s="39" t="str" cm="1">
        <f t="array" ref="L656">IFERROR(IF($B656=L$1, ($A656+$C656) - MAX(IF($B$2:$B655=$B656, $A$2:$A655+$C$2:$C655)), "")*24*60, "")</f>
        <v/>
      </c>
      <c r="M656" s="39" t="str" cm="1">
        <f t="array" ref="M656">IFERROR(IF($B656=M$1, ($A656+$C656) - MAX(IF($B$2:$B655=$B656, $A$2:$A655+$C$2:$C655)), "")*24*60, "")</f>
        <v/>
      </c>
      <c r="N656" s="39" t="str" cm="1">
        <f t="array" ref="N656">IFERROR(IF($B656=N$1, ($A656+$C656) - MAX(IF($B$2:$B655=$B656, $A$2:$A655+$C$2:$C655)), "")*24*60, "")</f>
        <v/>
      </c>
      <c r="O656" s="39" t="str" cm="1">
        <f t="array" ref="O656">IFERROR(IF($B656=O$1, ($A656+$C656) - MAX(IF($B$2:$B655=$B656, $A$2:$A655+$C$2:$C655)), "")*24*60, "")</f>
        <v/>
      </c>
      <c r="P656" s="39" t="str" cm="1">
        <f t="array" ref="P656">IFERROR(IF($B656=P$1, ($A656+$C656) - MAX(IF($B$2:$B655=$B656, $A$2:$A655+$C$2:$C655)), "")*24*60, "")</f>
        <v/>
      </c>
    </row>
    <row r="657" spans="1:16" x14ac:dyDescent="0.2">
      <c r="A657" s="36">
        <f t="shared" ref="A657:D657" si="1178">A656</f>
        <v>45940</v>
      </c>
      <c r="B657" s="37" t="s">
        <v>10</v>
      </c>
      <c r="C657" s="38">
        <v>0.59097222222222223</v>
      </c>
      <c r="D657" s="37">
        <f t="shared" si="1178"/>
        <v>0</v>
      </c>
      <c r="E657" s="37">
        <v>4</v>
      </c>
      <c r="F657" s="37" t="str">
        <f t="shared" ref="F657:G657" si="1179">F656</f>
        <v>Special Finch Food</v>
      </c>
      <c r="G657" s="15" t="str">
        <f t="shared" si="1179"/>
        <v>Golden Safflower</v>
      </c>
      <c r="H657" s="39">
        <f t="shared" si="1023"/>
        <v>0.99999999278225005</v>
      </c>
      <c r="I657" s="39" t="str" cm="1">
        <f t="array" ref="I657">IFERROR(IF($B657=I$1, ($A657+$C657) - MAX(IF($B$2:$B656=$B657, $A$2:$A656+$C$2:$C656)), "")*24*60, "")</f>
        <v/>
      </c>
      <c r="J657" s="39" cm="1">
        <f t="array" ref="J657">IFERROR(IF($B657=J$1, ($A657+$C657) - MAX(IF($B$2:$B656=$B657, $A$2:$A656+$C$2:$C656)), "")*24*60, "")</f>
        <v>7.9999999946448952</v>
      </c>
      <c r="K657" s="39" t="str" cm="1">
        <f t="array" ref="K657">IFERROR(IF($B657=K$1, ($A657+$C657) - MAX(IF($B$2:$B656=$B657, $A$2:$A656+$C$2:$C656)), "")*24*60, "")</f>
        <v/>
      </c>
      <c r="L657" s="39" t="str" cm="1">
        <f t="array" ref="L657">IFERROR(IF($B657=L$1, ($A657+$C657) - MAX(IF($B$2:$B656=$B657, $A$2:$A656+$C$2:$C656)), "")*24*60, "")</f>
        <v/>
      </c>
      <c r="M657" s="39" t="str" cm="1">
        <f t="array" ref="M657">IFERROR(IF($B657=M$1, ($A657+$C657) - MAX(IF($B$2:$B656=$B657, $A$2:$A656+$C$2:$C656)), "")*24*60, "")</f>
        <v/>
      </c>
      <c r="N657" s="39" t="str" cm="1">
        <f t="array" ref="N657">IFERROR(IF($B657=N$1, ($A657+$C657) - MAX(IF($B$2:$B656=$B657, $A$2:$A656+$C$2:$C656)), "")*24*60, "")</f>
        <v/>
      </c>
      <c r="O657" s="39" t="str" cm="1">
        <f t="array" ref="O657">IFERROR(IF($B657=O$1, ($A657+$C657) - MAX(IF($B$2:$B656=$B657, $A$2:$A656+$C$2:$C656)), "")*24*60, "")</f>
        <v/>
      </c>
      <c r="P657" s="39" t="str" cm="1">
        <f t="array" ref="P657">IFERROR(IF($B657=P$1, ($A657+$C657) - MAX(IF($B$2:$B656=$B657, $A$2:$A656+$C$2:$C656)), "")*24*60, "")</f>
        <v/>
      </c>
    </row>
    <row r="658" spans="1:16" x14ac:dyDescent="0.2">
      <c r="A658" s="36">
        <f t="shared" ref="A658:D658" si="1180">A657</f>
        <v>45940</v>
      </c>
      <c r="B658" s="37" t="s">
        <v>14</v>
      </c>
      <c r="C658" s="38">
        <f t="shared" si="1180"/>
        <v>0.59097222222222223</v>
      </c>
      <c r="D658" s="37">
        <f t="shared" si="1180"/>
        <v>0</v>
      </c>
      <c r="E658" s="37">
        <v>1</v>
      </c>
      <c r="F658" s="37" t="str">
        <f t="shared" ref="F658:G658" si="1181">F657</f>
        <v>Special Finch Food</v>
      </c>
      <c r="G658" s="15" t="str">
        <f t="shared" si="1181"/>
        <v>Golden Safflower</v>
      </c>
      <c r="H658" s="39">
        <f t="shared" si="1023"/>
        <v>0</v>
      </c>
      <c r="I658" s="39" t="str" cm="1">
        <f t="array" ref="I658">IFERROR(IF($B658=I$1, ($A658+$C658) - MAX(IF($B$2:$B657=$B658, $A$2:$A657+$C$2:$C657)), "")*24*60, "")</f>
        <v/>
      </c>
      <c r="J658" s="39" t="str" cm="1">
        <f t="array" ref="J658">IFERROR(IF($B658=J$1, ($A658+$C658) - MAX(IF($B$2:$B657=$B658, $A$2:$A657+$C$2:$C657)), "")*24*60, "")</f>
        <v/>
      </c>
      <c r="K658" s="39" cm="1">
        <f t="array" ref="K658">IFERROR(IF($B658=K$1, ($A658+$C658) - MAX(IF($B$2:$B657=$B658, $A$2:$A657+$C$2:$C657)), "")*24*60, "")</f>
        <v>0.99999999278225005</v>
      </c>
      <c r="L658" s="39" t="str" cm="1">
        <f t="array" ref="L658">IFERROR(IF($B658=L$1, ($A658+$C658) - MAX(IF($B$2:$B657=$B658, $A$2:$A657+$C$2:$C657)), "")*24*60, "")</f>
        <v/>
      </c>
      <c r="M658" s="39" t="str" cm="1">
        <f t="array" ref="M658">IFERROR(IF($B658=M$1, ($A658+$C658) - MAX(IF($B$2:$B657=$B658, $A$2:$A657+$C$2:$C657)), "")*24*60, "")</f>
        <v/>
      </c>
      <c r="N658" s="39" t="str" cm="1">
        <f t="array" ref="N658">IFERROR(IF($B658=N$1, ($A658+$C658) - MAX(IF($B$2:$B657=$B658, $A$2:$A657+$C$2:$C657)), "")*24*60, "")</f>
        <v/>
      </c>
      <c r="O658" s="39" t="str" cm="1">
        <f t="array" ref="O658">IFERROR(IF($B658=O$1, ($A658+$C658) - MAX(IF($B$2:$B657=$B658, $A$2:$A657+$C$2:$C657)), "")*24*60, "")</f>
        <v/>
      </c>
      <c r="P658" s="39" t="str" cm="1">
        <f t="array" ref="P658">IFERROR(IF($B658=P$1, ($A658+$C658) - MAX(IF($B$2:$B657=$B658, $A$2:$A657+$C$2:$C657)), "")*24*60, "")</f>
        <v/>
      </c>
    </row>
    <row r="659" spans="1:16" x14ac:dyDescent="0.2">
      <c r="A659" s="36">
        <f t="shared" ref="A659:D659" si="1182">A658</f>
        <v>45940</v>
      </c>
      <c r="B659" s="37" t="s">
        <v>10</v>
      </c>
      <c r="C659" s="38">
        <f t="shared" si="1182"/>
        <v>0.59097222222222223</v>
      </c>
      <c r="D659" s="37">
        <f t="shared" si="1182"/>
        <v>0</v>
      </c>
      <c r="E659" s="37">
        <v>3</v>
      </c>
      <c r="F659" s="37" t="str">
        <f t="shared" ref="F659:G659" si="1183">F658</f>
        <v>Special Finch Food</v>
      </c>
      <c r="G659" s="15" t="str">
        <f t="shared" si="1183"/>
        <v>Golden Safflower</v>
      </c>
      <c r="H659" s="39">
        <f t="shared" si="1023"/>
        <v>0</v>
      </c>
      <c r="I659" s="39" t="str" cm="1">
        <f t="array" ref="I659">IFERROR(IF($B659=I$1, ($A659+$C659) - MAX(IF($B$2:$B658=$B659, $A$2:$A658+$C$2:$C658)), "")*24*60, "")</f>
        <v/>
      </c>
      <c r="J659" s="39" cm="1">
        <f t="array" ref="J659">IFERROR(IF($B659=J$1, ($A659+$C659) - MAX(IF($B$2:$B658=$B659, $A$2:$A658+$C$2:$C658)), "")*24*60, "")</f>
        <v>0</v>
      </c>
      <c r="K659" s="39" t="str" cm="1">
        <f t="array" ref="K659">IFERROR(IF($B659=K$1, ($A659+$C659) - MAX(IF($B$2:$B658=$B659, $A$2:$A658+$C$2:$C658)), "")*24*60, "")</f>
        <v/>
      </c>
      <c r="L659" s="39" t="str" cm="1">
        <f t="array" ref="L659">IFERROR(IF($B659=L$1, ($A659+$C659) - MAX(IF($B$2:$B658=$B659, $A$2:$A658+$C$2:$C658)), "")*24*60, "")</f>
        <v/>
      </c>
      <c r="M659" s="39" t="str" cm="1">
        <f t="array" ref="M659">IFERROR(IF($B659=M$1, ($A659+$C659) - MAX(IF($B$2:$B658=$B659, $A$2:$A658+$C$2:$C658)), "")*24*60, "")</f>
        <v/>
      </c>
      <c r="N659" s="39" t="str" cm="1">
        <f t="array" ref="N659">IFERROR(IF($B659=N$1, ($A659+$C659) - MAX(IF($B$2:$B658=$B659, $A$2:$A658+$C$2:$C658)), "")*24*60, "")</f>
        <v/>
      </c>
      <c r="O659" s="39" t="str" cm="1">
        <f t="array" ref="O659">IFERROR(IF($B659=O$1, ($A659+$C659) - MAX(IF($B$2:$B658=$B659, $A$2:$A658+$C$2:$C658)), "")*24*60, "")</f>
        <v/>
      </c>
      <c r="P659" s="39" t="str" cm="1">
        <f t="array" ref="P659">IFERROR(IF($B659=P$1, ($A659+$C659) - MAX(IF($B$2:$B658=$B659, $A$2:$A658+$C$2:$C658)), "")*24*60, "")</f>
        <v/>
      </c>
    </row>
    <row r="660" spans="1:16" x14ac:dyDescent="0.2">
      <c r="A660" s="36">
        <f t="shared" ref="A660:D660" si="1184">A659</f>
        <v>45940</v>
      </c>
      <c r="B660" s="37" t="str">
        <f t="shared" si="1184"/>
        <v>Tufted Titmouse</v>
      </c>
      <c r="C660" s="38">
        <v>0.59236111111111112</v>
      </c>
      <c r="D660" s="37">
        <f t="shared" si="1184"/>
        <v>0</v>
      </c>
      <c r="E660" s="37">
        <v>0</v>
      </c>
      <c r="F660" s="37" t="str">
        <f t="shared" ref="F660:G660" si="1185">F659</f>
        <v>Special Finch Food</v>
      </c>
      <c r="G660" s="15" t="str">
        <f t="shared" si="1185"/>
        <v>Golden Safflower</v>
      </c>
      <c r="H660" s="39">
        <f t="shared" si="1023"/>
        <v>2.000000006519258</v>
      </c>
      <c r="I660" s="39" t="str" cm="1">
        <f t="array" ref="I660">IFERROR(IF($B660=I$1, ($A660+$C660) - MAX(IF($B$2:$B659=$B660, $A$2:$A659+$C$2:$C659)), "")*24*60, "")</f>
        <v/>
      </c>
      <c r="J660" s="39" cm="1">
        <f t="array" ref="J660">IFERROR(IF($B660=J$1, ($A660+$C660) - MAX(IF($B$2:$B659=$B660, $A$2:$A659+$C$2:$C659)), "")*24*60, "")</f>
        <v>2.000000006519258</v>
      </c>
      <c r="K660" s="39" t="str" cm="1">
        <f t="array" ref="K660">IFERROR(IF($B660=K$1, ($A660+$C660) - MAX(IF($B$2:$B659=$B660, $A$2:$A659+$C$2:$C659)), "")*24*60, "")</f>
        <v/>
      </c>
      <c r="L660" s="39" t="str" cm="1">
        <f t="array" ref="L660">IFERROR(IF($B660=L$1, ($A660+$C660) - MAX(IF($B$2:$B659=$B660, $A$2:$A659+$C$2:$C659)), "")*24*60, "")</f>
        <v/>
      </c>
      <c r="M660" s="39" t="str" cm="1">
        <f t="array" ref="M660">IFERROR(IF($B660=M$1, ($A660+$C660) - MAX(IF($B$2:$B659=$B660, $A$2:$A659+$C$2:$C659)), "")*24*60, "")</f>
        <v/>
      </c>
      <c r="N660" s="39" t="str" cm="1">
        <f t="array" ref="N660">IFERROR(IF($B660=N$1, ($A660+$C660) - MAX(IF($B$2:$B659=$B660, $A$2:$A659+$C$2:$C659)), "")*24*60, "")</f>
        <v/>
      </c>
      <c r="O660" s="39" t="str" cm="1">
        <f t="array" ref="O660">IFERROR(IF($B660=O$1, ($A660+$C660) - MAX(IF($B$2:$B659=$B660, $A$2:$A659+$C$2:$C659)), "")*24*60, "")</f>
        <v/>
      </c>
      <c r="P660" s="39" t="str" cm="1">
        <f t="array" ref="P660">IFERROR(IF($B660=P$1, ($A660+$C660) - MAX(IF($B$2:$B659=$B660, $A$2:$A659+$C$2:$C659)), "")*24*60, "")</f>
        <v/>
      </c>
    </row>
    <row r="661" spans="1:16" x14ac:dyDescent="0.2">
      <c r="A661" s="36">
        <f t="shared" ref="A661:D661" si="1186">A660</f>
        <v>45940</v>
      </c>
      <c r="B661" s="37" t="s">
        <v>14</v>
      </c>
      <c r="C661" s="38">
        <v>0.59305555555555556</v>
      </c>
      <c r="D661" s="37">
        <f t="shared" si="1186"/>
        <v>0</v>
      </c>
      <c r="E661" s="37">
        <v>1</v>
      </c>
      <c r="F661" s="37" t="str">
        <f t="shared" ref="F661:G661" si="1187">F660</f>
        <v>Special Finch Food</v>
      </c>
      <c r="G661" s="15" t="str">
        <f t="shared" si="1187"/>
        <v>Golden Safflower</v>
      </c>
      <c r="H661" s="39">
        <f t="shared" si="1023"/>
        <v>0.99999999278225005</v>
      </c>
      <c r="I661" s="39" t="str" cm="1">
        <f t="array" ref="I661">IFERROR(IF($B661=I$1, ($A661+$C661) - MAX(IF($B$2:$B660=$B661, $A$2:$A660+$C$2:$C660)), "")*24*60, "")</f>
        <v/>
      </c>
      <c r="J661" s="39" t="str" cm="1">
        <f t="array" ref="J661">IFERROR(IF($B661=J$1, ($A661+$C661) - MAX(IF($B$2:$B660=$B661, $A$2:$A660+$C$2:$C660)), "")*24*60, "")</f>
        <v/>
      </c>
      <c r="K661" s="39" cm="1">
        <f t="array" ref="K661">IFERROR(IF($B661=K$1, ($A661+$C661) - MAX(IF($B$2:$B660=$B661, $A$2:$A660+$C$2:$C660)), "")*24*60, "")</f>
        <v>2.9999999993015081</v>
      </c>
      <c r="L661" s="39" t="str" cm="1">
        <f t="array" ref="L661">IFERROR(IF($B661=L$1, ($A661+$C661) - MAX(IF($B$2:$B660=$B661, $A$2:$A660+$C$2:$C660)), "")*24*60, "")</f>
        <v/>
      </c>
      <c r="M661" s="39" t="str" cm="1">
        <f t="array" ref="M661">IFERROR(IF($B661=M$1, ($A661+$C661) - MAX(IF($B$2:$B660=$B661, $A$2:$A660+$C$2:$C660)), "")*24*60, "")</f>
        <v/>
      </c>
      <c r="N661" s="39" t="str" cm="1">
        <f t="array" ref="N661">IFERROR(IF($B661=N$1, ($A661+$C661) - MAX(IF($B$2:$B660=$B661, $A$2:$A660+$C$2:$C660)), "")*24*60, "")</f>
        <v/>
      </c>
      <c r="O661" s="39" t="str" cm="1">
        <f t="array" ref="O661">IFERROR(IF($B661=O$1, ($A661+$C661) - MAX(IF($B$2:$B660=$B661, $A$2:$A660+$C$2:$C660)), "")*24*60, "")</f>
        <v/>
      </c>
      <c r="P661" s="39" t="str" cm="1">
        <f t="array" ref="P661">IFERROR(IF($B661=P$1, ($A661+$C661) - MAX(IF($B$2:$B660=$B661, $A$2:$A660+$C$2:$C660)), "")*24*60, "")</f>
        <v/>
      </c>
    </row>
    <row r="662" spans="1:16" x14ac:dyDescent="0.2">
      <c r="A662" s="36">
        <f t="shared" ref="A662:D662" si="1188">A661</f>
        <v>45940</v>
      </c>
      <c r="B662" s="37" t="s">
        <v>10</v>
      </c>
      <c r="C662" s="38">
        <f t="shared" si="1188"/>
        <v>0.59305555555555556</v>
      </c>
      <c r="D662" s="37">
        <f t="shared" si="1188"/>
        <v>0</v>
      </c>
      <c r="E662" s="37">
        <v>3</v>
      </c>
      <c r="F662" s="37" t="str">
        <f t="shared" ref="F662:G662" si="1189">F661</f>
        <v>Special Finch Food</v>
      </c>
      <c r="G662" s="15" t="str">
        <f t="shared" si="1189"/>
        <v>Golden Safflower</v>
      </c>
      <c r="H662" s="39">
        <f t="shared" si="1023"/>
        <v>0</v>
      </c>
      <c r="I662" s="39" t="str" cm="1">
        <f t="array" ref="I662">IFERROR(IF($B662=I$1, ($A662+$C662) - MAX(IF($B$2:$B661=$B662, $A$2:$A661+$C$2:$C661)), "")*24*60, "")</f>
        <v/>
      </c>
      <c r="J662" s="39" cm="1">
        <f t="array" ref="J662">IFERROR(IF($B662=J$1, ($A662+$C662) - MAX(IF($B$2:$B661=$B662, $A$2:$A661+$C$2:$C661)), "")*24*60, "")</f>
        <v>0.99999999278225005</v>
      </c>
      <c r="K662" s="39" t="str" cm="1">
        <f t="array" ref="K662">IFERROR(IF($B662=K$1, ($A662+$C662) - MAX(IF($B$2:$B661=$B662, $A$2:$A661+$C$2:$C661)), "")*24*60, "")</f>
        <v/>
      </c>
      <c r="L662" s="39" t="str" cm="1">
        <f t="array" ref="L662">IFERROR(IF($B662=L$1, ($A662+$C662) - MAX(IF($B$2:$B661=$B662, $A$2:$A661+$C$2:$C661)), "")*24*60, "")</f>
        <v/>
      </c>
      <c r="M662" s="39" t="str" cm="1">
        <f t="array" ref="M662">IFERROR(IF($B662=M$1, ($A662+$C662) - MAX(IF($B$2:$B661=$B662, $A$2:$A661+$C$2:$C661)), "")*24*60, "")</f>
        <v/>
      </c>
      <c r="N662" s="39" t="str" cm="1">
        <f t="array" ref="N662">IFERROR(IF($B662=N$1, ($A662+$C662) - MAX(IF($B$2:$B661=$B662, $A$2:$A661+$C$2:$C661)), "")*24*60, "")</f>
        <v/>
      </c>
      <c r="O662" s="39" t="str" cm="1">
        <f t="array" ref="O662">IFERROR(IF($B662=O$1, ($A662+$C662) - MAX(IF($B$2:$B661=$B662, $A$2:$A661+$C$2:$C661)), "")*24*60, "")</f>
        <v/>
      </c>
      <c r="P662" s="39" t="str" cm="1">
        <f t="array" ref="P662">IFERROR(IF($B662=P$1, ($A662+$C662) - MAX(IF($B$2:$B661=$B662, $A$2:$A661+$C$2:$C661)), "")*24*60, "")</f>
        <v/>
      </c>
    </row>
    <row r="663" spans="1:16" x14ac:dyDescent="0.2">
      <c r="A663" s="36">
        <f t="shared" ref="A663:D663" si="1190">A662</f>
        <v>45940</v>
      </c>
      <c r="B663" s="37" t="str">
        <f t="shared" si="1190"/>
        <v>Tufted Titmouse</v>
      </c>
      <c r="C663" s="38">
        <v>0.59375</v>
      </c>
      <c r="D663" s="37">
        <f t="shared" si="1190"/>
        <v>0</v>
      </c>
      <c r="E663" s="37">
        <v>1</v>
      </c>
      <c r="F663" s="37" t="str">
        <f t="shared" ref="F663:G663" si="1191">F662</f>
        <v>Special Finch Food</v>
      </c>
      <c r="G663" s="15" t="str">
        <f t="shared" si="1191"/>
        <v>Golden Safflower</v>
      </c>
      <c r="H663" s="39">
        <f t="shared" si="1023"/>
        <v>1.000000003259629</v>
      </c>
      <c r="I663" s="39" t="str" cm="1">
        <f t="array" ref="I663">IFERROR(IF($B663=I$1, ($A663+$C663) - MAX(IF($B$2:$B662=$B663, $A$2:$A662+$C$2:$C662)), "")*24*60, "")</f>
        <v/>
      </c>
      <c r="J663" s="39" cm="1">
        <f t="array" ref="J663">IFERROR(IF($B663=J$1, ($A663+$C663) - MAX(IF($B$2:$B662=$B663, $A$2:$A662+$C$2:$C662)), "")*24*60, "")</f>
        <v>1.000000003259629</v>
      </c>
      <c r="K663" s="39" t="str" cm="1">
        <f t="array" ref="K663">IFERROR(IF($B663=K$1, ($A663+$C663) - MAX(IF($B$2:$B662=$B663, $A$2:$A662+$C$2:$C662)), "")*24*60, "")</f>
        <v/>
      </c>
      <c r="L663" s="39" t="str" cm="1">
        <f t="array" ref="L663">IFERROR(IF($B663=L$1, ($A663+$C663) - MAX(IF($B$2:$B662=$B663, $A$2:$A662+$C$2:$C662)), "")*24*60, "")</f>
        <v/>
      </c>
      <c r="M663" s="39" t="str" cm="1">
        <f t="array" ref="M663">IFERROR(IF($B663=M$1, ($A663+$C663) - MAX(IF($B$2:$B662=$B663, $A$2:$A662+$C$2:$C662)), "")*24*60, "")</f>
        <v/>
      </c>
      <c r="N663" s="39" t="str" cm="1">
        <f t="array" ref="N663">IFERROR(IF($B663=N$1, ($A663+$C663) - MAX(IF($B$2:$B662=$B663, $A$2:$A662+$C$2:$C662)), "")*24*60, "")</f>
        <v/>
      </c>
      <c r="O663" s="39" t="str" cm="1">
        <f t="array" ref="O663">IFERROR(IF($B663=O$1, ($A663+$C663) - MAX(IF($B$2:$B662=$B663, $A$2:$A662+$C$2:$C662)), "")*24*60, "")</f>
        <v/>
      </c>
      <c r="P663" s="39" t="str" cm="1">
        <f t="array" ref="P663">IFERROR(IF($B663=P$1, ($A663+$C663) - MAX(IF($B$2:$B662=$B663, $A$2:$A662+$C$2:$C662)), "")*24*60, "")</f>
        <v/>
      </c>
    </row>
    <row r="664" spans="1:16" x14ac:dyDescent="0.2">
      <c r="A664" s="36">
        <f t="shared" ref="A664:D664" si="1192">A663</f>
        <v>45940</v>
      </c>
      <c r="B664" s="37" t="s">
        <v>14</v>
      </c>
      <c r="C664" s="38">
        <f t="shared" si="1192"/>
        <v>0.59375</v>
      </c>
      <c r="D664" s="37">
        <f t="shared" si="1192"/>
        <v>0</v>
      </c>
      <c r="E664" s="37">
        <v>1</v>
      </c>
      <c r="F664" s="37" t="str">
        <f t="shared" ref="F664:G664" si="1193">F663</f>
        <v>Special Finch Food</v>
      </c>
      <c r="G664" s="15" t="str">
        <f t="shared" si="1193"/>
        <v>Golden Safflower</v>
      </c>
      <c r="H664" s="39">
        <f t="shared" si="1023"/>
        <v>0</v>
      </c>
      <c r="I664" s="39" t="str" cm="1">
        <f t="array" ref="I664">IFERROR(IF($B664=I$1, ($A664+$C664) - MAX(IF($B$2:$B663=$B664, $A$2:$A663+$C$2:$C663)), "")*24*60, "")</f>
        <v/>
      </c>
      <c r="J664" s="39" t="str" cm="1">
        <f t="array" ref="J664">IFERROR(IF($B664=J$1, ($A664+$C664) - MAX(IF($B$2:$B663=$B664, $A$2:$A663+$C$2:$C663)), "")*24*60, "")</f>
        <v/>
      </c>
      <c r="K664" s="39" cm="1">
        <f t="array" ref="K664">IFERROR(IF($B664=K$1, ($A664+$C664) - MAX(IF($B$2:$B663=$B664, $A$2:$A663+$C$2:$C663)), "")*24*60, "")</f>
        <v>1.000000003259629</v>
      </c>
      <c r="L664" s="39" t="str" cm="1">
        <f t="array" ref="L664">IFERROR(IF($B664=L$1, ($A664+$C664) - MAX(IF($B$2:$B663=$B664, $A$2:$A663+$C$2:$C663)), "")*24*60, "")</f>
        <v/>
      </c>
      <c r="M664" s="39" t="str" cm="1">
        <f t="array" ref="M664">IFERROR(IF($B664=M$1, ($A664+$C664) - MAX(IF($B$2:$B663=$B664, $A$2:$A663+$C$2:$C663)), "")*24*60, "")</f>
        <v/>
      </c>
      <c r="N664" s="39" t="str" cm="1">
        <f t="array" ref="N664">IFERROR(IF($B664=N$1, ($A664+$C664) - MAX(IF($B$2:$B663=$B664, $A$2:$A663+$C$2:$C663)), "")*24*60, "")</f>
        <v/>
      </c>
      <c r="O664" s="39" t="str" cm="1">
        <f t="array" ref="O664">IFERROR(IF($B664=O$1, ($A664+$C664) - MAX(IF($B$2:$B663=$B664, $A$2:$A663+$C$2:$C663)), "")*24*60, "")</f>
        <v/>
      </c>
      <c r="P664" s="39" t="str" cm="1">
        <f t="array" ref="P664">IFERROR(IF($B664=P$1, ($A664+$C664) - MAX(IF($B$2:$B663=$B664, $A$2:$A663+$C$2:$C663)), "")*24*60, "")</f>
        <v/>
      </c>
    </row>
    <row r="665" spans="1:16" x14ac:dyDescent="0.2">
      <c r="A665" s="36">
        <f t="shared" ref="A665:D665" si="1194">A664</f>
        <v>45940</v>
      </c>
      <c r="B665" s="37" t="s">
        <v>10</v>
      </c>
      <c r="C665" s="38">
        <v>0.59513888888888888</v>
      </c>
      <c r="D665" s="37">
        <f t="shared" si="1194"/>
        <v>0</v>
      </c>
      <c r="E665" s="37">
        <v>2</v>
      </c>
      <c r="F665" s="37" t="str">
        <f t="shared" ref="F665:G665" si="1195">F664</f>
        <v>Special Finch Food</v>
      </c>
      <c r="G665" s="15" t="str">
        <f t="shared" si="1195"/>
        <v>Golden Safflower</v>
      </c>
      <c r="H665" s="39">
        <f t="shared" si="1023"/>
        <v>1.9999999960418791</v>
      </c>
      <c r="I665" s="39" t="str" cm="1">
        <f t="array" ref="I665">IFERROR(IF($B665=I$1, ($A665+$C665) - MAX(IF($B$2:$B664=$B665, $A$2:$A664+$C$2:$C664)), "")*24*60, "")</f>
        <v/>
      </c>
      <c r="J665" s="39" cm="1">
        <f t="array" ref="J665">IFERROR(IF($B665=J$1, ($A665+$C665) - MAX(IF($B$2:$B664=$B665, $A$2:$A664+$C$2:$C664)), "")*24*60, "")</f>
        <v>1.9999999960418791</v>
      </c>
      <c r="K665" s="39" t="str" cm="1">
        <f t="array" ref="K665">IFERROR(IF($B665=K$1, ($A665+$C665) - MAX(IF($B$2:$B664=$B665, $A$2:$A664+$C$2:$C664)), "")*24*60, "")</f>
        <v/>
      </c>
      <c r="L665" s="39" t="str" cm="1">
        <f t="array" ref="L665">IFERROR(IF($B665=L$1, ($A665+$C665) - MAX(IF($B$2:$B664=$B665, $A$2:$A664+$C$2:$C664)), "")*24*60, "")</f>
        <v/>
      </c>
      <c r="M665" s="39" t="str" cm="1">
        <f t="array" ref="M665">IFERROR(IF($B665=M$1, ($A665+$C665) - MAX(IF($B$2:$B664=$B665, $A$2:$A664+$C$2:$C664)), "")*24*60, "")</f>
        <v/>
      </c>
      <c r="N665" s="39" t="str" cm="1">
        <f t="array" ref="N665">IFERROR(IF($B665=N$1, ($A665+$C665) - MAX(IF($B$2:$B664=$B665, $A$2:$A664+$C$2:$C664)), "")*24*60, "")</f>
        <v/>
      </c>
      <c r="O665" s="39" t="str" cm="1">
        <f t="array" ref="O665">IFERROR(IF($B665=O$1, ($A665+$C665) - MAX(IF($B$2:$B664=$B665, $A$2:$A664+$C$2:$C664)), "")*24*60, "")</f>
        <v/>
      </c>
      <c r="P665" s="39" t="str" cm="1">
        <f t="array" ref="P665">IFERROR(IF($B665=P$1, ($A665+$C665) - MAX(IF($B$2:$B664=$B665, $A$2:$A664+$C$2:$C664)), "")*24*60, "")</f>
        <v/>
      </c>
    </row>
    <row r="666" spans="1:16" x14ac:dyDescent="0.2">
      <c r="A666" s="36">
        <f t="shared" ref="A666:D666" si="1196">A665</f>
        <v>45940</v>
      </c>
      <c r="B666" s="37" t="s">
        <v>3</v>
      </c>
      <c r="C666" s="38">
        <v>0.59583333333333333</v>
      </c>
      <c r="D666" s="37">
        <f t="shared" si="1196"/>
        <v>0</v>
      </c>
      <c r="E666" s="37">
        <v>5</v>
      </c>
      <c r="F666" s="37" t="str">
        <f t="shared" ref="F666:G666" si="1197">F665</f>
        <v>Special Finch Food</v>
      </c>
      <c r="G666" s="15" t="str">
        <f t="shared" si="1197"/>
        <v>Golden Safflower</v>
      </c>
      <c r="H666" s="39">
        <f t="shared" si="1023"/>
        <v>1.000000003259629</v>
      </c>
      <c r="I666" s="39" cm="1">
        <f t="array" ref="I666">IFERROR(IF($B666=I$1, ($A666+$C666) - MAX(IF($B$2:$B665=$B666, $A$2:$A665+$C$2:$C665)), "")*24*60, "")</f>
        <v>11.999999997206032</v>
      </c>
      <c r="J666" s="39" t="str" cm="1">
        <f t="array" ref="J666">IFERROR(IF($B666=J$1, ($A666+$C666) - MAX(IF($B$2:$B665=$B666, $A$2:$A665+$C$2:$C665)), "")*24*60, "")</f>
        <v/>
      </c>
      <c r="K666" s="39" t="str" cm="1">
        <f t="array" ref="K666">IFERROR(IF($B666=K$1, ($A666+$C666) - MAX(IF($B$2:$B665=$B666, $A$2:$A665+$C$2:$C665)), "")*24*60, "")</f>
        <v/>
      </c>
      <c r="L666" s="39" t="str" cm="1">
        <f t="array" ref="L666">IFERROR(IF($B666=L$1, ($A666+$C666) - MAX(IF($B$2:$B665=$B666, $A$2:$A665+$C$2:$C665)), "")*24*60, "")</f>
        <v/>
      </c>
      <c r="M666" s="39" t="str" cm="1">
        <f t="array" ref="M666">IFERROR(IF($B666=M$1, ($A666+$C666) - MAX(IF($B$2:$B665=$B666, $A$2:$A665+$C$2:$C665)), "")*24*60, "")</f>
        <v/>
      </c>
      <c r="N666" s="39" t="str" cm="1">
        <f t="array" ref="N666">IFERROR(IF($B666=N$1, ($A666+$C666) - MAX(IF($B$2:$B665=$B666, $A$2:$A665+$C$2:$C665)), "")*24*60, "")</f>
        <v/>
      </c>
      <c r="O666" s="39" t="str" cm="1">
        <f t="array" ref="O666">IFERROR(IF($B666=O$1, ($A666+$C666) - MAX(IF($B$2:$B665=$B666, $A$2:$A665+$C$2:$C665)), "")*24*60, "")</f>
        <v/>
      </c>
      <c r="P666" s="39" t="str" cm="1">
        <f t="array" ref="P666">IFERROR(IF($B666=P$1, ($A666+$C666) - MAX(IF($B$2:$B665=$B666, $A$2:$A665+$C$2:$C665)), "")*24*60, "")</f>
        <v/>
      </c>
    </row>
    <row r="667" spans="1:16" x14ac:dyDescent="0.2">
      <c r="A667" s="36">
        <f t="shared" ref="A667:D667" si="1198">A666</f>
        <v>45940</v>
      </c>
      <c r="B667" s="37" t="str">
        <f t="shared" si="1198"/>
        <v>Northern Cardinal</v>
      </c>
      <c r="C667" s="38">
        <v>0.59652777777777777</v>
      </c>
      <c r="D667" s="37">
        <f t="shared" si="1198"/>
        <v>0</v>
      </c>
      <c r="E667" s="37">
        <v>4</v>
      </c>
      <c r="F667" s="37" t="str">
        <f t="shared" ref="F667:G667" si="1199">F666</f>
        <v>Special Finch Food</v>
      </c>
      <c r="G667" s="15" t="str">
        <f t="shared" si="1199"/>
        <v>Golden Safflower</v>
      </c>
      <c r="H667" s="39">
        <f t="shared" si="1023"/>
        <v>1.000000003259629</v>
      </c>
      <c r="I667" s="39" cm="1">
        <f t="array" ref="I667">IFERROR(IF($B667=I$1, ($A667+$C667) - MAX(IF($B$2:$B666=$B667, $A$2:$A666+$C$2:$C666)), "")*24*60, "")</f>
        <v>1.000000003259629</v>
      </c>
      <c r="J667" s="39" t="str" cm="1">
        <f t="array" ref="J667">IFERROR(IF($B667=J$1, ($A667+$C667) - MAX(IF($B$2:$B666=$B667, $A$2:$A666+$C$2:$C666)), "")*24*60, "")</f>
        <v/>
      </c>
      <c r="K667" s="39" t="str" cm="1">
        <f t="array" ref="K667">IFERROR(IF($B667=K$1, ($A667+$C667) - MAX(IF($B$2:$B666=$B667, $A$2:$A666+$C$2:$C666)), "")*24*60, "")</f>
        <v/>
      </c>
      <c r="L667" s="39" t="str" cm="1">
        <f t="array" ref="L667">IFERROR(IF($B667=L$1, ($A667+$C667) - MAX(IF($B$2:$B666=$B667, $A$2:$A666+$C$2:$C666)), "")*24*60, "")</f>
        <v/>
      </c>
      <c r="M667" s="39" t="str" cm="1">
        <f t="array" ref="M667">IFERROR(IF($B667=M$1, ($A667+$C667) - MAX(IF($B$2:$B666=$B667, $A$2:$A666+$C$2:$C666)), "")*24*60, "")</f>
        <v/>
      </c>
      <c r="N667" s="39" t="str" cm="1">
        <f t="array" ref="N667">IFERROR(IF($B667=N$1, ($A667+$C667) - MAX(IF($B$2:$B666=$B667, $A$2:$A666+$C$2:$C666)), "")*24*60, "")</f>
        <v/>
      </c>
      <c r="O667" s="39" t="str" cm="1">
        <f t="array" ref="O667">IFERROR(IF($B667=O$1, ($A667+$C667) - MAX(IF($B$2:$B666=$B667, $A$2:$A666+$C$2:$C666)), "")*24*60, "")</f>
        <v/>
      </c>
      <c r="P667" s="39" t="str" cm="1">
        <f t="array" ref="P667">IFERROR(IF($B667=P$1, ($A667+$C667) - MAX(IF($B$2:$B666=$B667, $A$2:$A666+$C$2:$C666)), "")*24*60, "")</f>
        <v/>
      </c>
    </row>
    <row r="668" spans="1:16" x14ac:dyDescent="0.2">
      <c r="A668" s="36">
        <f t="shared" ref="A668:D668" si="1200">A667</f>
        <v>45940</v>
      </c>
      <c r="B668" s="37" t="str">
        <f t="shared" si="1200"/>
        <v>Northern Cardinal</v>
      </c>
      <c r="C668" s="38">
        <v>0.59791666666666665</v>
      </c>
      <c r="D668" s="37">
        <f t="shared" si="1200"/>
        <v>0</v>
      </c>
      <c r="E668" s="37">
        <v>5</v>
      </c>
      <c r="F668" s="37" t="str">
        <f t="shared" ref="F668:G668" si="1201">F667</f>
        <v>Special Finch Food</v>
      </c>
      <c r="G668" s="15" t="str">
        <f t="shared" si="1201"/>
        <v>Golden Safflower</v>
      </c>
      <c r="H668" s="39">
        <f t="shared" si="1023"/>
        <v>1.9999999960418791</v>
      </c>
      <c r="I668" s="39" cm="1">
        <f t="array" ref="I668">IFERROR(IF($B668=I$1, ($A668+$C668) - MAX(IF($B$2:$B667=$B668, $A$2:$A667+$C$2:$C667)), "")*24*60, "")</f>
        <v>1.9999999960418791</v>
      </c>
      <c r="J668" s="39" t="str" cm="1">
        <f t="array" ref="J668">IFERROR(IF($B668=J$1, ($A668+$C668) - MAX(IF($B$2:$B667=$B668, $A$2:$A667+$C$2:$C667)), "")*24*60, "")</f>
        <v/>
      </c>
      <c r="K668" s="39" t="str" cm="1">
        <f t="array" ref="K668">IFERROR(IF($B668=K$1, ($A668+$C668) - MAX(IF($B$2:$B667=$B668, $A$2:$A667+$C$2:$C667)), "")*24*60, "")</f>
        <v/>
      </c>
      <c r="L668" s="39" t="str" cm="1">
        <f t="array" ref="L668">IFERROR(IF($B668=L$1, ($A668+$C668) - MAX(IF($B$2:$B667=$B668, $A$2:$A667+$C$2:$C667)), "")*24*60, "")</f>
        <v/>
      </c>
      <c r="M668" s="39" t="str" cm="1">
        <f t="array" ref="M668">IFERROR(IF($B668=M$1, ($A668+$C668) - MAX(IF($B$2:$B667=$B668, $A$2:$A667+$C$2:$C667)), "")*24*60, "")</f>
        <v/>
      </c>
      <c r="N668" s="39" t="str" cm="1">
        <f t="array" ref="N668">IFERROR(IF($B668=N$1, ($A668+$C668) - MAX(IF($B$2:$B667=$B668, $A$2:$A667+$C$2:$C667)), "")*24*60, "")</f>
        <v/>
      </c>
      <c r="O668" s="39" t="str" cm="1">
        <f t="array" ref="O668">IFERROR(IF($B668=O$1, ($A668+$C668) - MAX(IF($B$2:$B667=$B668, $A$2:$A667+$C$2:$C667)), "")*24*60, "")</f>
        <v/>
      </c>
      <c r="P668" s="39" t="str" cm="1">
        <f t="array" ref="P668">IFERROR(IF($B668=P$1, ($A668+$C668) - MAX(IF($B$2:$B667=$B668, $A$2:$A667+$C$2:$C667)), "")*24*60, "")</f>
        <v/>
      </c>
    </row>
    <row r="669" spans="1:16" x14ac:dyDescent="0.2">
      <c r="A669" s="36">
        <f t="shared" ref="A669:D669" si="1202">A668</f>
        <v>45940</v>
      </c>
      <c r="B669" s="37" t="s">
        <v>10</v>
      </c>
      <c r="C669" s="38">
        <v>0.59861111111111109</v>
      </c>
      <c r="D669" s="37">
        <f t="shared" si="1202"/>
        <v>0</v>
      </c>
      <c r="E669" s="37">
        <v>2</v>
      </c>
      <c r="F669" s="37" t="str">
        <f t="shared" ref="F669:G669" si="1203">F668</f>
        <v>Special Finch Food</v>
      </c>
      <c r="G669" s="15" t="str">
        <f t="shared" si="1203"/>
        <v>Golden Safflower</v>
      </c>
      <c r="H669" s="39">
        <f t="shared" si="1023"/>
        <v>1.000000003259629</v>
      </c>
      <c r="I669" s="39" t="str" cm="1">
        <f t="array" ref="I669">IFERROR(IF($B669=I$1, ($A669+$C669) - MAX(IF($B$2:$B668=$B669, $A$2:$A668+$C$2:$C668)), "")*24*60, "")</f>
        <v/>
      </c>
      <c r="J669" s="39" cm="1">
        <f t="array" ref="J669">IFERROR(IF($B669=J$1, ($A669+$C669) - MAX(IF($B$2:$B668=$B669, $A$2:$A668+$C$2:$C668)), "")*24*60, "")</f>
        <v>5.0000000058207661</v>
      </c>
      <c r="K669" s="39" t="str" cm="1">
        <f t="array" ref="K669">IFERROR(IF($B669=K$1, ($A669+$C669) - MAX(IF($B$2:$B668=$B669, $A$2:$A668+$C$2:$C668)), "")*24*60, "")</f>
        <v/>
      </c>
      <c r="L669" s="39" t="str" cm="1">
        <f t="array" ref="L669">IFERROR(IF($B669=L$1, ($A669+$C669) - MAX(IF($B$2:$B668=$B669, $A$2:$A668+$C$2:$C668)), "")*24*60, "")</f>
        <v/>
      </c>
      <c r="M669" s="39" t="str" cm="1">
        <f t="array" ref="M669">IFERROR(IF($B669=M$1, ($A669+$C669) - MAX(IF($B$2:$B668=$B669, $A$2:$A668+$C$2:$C668)), "")*24*60, "")</f>
        <v/>
      </c>
      <c r="N669" s="39" t="str" cm="1">
        <f t="array" ref="N669">IFERROR(IF($B669=N$1, ($A669+$C669) - MAX(IF($B$2:$B668=$B669, $A$2:$A668+$C$2:$C668)), "")*24*60, "")</f>
        <v/>
      </c>
      <c r="O669" s="39" t="str" cm="1">
        <f t="array" ref="O669">IFERROR(IF($B669=O$1, ($A669+$C669) - MAX(IF($B$2:$B668=$B669, $A$2:$A668+$C$2:$C668)), "")*24*60, "")</f>
        <v/>
      </c>
      <c r="P669" s="39" t="str" cm="1">
        <f t="array" ref="P669">IFERROR(IF($B669=P$1, ($A669+$C669) - MAX(IF($B$2:$B668=$B669, $A$2:$A668+$C$2:$C668)), "")*24*60, "")</f>
        <v/>
      </c>
    </row>
    <row r="670" spans="1:16" x14ac:dyDescent="0.2">
      <c r="A670" s="36">
        <f t="shared" ref="A670:D670" si="1204">A669</f>
        <v>45940</v>
      </c>
      <c r="B670" s="37" t="s">
        <v>14</v>
      </c>
      <c r="C670" s="38">
        <v>0.59930555555555554</v>
      </c>
      <c r="D670" s="37">
        <f t="shared" si="1204"/>
        <v>0</v>
      </c>
      <c r="E670" s="37">
        <v>2</v>
      </c>
      <c r="F670" s="37" t="str">
        <f t="shared" ref="F670:G670" si="1205">F669</f>
        <v>Special Finch Food</v>
      </c>
      <c r="G670" s="15" t="str">
        <f t="shared" si="1205"/>
        <v>Golden Safflower</v>
      </c>
      <c r="H670" s="39">
        <f t="shared" si="1023"/>
        <v>1.000000003259629</v>
      </c>
      <c r="I670" s="39" t="str" cm="1">
        <f t="array" ref="I670">IFERROR(IF($B670=I$1, ($A670+$C670) - MAX(IF($B$2:$B669=$B670, $A$2:$A669+$C$2:$C669)), "")*24*60, "")</f>
        <v/>
      </c>
      <c r="J670" s="39" t="str" cm="1">
        <f t="array" ref="J670">IFERROR(IF($B670=J$1, ($A670+$C670) - MAX(IF($B$2:$B669=$B670, $A$2:$A669+$C$2:$C669)), "")*24*60, "")</f>
        <v/>
      </c>
      <c r="K670" s="39" cm="1">
        <f t="array" ref="K670">IFERROR(IF($B670=K$1, ($A670+$C670) - MAX(IF($B$2:$B669=$B670, $A$2:$A669+$C$2:$C669)), "")*24*60, "")</f>
        <v>8.0000000051222742</v>
      </c>
      <c r="L670" s="39" t="str" cm="1">
        <f t="array" ref="L670">IFERROR(IF($B670=L$1, ($A670+$C670) - MAX(IF($B$2:$B669=$B670, $A$2:$A669+$C$2:$C669)), "")*24*60, "")</f>
        <v/>
      </c>
      <c r="M670" s="39" t="str" cm="1">
        <f t="array" ref="M670">IFERROR(IF($B670=M$1, ($A670+$C670) - MAX(IF($B$2:$B669=$B670, $A$2:$A669+$C$2:$C669)), "")*24*60, "")</f>
        <v/>
      </c>
      <c r="N670" s="39" t="str" cm="1">
        <f t="array" ref="N670">IFERROR(IF($B670=N$1, ($A670+$C670) - MAX(IF($B$2:$B669=$B670, $A$2:$A669+$C$2:$C669)), "")*24*60, "")</f>
        <v/>
      </c>
      <c r="O670" s="39" t="str" cm="1">
        <f t="array" ref="O670">IFERROR(IF($B670=O$1, ($A670+$C670) - MAX(IF($B$2:$B669=$B670, $A$2:$A669+$C$2:$C669)), "")*24*60, "")</f>
        <v/>
      </c>
      <c r="P670" s="39" t="str" cm="1">
        <f t="array" ref="P670">IFERROR(IF($B670=P$1, ($A670+$C670) - MAX(IF($B$2:$B669=$B670, $A$2:$A669+$C$2:$C669)), "")*24*60, "")</f>
        <v/>
      </c>
    </row>
    <row r="671" spans="1:16" x14ac:dyDescent="0.2">
      <c r="A671" s="36">
        <f t="shared" ref="A671:D671" si="1206">A670</f>
        <v>45940</v>
      </c>
      <c r="B671" s="37" t="s">
        <v>10</v>
      </c>
      <c r="C671" s="38">
        <v>0.62152777777777779</v>
      </c>
      <c r="D671" s="37">
        <f t="shared" si="1206"/>
        <v>0</v>
      </c>
      <c r="E671" s="37">
        <v>2</v>
      </c>
      <c r="F671" s="37" t="str">
        <f t="shared" ref="F671:G671" si="1207">F670</f>
        <v>Special Finch Food</v>
      </c>
      <c r="G671" s="15" t="str">
        <f t="shared" si="1207"/>
        <v>Golden Safflower</v>
      </c>
      <c r="H671" s="39">
        <f t="shared" si="1023"/>
        <v>31.999999999534339</v>
      </c>
      <c r="I671" s="39" t="str" cm="1">
        <f t="array" ref="I671">IFERROR(IF($B671=I$1, ($A671+$C671) - MAX(IF($B$2:$B670=$B671, $A$2:$A670+$C$2:$C670)), "")*24*60, "")</f>
        <v/>
      </c>
      <c r="J671" s="39" cm="1">
        <f t="array" ref="J671">IFERROR(IF($B671=J$1, ($A671+$C671) - MAX(IF($B$2:$B670=$B671, $A$2:$A670+$C$2:$C670)), "")*24*60, "")</f>
        <v>33.000000002793968</v>
      </c>
      <c r="K671" s="39" t="str" cm="1">
        <f t="array" ref="K671">IFERROR(IF($B671=K$1, ($A671+$C671) - MAX(IF($B$2:$B670=$B671, $A$2:$A670+$C$2:$C670)), "")*24*60, "")</f>
        <v/>
      </c>
      <c r="L671" s="39" t="str" cm="1">
        <f t="array" ref="L671">IFERROR(IF($B671=L$1, ($A671+$C671) - MAX(IF($B$2:$B670=$B671, $A$2:$A670+$C$2:$C670)), "")*24*60, "")</f>
        <v/>
      </c>
      <c r="M671" s="39" t="str" cm="1">
        <f t="array" ref="M671">IFERROR(IF($B671=M$1, ($A671+$C671) - MAX(IF($B$2:$B670=$B671, $A$2:$A670+$C$2:$C670)), "")*24*60, "")</f>
        <v/>
      </c>
      <c r="N671" s="39" t="str" cm="1">
        <f t="array" ref="N671">IFERROR(IF($B671=N$1, ($A671+$C671) - MAX(IF($B$2:$B670=$B671, $A$2:$A670+$C$2:$C670)), "")*24*60, "")</f>
        <v/>
      </c>
      <c r="O671" s="39" t="str" cm="1">
        <f t="array" ref="O671">IFERROR(IF($B671=O$1, ($A671+$C671) - MAX(IF($B$2:$B670=$B671, $A$2:$A670+$C$2:$C670)), "")*24*60, "")</f>
        <v/>
      </c>
      <c r="P671" s="39" t="str" cm="1">
        <f t="array" ref="P671">IFERROR(IF($B671=P$1, ($A671+$C671) - MAX(IF($B$2:$B670=$B671, $A$2:$A670+$C$2:$C670)), "")*24*60, "")</f>
        <v/>
      </c>
    </row>
    <row r="672" spans="1:16" x14ac:dyDescent="0.2">
      <c r="A672" s="36">
        <f t="shared" ref="A672:D672" si="1208">A671</f>
        <v>45940</v>
      </c>
      <c r="B672" s="37" t="str">
        <f t="shared" si="1208"/>
        <v>Tufted Titmouse</v>
      </c>
      <c r="C672" s="38">
        <f t="shared" si="1208"/>
        <v>0.62152777777777779</v>
      </c>
      <c r="D672" s="37">
        <f t="shared" si="1208"/>
        <v>0</v>
      </c>
      <c r="E672" s="37">
        <v>4</v>
      </c>
      <c r="F672" s="37" t="str">
        <f t="shared" ref="F672:G672" si="1209">F671</f>
        <v>Special Finch Food</v>
      </c>
      <c r="G672" s="15" t="str">
        <f t="shared" si="1209"/>
        <v>Golden Safflower</v>
      </c>
      <c r="H672" s="39">
        <f t="shared" si="1023"/>
        <v>0</v>
      </c>
      <c r="I672" s="39" t="str" cm="1">
        <f t="array" ref="I672">IFERROR(IF($B672=I$1, ($A672+$C672) - MAX(IF($B$2:$B671=$B672, $A$2:$A671+$C$2:$C671)), "")*24*60, "")</f>
        <v/>
      </c>
      <c r="J672" s="39" cm="1">
        <f t="array" ref="J672">IFERROR(IF($B672=J$1, ($A672+$C672) - MAX(IF($B$2:$B671=$B672, $A$2:$A671+$C$2:$C671)), "")*24*60, "")</f>
        <v>0</v>
      </c>
      <c r="K672" s="39" t="str" cm="1">
        <f t="array" ref="K672">IFERROR(IF($B672=K$1, ($A672+$C672) - MAX(IF($B$2:$B671=$B672, $A$2:$A671+$C$2:$C671)), "")*24*60, "")</f>
        <v/>
      </c>
      <c r="L672" s="39" t="str" cm="1">
        <f t="array" ref="L672">IFERROR(IF($B672=L$1, ($A672+$C672) - MAX(IF($B$2:$B671=$B672, $A$2:$A671+$C$2:$C671)), "")*24*60, "")</f>
        <v/>
      </c>
      <c r="M672" s="39" t="str" cm="1">
        <f t="array" ref="M672">IFERROR(IF($B672=M$1, ($A672+$C672) - MAX(IF($B$2:$B671=$B672, $A$2:$A671+$C$2:$C671)), "")*24*60, "")</f>
        <v/>
      </c>
      <c r="N672" s="39" t="str" cm="1">
        <f t="array" ref="N672">IFERROR(IF($B672=N$1, ($A672+$C672) - MAX(IF($B$2:$B671=$B672, $A$2:$A671+$C$2:$C671)), "")*24*60, "")</f>
        <v/>
      </c>
      <c r="O672" s="39" t="str" cm="1">
        <f t="array" ref="O672">IFERROR(IF($B672=O$1, ($A672+$C672) - MAX(IF($B$2:$B671=$B672, $A$2:$A671+$C$2:$C671)), "")*24*60, "")</f>
        <v/>
      </c>
      <c r="P672" s="39" t="str" cm="1">
        <f t="array" ref="P672">IFERROR(IF($B672=P$1, ($A672+$C672) - MAX(IF($B$2:$B671=$B672, $A$2:$A671+$C$2:$C671)), "")*24*60, "")</f>
        <v/>
      </c>
    </row>
    <row r="673" spans="1:16" x14ac:dyDescent="0.2">
      <c r="A673" s="36">
        <f t="shared" ref="A673:D673" si="1210">A672</f>
        <v>45940</v>
      </c>
      <c r="B673" s="37" t="str">
        <f t="shared" si="1210"/>
        <v>Tufted Titmouse</v>
      </c>
      <c r="C673" s="38">
        <f t="shared" si="1210"/>
        <v>0.62152777777777779</v>
      </c>
      <c r="D673" s="37">
        <f t="shared" si="1210"/>
        <v>0</v>
      </c>
      <c r="E673" s="37">
        <v>2</v>
      </c>
      <c r="F673" s="37" t="str">
        <f t="shared" ref="F673:G673" si="1211">F672</f>
        <v>Special Finch Food</v>
      </c>
      <c r="G673" s="15" t="str">
        <f t="shared" si="1211"/>
        <v>Golden Safflower</v>
      </c>
      <c r="H673" s="39">
        <f t="shared" si="1023"/>
        <v>0</v>
      </c>
      <c r="I673" s="39" t="str" cm="1">
        <f t="array" ref="I673">IFERROR(IF($B673=I$1, ($A673+$C673) - MAX(IF($B$2:$B672=$B673, $A$2:$A672+$C$2:$C672)), "")*24*60, "")</f>
        <v/>
      </c>
      <c r="J673" s="39" cm="1">
        <f t="array" ref="J673">IFERROR(IF($B673=J$1, ($A673+$C673) - MAX(IF($B$2:$B672=$B673, $A$2:$A672+$C$2:$C672)), "")*24*60, "")</f>
        <v>0</v>
      </c>
      <c r="K673" s="39" t="str" cm="1">
        <f t="array" ref="K673">IFERROR(IF($B673=K$1, ($A673+$C673) - MAX(IF($B$2:$B672=$B673, $A$2:$A672+$C$2:$C672)), "")*24*60, "")</f>
        <v/>
      </c>
      <c r="L673" s="39" t="str" cm="1">
        <f t="array" ref="L673">IFERROR(IF($B673=L$1, ($A673+$C673) - MAX(IF($B$2:$B672=$B673, $A$2:$A672+$C$2:$C672)), "")*24*60, "")</f>
        <v/>
      </c>
      <c r="M673" s="39" t="str" cm="1">
        <f t="array" ref="M673">IFERROR(IF($B673=M$1, ($A673+$C673) - MAX(IF($B$2:$B672=$B673, $A$2:$A672+$C$2:$C672)), "")*24*60, "")</f>
        <v/>
      </c>
      <c r="N673" s="39" t="str" cm="1">
        <f t="array" ref="N673">IFERROR(IF($B673=N$1, ($A673+$C673) - MAX(IF($B$2:$B672=$B673, $A$2:$A672+$C$2:$C672)), "")*24*60, "")</f>
        <v/>
      </c>
      <c r="O673" s="39" t="str" cm="1">
        <f t="array" ref="O673">IFERROR(IF($B673=O$1, ($A673+$C673) - MAX(IF($B$2:$B672=$B673, $A$2:$A672+$C$2:$C672)), "")*24*60, "")</f>
        <v/>
      </c>
      <c r="P673" s="39" t="str" cm="1">
        <f t="array" ref="P673">IFERROR(IF($B673=P$1, ($A673+$C673) - MAX(IF($B$2:$B672=$B673, $A$2:$A672+$C$2:$C672)), "")*24*60, "")</f>
        <v/>
      </c>
    </row>
    <row r="674" spans="1:16" x14ac:dyDescent="0.2">
      <c r="A674" s="36">
        <f t="shared" ref="A674:D674" si="1212">A673</f>
        <v>45940</v>
      </c>
      <c r="B674" s="37" t="s">
        <v>3</v>
      </c>
      <c r="C674" s="38">
        <v>0.62291666666666667</v>
      </c>
      <c r="D674" s="37">
        <f t="shared" si="1212"/>
        <v>0</v>
      </c>
      <c r="E674" s="37">
        <v>0</v>
      </c>
      <c r="F674" s="37" t="str">
        <f t="shared" ref="F674:G674" si="1213">F673</f>
        <v>Special Finch Food</v>
      </c>
      <c r="G674" s="15" t="str">
        <f t="shared" si="1213"/>
        <v>Golden Safflower</v>
      </c>
      <c r="H674" s="39">
        <f t="shared" si="1023"/>
        <v>1.9999999960418791</v>
      </c>
      <c r="I674" s="39" cm="1">
        <f t="array" ref="I674">IFERROR(IF($B674=I$1, ($A674+$C674) - MAX(IF($B$2:$B673=$B674, $A$2:$A673+$C$2:$C673)), "")*24*60, "")</f>
        <v>36.000000002095476</v>
      </c>
      <c r="J674" s="39" t="str" cm="1">
        <f t="array" ref="J674">IFERROR(IF($B674=J$1, ($A674+$C674) - MAX(IF($B$2:$B673=$B674, $A$2:$A673+$C$2:$C673)), "")*24*60, "")</f>
        <v/>
      </c>
      <c r="K674" s="39" t="str" cm="1">
        <f t="array" ref="K674">IFERROR(IF($B674=K$1, ($A674+$C674) - MAX(IF($B$2:$B673=$B674, $A$2:$A673+$C$2:$C673)), "")*24*60, "")</f>
        <v/>
      </c>
      <c r="L674" s="39" t="str" cm="1">
        <f t="array" ref="L674">IFERROR(IF($B674=L$1, ($A674+$C674) - MAX(IF($B$2:$B673=$B674, $A$2:$A673+$C$2:$C673)), "")*24*60, "")</f>
        <v/>
      </c>
      <c r="M674" s="39" t="str" cm="1">
        <f t="array" ref="M674">IFERROR(IF($B674=M$1, ($A674+$C674) - MAX(IF($B$2:$B673=$B674, $A$2:$A673+$C$2:$C673)), "")*24*60, "")</f>
        <v/>
      </c>
      <c r="N674" s="39" t="str" cm="1">
        <f t="array" ref="N674">IFERROR(IF($B674=N$1, ($A674+$C674) - MAX(IF($B$2:$B673=$B674, $A$2:$A673+$C$2:$C673)), "")*24*60, "")</f>
        <v/>
      </c>
      <c r="O674" s="39" t="str" cm="1">
        <f t="array" ref="O674">IFERROR(IF($B674=O$1, ($A674+$C674) - MAX(IF($B$2:$B673=$B674, $A$2:$A673+$C$2:$C673)), "")*24*60, "")</f>
        <v/>
      </c>
      <c r="P674" s="39" t="str" cm="1">
        <f t="array" ref="P674">IFERROR(IF($B674=P$1, ($A674+$C674) - MAX(IF($B$2:$B673=$B674, $A$2:$A673+$C$2:$C673)), "")*24*60, "")</f>
        <v/>
      </c>
    </row>
    <row r="675" spans="1:16" x14ac:dyDescent="0.2">
      <c r="A675" s="36">
        <f t="shared" ref="A675:D675" si="1214">A674</f>
        <v>45940</v>
      </c>
      <c r="B675" s="37" t="str">
        <f t="shared" si="1214"/>
        <v>Northern Cardinal</v>
      </c>
      <c r="C675" s="38">
        <v>0.62361111111111112</v>
      </c>
      <c r="D675" s="37">
        <f t="shared" si="1214"/>
        <v>0</v>
      </c>
      <c r="E675" s="37">
        <v>1</v>
      </c>
      <c r="F675" s="37" t="str">
        <f t="shared" ref="F675:G675" si="1215">F674</f>
        <v>Special Finch Food</v>
      </c>
      <c r="G675" s="15" t="str">
        <f t="shared" si="1215"/>
        <v>Golden Safflower</v>
      </c>
      <c r="H675" s="39">
        <f t="shared" si="1023"/>
        <v>1.000000003259629</v>
      </c>
      <c r="I675" s="39" cm="1">
        <f t="array" ref="I675">IFERROR(IF($B675=I$1, ($A675+$C675) - MAX(IF($B$2:$B674=$B675, $A$2:$A674+$C$2:$C674)), "")*24*60, "")</f>
        <v>1.000000003259629</v>
      </c>
      <c r="J675" s="39" t="str" cm="1">
        <f t="array" ref="J675">IFERROR(IF($B675=J$1, ($A675+$C675) - MAX(IF($B$2:$B674=$B675, $A$2:$A674+$C$2:$C674)), "")*24*60, "")</f>
        <v/>
      </c>
      <c r="K675" s="39" t="str" cm="1">
        <f t="array" ref="K675">IFERROR(IF($B675=K$1, ($A675+$C675) - MAX(IF($B$2:$B674=$B675, $A$2:$A674+$C$2:$C674)), "")*24*60, "")</f>
        <v/>
      </c>
      <c r="L675" s="39" t="str" cm="1">
        <f t="array" ref="L675">IFERROR(IF($B675=L$1, ($A675+$C675) - MAX(IF($B$2:$B674=$B675, $A$2:$A674+$C$2:$C674)), "")*24*60, "")</f>
        <v/>
      </c>
      <c r="M675" s="39" t="str" cm="1">
        <f t="array" ref="M675">IFERROR(IF($B675=M$1, ($A675+$C675) - MAX(IF($B$2:$B674=$B675, $A$2:$A674+$C$2:$C674)), "")*24*60, "")</f>
        <v/>
      </c>
      <c r="N675" s="39" t="str" cm="1">
        <f t="array" ref="N675">IFERROR(IF($B675=N$1, ($A675+$C675) - MAX(IF($B$2:$B674=$B675, $A$2:$A674+$C$2:$C674)), "")*24*60, "")</f>
        <v/>
      </c>
      <c r="O675" s="39" t="str" cm="1">
        <f t="array" ref="O675">IFERROR(IF($B675=O$1, ($A675+$C675) - MAX(IF($B$2:$B674=$B675, $A$2:$A674+$C$2:$C674)), "")*24*60, "")</f>
        <v/>
      </c>
      <c r="P675" s="39" t="str" cm="1">
        <f t="array" ref="P675">IFERROR(IF($B675=P$1, ($A675+$C675) - MAX(IF($B$2:$B674=$B675, $A$2:$A674+$C$2:$C674)), "")*24*60, "")</f>
        <v/>
      </c>
    </row>
    <row r="676" spans="1:16" x14ac:dyDescent="0.2">
      <c r="A676" s="36">
        <f t="shared" ref="A676:D676" si="1216">A675</f>
        <v>45940</v>
      </c>
      <c r="B676" s="37" t="s">
        <v>10</v>
      </c>
      <c r="C676" s="38">
        <v>0.625</v>
      </c>
      <c r="D676" s="37">
        <f t="shared" si="1216"/>
        <v>0</v>
      </c>
      <c r="E676" s="37">
        <v>1</v>
      </c>
      <c r="F676" s="37" t="str">
        <f t="shared" ref="F676:G676" si="1217">F675</f>
        <v>Special Finch Food</v>
      </c>
      <c r="G676" s="15" t="str">
        <f t="shared" si="1217"/>
        <v>Golden Safflower</v>
      </c>
      <c r="H676" s="39">
        <f t="shared" si="1023"/>
        <v>1.9999999960418791</v>
      </c>
      <c r="I676" s="39" t="str" cm="1">
        <f t="array" ref="I676">IFERROR(IF($B676=I$1, ($A676+$C676) - MAX(IF($B$2:$B675=$B676, $A$2:$A675+$C$2:$C675)), "")*24*60, "")</f>
        <v/>
      </c>
      <c r="J676" s="39" cm="1">
        <f t="array" ref="J676">IFERROR(IF($B676=J$1, ($A676+$C676) - MAX(IF($B$2:$B675=$B676, $A$2:$A675+$C$2:$C675)), "")*24*60, "")</f>
        <v>4.9999999953433871</v>
      </c>
      <c r="K676" s="39" t="str" cm="1">
        <f t="array" ref="K676">IFERROR(IF($B676=K$1, ($A676+$C676) - MAX(IF($B$2:$B675=$B676, $A$2:$A675+$C$2:$C675)), "")*24*60, "")</f>
        <v/>
      </c>
      <c r="L676" s="39" t="str" cm="1">
        <f t="array" ref="L676">IFERROR(IF($B676=L$1, ($A676+$C676) - MAX(IF($B$2:$B675=$B676, $A$2:$A675+$C$2:$C675)), "")*24*60, "")</f>
        <v/>
      </c>
      <c r="M676" s="39" t="str" cm="1">
        <f t="array" ref="M676">IFERROR(IF($B676=M$1, ($A676+$C676) - MAX(IF($B$2:$B675=$B676, $A$2:$A675+$C$2:$C675)), "")*24*60, "")</f>
        <v/>
      </c>
      <c r="N676" s="39" t="str" cm="1">
        <f t="array" ref="N676">IFERROR(IF($B676=N$1, ($A676+$C676) - MAX(IF($B$2:$B675=$B676, $A$2:$A675+$C$2:$C675)), "")*24*60, "")</f>
        <v/>
      </c>
      <c r="O676" s="39" t="str" cm="1">
        <f t="array" ref="O676">IFERROR(IF($B676=O$1, ($A676+$C676) - MAX(IF($B$2:$B675=$B676, $A$2:$A675+$C$2:$C675)), "")*24*60, "")</f>
        <v/>
      </c>
      <c r="P676" s="39" t="str" cm="1">
        <f t="array" ref="P676">IFERROR(IF($B676=P$1, ($A676+$C676) - MAX(IF($B$2:$B675=$B676, $A$2:$A675+$C$2:$C675)), "")*24*60, "")</f>
        <v/>
      </c>
    </row>
    <row r="677" spans="1:16" x14ac:dyDescent="0.2">
      <c r="A677" s="36">
        <f t="shared" ref="A677:D677" si="1218">A676</f>
        <v>45940</v>
      </c>
      <c r="B677" s="37" t="s">
        <v>14</v>
      </c>
      <c r="C677" s="38">
        <f t="shared" si="1218"/>
        <v>0.625</v>
      </c>
      <c r="D677" s="37">
        <f t="shared" si="1218"/>
        <v>0</v>
      </c>
      <c r="E677" s="37">
        <v>1</v>
      </c>
      <c r="F677" s="37" t="str">
        <f t="shared" ref="F677:G677" si="1219">F676</f>
        <v>Special Finch Food</v>
      </c>
      <c r="G677" s="15" t="str">
        <f t="shared" si="1219"/>
        <v>Golden Safflower</v>
      </c>
      <c r="H677" s="39">
        <f t="shared" si="1023"/>
        <v>0</v>
      </c>
      <c r="I677" s="39" t="str" cm="1">
        <f t="array" ref="I677">IFERROR(IF($B677=I$1, ($A677+$C677) - MAX(IF($B$2:$B676=$B677, $A$2:$A676+$C$2:$C676)), "")*24*60, "")</f>
        <v/>
      </c>
      <c r="J677" s="39" t="str" cm="1">
        <f t="array" ref="J677">IFERROR(IF($B677=J$1, ($A677+$C677) - MAX(IF($B$2:$B676=$B677, $A$2:$A676+$C$2:$C676)), "")*24*60, "")</f>
        <v/>
      </c>
      <c r="K677" s="39" cm="1">
        <f t="array" ref="K677">IFERROR(IF($B677=K$1, ($A677+$C677) - MAX(IF($B$2:$B676=$B677, $A$2:$A676+$C$2:$C676)), "")*24*60, "")</f>
        <v>36.999999994877726</v>
      </c>
      <c r="L677" s="39" t="str" cm="1">
        <f t="array" ref="L677">IFERROR(IF($B677=L$1, ($A677+$C677) - MAX(IF($B$2:$B676=$B677, $A$2:$A676+$C$2:$C676)), "")*24*60, "")</f>
        <v/>
      </c>
      <c r="M677" s="39" t="str" cm="1">
        <f t="array" ref="M677">IFERROR(IF($B677=M$1, ($A677+$C677) - MAX(IF($B$2:$B676=$B677, $A$2:$A676+$C$2:$C676)), "")*24*60, "")</f>
        <v/>
      </c>
      <c r="N677" s="39" t="str" cm="1">
        <f t="array" ref="N677">IFERROR(IF($B677=N$1, ($A677+$C677) - MAX(IF($B$2:$B676=$B677, $A$2:$A676+$C$2:$C676)), "")*24*60, "")</f>
        <v/>
      </c>
      <c r="O677" s="39" t="str" cm="1">
        <f t="array" ref="O677">IFERROR(IF($B677=O$1, ($A677+$C677) - MAX(IF($B$2:$B676=$B677, $A$2:$A676+$C$2:$C676)), "")*24*60, "")</f>
        <v/>
      </c>
      <c r="P677" s="39" t="str" cm="1">
        <f t="array" ref="P677">IFERROR(IF($B677=P$1, ($A677+$C677) - MAX(IF($B$2:$B676=$B677, $A$2:$A676+$C$2:$C676)), "")*24*60, "")</f>
        <v/>
      </c>
    </row>
    <row r="678" spans="1:16" x14ac:dyDescent="0.2">
      <c r="A678" s="36">
        <f t="shared" ref="A678:D678" si="1220">A677</f>
        <v>45940</v>
      </c>
      <c r="B678" s="37" t="s">
        <v>10</v>
      </c>
      <c r="C678" s="38">
        <v>0.62569444444444444</v>
      </c>
      <c r="D678" s="37">
        <f t="shared" si="1220"/>
        <v>0</v>
      </c>
      <c r="E678" s="37">
        <v>3</v>
      </c>
      <c r="F678" s="37" t="str">
        <f t="shared" ref="F678:G678" si="1221">F677</f>
        <v>Special Finch Food</v>
      </c>
      <c r="G678" s="15" t="str">
        <f t="shared" si="1221"/>
        <v>Golden Safflower</v>
      </c>
      <c r="H678" s="39">
        <f t="shared" si="1023"/>
        <v>1.000000003259629</v>
      </c>
      <c r="I678" s="39" t="str" cm="1">
        <f t="array" ref="I678">IFERROR(IF($B678=I$1, ($A678+$C678) - MAX(IF($B$2:$B677=$B678, $A$2:$A677+$C$2:$C677)), "")*24*60, "")</f>
        <v/>
      </c>
      <c r="J678" s="39" cm="1">
        <f t="array" ref="J678">IFERROR(IF($B678=J$1, ($A678+$C678) - MAX(IF($B$2:$B677=$B678, $A$2:$A677+$C$2:$C677)), "")*24*60, "")</f>
        <v>1.000000003259629</v>
      </c>
      <c r="K678" s="39" t="str" cm="1">
        <f t="array" ref="K678">IFERROR(IF($B678=K$1, ($A678+$C678) - MAX(IF($B$2:$B677=$B678, $A$2:$A677+$C$2:$C677)), "")*24*60, "")</f>
        <v/>
      </c>
      <c r="L678" s="39" t="str" cm="1">
        <f t="array" ref="L678">IFERROR(IF($B678=L$1, ($A678+$C678) - MAX(IF($B$2:$B677=$B678, $A$2:$A677+$C$2:$C677)), "")*24*60, "")</f>
        <v/>
      </c>
      <c r="M678" s="39" t="str" cm="1">
        <f t="array" ref="M678">IFERROR(IF($B678=M$1, ($A678+$C678) - MAX(IF($B$2:$B677=$B678, $A$2:$A677+$C$2:$C677)), "")*24*60, "")</f>
        <v/>
      </c>
      <c r="N678" s="39" t="str" cm="1">
        <f t="array" ref="N678">IFERROR(IF($B678=N$1, ($A678+$C678) - MAX(IF($B$2:$B677=$B678, $A$2:$A677+$C$2:$C677)), "")*24*60, "")</f>
        <v/>
      </c>
      <c r="O678" s="39" t="str" cm="1">
        <f t="array" ref="O678">IFERROR(IF($B678=O$1, ($A678+$C678) - MAX(IF($B$2:$B677=$B678, $A$2:$A677+$C$2:$C677)), "")*24*60, "")</f>
        <v/>
      </c>
      <c r="P678" s="39" t="str" cm="1">
        <f t="array" ref="P678">IFERROR(IF($B678=P$1, ($A678+$C678) - MAX(IF($B$2:$B677=$B678, $A$2:$A677+$C$2:$C677)), "")*24*60, "")</f>
        <v/>
      </c>
    </row>
    <row r="679" spans="1:16" x14ac:dyDescent="0.2">
      <c r="A679" s="36">
        <f t="shared" ref="A679:D679" si="1222">A678</f>
        <v>45940</v>
      </c>
      <c r="B679" s="37" t="str">
        <f t="shared" si="1222"/>
        <v>Tufted Titmouse</v>
      </c>
      <c r="C679" s="38">
        <f t="shared" si="1222"/>
        <v>0.62569444444444444</v>
      </c>
      <c r="D679" s="37">
        <f t="shared" si="1222"/>
        <v>0</v>
      </c>
      <c r="E679" s="37">
        <v>2</v>
      </c>
      <c r="F679" s="37" t="str">
        <f t="shared" ref="F679:G679" si="1223">F678</f>
        <v>Special Finch Food</v>
      </c>
      <c r="G679" s="15" t="str">
        <f t="shared" si="1223"/>
        <v>Golden Safflower</v>
      </c>
      <c r="H679" s="39">
        <f t="shared" si="1023"/>
        <v>0</v>
      </c>
      <c r="I679" s="39" t="str" cm="1">
        <f t="array" ref="I679">IFERROR(IF($B679=I$1, ($A679+$C679) - MAX(IF($B$2:$B678=$B679, $A$2:$A678+$C$2:$C678)), "")*24*60, "")</f>
        <v/>
      </c>
      <c r="J679" s="39" cm="1">
        <f t="array" ref="J679">IFERROR(IF($B679=J$1, ($A679+$C679) - MAX(IF($B$2:$B678=$B679, $A$2:$A678+$C$2:$C678)), "")*24*60, "")</f>
        <v>0</v>
      </c>
      <c r="K679" s="39" t="str" cm="1">
        <f t="array" ref="K679">IFERROR(IF($B679=K$1, ($A679+$C679) - MAX(IF($B$2:$B678=$B679, $A$2:$A678+$C$2:$C678)), "")*24*60, "")</f>
        <v/>
      </c>
      <c r="L679" s="39" t="str" cm="1">
        <f t="array" ref="L679">IFERROR(IF($B679=L$1, ($A679+$C679) - MAX(IF($B$2:$B678=$B679, $A$2:$A678+$C$2:$C678)), "")*24*60, "")</f>
        <v/>
      </c>
      <c r="M679" s="39" t="str" cm="1">
        <f t="array" ref="M679">IFERROR(IF($B679=M$1, ($A679+$C679) - MAX(IF($B$2:$B678=$B679, $A$2:$A678+$C$2:$C678)), "")*24*60, "")</f>
        <v/>
      </c>
      <c r="N679" s="39" t="str" cm="1">
        <f t="array" ref="N679">IFERROR(IF($B679=N$1, ($A679+$C679) - MAX(IF($B$2:$B678=$B679, $A$2:$A678+$C$2:$C678)), "")*24*60, "")</f>
        <v/>
      </c>
      <c r="O679" s="39" t="str" cm="1">
        <f t="array" ref="O679">IFERROR(IF($B679=O$1, ($A679+$C679) - MAX(IF($B$2:$B678=$B679, $A$2:$A678+$C$2:$C678)), "")*24*60, "")</f>
        <v/>
      </c>
      <c r="P679" s="39" t="str" cm="1">
        <f t="array" ref="P679">IFERROR(IF($B679=P$1, ($A679+$C679) - MAX(IF($B$2:$B678=$B679, $A$2:$A678+$C$2:$C678)), "")*24*60, "")</f>
        <v/>
      </c>
    </row>
    <row r="680" spans="1:16" x14ac:dyDescent="0.2">
      <c r="A680" s="36">
        <f t="shared" ref="A680:D680" si="1224">A679</f>
        <v>45940</v>
      </c>
      <c r="B680" s="37" t="str">
        <f t="shared" si="1224"/>
        <v>Tufted Titmouse</v>
      </c>
      <c r="C680" s="38">
        <v>0.62708333333333333</v>
      </c>
      <c r="D680" s="37">
        <f t="shared" si="1224"/>
        <v>0</v>
      </c>
      <c r="E680" s="37">
        <v>0</v>
      </c>
      <c r="F680" s="37" t="str">
        <f t="shared" ref="F680:G680" si="1225">F679</f>
        <v>Special Finch Food</v>
      </c>
      <c r="G680" s="15" t="str">
        <f t="shared" si="1225"/>
        <v>Golden Safflower</v>
      </c>
      <c r="H680" s="39">
        <f t="shared" si="1023"/>
        <v>1.9999999960418791</v>
      </c>
      <c r="I680" s="39" t="str" cm="1">
        <f t="array" ref="I680">IFERROR(IF($B680=I$1, ($A680+$C680) - MAX(IF($B$2:$B679=$B680, $A$2:$A679+$C$2:$C679)), "")*24*60, "")</f>
        <v/>
      </c>
      <c r="J680" s="39" cm="1">
        <f t="array" ref="J680">IFERROR(IF($B680=J$1, ($A680+$C680) - MAX(IF($B$2:$B679=$B680, $A$2:$A679+$C$2:$C679)), "")*24*60, "")</f>
        <v>1.9999999960418791</v>
      </c>
      <c r="K680" s="39" t="str" cm="1">
        <f t="array" ref="K680">IFERROR(IF($B680=K$1, ($A680+$C680) - MAX(IF($B$2:$B679=$B680, $A$2:$A679+$C$2:$C679)), "")*24*60, "")</f>
        <v/>
      </c>
      <c r="L680" s="39" t="str" cm="1">
        <f t="array" ref="L680">IFERROR(IF($B680=L$1, ($A680+$C680) - MAX(IF($B$2:$B679=$B680, $A$2:$A679+$C$2:$C679)), "")*24*60, "")</f>
        <v/>
      </c>
      <c r="M680" s="39" t="str" cm="1">
        <f t="array" ref="M680">IFERROR(IF($B680=M$1, ($A680+$C680) - MAX(IF($B$2:$B679=$B680, $A$2:$A679+$C$2:$C679)), "")*24*60, "")</f>
        <v/>
      </c>
      <c r="N680" s="39" t="str" cm="1">
        <f t="array" ref="N680">IFERROR(IF($B680=N$1, ($A680+$C680) - MAX(IF($B$2:$B679=$B680, $A$2:$A679+$C$2:$C679)), "")*24*60, "")</f>
        <v/>
      </c>
      <c r="O680" s="39" t="str" cm="1">
        <f t="array" ref="O680">IFERROR(IF($B680=O$1, ($A680+$C680) - MAX(IF($B$2:$B679=$B680, $A$2:$A679+$C$2:$C679)), "")*24*60, "")</f>
        <v/>
      </c>
      <c r="P680" s="39" t="str" cm="1">
        <f t="array" ref="P680">IFERROR(IF($B680=P$1, ($A680+$C680) - MAX(IF($B$2:$B679=$B680, $A$2:$A679+$C$2:$C679)), "")*24*60, "")</f>
        <v/>
      </c>
    </row>
    <row r="681" spans="1:16" x14ac:dyDescent="0.2">
      <c r="A681" s="36">
        <f t="shared" ref="A681:D681" si="1226">A680</f>
        <v>45940</v>
      </c>
      <c r="B681" s="37" t="s">
        <v>14</v>
      </c>
      <c r="C681" s="38">
        <f t="shared" si="1226"/>
        <v>0.62708333333333333</v>
      </c>
      <c r="D681" s="37">
        <f t="shared" si="1226"/>
        <v>0</v>
      </c>
      <c r="E681" s="37">
        <v>2</v>
      </c>
      <c r="F681" s="37" t="str">
        <f t="shared" ref="F681:G681" si="1227">F680</f>
        <v>Special Finch Food</v>
      </c>
      <c r="G681" s="15" t="str">
        <f t="shared" si="1227"/>
        <v>Golden Safflower</v>
      </c>
      <c r="H681" s="39">
        <f t="shared" si="1023"/>
        <v>0</v>
      </c>
      <c r="I681" s="39" t="str" cm="1">
        <f t="array" ref="I681">IFERROR(IF($B681=I$1, ($A681+$C681) - MAX(IF($B$2:$B680=$B681, $A$2:$A680+$C$2:$C680)), "")*24*60, "")</f>
        <v/>
      </c>
      <c r="J681" s="39" t="str" cm="1">
        <f t="array" ref="J681">IFERROR(IF($B681=J$1, ($A681+$C681) - MAX(IF($B$2:$B680=$B681, $A$2:$A680+$C$2:$C680)), "")*24*60, "")</f>
        <v/>
      </c>
      <c r="K681" s="39" cm="1">
        <f t="array" ref="K681">IFERROR(IF($B681=K$1, ($A681+$C681) - MAX(IF($B$2:$B680=$B681, $A$2:$A680+$C$2:$C680)), "")*24*60, "")</f>
        <v>2.9999999993015081</v>
      </c>
      <c r="L681" s="39" t="str" cm="1">
        <f t="array" ref="L681">IFERROR(IF($B681=L$1, ($A681+$C681) - MAX(IF($B$2:$B680=$B681, $A$2:$A680+$C$2:$C680)), "")*24*60, "")</f>
        <v/>
      </c>
      <c r="M681" s="39" t="str" cm="1">
        <f t="array" ref="M681">IFERROR(IF($B681=M$1, ($A681+$C681) - MAX(IF($B$2:$B680=$B681, $A$2:$A680+$C$2:$C680)), "")*24*60, "")</f>
        <v/>
      </c>
      <c r="N681" s="39" t="str" cm="1">
        <f t="array" ref="N681">IFERROR(IF($B681=N$1, ($A681+$C681) - MAX(IF($B$2:$B680=$B681, $A$2:$A680+$C$2:$C680)), "")*24*60, "")</f>
        <v/>
      </c>
      <c r="O681" s="39" t="str" cm="1">
        <f t="array" ref="O681">IFERROR(IF($B681=O$1, ($A681+$C681) - MAX(IF($B$2:$B680=$B681, $A$2:$A680+$C$2:$C680)), "")*24*60, "")</f>
        <v/>
      </c>
      <c r="P681" s="39" t="str" cm="1">
        <f t="array" ref="P681">IFERROR(IF($B681=P$1, ($A681+$C681) - MAX(IF($B$2:$B680=$B681, $A$2:$A680+$C$2:$C680)), "")*24*60, "")</f>
        <v/>
      </c>
    </row>
    <row r="682" spans="1:16" x14ac:dyDescent="0.2">
      <c r="A682" s="36">
        <f t="shared" ref="A682:D682" si="1228">A681</f>
        <v>45940</v>
      </c>
      <c r="B682" s="37" t="str">
        <f t="shared" si="1228"/>
        <v>Carolina Chickadee</v>
      </c>
      <c r="C682" s="38">
        <f t="shared" si="1228"/>
        <v>0.62708333333333333</v>
      </c>
      <c r="D682" s="37">
        <f t="shared" si="1228"/>
        <v>0</v>
      </c>
      <c r="E682" s="37">
        <v>1</v>
      </c>
      <c r="F682" s="37" t="str">
        <f t="shared" ref="F682:G682" si="1229">F681</f>
        <v>Special Finch Food</v>
      </c>
      <c r="G682" s="15" t="str">
        <f t="shared" si="1229"/>
        <v>Golden Safflower</v>
      </c>
      <c r="H682" s="39">
        <f t="shared" si="1023"/>
        <v>0</v>
      </c>
      <c r="I682" s="39" t="str" cm="1">
        <f t="array" ref="I682">IFERROR(IF($B682=I$1, ($A682+$C682) - MAX(IF($B$2:$B681=$B682, $A$2:$A681+$C$2:$C681)), "")*24*60, "")</f>
        <v/>
      </c>
      <c r="J682" s="39" t="str" cm="1">
        <f t="array" ref="J682">IFERROR(IF($B682=J$1, ($A682+$C682) - MAX(IF($B$2:$B681=$B682, $A$2:$A681+$C$2:$C681)), "")*24*60, "")</f>
        <v/>
      </c>
      <c r="K682" s="39" cm="1">
        <f t="array" ref="K682">IFERROR(IF($B682=K$1, ($A682+$C682) - MAX(IF($B$2:$B681=$B682, $A$2:$A681+$C$2:$C681)), "")*24*60, "")</f>
        <v>0</v>
      </c>
      <c r="L682" s="39" t="str" cm="1">
        <f t="array" ref="L682">IFERROR(IF($B682=L$1, ($A682+$C682) - MAX(IF($B$2:$B681=$B682, $A$2:$A681+$C$2:$C681)), "")*24*60, "")</f>
        <v/>
      </c>
      <c r="M682" s="39" t="str" cm="1">
        <f t="array" ref="M682">IFERROR(IF($B682=M$1, ($A682+$C682) - MAX(IF($B$2:$B681=$B682, $A$2:$A681+$C$2:$C681)), "")*24*60, "")</f>
        <v/>
      </c>
      <c r="N682" s="39" t="str" cm="1">
        <f t="array" ref="N682">IFERROR(IF($B682=N$1, ($A682+$C682) - MAX(IF($B$2:$B681=$B682, $A$2:$A681+$C$2:$C681)), "")*24*60, "")</f>
        <v/>
      </c>
      <c r="O682" s="39" t="str" cm="1">
        <f t="array" ref="O682">IFERROR(IF($B682=O$1, ($A682+$C682) - MAX(IF($B$2:$B681=$B682, $A$2:$A681+$C$2:$C681)), "")*24*60, "")</f>
        <v/>
      </c>
      <c r="P682" s="39" t="str" cm="1">
        <f t="array" ref="P682">IFERROR(IF($B682=P$1, ($A682+$C682) - MAX(IF($B$2:$B681=$B682, $A$2:$A681+$C$2:$C681)), "")*24*60, "")</f>
        <v/>
      </c>
    </row>
    <row r="683" spans="1:16" x14ac:dyDescent="0.2">
      <c r="A683" s="36">
        <f t="shared" ref="A683:D683" si="1230">A682</f>
        <v>45940</v>
      </c>
      <c r="B683" s="37" t="str">
        <f t="shared" si="1230"/>
        <v>Carolina Chickadee</v>
      </c>
      <c r="C683" s="38">
        <v>0.62847222222222221</v>
      </c>
      <c r="D683" s="37">
        <f t="shared" si="1230"/>
        <v>0</v>
      </c>
      <c r="E683" s="37">
        <v>2</v>
      </c>
      <c r="F683" s="37" t="str">
        <f t="shared" ref="F683:G683" si="1231">F682</f>
        <v>Special Finch Food</v>
      </c>
      <c r="G683" s="15" t="str">
        <f t="shared" si="1231"/>
        <v>Golden Safflower</v>
      </c>
      <c r="H683" s="39">
        <f t="shared" si="1023"/>
        <v>1.9999999960418791</v>
      </c>
      <c r="I683" s="39" t="str" cm="1">
        <f t="array" ref="I683">IFERROR(IF($B683=I$1, ($A683+$C683) - MAX(IF($B$2:$B682=$B683, $A$2:$A682+$C$2:$C682)), "")*24*60, "")</f>
        <v/>
      </c>
      <c r="J683" s="39" t="str" cm="1">
        <f t="array" ref="J683">IFERROR(IF($B683=J$1, ($A683+$C683) - MAX(IF($B$2:$B682=$B683, $A$2:$A682+$C$2:$C682)), "")*24*60, "")</f>
        <v/>
      </c>
      <c r="K683" s="39" cm="1">
        <f t="array" ref="K683">IFERROR(IF($B683=K$1, ($A683+$C683) - MAX(IF($B$2:$B682=$B683, $A$2:$A682+$C$2:$C682)), "")*24*60, "")</f>
        <v>1.9999999960418791</v>
      </c>
      <c r="L683" s="39" t="str" cm="1">
        <f t="array" ref="L683">IFERROR(IF($B683=L$1, ($A683+$C683) - MAX(IF($B$2:$B682=$B683, $A$2:$A682+$C$2:$C682)), "")*24*60, "")</f>
        <v/>
      </c>
      <c r="M683" s="39" t="str" cm="1">
        <f t="array" ref="M683">IFERROR(IF($B683=M$1, ($A683+$C683) - MAX(IF($B$2:$B682=$B683, $A$2:$A682+$C$2:$C682)), "")*24*60, "")</f>
        <v/>
      </c>
      <c r="N683" s="39" t="str" cm="1">
        <f t="array" ref="N683">IFERROR(IF($B683=N$1, ($A683+$C683) - MAX(IF($B$2:$B682=$B683, $A$2:$A682+$C$2:$C682)), "")*24*60, "")</f>
        <v/>
      </c>
      <c r="O683" s="39" t="str" cm="1">
        <f t="array" ref="O683">IFERROR(IF($B683=O$1, ($A683+$C683) - MAX(IF($B$2:$B682=$B683, $A$2:$A682+$C$2:$C682)), "")*24*60, "")</f>
        <v/>
      </c>
      <c r="P683" s="39" t="str" cm="1">
        <f t="array" ref="P683">IFERROR(IF($B683=P$1, ($A683+$C683) - MAX(IF($B$2:$B682=$B683, $A$2:$A682+$C$2:$C682)), "")*24*60, "")</f>
        <v/>
      </c>
    </row>
    <row r="684" spans="1:16" x14ac:dyDescent="0.2">
      <c r="A684" s="36">
        <f t="shared" ref="A684:D684" si="1232">A683</f>
        <v>45940</v>
      </c>
      <c r="B684" s="37" t="s">
        <v>10</v>
      </c>
      <c r="C684" s="38">
        <v>0.62986111111111109</v>
      </c>
      <c r="D684" s="37">
        <f t="shared" si="1232"/>
        <v>0</v>
      </c>
      <c r="E684" s="37">
        <v>0</v>
      </c>
      <c r="F684" s="37" t="str">
        <f t="shared" ref="F684:G684" si="1233">F683</f>
        <v>Special Finch Food</v>
      </c>
      <c r="G684" s="15" t="str">
        <f t="shared" si="1233"/>
        <v>Golden Safflower</v>
      </c>
      <c r="H684" s="39">
        <f t="shared" si="1023"/>
        <v>2.000000006519258</v>
      </c>
      <c r="I684" s="39" t="str" cm="1">
        <f t="array" ref="I684">IFERROR(IF($B684=I$1, ($A684+$C684) - MAX(IF($B$2:$B683=$B684, $A$2:$A683+$C$2:$C683)), "")*24*60, "")</f>
        <v/>
      </c>
      <c r="J684" s="39" cm="1">
        <f t="array" ref="J684">IFERROR(IF($B684=J$1, ($A684+$C684) - MAX(IF($B$2:$B683=$B684, $A$2:$A683+$C$2:$C683)), "")*24*60, "")</f>
        <v>4.0000000025611371</v>
      </c>
      <c r="K684" s="39" t="str" cm="1">
        <f t="array" ref="K684">IFERROR(IF($B684=K$1, ($A684+$C684) - MAX(IF($B$2:$B683=$B684, $A$2:$A683+$C$2:$C683)), "")*24*60, "")</f>
        <v/>
      </c>
      <c r="L684" s="39" t="str" cm="1">
        <f t="array" ref="L684">IFERROR(IF($B684=L$1, ($A684+$C684) - MAX(IF($B$2:$B683=$B684, $A$2:$A683+$C$2:$C683)), "")*24*60, "")</f>
        <v/>
      </c>
      <c r="M684" s="39" t="str" cm="1">
        <f t="array" ref="M684">IFERROR(IF($B684=M$1, ($A684+$C684) - MAX(IF($B$2:$B683=$B684, $A$2:$A683+$C$2:$C683)), "")*24*60, "")</f>
        <v/>
      </c>
      <c r="N684" s="39" t="str" cm="1">
        <f t="array" ref="N684">IFERROR(IF($B684=N$1, ($A684+$C684) - MAX(IF($B$2:$B683=$B684, $A$2:$A683+$C$2:$C683)), "")*24*60, "")</f>
        <v/>
      </c>
      <c r="O684" s="39" t="str" cm="1">
        <f t="array" ref="O684">IFERROR(IF($B684=O$1, ($A684+$C684) - MAX(IF($B$2:$B683=$B684, $A$2:$A683+$C$2:$C683)), "")*24*60, "")</f>
        <v/>
      </c>
      <c r="P684" s="39" t="str" cm="1">
        <f t="array" ref="P684">IFERROR(IF($B684=P$1, ($A684+$C684) - MAX(IF($B$2:$B683=$B684, $A$2:$A683+$C$2:$C683)), "")*24*60, "")</f>
        <v/>
      </c>
    </row>
    <row r="685" spans="1:16" x14ac:dyDescent="0.2">
      <c r="A685" s="36">
        <f t="shared" ref="A685:D685" si="1234">A684</f>
        <v>45940</v>
      </c>
      <c r="B685" s="37" t="str">
        <f t="shared" si="1234"/>
        <v>Tufted Titmouse</v>
      </c>
      <c r="C685" s="38">
        <f t="shared" si="1234"/>
        <v>0.62986111111111109</v>
      </c>
      <c r="D685" s="37">
        <f t="shared" si="1234"/>
        <v>0</v>
      </c>
      <c r="E685" s="37">
        <v>1</v>
      </c>
      <c r="F685" s="37" t="str">
        <f t="shared" ref="F685:G685" si="1235">F684</f>
        <v>Special Finch Food</v>
      </c>
      <c r="G685" s="15" t="str">
        <f t="shared" si="1235"/>
        <v>Golden Safflower</v>
      </c>
      <c r="H685" s="39">
        <f t="shared" si="1023"/>
        <v>0</v>
      </c>
      <c r="I685" s="39" t="str" cm="1">
        <f t="array" ref="I685">IFERROR(IF($B685=I$1, ($A685+$C685) - MAX(IF($B$2:$B684=$B685, $A$2:$A684+$C$2:$C684)), "")*24*60, "")</f>
        <v/>
      </c>
      <c r="J685" s="39" cm="1">
        <f t="array" ref="J685">IFERROR(IF($B685=J$1, ($A685+$C685) - MAX(IF($B$2:$B684=$B685, $A$2:$A684+$C$2:$C684)), "")*24*60, "")</f>
        <v>0</v>
      </c>
      <c r="K685" s="39" t="str" cm="1">
        <f t="array" ref="K685">IFERROR(IF($B685=K$1, ($A685+$C685) - MAX(IF($B$2:$B684=$B685, $A$2:$A684+$C$2:$C684)), "")*24*60, "")</f>
        <v/>
      </c>
      <c r="L685" s="39" t="str" cm="1">
        <f t="array" ref="L685">IFERROR(IF($B685=L$1, ($A685+$C685) - MAX(IF($B$2:$B684=$B685, $A$2:$A684+$C$2:$C684)), "")*24*60, "")</f>
        <v/>
      </c>
      <c r="M685" s="39" t="str" cm="1">
        <f t="array" ref="M685">IFERROR(IF($B685=M$1, ($A685+$C685) - MAX(IF($B$2:$B684=$B685, $A$2:$A684+$C$2:$C684)), "")*24*60, "")</f>
        <v/>
      </c>
      <c r="N685" s="39" t="str" cm="1">
        <f t="array" ref="N685">IFERROR(IF($B685=N$1, ($A685+$C685) - MAX(IF($B$2:$B684=$B685, $A$2:$A684+$C$2:$C684)), "")*24*60, "")</f>
        <v/>
      </c>
      <c r="O685" s="39" t="str" cm="1">
        <f t="array" ref="O685">IFERROR(IF($B685=O$1, ($A685+$C685) - MAX(IF($B$2:$B684=$B685, $A$2:$A684+$C$2:$C684)), "")*24*60, "")</f>
        <v/>
      </c>
      <c r="P685" s="39" t="str" cm="1">
        <f t="array" ref="P685">IFERROR(IF($B685=P$1, ($A685+$C685) - MAX(IF($B$2:$B684=$B685, $A$2:$A684+$C$2:$C684)), "")*24*60, "")</f>
        <v/>
      </c>
    </row>
    <row r="686" spans="1:16" x14ac:dyDescent="0.2">
      <c r="A686" s="36">
        <f t="shared" ref="A686:D686" si="1236">A685</f>
        <v>45940</v>
      </c>
      <c r="B686" s="37" t="s">
        <v>14</v>
      </c>
      <c r="C686" s="38">
        <v>0.64166666666666672</v>
      </c>
      <c r="D686" s="37">
        <f t="shared" si="1236"/>
        <v>0</v>
      </c>
      <c r="E686" s="37">
        <v>0</v>
      </c>
      <c r="F686" s="37" t="str">
        <f t="shared" ref="F686:G686" si="1237">F685</f>
        <v>Special Finch Food</v>
      </c>
      <c r="G686" s="15" t="str">
        <f t="shared" si="1237"/>
        <v>Golden Safflower</v>
      </c>
      <c r="H686" s="39">
        <f t="shared" si="1023"/>
        <v>17.000000003026798</v>
      </c>
      <c r="I686" s="39" t="str" cm="1">
        <f t="array" ref="I686">IFERROR(IF($B686=I$1, ($A686+$C686) - MAX(IF($B$2:$B685=$B686, $A$2:$A685+$C$2:$C685)), "")*24*60, "")</f>
        <v/>
      </c>
      <c r="J686" s="39" t="str" cm="1">
        <f t="array" ref="J686">IFERROR(IF($B686=J$1, ($A686+$C686) - MAX(IF($B$2:$B685=$B686, $A$2:$A685+$C$2:$C685)), "")*24*60, "")</f>
        <v/>
      </c>
      <c r="K686" s="39" cm="1">
        <f t="array" ref="K686">IFERROR(IF($B686=K$1, ($A686+$C686) - MAX(IF($B$2:$B685=$B686, $A$2:$A685+$C$2:$C685)), "")*24*60, "")</f>
        <v>19.000000009546056</v>
      </c>
      <c r="L686" s="39" t="str" cm="1">
        <f t="array" ref="L686">IFERROR(IF($B686=L$1, ($A686+$C686) - MAX(IF($B$2:$B685=$B686, $A$2:$A685+$C$2:$C685)), "")*24*60, "")</f>
        <v/>
      </c>
      <c r="M686" s="39" t="str" cm="1">
        <f t="array" ref="M686">IFERROR(IF($B686=M$1, ($A686+$C686) - MAX(IF($B$2:$B685=$B686, $A$2:$A685+$C$2:$C685)), "")*24*60, "")</f>
        <v/>
      </c>
      <c r="N686" s="39" t="str" cm="1">
        <f t="array" ref="N686">IFERROR(IF($B686=N$1, ($A686+$C686) - MAX(IF($B$2:$B685=$B686, $A$2:$A685+$C$2:$C685)), "")*24*60, "")</f>
        <v/>
      </c>
      <c r="O686" s="39" t="str" cm="1">
        <f t="array" ref="O686">IFERROR(IF($B686=O$1, ($A686+$C686) - MAX(IF($B$2:$B685=$B686, $A$2:$A685+$C$2:$C685)), "")*24*60, "")</f>
        <v/>
      </c>
      <c r="P686" s="39" t="str" cm="1">
        <f t="array" ref="P686">IFERROR(IF($B686=P$1, ($A686+$C686) - MAX(IF($B$2:$B685=$B686, $A$2:$A685+$C$2:$C685)), "")*24*60, "")</f>
        <v/>
      </c>
    </row>
    <row r="687" spans="1:16" x14ac:dyDescent="0.2">
      <c r="A687" s="36">
        <f t="shared" ref="A687:D687" si="1238">A686</f>
        <v>45940</v>
      </c>
      <c r="B687" s="37" t="str">
        <f t="shared" si="1238"/>
        <v>Carolina Chickadee</v>
      </c>
      <c r="C687" s="38">
        <f t="shared" si="1238"/>
        <v>0.64166666666666672</v>
      </c>
      <c r="D687" s="37">
        <f t="shared" si="1238"/>
        <v>0</v>
      </c>
      <c r="E687" s="37">
        <v>1</v>
      </c>
      <c r="F687" s="37" t="str">
        <f t="shared" ref="F687:G687" si="1239">F686</f>
        <v>Special Finch Food</v>
      </c>
      <c r="G687" s="15" t="str">
        <f t="shared" si="1239"/>
        <v>Golden Safflower</v>
      </c>
      <c r="H687" s="39">
        <f t="shared" si="1023"/>
        <v>0</v>
      </c>
      <c r="I687" s="39" t="str" cm="1">
        <f t="array" ref="I687">IFERROR(IF($B687=I$1, ($A687+$C687) - MAX(IF($B$2:$B686=$B687, $A$2:$A686+$C$2:$C686)), "")*24*60, "")</f>
        <v/>
      </c>
      <c r="J687" s="39" t="str" cm="1">
        <f t="array" ref="J687">IFERROR(IF($B687=J$1, ($A687+$C687) - MAX(IF($B$2:$B686=$B687, $A$2:$A686+$C$2:$C686)), "")*24*60, "")</f>
        <v/>
      </c>
      <c r="K687" s="39" cm="1">
        <f t="array" ref="K687">IFERROR(IF($B687=K$1, ($A687+$C687) - MAX(IF($B$2:$B686=$B687, $A$2:$A686+$C$2:$C686)), "")*24*60, "")</f>
        <v>0</v>
      </c>
      <c r="L687" s="39" t="str" cm="1">
        <f t="array" ref="L687">IFERROR(IF($B687=L$1, ($A687+$C687) - MAX(IF($B$2:$B686=$B687, $A$2:$A686+$C$2:$C686)), "")*24*60, "")</f>
        <v/>
      </c>
      <c r="M687" s="39" t="str" cm="1">
        <f t="array" ref="M687">IFERROR(IF($B687=M$1, ($A687+$C687) - MAX(IF($B$2:$B686=$B687, $A$2:$A686+$C$2:$C686)), "")*24*60, "")</f>
        <v/>
      </c>
      <c r="N687" s="39" t="str" cm="1">
        <f t="array" ref="N687">IFERROR(IF($B687=N$1, ($A687+$C687) - MAX(IF($B$2:$B686=$B687, $A$2:$A686+$C$2:$C686)), "")*24*60, "")</f>
        <v/>
      </c>
      <c r="O687" s="39" t="str" cm="1">
        <f t="array" ref="O687">IFERROR(IF($B687=O$1, ($A687+$C687) - MAX(IF($B$2:$B686=$B687, $A$2:$A686+$C$2:$C686)), "")*24*60, "")</f>
        <v/>
      </c>
      <c r="P687" s="39" t="str" cm="1">
        <f t="array" ref="P687">IFERROR(IF($B687=P$1, ($A687+$C687) - MAX(IF($B$2:$B686=$B687, $A$2:$A686+$C$2:$C686)), "")*24*60, "")</f>
        <v/>
      </c>
    </row>
    <row r="688" spans="1:16" x14ac:dyDescent="0.2">
      <c r="A688" s="36">
        <f t="shared" ref="A688:D688" si="1240">A687</f>
        <v>45940</v>
      </c>
      <c r="B688" s="37" t="s">
        <v>10</v>
      </c>
      <c r="C688" s="38">
        <v>0.6430555555555556</v>
      </c>
      <c r="D688" s="37">
        <f t="shared" si="1240"/>
        <v>0</v>
      </c>
      <c r="E688" s="37">
        <v>2</v>
      </c>
      <c r="F688" s="37" t="str">
        <f t="shared" ref="F688:G688" si="1241">F687</f>
        <v>Special Finch Food</v>
      </c>
      <c r="G688" s="15" t="str">
        <f t="shared" si="1241"/>
        <v>Golden Safflower</v>
      </c>
      <c r="H688" s="39">
        <f t="shared" si="1023"/>
        <v>1.9999999960418791</v>
      </c>
      <c r="I688" s="39" t="str" cm="1">
        <f t="array" ref="I688">IFERROR(IF($B688=I$1, ($A688+$C688) - MAX(IF($B$2:$B687=$B688, $A$2:$A687+$C$2:$C687)), "")*24*60, "")</f>
        <v/>
      </c>
      <c r="J688" s="39" cm="1">
        <f t="array" ref="J688">IFERROR(IF($B688=J$1, ($A688+$C688) - MAX(IF($B$2:$B687=$B688, $A$2:$A687+$C$2:$C687)), "")*24*60, "")</f>
        <v>18.999999999068677</v>
      </c>
      <c r="K688" s="39" t="str" cm="1">
        <f t="array" ref="K688">IFERROR(IF($B688=K$1, ($A688+$C688) - MAX(IF($B$2:$B687=$B688, $A$2:$A687+$C$2:$C687)), "")*24*60, "")</f>
        <v/>
      </c>
      <c r="L688" s="39" t="str" cm="1">
        <f t="array" ref="L688">IFERROR(IF($B688=L$1, ($A688+$C688) - MAX(IF($B$2:$B687=$B688, $A$2:$A687+$C$2:$C687)), "")*24*60, "")</f>
        <v/>
      </c>
      <c r="M688" s="39" t="str" cm="1">
        <f t="array" ref="M688">IFERROR(IF($B688=M$1, ($A688+$C688) - MAX(IF($B$2:$B687=$B688, $A$2:$A687+$C$2:$C687)), "")*24*60, "")</f>
        <v/>
      </c>
      <c r="N688" s="39" t="str" cm="1">
        <f t="array" ref="N688">IFERROR(IF($B688=N$1, ($A688+$C688) - MAX(IF($B$2:$B687=$B688, $A$2:$A687+$C$2:$C687)), "")*24*60, "")</f>
        <v/>
      </c>
      <c r="O688" s="39" t="str" cm="1">
        <f t="array" ref="O688">IFERROR(IF($B688=O$1, ($A688+$C688) - MAX(IF($B$2:$B687=$B688, $A$2:$A687+$C$2:$C687)), "")*24*60, "")</f>
        <v/>
      </c>
      <c r="P688" s="39" t="str" cm="1">
        <f t="array" ref="P688">IFERROR(IF($B688=P$1, ($A688+$C688) - MAX(IF($B$2:$B687=$B688, $A$2:$A687+$C$2:$C687)), "")*24*60, "")</f>
        <v/>
      </c>
    </row>
    <row r="689" spans="1:16" x14ac:dyDescent="0.2">
      <c r="A689" s="36">
        <f t="shared" ref="A689:D689" si="1242">A688</f>
        <v>45940</v>
      </c>
      <c r="B689" s="37" t="str">
        <f t="shared" si="1242"/>
        <v>Tufted Titmouse</v>
      </c>
      <c r="C689" s="38">
        <f t="shared" si="1242"/>
        <v>0.6430555555555556</v>
      </c>
      <c r="D689" s="37">
        <f t="shared" si="1242"/>
        <v>0</v>
      </c>
      <c r="E689" s="37">
        <v>0</v>
      </c>
      <c r="F689" s="37" t="str">
        <f t="shared" ref="F689:G689" si="1243">F688</f>
        <v>Special Finch Food</v>
      </c>
      <c r="G689" s="15" t="str">
        <f t="shared" si="1243"/>
        <v>Golden Safflower</v>
      </c>
      <c r="H689" s="39">
        <f t="shared" si="1023"/>
        <v>0</v>
      </c>
      <c r="I689" s="39" t="str" cm="1">
        <f t="array" ref="I689">IFERROR(IF($B689=I$1, ($A689+$C689) - MAX(IF($B$2:$B688=$B689, $A$2:$A688+$C$2:$C688)), "")*24*60, "")</f>
        <v/>
      </c>
      <c r="J689" s="39" cm="1">
        <f t="array" ref="J689">IFERROR(IF($B689=J$1, ($A689+$C689) - MAX(IF($B$2:$B688=$B689, $A$2:$A688+$C$2:$C688)), "")*24*60, "")</f>
        <v>0</v>
      </c>
      <c r="K689" s="39" t="str" cm="1">
        <f t="array" ref="K689">IFERROR(IF($B689=K$1, ($A689+$C689) - MAX(IF($B$2:$B688=$B689, $A$2:$A688+$C$2:$C688)), "")*24*60, "")</f>
        <v/>
      </c>
      <c r="L689" s="39" t="str" cm="1">
        <f t="array" ref="L689">IFERROR(IF($B689=L$1, ($A689+$C689) - MAX(IF($B$2:$B688=$B689, $A$2:$A688+$C$2:$C688)), "")*24*60, "")</f>
        <v/>
      </c>
      <c r="M689" s="39" t="str" cm="1">
        <f t="array" ref="M689">IFERROR(IF($B689=M$1, ($A689+$C689) - MAX(IF($B$2:$B688=$B689, $A$2:$A688+$C$2:$C688)), "")*24*60, "")</f>
        <v/>
      </c>
      <c r="N689" s="39" t="str" cm="1">
        <f t="array" ref="N689">IFERROR(IF($B689=N$1, ($A689+$C689) - MAX(IF($B$2:$B688=$B689, $A$2:$A688+$C$2:$C688)), "")*24*60, "")</f>
        <v/>
      </c>
      <c r="O689" s="39" t="str" cm="1">
        <f t="array" ref="O689">IFERROR(IF($B689=O$1, ($A689+$C689) - MAX(IF($B$2:$B688=$B689, $A$2:$A688+$C$2:$C688)), "")*24*60, "")</f>
        <v/>
      </c>
      <c r="P689" s="39" t="str" cm="1">
        <f t="array" ref="P689">IFERROR(IF($B689=P$1, ($A689+$C689) - MAX(IF($B$2:$B688=$B689, $A$2:$A688+$C$2:$C688)), "")*24*60, "")</f>
        <v/>
      </c>
    </row>
    <row r="690" spans="1:16" x14ac:dyDescent="0.2">
      <c r="A690" s="36">
        <f t="shared" ref="A690:D690" si="1244">A689</f>
        <v>45940</v>
      </c>
      <c r="B690" s="37" t="str">
        <f t="shared" si="1244"/>
        <v>Tufted Titmouse</v>
      </c>
      <c r="C690" s="38">
        <f t="shared" si="1244"/>
        <v>0.6430555555555556</v>
      </c>
      <c r="D690" s="37">
        <f t="shared" si="1244"/>
        <v>0</v>
      </c>
      <c r="E690" s="37">
        <v>1</v>
      </c>
      <c r="F690" s="37" t="str">
        <f t="shared" ref="F690:G690" si="1245">F689</f>
        <v>Special Finch Food</v>
      </c>
      <c r="G690" s="15" t="str">
        <f t="shared" si="1245"/>
        <v>Golden Safflower</v>
      </c>
      <c r="H690" s="39">
        <f t="shared" si="1023"/>
        <v>0</v>
      </c>
      <c r="I690" s="39" t="str" cm="1">
        <f t="array" ref="I690">IFERROR(IF($B690=I$1, ($A690+$C690) - MAX(IF($B$2:$B689=$B690, $A$2:$A689+$C$2:$C689)), "")*24*60, "")</f>
        <v/>
      </c>
      <c r="J690" s="39" cm="1">
        <f t="array" ref="J690">IFERROR(IF($B690=J$1, ($A690+$C690) - MAX(IF($B$2:$B689=$B690, $A$2:$A689+$C$2:$C689)), "")*24*60, "")</f>
        <v>0</v>
      </c>
      <c r="K690" s="39" t="str" cm="1">
        <f t="array" ref="K690">IFERROR(IF($B690=K$1, ($A690+$C690) - MAX(IF($B$2:$B689=$B690, $A$2:$A689+$C$2:$C689)), "")*24*60, "")</f>
        <v/>
      </c>
      <c r="L690" s="39" t="str" cm="1">
        <f t="array" ref="L690">IFERROR(IF($B690=L$1, ($A690+$C690) - MAX(IF($B$2:$B689=$B690, $A$2:$A689+$C$2:$C689)), "")*24*60, "")</f>
        <v/>
      </c>
      <c r="M690" s="39" t="str" cm="1">
        <f t="array" ref="M690">IFERROR(IF($B690=M$1, ($A690+$C690) - MAX(IF($B$2:$B689=$B690, $A$2:$A689+$C$2:$C689)), "")*24*60, "")</f>
        <v/>
      </c>
      <c r="N690" s="39" t="str" cm="1">
        <f t="array" ref="N690">IFERROR(IF($B690=N$1, ($A690+$C690) - MAX(IF($B$2:$B689=$B690, $A$2:$A689+$C$2:$C689)), "")*24*60, "")</f>
        <v/>
      </c>
      <c r="O690" s="39" t="str" cm="1">
        <f t="array" ref="O690">IFERROR(IF($B690=O$1, ($A690+$C690) - MAX(IF($B$2:$B689=$B690, $A$2:$A689+$C$2:$C689)), "")*24*60, "")</f>
        <v/>
      </c>
      <c r="P690" s="39" t="str" cm="1">
        <f t="array" ref="P690">IFERROR(IF($B690=P$1, ($A690+$C690) - MAX(IF($B$2:$B689=$B690, $A$2:$A689+$C$2:$C689)), "")*24*60, "")</f>
        <v/>
      </c>
    </row>
    <row r="691" spans="1:16" x14ac:dyDescent="0.2">
      <c r="A691" s="36">
        <f t="shared" ref="A691:D691" si="1246">A690</f>
        <v>45940</v>
      </c>
      <c r="B691" s="37" t="s">
        <v>14</v>
      </c>
      <c r="C691" s="38">
        <f t="shared" si="1246"/>
        <v>0.6430555555555556</v>
      </c>
      <c r="D691" s="37">
        <f t="shared" si="1246"/>
        <v>0</v>
      </c>
      <c r="E691" s="37">
        <v>1</v>
      </c>
      <c r="F691" s="37" t="str">
        <f t="shared" ref="F691:G691" si="1247">F690</f>
        <v>Special Finch Food</v>
      </c>
      <c r="G691" s="15" t="str">
        <f t="shared" si="1247"/>
        <v>Golden Safflower</v>
      </c>
      <c r="H691" s="39">
        <f t="shared" si="1023"/>
        <v>0</v>
      </c>
      <c r="I691" s="39" t="str" cm="1">
        <f t="array" ref="I691">IFERROR(IF($B691=I$1, ($A691+$C691) - MAX(IF($B$2:$B690=$B691, $A$2:$A690+$C$2:$C690)), "")*24*60, "")</f>
        <v/>
      </c>
      <c r="J691" s="39" t="str" cm="1">
        <f t="array" ref="J691">IFERROR(IF($B691=J$1, ($A691+$C691) - MAX(IF($B$2:$B690=$B691, $A$2:$A690+$C$2:$C690)), "")*24*60, "")</f>
        <v/>
      </c>
      <c r="K691" s="39" cm="1">
        <f t="array" ref="K691">IFERROR(IF($B691=K$1, ($A691+$C691) - MAX(IF($B$2:$B690=$B691, $A$2:$A690+$C$2:$C690)), "")*24*60, "")</f>
        <v>1.9999999960418791</v>
      </c>
      <c r="L691" s="39" t="str" cm="1">
        <f t="array" ref="L691">IFERROR(IF($B691=L$1, ($A691+$C691) - MAX(IF($B$2:$B690=$B691, $A$2:$A690+$C$2:$C690)), "")*24*60, "")</f>
        <v/>
      </c>
      <c r="M691" s="39" t="str" cm="1">
        <f t="array" ref="M691">IFERROR(IF($B691=M$1, ($A691+$C691) - MAX(IF($B$2:$B690=$B691, $A$2:$A690+$C$2:$C690)), "")*24*60, "")</f>
        <v/>
      </c>
      <c r="N691" s="39" t="str" cm="1">
        <f t="array" ref="N691">IFERROR(IF($B691=N$1, ($A691+$C691) - MAX(IF($B$2:$B690=$B691, $A$2:$A690+$C$2:$C690)), "")*24*60, "")</f>
        <v/>
      </c>
      <c r="O691" s="39" t="str" cm="1">
        <f t="array" ref="O691">IFERROR(IF($B691=O$1, ($A691+$C691) - MAX(IF($B$2:$B690=$B691, $A$2:$A690+$C$2:$C690)), "")*24*60, "")</f>
        <v/>
      </c>
      <c r="P691" s="39" t="str" cm="1">
        <f t="array" ref="P691">IFERROR(IF($B691=P$1, ($A691+$C691) - MAX(IF($B$2:$B690=$B691, $A$2:$A690+$C$2:$C690)), "")*24*60, "")</f>
        <v/>
      </c>
    </row>
    <row r="692" spans="1:16" x14ac:dyDescent="0.2">
      <c r="A692" s="36">
        <f t="shared" ref="A692:D692" si="1248">A691</f>
        <v>45940</v>
      </c>
      <c r="B692" s="37" t="str">
        <f t="shared" si="1248"/>
        <v>Carolina Chickadee</v>
      </c>
      <c r="C692" s="38">
        <f t="shared" si="1248"/>
        <v>0.6430555555555556</v>
      </c>
      <c r="D692" s="37">
        <f t="shared" si="1248"/>
        <v>0</v>
      </c>
      <c r="E692" s="37">
        <v>8</v>
      </c>
      <c r="F692" s="37" t="str">
        <f t="shared" ref="F692:G692" si="1249">F691</f>
        <v>Special Finch Food</v>
      </c>
      <c r="G692" s="15" t="str">
        <f t="shared" si="1249"/>
        <v>Golden Safflower</v>
      </c>
      <c r="H692" s="39">
        <f t="shared" si="1023"/>
        <v>0</v>
      </c>
      <c r="I692" s="39" t="str" cm="1">
        <f t="array" ref="I692">IFERROR(IF($B692=I$1, ($A692+$C692) - MAX(IF($B$2:$B691=$B692, $A$2:$A691+$C$2:$C691)), "")*24*60, "")</f>
        <v/>
      </c>
      <c r="J692" s="39" t="str" cm="1">
        <f t="array" ref="J692">IFERROR(IF($B692=J$1, ($A692+$C692) - MAX(IF($B$2:$B691=$B692, $A$2:$A691+$C$2:$C691)), "")*24*60, "")</f>
        <v/>
      </c>
      <c r="K692" s="39" cm="1">
        <f t="array" ref="K692">IFERROR(IF($B692=K$1, ($A692+$C692) - MAX(IF($B$2:$B691=$B692, $A$2:$A691+$C$2:$C691)), "")*24*60, "")</f>
        <v>0</v>
      </c>
      <c r="L692" s="39" t="str" cm="1">
        <f t="array" ref="L692">IFERROR(IF($B692=L$1, ($A692+$C692) - MAX(IF($B$2:$B691=$B692, $A$2:$A691+$C$2:$C691)), "")*24*60, "")</f>
        <v/>
      </c>
      <c r="M692" s="39" t="str" cm="1">
        <f t="array" ref="M692">IFERROR(IF($B692=M$1, ($A692+$C692) - MAX(IF($B$2:$B691=$B692, $A$2:$A691+$C$2:$C691)), "")*24*60, "")</f>
        <v/>
      </c>
      <c r="N692" s="39" t="str" cm="1">
        <f t="array" ref="N692">IFERROR(IF($B692=N$1, ($A692+$C692) - MAX(IF($B$2:$B691=$B692, $A$2:$A691+$C$2:$C691)), "")*24*60, "")</f>
        <v/>
      </c>
      <c r="O692" s="39" t="str" cm="1">
        <f t="array" ref="O692">IFERROR(IF($B692=O$1, ($A692+$C692) - MAX(IF($B$2:$B691=$B692, $A$2:$A691+$C$2:$C691)), "")*24*60, "")</f>
        <v/>
      </c>
      <c r="P692" s="39" t="str" cm="1">
        <f t="array" ref="P692">IFERROR(IF($B692=P$1, ($A692+$C692) - MAX(IF($B$2:$B691=$B692, $A$2:$A691+$C$2:$C691)), "")*24*60, "")</f>
        <v/>
      </c>
    </row>
    <row r="693" spans="1:16" x14ac:dyDescent="0.2">
      <c r="A693" s="36">
        <f t="shared" ref="A693:D693" si="1250">A692</f>
        <v>45940</v>
      </c>
      <c r="B693" s="37" t="s">
        <v>3</v>
      </c>
      <c r="C693" s="38">
        <v>0.64375000000000004</v>
      </c>
      <c r="D693" s="37">
        <f t="shared" si="1250"/>
        <v>0</v>
      </c>
      <c r="E693" s="37">
        <v>6</v>
      </c>
      <c r="F693" s="37" t="str">
        <f t="shared" ref="F693:G693" si="1251">F692</f>
        <v>Special Finch Food</v>
      </c>
      <c r="G693" s="15" t="str">
        <f t="shared" si="1251"/>
        <v>Golden Safflower</v>
      </c>
      <c r="H693" s="39">
        <f t="shared" si="1023"/>
        <v>1.000000003259629</v>
      </c>
      <c r="I693" s="39" cm="1">
        <f t="array" ref="I693">IFERROR(IF($B693=I$1, ($A693+$C693) - MAX(IF($B$2:$B692=$B693, $A$2:$A692+$C$2:$C692)), "")*24*60, "")</f>
        <v>29.000000000232831</v>
      </c>
      <c r="J693" s="39" t="str" cm="1">
        <f t="array" ref="J693">IFERROR(IF($B693=J$1, ($A693+$C693) - MAX(IF($B$2:$B692=$B693, $A$2:$A692+$C$2:$C692)), "")*24*60, "")</f>
        <v/>
      </c>
      <c r="K693" s="39" t="str" cm="1">
        <f t="array" ref="K693">IFERROR(IF($B693=K$1, ($A693+$C693) - MAX(IF($B$2:$B692=$B693, $A$2:$A692+$C$2:$C692)), "")*24*60, "")</f>
        <v/>
      </c>
      <c r="L693" s="39" t="str" cm="1">
        <f t="array" ref="L693">IFERROR(IF($B693=L$1, ($A693+$C693) - MAX(IF($B$2:$B692=$B693, $A$2:$A692+$C$2:$C692)), "")*24*60, "")</f>
        <v/>
      </c>
      <c r="M693" s="39" t="str" cm="1">
        <f t="array" ref="M693">IFERROR(IF($B693=M$1, ($A693+$C693) - MAX(IF($B$2:$B692=$B693, $A$2:$A692+$C$2:$C692)), "")*24*60, "")</f>
        <v/>
      </c>
      <c r="N693" s="39" t="str" cm="1">
        <f t="array" ref="N693">IFERROR(IF($B693=N$1, ($A693+$C693) - MAX(IF($B$2:$B692=$B693, $A$2:$A692+$C$2:$C692)), "")*24*60, "")</f>
        <v/>
      </c>
      <c r="O693" s="39" t="str" cm="1">
        <f t="array" ref="O693">IFERROR(IF($B693=O$1, ($A693+$C693) - MAX(IF($B$2:$B692=$B693, $A$2:$A692+$C$2:$C692)), "")*24*60, "")</f>
        <v/>
      </c>
      <c r="P693" s="39" t="str" cm="1">
        <f t="array" ref="P693">IFERROR(IF($B693=P$1, ($A693+$C693) - MAX(IF($B$2:$B692=$B693, $A$2:$A692+$C$2:$C692)), "")*24*60, "")</f>
        <v/>
      </c>
    </row>
    <row r="694" spans="1:16" x14ac:dyDescent="0.2">
      <c r="A694" s="36">
        <f t="shared" ref="A694:D694" si="1252">A693</f>
        <v>45940</v>
      </c>
      <c r="B694" s="37" t="str">
        <f t="shared" si="1252"/>
        <v>Northern Cardinal</v>
      </c>
      <c r="C694" s="38">
        <v>0.64513888888888893</v>
      </c>
      <c r="D694" s="37">
        <f t="shared" si="1252"/>
        <v>0</v>
      </c>
      <c r="E694" s="37">
        <v>8</v>
      </c>
      <c r="F694" s="37" t="str">
        <f t="shared" ref="F694:G694" si="1253">F693</f>
        <v>Special Finch Food</v>
      </c>
      <c r="G694" s="15" t="str">
        <f t="shared" si="1253"/>
        <v>Golden Safflower</v>
      </c>
      <c r="H694" s="39">
        <f t="shared" si="1023"/>
        <v>1.9999999960418791</v>
      </c>
      <c r="I694" s="39" cm="1">
        <f t="array" ref="I694">IFERROR(IF($B694=I$1, ($A694+$C694) - MAX(IF($B$2:$B693=$B694, $A$2:$A693+$C$2:$C693)), "")*24*60, "")</f>
        <v>1.9999999960418791</v>
      </c>
      <c r="J694" s="39" t="str" cm="1">
        <f t="array" ref="J694">IFERROR(IF($B694=J$1, ($A694+$C694) - MAX(IF($B$2:$B693=$B694, $A$2:$A693+$C$2:$C693)), "")*24*60, "")</f>
        <v/>
      </c>
      <c r="K694" s="39" t="str" cm="1">
        <f t="array" ref="K694">IFERROR(IF($B694=K$1, ($A694+$C694) - MAX(IF($B$2:$B693=$B694, $A$2:$A693+$C$2:$C693)), "")*24*60, "")</f>
        <v/>
      </c>
      <c r="L694" s="39" t="str" cm="1">
        <f t="array" ref="L694">IFERROR(IF($B694=L$1, ($A694+$C694) - MAX(IF($B$2:$B693=$B694, $A$2:$A693+$C$2:$C693)), "")*24*60, "")</f>
        <v/>
      </c>
      <c r="M694" s="39" t="str" cm="1">
        <f t="array" ref="M694">IFERROR(IF($B694=M$1, ($A694+$C694) - MAX(IF($B$2:$B693=$B694, $A$2:$A693+$C$2:$C693)), "")*24*60, "")</f>
        <v/>
      </c>
      <c r="N694" s="39" t="str" cm="1">
        <f t="array" ref="N694">IFERROR(IF($B694=N$1, ($A694+$C694) - MAX(IF($B$2:$B693=$B694, $A$2:$A693+$C$2:$C693)), "")*24*60, "")</f>
        <v/>
      </c>
      <c r="O694" s="39" t="str" cm="1">
        <f t="array" ref="O694">IFERROR(IF($B694=O$1, ($A694+$C694) - MAX(IF($B$2:$B693=$B694, $A$2:$A693+$C$2:$C693)), "")*24*60, "")</f>
        <v/>
      </c>
      <c r="P694" s="39" t="str" cm="1">
        <f t="array" ref="P694">IFERROR(IF($B694=P$1, ($A694+$C694) - MAX(IF($B$2:$B693=$B694, $A$2:$A693+$C$2:$C693)), "")*24*60, "")</f>
        <v/>
      </c>
    </row>
    <row r="695" spans="1:16" x14ac:dyDescent="0.2">
      <c r="A695" s="36">
        <f t="shared" ref="A695:D695" si="1254">A694</f>
        <v>45940</v>
      </c>
      <c r="B695" s="37" t="str">
        <f t="shared" si="1254"/>
        <v>Northern Cardinal</v>
      </c>
      <c r="C695" s="38">
        <v>0.64583333333333337</v>
      </c>
      <c r="D695" s="37">
        <f t="shared" si="1254"/>
        <v>0</v>
      </c>
      <c r="E695" s="37">
        <v>4</v>
      </c>
      <c r="F695" s="37" t="str">
        <f t="shared" ref="F695:G695" si="1255">F694</f>
        <v>Special Finch Food</v>
      </c>
      <c r="G695" s="15" t="str">
        <f t="shared" si="1255"/>
        <v>Golden Safflower</v>
      </c>
      <c r="H695" s="39">
        <f t="shared" si="1023"/>
        <v>1.000000003259629</v>
      </c>
      <c r="I695" s="39" cm="1">
        <f t="array" ref="I695">IFERROR(IF($B695=I$1, ($A695+$C695) - MAX(IF($B$2:$B694=$B695, $A$2:$A694+$C$2:$C694)), "")*24*60, "")</f>
        <v>1.000000003259629</v>
      </c>
      <c r="J695" s="39" t="str" cm="1">
        <f t="array" ref="J695">IFERROR(IF($B695=J$1, ($A695+$C695) - MAX(IF($B$2:$B694=$B695, $A$2:$A694+$C$2:$C694)), "")*24*60, "")</f>
        <v/>
      </c>
      <c r="K695" s="39" t="str" cm="1">
        <f t="array" ref="K695">IFERROR(IF($B695=K$1, ($A695+$C695) - MAX(IF($B$2:$B694=$B695, $A$2:$A694+$C$2:$C694)), "")*24*60, "")</f>
        <v/>
      </c>
      <c r="L695" s="39" t="str" cm="1">
        <f t="array" ref="L695">IFERROR(IF($B695=L$1, ($A695+$C695) - MAX(IF($B$2:$B694=$B695, $A$2:$A694+$C$2:$C694)), "")*24*60, "")</f>
        <v/>
      </c>
      <c r="M695" s="39" t="str" cm="1">
        <f t="array" ref="M695">IFERROR(IF($B695=M$1, ($A695+$C695) - MAX(IF($B$2:$B694=$B695, $A$2:$A694+$C$2:$C694)), "")*24*60, "")</f>
        <v/>
      </c>
      <c r="N695" s="39" t="str" cm="1">
        <f t="array" ref="N695">IFERROR(IF($B695=N$1, ($A695+$C695) - MAX(IF($B$2:$B694=$B695, $A$2:$A694+$C$2:$C694)), "")*24*60, "")</f>
        <v/>
      </c>
      <c r="O695" s="39" t="str" cm="1">
        <f t="array" ref="O695">IFERROR(IF($B695=O$1, ($A695+$C695) - MAX(IF($B$2:$B694=$B695, $A$2:$A694+$C$2:$C694)), "")*24*60, "")</f>
        <v/>
      </c>
      <c r="P695" s="39" t="str" cm="1">
        <f t="array" ref="P695">IFERROR(IF($B695=P$1, ($A695+$C695) - MAX(IF($B$2:$B694=$B695, $A$2:$A694+$C$2:$C694)), "")*24*60, "")</f>
        <v/>
      </c>
    </row>
    <row r="696" spans="1:16" x14ac:dyDescent="0.2">
      <c r="A696" s="36">
        <f t="shared" ref="A696:D696" si="1256">A695</f>
        <v>45940</v>
      </c>
      <c r="B696" s="37" t="s">
        <v>10</v>
      </c>
      <c r="C696" s="38">
        <f t="shared" si="1256"/>
        <v>0.64583333333333337</v>
      </c>
      <c r="D696" s="37">
        <f t="shared" si="1256"/>
        <v>0</v>
      </c>
      <c r="E696" s="37">
        <v>0</v>
      </c>
      <c r="F696" s="37" t="str">
        <f t="shared" ref="F696:G696" si="1257">F695</f>
        <v>Special Finch Food</v>
      </c>
      <c r="G696" s="15" t="str">
        <f t="shared" si="1257"/>
        <v>Golden Safflower</v>
      </c>
      <c r="H696" s="39">
        <f t="shared" si="1023"/>
        <v>0</v>
      </c>
      <c r="I696" s="39" t="str" cm="1">
        <f t="array" ref="I696">IFERROR(IF($B696=I$1, ($A696+$C696) - MAX(IF($B$2:$B695=$B696, $A$2:$A695+$C$2:$C695)), "")*24*60, "")</f>
        <v/>
      </c>
      <c r="J696" s="39" cm="1">
        <f t="array" ref="J696">IFERROR(IF($B696=J$1, ($A696+$C696) - MAX(IF($B$2:$B695=$B696, $A$2:$A695+$C$2:$C695)), "")*24*60, "")</f>
        <v>4.0000000025611371</v>
      </c>
      <c r="K696" s="39" t="str" cm="1">
        <f t="array" ref="K696">IFERROR(IF($B696=K$1, ($A696+$C696) - MAX(IF($B$2:$B695=$B696, $A$2:$A695+$C$2:$C695)), "")*24*60, "")</f>
        <v/>
      </c>
      <c r="L696" s="39" t="str" cm="1">
        <f t="array" ref="L696">IFERROR(IF($B696=L$1, ($A696+$C696) - MAX(IF($B$2:$B695=$B696, $A$2:$A695+$C$2:$C695)), "")*24*60, "")</f>
        <v/>
      </c>
      <c r="M696" s="39" t="str" cm="1">
        <f t="array" ref="M696">IFERROR(IF($B696=M$1, ($A696+$C696) - MAX(IF($B$2:$B695=$B696, $A$2:$A695+$C$2:$C695)), "")*24*60, "")</f>
        <v/>
      </c>
      <c r="N696" s="39" t="str" cm="1">
        <f t="array" ref="N696">IFERROR(IF($B696=N$1, ($A696+$C696) - MAX(IF($B$2:$B695=$B696, $A$2:$A695+$C$2:$C695)), "")*24*60, "")</f>
        <v/>
      </c>
      <c r="O696" s="39" t="str" cm="1">
        <f t="array" ref="O696">IFERROR(IF($B696=O$1, ($A696+$C696) - MAX(IF($B$2:$B695=$B696, $A$2:$A695+$C$2:$C695)), "")*24*60, "")</f>
        <v/>
      </c>
      <c r="P696" s="39" t="str" cm="1">
        <f t="array" ref="P696">IFERROR(IF($B696=P$1, ($A696+$C696) - MAX(IF($B$2:$B695=$B696, $A$2:$A695+$C$2:$C695)), "")*24*60, "")</f>
        <v/>
      </c>
    </row>
    <row r="697" spans="1:16" x14ac:dyDescent="0.2">
      <c r="A697" s="36">
        <f t="shared" ref="A697:D697" si="1258">A696</f>
        <v>45940</v>
      </c>
      <c r="B697" s="37" t="s">
        <v>3</v>
      </c>
      <c r="C697" s="38">
        <v>0.64722222222222225</v>
      </c>
      <c r="D697" s="37">
        <f t="shared" si="1258"/>
        <v>0</v>
      </c>
      <c r="E697" s="37">
        <v>2</v>
      </c>
      <c r="F697" s="37" t="str">
        <f t="shared" ref="F697:G697" si="1259">F696</f>
        <v>Special Finch Food</v>
      </c>
      <c r="G697" s="15" t="str">
        <f t="shared" si="1259"/>
        <v>Golden Safflower</v>
      </c>
      <c r="H697" s="39">
        <f t="shared" si="1023"/>
        <v>1.9999999960418791</v>
      </c>
      <c r="I697" s="39" cm="1">
        <f t="array" ref="I697">IFERROR(IF($B697=I$1, ($A697+$C697) - MAX(IF($B$2:$B696=$B697, $A$2:$A696+$C$2:$C696)), "")*24*60, "")</f>
        <v>1.9999999960418791</v>
      </c>
      <c r="J697" s="39" t="str" cm="1">
        <f t="array" ref="J697">IFERROR(IF($B697=J$1, ($A697+$C697) - MAX(IF($B$2:$B696=$B697, $A$2:$A696+$C$2:$C696)), "")*24*60, "")</f>
        <v/>
      </c>
      <c r="K697" s="39" t="str" cm="1">
        <f t="array" ref="K697">IFERROR(IF($B697=K$1, ($A697+$C697) - MAX(IF($B$2:$B696=$B697, $A$2:$A696+$C$2:$C696)), "")*24*60, "")</f>
        <v/>
      </c>
      <c r="L697" s="39" t="str" cm="1">
        <f t="array" ref="L697">IFERROR(IF($B697=L$1, ($A697+$C697) - MAX(IF($B$2:$B696=$B697, $A$2:$A696+$C$2:$C696)), "")*24*60, "")</f>
        <v/>
      </c>
      <c r="M697" s="39" t="str" cm="1">
        <f t="array" ref="M697">IFERROR(IF($B697=M$1, ($A697+$C697) - MAX(IF($B$2:$B696=$B697, $A$2:$A696+$C$2:$C696)), "")*24*60, "")</f>
        <v/>
      </c>
      <c r="N697" s="39" t="str" cm="1">
        <f t="array" ref="N697">IFERROR(IF($B697=N$1, ($A697+$C697) - MAX(IF($B$2:$B696=$B697, $A$2:$A696+$C$2:$C696)), "")*24*60, "")</f>
        <v/>
      </c>
      <c r="O697" s="39" t="str" cm="1">
        <f t="array" ref="O697">IFERROR(IF($B697=O$1, ($A697+$C697) - MAX(IF($B$2:$B696=$B697, $A$2:$A696+$C$2:$C696)), "")*24*60, "")</f>
        <v/>
      </c>
      <c r="P697" s="39" t="str" cm="1">
        <f t="array" ref="P697">IFERROR(IF($B697=P$1, ($A697+$C697) - MAX(IF($B$2:$B696=$B697, $A$2:$A696+$C$2:$C696)), "")*24*60, "")</f>
        <v/>
      </c>
    </row>
    <row r="698" spans="1:16" x14ac:dyDescent="0.2">
      <c r="A698" s="36">
        <f t="shared" ref="A698:D698" si="1260">A697</f>
        <v>45940</v>
      </c>
      <c r="B698" s="37" t="s">
        <v>14</v>
      </c>
      <c r="C698" s="38">
        <v>0.6479166666666667</v>
      </c>
      <c r="D698" s="37">
        <f t="shared" si="1260"/>
        <v>0</v>
      </c>
      <c r="E698" s="37">
        <v>6</v>
      </c>
      <c r="F698" s="37" t="str">
        <f t="shared" ref="F698:G698" si="1261">F697</f>
        <v>Special Finch Food</v>
      </c>
      <c r="G698" s="15" t="str">
        <f t="shared" si="1261"/>
        <v>Golden Safflower</v>
      </c>
      <c r="H698" s="39">
        <f t="shared" si="1023"/>
        <v>1.000000003259629</v>
      </c>
      <c r="I698" s="39" t="str" cm="1">
        <f t="array" ref="I698">IFERROR(IF($B698=I$1, ($A698+$C698) - MAX(IF($B$2:$B697=$B698, $A$2:$A697+$C$2:$C697)), "")*24*60, "")</f>
        <v/>
      </c>
      <c r="J698" s="39" t="str" cm="1">
        <f t="array" ref="J698">IFERROR(IF($B698=J$1, ($A698+$C698) - MAX(IF($B$2:$B697=$B698, $A$2:$A697+$C$2:$C697)), "")*24*60, "")</f>
        <v/>
      </c>
      <c r="K698" s="39" cm="1">
        <f t="array" ref="K698">IFERROR(IF($B698=K$1, ($A698+$C698) - MAX(IF($B$2:$B697=$B698, $A$2:$A697+$C$2:$C697)), "")*24*60, "")</f>
        <v>7.0000000018626451</v>
      </c>
      <c r="L698" s="39" t="str" cm="1">
        <f t="array" ref="L698">IFERROR(IF($B698=L$1, ($A698+$C698) - MAX(IF($B$2:$B697=$B698, $A$2:$A697+$C$2:$C697)), "")*24*60, "")</f>
        <v/>
      </c>
      <c r="M698" s="39" t="str" cm="1">
        <f t="array" ref="M698">IFERROR(IF($B698=M$1, ($A698+$C698) - MAX(IF($B$2:$B697=$B698, $A$2:$A697+$C$2:$C697)), "")*24*60, "")</f>
        <v/>
      </c>
      <c r="N698" s="39" t="str" cm="1">
        <f t="array" ref="N698">IFERROR(IF($B698=N$1, ($A698+$C698) - MAX(IF($B$2:$B697=$B698, $A$2:$A697+$C$2:$C697)), "")*24*60, "")</f>
        <v/>
      </c>
      <c r="O698" s="39" t="str" cm="1">
        <f t="array" ref="O698">IFERROR(IF($B698=O$1, ($A698+$C698) - MAX(IF($B$2:$B697=$B698, $A$2:$A697+$C$2:$C697)), "")*24*60, "")</f>
        <v/>
      </c>
      <c r="P698" s="39" t="str" cm="1">
        <f t="array" ref="P698">IFERROR(IF($B698=P$1, ($A698+$C698) - MAX(IF($B$2:$B697=$B698, $A$2:$A697+$C$2:$C697)), "")*24*60, "")</f>
        <v/>
      </c>
    </row>
    <row r="699" spans="1:16" x14ac:dyDescent="0.2">
      <c r="A699" s="36">
        <f t="shared" ref="A699:D699" si="1262">A698</f>
        <v>45940</v>
      </c>
      <c r="B699" s="37" t="str">
        <f t="shared" si="1262"/>
        <v>Carolina Chickadee</v>
      </c>
      <c r="C699" s="38">
        <f t="shared" si="1262"/>
        <v>0.6479166666666667</v>
      </c>
      <c r="D699" s="37">
        <f t="shared" si="1262"/>
        <v>0</v>
      </c>
      <c r="E699" s="37">
        <v>2</v>
      </c>
      <c r="F699" s="37" t="str">
        <f t="shared" ref="F699:G699" si="1263">F698</f>
        <v>Special Finch Food</v>
      </c>
      <c r="G699" s="15" t="str">
        <f t="shared" si="1263"/>
        <v>Golden Safflower</v>
      </c>
      <c r="H699" s="39">
        <f t="shared" si="1023"/>
        <v>0</v>
      </c>
      <c r="I699" s="39" t="str" cm="1">
        <f t="array" ref="I699">IFERROR(IF($B699=I$1, ($A699+$C699) - MAX(IF($B$2:$B698=$B699, $A$2:$A698+$C$2:$C698)), "")*24*60, "")</f>
        <v/>
      </c>
      <c r="J699" s="39" t="str" cm="1">
        <f t="array" ref="J699">IFERROR(IF($B699=J$1, ($A699+$C699) - MAX(IF($B$2:$B698=$B699, $A$2:$A698+$C$2:$C698)), "")*24*60, "")</f>
        <v/>
      </c>
      <c r="K699" s="39" cm="1">
        <f t="array" ref="K699">IFERROR(IF($B699=K$1, ($A699+$C699) - MAX(IF($B$2:$B698=$B699, $A$2:$A698+$C$2:$C698)), "")*24*60, "")</f>
        <v>0</v>
      </c>
      <c r="L699" s="39" t="str" cm="1">
        <f t="array" ref="L699">IFERROR(IF($B699=L$1, ($A699+$C699) - MAX(IF($B$2:$B698=$B699, $A$2:$A698+$C$2:$C698)), "")*24*60, "")</f>
        <v/>
      </c>
      <c r="M699" s="39" t="str" cm="1">
        <f t="array" ref="M699">IFERROR(IF($B699=M$1, ($A699+$C699) - MAX(IF($B$2:$B698=$B699, $A$2:$A698+$C$2:$C698)), "")*24*60, "")</f>
        <v/>
      </c>
      <c r="N699" s="39" t="str" cm="1">
        <f t="array" ref="N699">IFERROR(IF($B699=N$1, ($A699+$C699) - MAX(IF($B$2:$B698=$B699, $A$2:$A698+$C$2:$C698)), "")*24*60, "")</f>
        <v/>
      </c>
      <c r="O699" s="39" t="str" cm="1">
        <f t="array" ref="O699">IFERROR(IF($B699=O$1, ($A699+$C699) - MAX(IF($B$2:$B698=$B699, $A$2:$A698+$C$2:$C698)), "")*24*60, "")</f>
        <v/>
      </c>
      <c r="P699" s="39" t="str" cm="1">
        <f t="array" ref="P699">IFERROR(IF($B699=P$1, ($A699+$C699) - MAX(IF($B$2:$B698=$B699, $A$2:$A698+$C$2:$C698)), "")*24*60, "")</f>
        <v/>
      </c>
    </row>
    <row r="700" spans="1:16" x14ac:dyDescent="0.2">
      <c r="A700" s="36">
        <f t="shared" ref="A700:D700" si="1264">A699</f>
        <v>45940</v>
      </c>
      <c r="B700" s="37" t="str">
        <f t="shared" si="1264"/>
        <v>Carolina Chickadee</v>
      </c>
      <c r="C700" s="38">
        <v>0.65069444444444446</v>
      </c>
      <c r="D700" s="37">
        <f t="shared" si="1264"/>
        <v>0</v>
      </c>
      <c r="E700" s="37">
        <v>1</v>
      </c>
      <c r="F700" s="37" t="str">
        <f t="shared" ref="F700:G700" si="1265">F699</f>
        <v>Special Finch Food</v>
      </c>
      <c r="G700" s="15" t="str">
        <f t="shared" si="1265"/>
        <v>Golden Safflower</v>
      </c>
      <c r="H700" s="39">
        <f t="shared" si="1023"/>
        <v>3.9999999920837581</v>
      </c>
      <c r="I700" s="39" t="str" cm="1">
        <f t="array" ref="I700">IFERROR(IF($B700=I$1, ($A700+$C700) - MAX(IF($B$2:$B699=$B700, $A$2:$A699+$C$2:$C699)), "")*24*60, "")</f>
        <v/>
      </c>
      <c r="J700" s="39" t="str" cm="1">
        <f t="array" ref="J700">IFERROR(IF($B700=J$1, ($A700+$C700) - MAX(IF($B$2:$B699=$B700, $A$2:$A699+$C$2:$C699)), "")*24*60, "")</f>
        <v/>
      </c>
      <c r="K700" s="39" cm="1">
        <f t="array" ref="K700">IFERROR(IF($B700=K$1, ($A700+$C700) - MAX(IF($B$2:$B699=$B700, $A$2:$A699+$C$2:$C699)), "")*24*60, "")</f>
        <v>3.9999999920837581</v>
      </c>
      <c r="L700" s="39" t="str" cm="1">
        <f t="array" ref="L700">IFERROR(IF($B700=L$1, ($A700+$C700) - MAX(IF($B$2:$B699=$B700, $A$2:$A699+$C$2:$C699)), "")*24*60, "")</f>
        <v/>
      </c>
      <c r="M700" s="39" t="str" cm="1">
        <f t="array" ref="M700">IFERROR(IF($B700=M$1, ($A700+$C700) - MAX(IF($B$2:$B699=$B700, $A$2:$A699+$C$2:$C699)), "")*24*60, "")</f>
        <v/>
      </c>
      <c r="N700" s="39" t="str" cm="1">
        <f t="array" ref="N700">IFERROR(IF($B700=N$1, ($A700+$C700) - MAX(IF($B$2:$B699=$B700, $A$2:$A699+$C$2:$C699)), "")*24*60, "")</f>
        <v/>
      </c>
      <c r="O700" s="39" t="str" cm="1">
        <f t="array" ref="O700">IFERROR(IF($B700=O$1, ($A700+$C700) - MAX(IF($B$2:$B699=$B700, $A$2:$A699+$C$2:$C699)), "")*24*60, "")</f>
        <v/>
      </c>
      <c r="P700" s="39" t="str" cm="1">
        <f t="array" ref="P700">IFERROR(IF($B700=P$1, ($A700+$C700) - MAX(IF($B$2:$B699=$B700, $A$2:$A699+$C$2:$C699)), "")*24*60, "")</f>
        <v/>
      </c>
    </row>
    <row r="701" spans="1:16" x14ac:dyDescent="0.2">
      <c r="A701" s="36">
        <f t="shared" ref="A701:D701" si="1266">A700</f>
        <v>45940</v>
      </c>
      <c r="B701" s="37" t="str">
        <f t="shared" si="1266"/>
        <v>Carolina Chickadee</v>
      </c>
      <c r="C701" s="38">
        <v>0.65208333333333335</v>
      </c>
      <c r="D701" s="37">
        <f t="shared" si="1266"/>
        <v>0</v>
      </c>
      <c r="E701" s="37">
        <v>2</v>
      </c>
      <c r="F701" s="37" t="str">
        <f t="shared" ref="F701:G701" si="1267">F700</f>
        <v>Special Finch Food</v>
      </c>
      <c r="G701" s="15" t="str">
        <f t="shared" si="1267"/>
        <v>Golden Safflower</v>
      </c>
      <c r="H701" s="39">
        <f t="shared" si="1023"/>
        <v>2.000000006519258</v>
      </c>
      <c r="I701" s="39" t="str" cm="1">
        <f t="array" ref="I701">IFERROR(IF($B701=I$1, ($A701+$C701) - MAX(IF($B$2:$B700=$B701, $A$2:$A700+$C$2:$C700)), "")*24*60, "")</f>
        <v/>
      </c>
      <c r="J701" s="39" t="str" cm="1">
        <f t="array" ref="J701">IFERROR(IF($B701=J$1, ($A701+$C701) - MAX(IF($B$2:$B700=$B701, $A$2:$A700+$C$2:$C700)), "")*24*60, "")</f>
        <v/>
      </c>
      <c r="K701" s="39" cm="1">
        <f t="array" ref="K701">IFERROR(IF($B701=K$1, ($A701+$C701) - MAX(IF($B$2:$B700=$B701, $A$2:$A700+$C$2:$C700)), "")*24*60, "")</f>
        <v>2.000000006519258</v>
      </c>
      <c r="L701" s="39" t="str" cm="1">
        <f t="array" ref="L701">IFERROR(IF($B701=L$1, ($A701+$C701) - MAX(IF($B$2:$B700=$B701, $A$2:$A700+$C$2:$C700)), "")*24*60, "")</f>
        <v/>
      </c>
      <c r="M701" s="39" t="str" cm="1">
        <f t="array" ref="M701">IFERROR(IF($B701=M$1, ($A701+$C701) - MAX(IF($B$2:$B700=$B701, $A$2:$A700+$C$2:$C700)), "")*24*60, "")</f>
        <v/>
      </c>
      <c r="N701" s="39" t="str" cm="1">
        <f t="array" ref="N701">IFERROR(IF($B701=N$1, ($A701+$C701) - MAX(IF($B$2:$B700=$B701, $A$2:$A700+$C$2:$C700)), "")*24*60, "")</f>
        <v/>
      </c>
      <c r="O701" s="39" t="str" cm="1">
        <f t="array" ref="O701">IFERROR(IF($B701=O$1, ($A701+$C701) - MAX(IF($B$2:$B700=$B701, $A$2:$A700+$C$2:$C700)), "")*24*60, "")</f>
        <v/>
      </c>
      <c r="P701" s="39" t="str" cm="1">
        <f t="array" ref="P701">IFERROR(IF($B701=P$1, ($A701+$C701) - MAX(IF($B$2:$B700=$B701, $A$2:$A700+$C$2:$C700)), "")*24*60, "")</f>
        <v/>
      </c>
    </row>
    <row r="702" spans="1:16" x14ac:dyDescent="0.2">
      <c r="A702" s="36">
        <f t="shared" ref="A702:D702" si="1268">A701</f>
        <v>45940</v>
      </c>
      <c r="B702" s="37" t="s">
        <v>10</v>
      </c>
      <c r="C702" s="38">
        <v>0.7104166666666667</v>
      </c>
      <c r="D702" s="37">
        <f t="shared" si="1268"/>
        <v>0</v>
      </c>
      <c r="E702" s="37">
        <v>2</v>
      </c>
      <c r="F702" s="37" t="str">
        <f t="shared" ref="F702:G702" si="1269">F701</f>
        <v>Special Finch Food</v>
      </c>
      <c r="G702" s="15" t="str">
        <f t="shared" si="1269"/>
        <v>Golden Safflower</v>
      </c>
      <c r="H702" s="39">
        <f t="shared" si="1023"/>
        <v>84.000000001396984</v>
      </c>
      <c r="I702" s="39" t="str" cm="1">
        <f t="array" ref="I702">IFERROR(IF($B702=I$1, ($A702+$C702) - MAX(IF($B$2:$B701=$B702, $A$2:$A701+$C$2:$C701)), "")*24*60, "")</f>
        <v/>
      </c>
      <c r="J702" s="39" cm="1">
        <f t="array" ref="J702">IFERROR(IF($B702=J$1, ($A702+$C702) - MAX(IF($B$2:$B701=$B702, $A$2:$A701+$C$2:$C701)), "")*24*60, "")</f>
        <v>92.999999999301508</v>
      </c>
      <c r="K702" s="39" t="str" cm="1">
        <f t="array" ref="K702">IFERROR(IF($B702=K$1, ($A702+$C702) - MAX(IF($B$2:$B701=$B702, $A$2:$A701+$C$2:$C701)), "")*24*60, "")</f>
        <v/>
      </c>
      <c r="L702" s="39" t="str" cm="1">
        <f t="array" ref="L702">IFERROR(IF($B702=L$1, ($A702+$C702) - MAX(IF($B$2:$B701=$B702, $A$2:$A701+$C$2:$C701)), "")*24*60, "")</f>
        <v/>
      </c>
      <c r="M702" s="39" t="str" cm="1">
        <f t="array" ref="M702">IFERROR(IF($B702=M$1, ($A702+$C702) - MAX(IF($B$2:$B701=$B702, $A$2:$A701+$C$2:$C701)), "")*24*60, "")</f>
        <v/>
      </c>
      <c r="N702" s="39" t="str" cm="1">
        <f t="array" ref="N702">IFERROR(IF($B702=N$1, ($A702+$C702) - MAX(IF($B$2:$B701=$B702, $A$2:$A701+$C$2:$C701)), "")*24*60, "")</f>
        <v/>
      </c>
      <c r="O702" s="39" t="str" cm="1">
        <f t="array" ref="O702">IFERROR(IF($B702=O$1, ($A702+$C702) - MAX(IF($B$2:$B701=$B702, $A$2:$A701+$C$2:$C701)), "")*24*60, "")</f>
        <v/>
      </c>
      <c r="P702" s="39" t="str" cm="1">
        <f t="array" ref="P702">IFERROR(IF($B702=P$1, ($A702+$C702) - MAX(IF($B$2:$B701=$B702, $A$2:$A701+$C$2:$C701)), "")*24*60, "")</f>
        <v/>
      </c>
    </row>
    <row r="703" spans="1:16" x14ac:dyDescent="0.2">
      <c r="A703" s="36">
        <f t="shared" ref="A703:D703" si="1270">A702</f>
        <v>45940</v>
      </c>
      <c r="B703" s="37" t="str">
        <f t="shared" si="1270"/>
        <v>Tufted Titmouse</v>
      </c>
      <c r="C703" s="38">
        <f t="shared" si="1270"/>
        <v>0.7104166666666667</v>
      </c>
      <c r="D703" s="37">
        <f t="shared" si="1270"/>
        <v>0</v>
      </c>
      <c r="E703" s="37">
        <v>5</v>
      </c>
      <c r="F703" s="37" t="str">
        <f t="shared" ref="F703:G703" si="1271">F702</f>
        <v>Special Finch Food</v>
      </c>
      <c r="G703" s="15" t="str">
        <f t="shared" si="1271"/>
        <v>Golden Safflower</v>
      </c>
      <c r="H703" s="39">
        <f t="shared" si="1023"/>
        <v>0</v>
      </c>
      <c r="I703" s="39" t="str" cm="1">
        <f t="array" ref="I703">IFERROR(IF($B703=I$1, ($A703+$C703) - MAX(IF($B$2:$B702=$B703, $A$2:$A702+$C$2:$C702)), "")*24*60, "")</f>
        <v/>
      </c>
      <c r="J703" s="39" cm="1">
        <f t="array" ref="J703">IFERROR(IF($B703=J$1, ($A703+$C703) - MAX(IF($B$2:$B702=$B703, $A$2:$A702+$C$2:$C702)), "")*24*60, "")</f>
        <v>0</v>
      </c>
      <c r="K703" s="39" t="str" cm="1">
        <f t="array" ref="K703">IFERROR(IF($B703=K$1, ($A703+$C703) - MAX(IF($B$2:$B702=$B703, $A$2:$A702+$C$2:$C702)), "")*24*60, "")</f>
        <v/>
      </c>
      <c r="L703" s="39" t="str" cm="1">
        <f t="array" ref="L703">IFERROR(IF($B703=L$1, ($A703+$C703) - MAX(IF($B$2:$B702=$B703, $A$2:$A702+$C$2:$C702)), "")*24*60, "")</f>
        <v/>
      </c>
      <c r="M703" s="39" t="str" cm="1">
        <f t="array" ref="M703">IFERROR(IF($B703=M$1, ($A703+$C703) - MAX(IF($B$2:$B702=$B703, $A$2:$A702+$C$2:$C702)), "")*24*60, "")</f>
        <v/>
      </c>
      <c r="N703" s="39" t="str" cm="1">
        <f t="array" ref="N703">IFERROR(IF($B703=N$1, ($A703+$C703) - MAX(IF($B$2:$B702=$B703, $A$2:$A702+$C$2:$C702)), "")*24*60, "")</f>
        <v/>
      </c>
      <c r="O703" s="39" t="str" cm="1">
        <f t="array" ref="O703">IFERROR(IF($B703=O$1, ($A703+$C703) - MAX(IF($B$2:$B702=$B703, $A$2:$A702+$C$2:$C702)), "")*24*60, "")</f>
        <v/>
      </c>
      <c r="P703" s="39" t="str" cm="1">
        <f t="array" ref="P703">IFERROR(IF($B703=P$1, ($A703+$C703) - MAX(IF($B$2:$B702=$B703, $A$2:$A702+$C$2:$C702)), "")*24*60, "")</f>
        <v/>
      </c>
    </row>
    <row r="704" spans="1:16" x14ac:dyDescent="0.2">
      <c r="A704" s="36">
        <f t="shared" ref="A704:D704" si="1272">A703</f>
        <v>45940</v>
      </c>
      <c r="B704" s="37" t="s">
        <v>14</v>
      </c>
      <c r="C704" s="38">
        <f t="shared" si="1272"/>
        <v>0.7104166666666667</v>
      </c>
      <c r="D704" s="37">
        <f t="shared" si="1272"/>
        <v>0</v>
      </c>
      <c r="E704" s="37">
        <v>1</v>
      </c>
      <c r="F704" s="37" t="str">
        <f t="shared" ref="F704:G704" si="1273">F703</f>
        <v>Special Finch Food</v>
      </c>
      <c r="G704" s="15" t="str">
        <f t="shared" si="1273"/>
        <v>Golden Safflower</v>
      </c>
      <c r="H704" s="39">
        <f t="shared" si="1023"/>
        <v>0</v>
      </c>
      <c r="I704" s="39" t="str" cm="1">
        <f t="array" ref="I704">IFERROR(IF($B704=I$1, ($A704+$C704) - MAX(IF($B$2:$B703=$B704, $A$2:$A703+$C$2:$C703)), "")*24*60, "")</f>
        <v/>
      </c>
      <c r="J704" s="39" t="str" cm="1">
        <f t="array" ref="J704">IFERROR(IF($B704=J$1, ($A704+$C704) - MAX(IF($B$2:$B703=$B704, $A$2:$A703+$C$2:$C703)), "")*24*60, "")</f>
        <v/>
      </c>
      <c r="K704" s="39" cm="1">
        <f t="array" ref="K704">IFERROR(IF($B704=K$1, ($A704+$C704) - MAX(IF($B$2:$B703=$B704, $A$2:$A703+$C$2:$C703)), "")*24*60, "")</f>
        <v>84.000000001396984</v>
      </c>
      <c r="L704" s="39" t="str" cm="1">
        <f t="array" ref="L704">IFERROR(IF($B704=L$1, ($A704+$C704) - MAX(IF($B$2:$B703=$B704, $A$2:$A703+$C$2:$C703)), "")*24*60, "")</f>
        <v/>
      </c>
      <c r="M704" s="39" t="str" cm="1">
        <f t="array" ref="M704">IFERROR(IF($B704=M$1, ($A704+$C704) - MAX(IF($B$2:$B703=$B704, $A$2:$A703+$C$2:$C703)), "")*24*60, "")</f>
        <v/>
      </c>
      <c r="N704" s="39" t="str" cm="1">
        <f t="array" ref="N704">IFERROR(IF($B704=N$1, ($A704+$C704) - MAX(IF($B$2:$B703=$B704, $A$2:$A703+$C$2:$C703)), "")*24*60, "")</f>
        <v/>
      </c>
      <c r="O704" s="39" t="str" cm="1">
        <f t="array" ref="O704">IFERROR(IF($B704=O$1, ($A704+$C704) - MAX(IF($B$2:$B703=$B704, $A$2:$A703+$C$2:$C703)), "")*24*60, "")</f>
        <v/>
      </c>
      <c r="P704" s="39" t="str" cm="1">
        <f t="array" ref="P704">IFERROR(IF($B704=P$1, ($A704+$C704) - MAX(IF($B$2:$B703=$B704, $A$2:$A703+$C$2:$C703)), "")*24*60, "")</f>
        <v/>
      </c>
    </row>
    <row r="705" spans="1:16" x14ac:dyDescent="0.2">
      <c r="A705" s="36">
        <f t="shared" ref="A705:D705" si="1274">A704</f>
        <v>45940</v>
      </c>
      <c r="B705" s="37" t="s">
        <v>3</v>
      </c>
      <c r="C705" s="38">
        <v>0.71180555555555558</v>
      </c>
      <c r="D705" s="37">
        <f t="shared" si="1274"/>
        <v>0</v>
      </c>
      <c r="E705" s="37">
        <v>4</v>
      </c>
      <c r="F705" s="37" t="str">
        <f t="shared" ref="F705:G705" si="1275">F704</f>
        <v>Special Finch Food</v>
      </c>
      <c r="G705" s="15" t="str">
        <f t="shared" si="1275"/>
        <v>Golden Safflower</v>
      </c>
      <c r="H705" s="39">
        <f t="shared" si="1023"/>
        <v>1.9999999960418791</v>
      </c>
      <c r="I705" s="39" cm="1">
        <f t="array" ref="I705">IFERROR(IF($B705=I$1, ($A705+$C705) - MAX(IF($B$2:$B704=$B705, $A$2:$A704+$C$2:$C704)), "")*24*60, "")</f>
        <v>92.999999999301508</v>
      </c>
      <c r="J705" s="39" t="str" cm="1">
        <f t="array" ref="J705">IFERROR(IF($B705=J$1, ($A705+$C705) - MAX(IF($B$2:$B704=$B705, $A$2:$A704+$C$2:$C704)), "")*24*60, "")</f>
        <v/>
      </c>
      <c r="K705" s="39" t="str" cm="1">
        <f t="array" ref="K705">IFERROR(IF($B705=K$1, ($A705+$C705) - MAX(IF($B$2:$B704=$B705, $A$2:$A704+$C$2:$C704)), "")*24*60, "")</f>
        <v/>
      </c>
      <c r="L705" s="39" t="str" cm="1">
        <f t="array" ref="L705">IFERROR(IF($B705=L$1, ($A705+$C705) - MAX(IF($B$2:$B704=$B705, $A$2:$A704+$C$2:$C704)), "")*24*60, "")</f>
        <v/>
      </c>
      <c r="M705" s="39" t="str" cm="1">
        <f t="array" ref="M705">IFERROR(IF($B705=M$1, ($A705+$C705) - MAX(IF($B$2:$B704=$B705, $A$2:$A704+$C$2:$C704)), "")*24*60, "")</f>
        <v/>
      </c>
      <c r="N705" s="39" t="str" cm="1">
        <f t="array" ref="N705">IFERROR(IF($B705=N$1, ($A705+$C705) - MAX(IF($B$2:$B704=$B705, $A$2:$A704+$C$2:$C704)), "")*24*60, "")</f>
        <v/>
      </c>
      <c r="O705" s="39" t="str" cm="1">
        <f t="array" ref="O705">IFERROR(IF($B705=O$1, ($A705+$C705) - MAX(IF($B$2:$B704=$B705, $A$2:$A704+$C$2:$C704)), "")*24*60, "")</f>
        <v/>
      </c>
      <c r="P705" s="39" t="str" cm="1">
        <f t="array" ref="P705">IFERROR(IF($B705=P$1, ($A705+$C705) - MAX(IF($B$2:$B704=$B705, $A$2:$A704+$C$2:$C704)), "")*24*60, "")</f>
        <v/>
      </c>
    </row>
    <row r="706" spans="1:16" x14ac:dyDescent="0.2">
      <c r="A706" s="36">
        <f t="shared" ref="A706:D706" si="1276">A705</f>
        <v>45940</v>
      </c>
      <c r="B706" s="37" t="str">
        <f t="shared" si="1276"/>
        <v>Northern Cardinal</v>
      </c>
      <c r="C706" s="38">
        <v>0.73958333333333337</v>
      </c>
      <c r="D706" s="37">
        <f t="shared" si="1276"/>
        <v>0</v>
      </c>
      <c r="E706" s="37">
        <v>4</v>
      </c>
      <c r="F706" s="37" t="str">
        <f t="shared" ref="F706:G706" si="1277">F705</f>
        <v>Special Finch Food</v>
      </c>
      <c r="G706" s="15" t="str">
        <f t="shared" si="1277"/>
        <v>Golden Safflower</v>
      </c>
      <c r="H706" s="39">
        <f t="shared" si="1023"/>
        <v>40.000000004656613</v>
      </c>
      <c r="I706" s="39" cm="1">
        <f t="array" ref="I706">IFERROR(IF($B706=I$1, ($A706+$C706) - MAX(IF($B$2:$B705=$B706, $A$2:$A705+$C$2:$C705)), "")*24*60, "")</f>
        <v>40.000000004656613</v>
      </c>
      <c r="J706" s="39" t="str" cm="1">
        <f t="array" ref="J706">IFERROR(IF($B706=J$1, ($A706+$C706) - MAX(IF($B$2:$B705=$B706, $A$2:$A705+$C$2:$C705)), "")*24*60, "")</f>
        <v/>
      </c>
      <c r="K706" s="39" t="str" cm="1">
        <f t="array" ref="K706">IFERROR(IF($B706=K$1, ($A706+$C706) - MAX(IF($B$2:$B705=$B706, $A$2:$A705+$C$2:$C705)), "")*24*60, "")</f>
        <v/>
      </c>
      <c r="L706" s="39" t="str" cm="1">
        <f t="array" ref="L706">IFERROR(IF($B706=L$1, ($A706+$C706) - MAX(IF($B$2:$B705=$B706, $A$2:$A705+$C$2:$C705)), "")*24*60, "")</f>
        <v/>
      </c>
      <c r="M706" s="39" t="str" cm="1">
        <f t="array" ref="M706">IFERROR(IF($B706=M$1, ($A706+$C706) - MAX(IF($B$2:$B705=$B706, $A$2:$A705+$C$2:$C705)), "")*24*60, "")</f>
        <v/>
      </c>
      <c r="N706" s="39" t="str" cm="1">
        <f t="array" ref="N706">IFERROR(IF($B706=N$1, ($A706+$C706) - MAX(IF($B$2:$B705=$B706, $A$2:$A705+$C$2:$C705)), "")*24*60, "")</f>
        <v/>
      </c>
      <c r="O706" s="39" t="str" cm="1">
        <f t="array" ref="O706">IFERROR(IF($B706=O$1, ($A706+$C706) - MAX(IF($B$2:$B705=$B706, $A$2:$A705+$C$2:$C705)), "")*24*60, "")</f>
        <v/>
      </c>
      <c r="P706" s="39" t="str" cm="1">
        <f t="array" ref="P706">IFERROR(IF($B706=P$1, ($A706+$C706) - MAX(IF($B$2:$B705=$B706, $A$2:$A705+$C$2:$C705)), "")*24*60, "")</f>
        <v/>
      </c>
    </row>
    <row r="707" spans="1:16" x14ac:dyDescent="0.2">
      <c r="A707" s="36">
        <f t="shared" ref="A707:C707" si="1278">A706</f>
        <v>45940</v>
      </c>
      <c r="B707" s="37" t="s">
        <v>16</v>
      </c>
      <c r="C707" s="38">
        <f t="shared" si="1278"/>
        <v>0.73958333333333337</v>
      </c>
      <c r="D707" s="37">
        <v>5</v>
      </c>
      <c r="E707" s="37">
        <v>0</v>
      </c>
      <c r="F707" s="37" t="str">
        <f t="shared" ref="F707:G707" si="1279">F706</f>
        <v>Special Finch Food</v>
      </c>
      <c r="G707" s="15" t="str">
        <f t="shared" si="1279"/>
        <v>Golden Safflower</v>
      </c>
      <c r="H707" s="39">
        <f t="shared" si="1023"/>
        <v>0</v>
      </c>
      <c r="I707" s="39" t="str" cm="1">
        <f t="array" ref="I707">IFERROR(IF($B707=I$1, ($A707+$C707) - MAX(IF($B$2:$B706=$B707, $A$2:$A706+$C$2:$C706)), "")*24*60, "")</f>
        <v/>
      </c>
      <c r="J707" s="39" t="str" cm="1">
        <f t="array" ref="J707">IFERROR(IF($B707=J$1, ($A707+$C707) - MAX(IF($B$2:$B706=$B707, $A$2:$A706+$C$2:$C706)), "")*24*60, "")</f>
        <v/>
      </c>
      <c r="K707" s="39" t="str" cm="1">
        <f t="array" ref="K707">IFERROR(IF($B707=K$1, ($A707+$C707) - MAX(IF($B$2:$B706=$B707, $A$2:$A706+$C$2:$C706)), "")*24*60, "")</f>
        <v/>
      </c>
      <c r="L707" s="39" cm="1">
        <f t="array" ref="L707">IFERROR(IF($B707=L$1, ($A707+$C707) - MAX(IF($B$2:$B706=$B707, $A$2:$A706+$C$2:$C706)), "")*24*60, "")</f>
        <v>306.00000000209548</v>
      </c>
      <c r="M707" s="39" t="str" cm="1">
        <f t="array" ref="M707">IFERROR(IF($B707=M$1, ($A707+$C707) - MAX(IF($B$2:$B706=$B707, $A$2:$A706+$C$2:$C706)), "")*24*60, "")</f>
        <v/>
      </c>
      <c r="N707" s="39" t="str" cm="1">
        <f t="array" ref="N707">IFERROR(IF($B707=N$1, ($A707+$C707) - MAX(IF($B$2:$B706=$B707, $A$2:$A706+$C$2:$C706)), "")*24*60, "")</f>
        <v/>
      </c>
      <c r="O707" s="39" t="str" cm="1">
        <f t="array" ref="O707">IFERROR(IF($B707=O$1, ($A707+$C707) - MAX(IF($B$2:$B706=$B707, $A$2:$A706+$C$2:$C706)), "")*24*60, "")</f>
        <v/>
      </c>
      <c r="P707" s="39" t="str" cm="1">
        <f t="array" ref="P707">IFERROR(IF($B707=P$1, ($A707+$C707) - MAX(IF($B$2:$B706=$B707, $A$2:$A706+$C$2:$C706)), "")*24*60, "")</f>
        <v/>
      </c>
    </row>
    <row r="708" spans="1:16" x14ac:dyDescent="0.2">
      <c r="A708" s="36">
        <f t="shared" ref="A708" si="1280">A707</f>
        <v>45940</v>
      </c>
      <c r="B708" s="37" t="s">
        <v>3</v>
      </c>
      <c r="C708" s="38">
        <v>0.74027777777777781</v>
      </c>
      <c r="D708" s="37">
        <v>0</v>
      </c>
      <c r="E708" s="37">
        <v>8</v>
      </c>
      <c r="F708" s="37" t="str">
        <f t="shared" ref="F708:G708" si="1281">F707</f>
        <v>Special Finch Food</v>
      </c>
      <c r="G708" s="15" t="str">
        <f t="shared" si="1281"/>
        <v>Golden Safflower</v>
      </c>
      <c r="H708" s="39">
        <f t="shared" si="1023"/>
        <v>0.99999999278225005</v>
      </c>
      <c r="I708" s="39" cm="1">
        <f t="array" ref="I708">IFERROR(IF($B708=I$1, ($A708+$C708) - MAX(IF($B$2:$B707=$B708, $A$2:$A707+$C$2:$C707)), "")*24*60, "")</f>
        <v>0.99999999278225005</v>
      </c>
      <c r="J708" s="39" t="str" cm="1">
        <f t="array" ref="J708">IFERROR(IF($B708=J$1, ($A708+$C708) - MAX(IF($B$2:$B707=$B708, $A$2:$A707+$C$2:$C707)), "")*24*60, "")</f>
        <v/>
      </c>
      <c r="K708" s="39" t="str" cm="1">
        <f t="array" ref="K708">IFERROR(IF($B708=K$1, ($A708+$C708) - MAX(IF($B$2:$B707=$B708, $A$2:$A707+$C$2:$C707)), "")*24*60, "")</f>
        <v/>
      </c>
      <c r="L708" s="39" t="str" cm="1">
        <f t="array" ref="L708">IFERROR(IF($B708=L$1, ($A708+$C708) - MAX(IF($B$2:$B707=$B708, $A$2:$A707+$C$2:$C707)), "")*24*60, "")</f>
        <v/>
      </c>
      <c r="M708" s="39" t="str" cm="1">
        <f t="array" ref="M708">IFERROR(IF($B708=M$1, ($A708+$C708) - MAX(IF($B$2:$B707=$B708, $A$2:$A707+$C$2:$C707)), "")*24*60, "")</f>
        <v/>
      </c>
      <c r="N708" s="39" t="str" cm="1">
        <f t="array" ref="N708">IFERROR(IF($B708=N$1, ($A708+$C708) - MAX(IF($B$2:$B707=$B708, $A$2:$A707+$C$2:$C707)), "")*24*60, "")</f>
        <v/>
      </c>
      <c r="O708" s="39" t="str" cm="1">
        <f t="array" ref="O708">IFERROR(IF($B708=O$1, ($A708+$C708) - MAX(IF($B$2:$B707=$B708, $A$2:$A707+$C$2:$C707)), "")*24*60, "")</f>
        <v/>
      </c>
      <c r="P708" s="39" t="str" cm="1">
        <f t="array" ref="P708">IFERROR(IF($B708=P$1, ($A708+$C708) - MAX(IF($B$2:$B707=$B708, $A$2:$A707+$C$2:$C707)), "")*24*60, "")</f>
        <v/>
      </c>
    </row>
    <row r="709" spans="1:16" x14ac:dyDescent="0.2">
      <c r="A709" s="36">
        <f t="shared" ref="A709:D709" si="1282">A708</f>
        <v>45940</v>
      </c>
      <c r="B709" s="37" t="str">
        <f t="shared" si="1282"/>
        <v>Northern Cardinal</v>
      </c>
      <c r="C709" s="38">
        <v>0.7416666666666667</v>
      </c>
      <c r="D709" s="37">
        <f t="shared" si="1282"/>
        <v>0</v>
      </c>
      <c r="E709" s="37">
        <v>1</v>
      </c>
      <c r="F709" s="37" t="str">
        <f t="shared" ref="F709:G709" si="1283">F708</f>
        <v>Special Finch Food</v>
      </c>
      <c r="G709" s="15" t="str">
        <f t="shared" si="1283"/>
        <v>Golden Safflower</v>
      </c>
      <c r="H709" s="39">
        <f t="shared" si="1023"/>
        <v>2.000000006519258</v>
      </c>
      <c r="I709" s="39" cm="1">
        <f t="array" ref="I709">IFERROR(IF($B709=I$1, ($A709+$C709) - MAX(IF($B$2:$B708=$B709, $A$2:$A708+$C$2:$C708)), "")*24*60, "")</f>
        <v>2.000000006519258</v>
      </c>
      <c r="J709" s="39" t="str" cm="1">
        <f t="array" ref="J709">IFERROR(IF($B709=J$1, ($A709+$C709) - MAX(IF($B$2:$B708=$B709, $A$2:$A708+$C$2:$C708)), "")*24*60, "")</f>
        <v/>
      </c>
      <c r="K709" s="39" t="str" cm="1">
        <f t="array" ref="K709">IFERROR(IF($B709=K$1, ($A709+$C709) - MAX(IF($B$2:$B708=$B709, $A$2:$A708+$C$2:$C708)), "")*24*60, "")</f>
        <v/>
      </c>
      <c r="L709" s="39" t="str" cm="1">
        <f t="array" ref="L709">IFERROR(IF($B709=L$1, ($A709+$C709) - MAX(IF($B$2:$B708=$B709, $A$2:$A708+$C$2:$C708)), "")*24*60, "")</f>
        <v/>
      </c>
      <c r="M709" s="39" t="str" cm="1">
        <f t="array" ref="M709">IFERROR(IF($B709=M$1, ($A709+$C709) - MAX(IF($B$2:$B708=$B709, $A$2:$A708+$C$2:$C708)), "")*24*60, "")</f>
        <v/>
      </c>
      <c r="N709" s="39" t="str" cm="1">
        <f t="array" ref="N709">IFERROR(IF($B709=N$1, ($A709+$C709) - MAX(IF($B$2:$B708=$B709, $A$2:$A708+$C$2:$C708)), "")*24*60, "")</f>
        <v/>
      </c>
      <c r="O709" s="39" t="str" cm="1">
        <f t="array" ref="O709">IFERROR(IF($B709=O$1, ($A709+$C709) - MAX(IF($B$2:$B708=$B709, $A$2:$A708+$C$2:$C708)), "")*24*60, "")</f>
        <v/>
      </c>
      <c r="P709" s="39" t="str" cm="1">
        <f t="array" ref="P709">IFERROR(IF($B709=P$1, ($A709+$C709) - MAX(IF($B$2:$B708=$B709, $A$2:$A708+$C$2:$C708)), "")*24*60, "")</f>
        <v/>
      </c>
    </row>
    <row r="710" spans="1:16" x14ac:dyDescent="0.2">
      <c r="A710" s="36">
        <f t="shared" ref="A710:D710" si="1284">A709</f>
        <v>45940</v>
      </c>
      <c r="B710" s="37" t="str">
        <f t="shared" si="1284"/>
        <v>Northern Cardinal</v>
      </c>
      <c r="C710" s="38">
        <v>0.74236111111111114</v>
      </c>
      <c r="D710" s="37">
        <f t="shared" si="1284"/>
        <v>0</v>
      </c>
      <c r="E710" s="37">
        <v>4</v>
      </c>
      <c r="F710" s="37" t="str">
        <f t="shared" ref="F710:G710" si="1285">F709</f>
        <v>Special Finch Food</v>
      </c>
      <c r="G710" s="15" t="str">
        <f t="shared" si="1285"/>
        <v>Golden Safflower</v>
      </c>
      <c r="H710" s="39">
        <f t="shared" si="1023"/>
        <v>0.99999999278225005</v>
      </c>
      <c r="I710" s="39" cm="1">
        <f t="array" ref="I710">IFERROR(IF($B710=I$1, ($A710+$C710) - MAX(IF($B$2:$B709=$B710, $A$2:$A709+$C$2:$C709)), "")*24*60, "")</f>
        <v>0.99999999278225005</v>
      </c>
      <c r="J710" s="39" t="str" cm="1">
        <f t="array" ref="J710">IFERROR(IF($B710=J$1, ($A710+$C710) - MAX(IF($B$2:$B709=$B710, $A$2:$A709+$C$2:$C709)), "")*24*60, "")</f>
        <v/>
      </c>
      <c r="K710" s="39" t="str" cm="1">
        <f t="array" ref="K710">IFERROR(IF($B710=K$1, ($A710+$C710) - MAX(IF($B$2:$B709=$B710, $A$2:$A709+$C$2:$C709)), "")*24*60, "")</f>
        <v/>
      </c>
      <c r="L710" s="39" t="str" cm="1">
        <f t="array" ref="L710">IFERROR(IF($B710=L$1, ($A710+$C710) - MAX(IF($B$2:$B709=$B710, $A$2:$A709+$C$2:$C709)), "")*24*60, "")</f>
        <v/>
      </c>
      <c r="M710" s="39" t="str" cm="1">
        <f t="array" ref="M710">IFERROR(IF($B710=M$1, ($A710+$C710) - MAX(IF($B$2:$B709=$B710, $A$2:$A709+$C$2:$C709)), "")*24*60, "")</f>
        <v/>
      </c>
      <c r="N710" s="39" t="str" cm="1">
        <f t="array" ref="N710">IFERROR(IF($B710=N$1, ($A710+$C710) - MAX(IF($B$2:$B709=$B710, $A$2:$A709+$C$2:$C709)), "")*24*60, "")</f>
        <v/>
      </c>
      <c r="O710" s="39" t="str" cm="1">
        <f t="array" ref="O710">IFERROR(IF($B710=O$1, ($A710+$C710) - MAX(IF($B$2:$B709=$B710, $A$2:$A709+$C$2:$C709)), "")*24*60, "")</f>
        <v/>
      </c>
      <c r="P710" s="39" t="str" cm="1">
        <f t="array" ref="P710">IFERROR(IF($B710=P$1, ($A710+$C710) - MAX(IF($B$2:$B709=$B710, $A$2:$A709+$C$2:$C709)), "")*24*60, "")</f>
        <v/>
      </c>
    </row>
    <row r="711" spans="1:16" x14ac:dyDescent="0.2">
      <c r="A711" s="36">
        <f t="shared" ref="A711:D711" si="1286">A710</f>
        <v>45940</v>
      </c>
      <c r="B711" s="37" t="str">
        <f t="shared" si="1286"/>
        <v>Northern Cardinal</v>
      </c>
      <c r="C711" s="38">
        <v>0.74375000000000002</v>
      </c>
      <c r="D711" s="37">
        <f t="shared" si="1286"/>
        <v>0</v>
      </c>
      <c r="E711" s="37">
        <v>4</v>
      </c>
      <c r="F711" s="37" t="str">
        <f t="shared" ref="F711:G711" si="1287">F710</f>
        <v>Special Finch Food</v>
      </c>
      <c r="G711" s="15" t="str">
        <f t="shared" si="1287"/>
        <v>Golden Safflower</v>
      </c>
      <c r="H711" s="39">
        <f t="shared" si="1023"/>
        <v>2.000000006519258</v>
      </c>
      <c r="I711" s="39" cm="1">
        <f t="array" ref="I711">IFERROR(IF($B711=I$1, ($A711+$C711) - MAX(IF($B$2:$B710=$B711, $A$2:$A710+$C$2:$C710)), "")*24*60, "")</f>
        <v>2.000000006519258</v>
      </c>
      <c r="J711" s="39" t="str" cm="1">
        <f t="array" ref="J711">IFERROR(IF($B711=J$1, ($A711+$C711) - MAX(IF($B$2:$B710=$B711, $A$2:$A710+$C$2:$C710)), "")*24*60, "")</f>
        <v/>
      </c>
      <c r="K711" s="39" t="str" cm="1">
        <f t="array" ref="K711">IFERROR(IF($B711=K$1, ($A711+$C711) - MAX(IF($B$2:$B710=$B711, $A$2:$A710+$C$2:$C710)), "")*24*60, "")</f>
        <v/>
      </c>
      <c r="L711" s="39" t="str" cm="1">
        <f t="array" ref="L711">IFERROR(IF($B711=L$1, ($A711+$C711) - MAX(IF($B$2:$B710=$B711, $A$2:$A710+$C$2:$C710)), "")*24*60, "")</f>
        <v/>
      </c>
      <c r="M711" s="39" t="str" cm="1">
        <f t="array" ref="M711">IFERROR(IF($B711=M$1, ($A711+$C711) - MAX(IF($B$2:$B710=$B711, $A$2:$A710+$C$2:$C710)), "")*24*60, "")</f>
        <v/>
      </c>
      <c r="N711" s="39" t="str" cm="1">
        <f t="array" ref="N711">IFERROR(IF($B711=N$1, ($A711+$C711) - MAX(IF($B$2:$B710=$B711, $A$2:$A710+$C$2:$C710)), "")*24*60, "")</f>
        <v/>
      </c>
      <c r="O711" s="39" t="str" cm="1">
        <f t="array" ref="O711">IFERROR(IF($B711=O$1, ($A711+$C711) - MAX(IF($B$2:$B710=$B711, $A$2:$A710+$C$2:$C710)), "")*24*60, "")</f>
        <v/>
      </c>
      <c r="P711" s="39" t="str" cm="1">
        <f t="array" ref="P711">IFERROR(IF($B711=P$1, ($A711+$C711) - MAX(IF($B$2:$B710=$B711, $A$2:$A710+$C$2:$C710)), "")*24*60, "")</f>
        <v/>
      </c>
    </row>
    <row r="712" spans="1:16" x14ac:dyDescent="0.2">
      <c r="A712" s="36">
        <f t="shared" ref="A712:D712" si="1288">A711</f>
        <v>45940</v>
      </c>
      <c r="B712" s="37" t="str">
        <f t="shared" si="1288"/>
        <v>Northern Cardinal</v>
      </c>
      <c r="C712" s="38">
        <v>0.74444444444444446</v>
      </c>
      <c r="D712" s="37">
        <f t="shared" si="1288"/>
        <v>0</v>
      </c>
      <c r="E712" s="37">
        <v>1</v>
      </c>
      <c r="F712" s="37" t="str">
        <f t="shared" ref="F712:G712" si="1289">F711</f>
        <v>Special Finch Food</v>
      </c>
      <c r="G712" s="15" t="str">
        <f t="shared" si="1289"/>
        <v>Golden Safflower</v>
      </c>
      <c r="H712" s="39">
        <f t="shared" si="1023"/>
        <v>0.99999999278225005</v>
      </c>
      <c r="I712" s="39" cm="1">
        <f t="array" ref="I712">IFERROR(IF($B712=I$1, ($A712+$C712) - MAX(IF($B$2:$B711=$B712, $A$2:$A711+$C$2:$C711)), "")*24*60, "")</f>
        <v>0.99999999278225005</v>
      </c>
      <c r="J712" s="39" t="str" cm="1">
        <f t="array" ref="J712">IFERROR(IF($B712=J$1, ($A712+$C712) - MAX(IF($B$2:$B711=$B712, $A$2:$A711+$C$2:$C711)), "")*24*60, "")</f>
        <v/>
      </c>
      <c r="K712" s="39" t="str" cm="1">
        <f t="array" ref="K712">IFERROR(IF($B712=K$1, ($A712+$C712) - MAX(IF($B$2:$B711=$B712, $A$2:$A711+$C$2:$C711)), "")*24*60, "")</f>
        <v/>
      </c>
      <c r="L712" s="39" t="str" cm="1">
        <f t="array" ref="L712">IFERROR(IF($B712=L$1, ($A712+$C712) - MAX(IF($B$2:$B711=$B712, $A$2:$A711+$C$2:$C711)), "")*24*60, "")</f>
        <v/>
      </c>
      <c r="M712" s="39" t="str" cm="1">
        <f t="array" ref="M712">IFERROR(IF($B712=M$1, ($A712+$C712) - MAX(IF($B$2:$B711=$B712, $A$2:$A711+$C$2:$C711)), "")*24*60, "")</f>
        <v/>
      </c>
      <c r="N712" s="39" t="str" cm="1">
        <f t="array" ref="N712">IFERROR(IF($B712=N$1, ($A712+$C712) - MAX(IF($B$2:$B711=$B712, $A$2:$A711+$C$2:$C711)), "")*24*60, "")</f>
        <v/>
      </c>
      <c r="O712" s="39" t="str" cm="1">
        <f t="array" ref="O712">IFERROR(IF($B712=O$1, ($A712+$C712) - MAX(IF($B$2:$B711=$B712, $A$2:$A711+$C$2:$C711)), "")*24*60, "")</f>
        <v/>
      </c>
      <c r="P712" s="39" t="str" cm="1">
        <f t="array" ref="P712">IFERROR(IF($B712=P$1, ($A712+$C712) - MAX(IF($B$2:$B711=$B712, $A$2:$A711+$C$2:$C711)), "")*24*60, "")</f>
        <v/>
      </c>
    </row>
    <row r="713" spans="1:16" x14ac:dyDescent="0.2">
      <c r="A713" s="36">
        <f t="shared" ref="A713:D713" si="1290">A712</f>
        <v>45940</v>
      </c>
      <c r="B713" s="37" t="str">
        <f t="shared" si="1290"/>
        <v>Northern Cardinal</v>
      </c>
      <c r="C713" s="38">
        <v>0.7631944444444444</v>
      </c>
      <c r="D713" s="37">
        <f t="shared" si="1290"/>
        <v>0</v>
      </c>
      <c r="E713" s="37">
        <v>1</v>
      </c>
      <c r="F713" s="37" t="str">
        <f t="shared" ref="F713:G713" si="1291">F712</f>
        <v>Special Finch Food</v>
      </c>
      <c r="G713" s="15" t="str">
        <f t="shared" si="1291"/>
        <v>Golden Safflower</v>
      </c>
      <c r="H713" s="39">
        <f t="shared" si="1023"/>
        <v>27.000000004190952</v>
      </c>
      <c r="I713" s="39" cm="1">
        <f t="array" ref="I713">IFERROR(IF($B713=I$1, ($A713+$C713) - MAX(IF($B$2:$B712=$B713, $A$2:$A712+$C$2:$C712)), "")*24*60, "")</f>
        <v>27.000000004190952</v>
      </c>
      <c r="J713" s="39" t="str" cm="1">
        <f t="array" ref="J713">IFERROR(IF($B713=J$1, ($A713+$C713) - MAX(IF($B$2:$B712=$B713, $A$2:$A712+$C$2:$C712)), "")*24*60, "")</f>
        <v/>
      </c>
      <c r="K713" s="39" t="str" cm="1">
        <f t="array" ref="K713">IFERROR(IF($B713=K$1, ($A713+$C713) - MAX(IF($B$2:$B712=$B713, $A$2:$A712+$C$2:$C712)), "")*24*60, "")</f>
        <v/>
      </c>
      <c r="L713" s="39" t="str" cm="1">
        <f t="array" ref="L713">IFERROR(IF($B713=L$1, ($A713+$C713) - MAX(IF($B$2:$B712=$B713, $A$2:$A712+$C$2:$C712)), "")*24*60, "")</f>
        <v/>
      </c>
      <c r="M713" s="39" t="str" cm="1">
        <f t="array" ref="M713">IFERROR(IF($B713=M$1, ($A713+$C713) - MAX(IF($B$2:$B712=$B713, $A$2:$A712+$C$2:$C712)), "")*24*60, "")</f>
        <v/>
      </c>
      <c r="N713" s="39" t="str" cm="1">
        <f t="array" ref="N713">IFERROR(IF($B713=N$1, ($A713+$C713) - MAX(IF($B$2:$B712=$B713, $A$2:$A712+$C$2:$C712)), "")*24*60, "")</f>
        <v/>
      </c>
      <c r="O713" s="39" t="str" cm="1">
        <f t="array" ref="O713">IFERROR(IF($B713=O$1, ($A713+$C713) - MAX(IF($B$2:$B712=$B713, $A$2:$A712+$C$2:$C712)), "")*24*60, "")</f>
        <v/>
      </c>
      <c r="P713" s="39" t="str" cm="1">
        <f t="array" ref="P713">IFERROR(IF($B713=P$1, ($A713+$C713) - MAX(IF($B$2:$B712=$B713, $A$2:$A712+$C$2:$C712)), "")*24*60, "")</f>
        <v/>
      </c>
    </row>
    <row r="714" spans="1:16" x14ac:dyDescent="0.2">
      <c r="A714" s="36">
        <f t="shared" ref="A714:D714" si="1292">A713</f>
        <v>45940</v>
      </c>
      <c r="B714" s="37" t="str">
        <f t="shared" si="1292"/>
        <v>Northern Cardinal</v>
      </c>
      <c r="C714" s="38">
        <v>0.76458333333333328</v>
      </c>
      <c r="D714" s="37">
        <f t="shared" si="1292"/>
        <v>0</v>
      </c>
      <c r="E714" s="37">
        <v>3</v>
      </c>
      <c r="F714" s="37" t="str">
        <f t="shared" ref="F714:G714" si="1293">F713</f>
        <v>Special Finch Food</v>
      </c>
      <c r="G714" s="15" t="str">
        <f t="shared" si="1293"/>
        <v>Golden Safflower</v>
      </c>
      <c r="H714" s="39">
        <f t="shared" si="1023"/>
        <v>1.9999999960418791</v>
      </c>
      <c r="I714" s="39" cm="1">
        <f t="array" ref="I714">IFERROR(IF($B714=I$1, ($A714+$C714) - MAX(IF($B$2:$B713=$B714, $A$2:$A713+$C$2:$C713)), "")*24*60, "")</f>
        <v>1.9999999960418791</v>
      </c>
      <c r="J714" s="39" t="str" cm="1">
        <f t="array" ref="J714">IFERROR(IF($B714=J$1, ($A714+$C714) - MAX(IF($B$2:$B713=$B714, $A$2:$A713+$C$2:$C713)), "")*24*60, "")</f>
        <v/>
      </c>
      <c r="K714" s="39" t="str" cm="1">
        <f t="array" ref="K714">IFERROR(IF($B714=K$1, ($A714+$C714) - MAX(IF($B$2:$B713=$B714, $A$2:$A713+$C$2:$C713)), "")*24*60, "")</f>
        <v/>
      </c>
      <c r="L714" s="39" t="str" cm="1">
        <f t="array" ref="L714">IFERROR(IF($B714=L$1, ($A714+$C714) - MAX(IF($B$2:$B713=$B714, $A$2:$A713+$C$2:$C713)), "")*24*60, "")</f>
        <v/>
      </c>
      <c r="M714" s="39" t="str" cm="1">
        <f t="array" ref="M714">IFERROR(IF($B714=M$1, ($A714+$C714) - MAX(IF($B$2:$B713=$B714, $A$2:$A713+$C$2:$C713)), "")*24*60, "")</f>
        <v/>
      </c>
      <c r="N714" s="39" t="str" cm="1">
        <f t="array" ref="N714">IFERROR(IF($B714=N$1, ($A714+$C714) - MAX(IF($B$2:$B713=$B714, $A$2:$A713+$C$2:$C713)), "")*24*60, "")</f>
        <v/>
      </c>
      <c r="O714" s="39" t="str" cm="1">
        <f t="array" ref="O714">IFERROR(IF($B714=O$1, ($A714+$C714) - MAX(IF($B$2:$B713=$B714, $A$2:$A713+$C$2:$C713)), "")*24*60, "")</f>
        <v/>
      </c>
      <c r="P714" s="39" t="str" cm="1">
        <f t="array" ref="P714">IFERROR(IF($B714=P$1, ($A714+$C714) - MAX(IF($B$2:$B713=$B714, $A$2:$A713+$C$2:$C713)), "")*24*60, "")</f>
        <v/>
      </c>
    </row>
    <row r="715" spans="1:16" x14ac:dyDescent="0.2">
      <c r="A715" s="36">
        <f t="shared" ref="A715:D715" si="1294">A714</f>
        <v>45940</v>
      </c>
      <c r="B715" s="37" t="str">
        <f t="shared" si="1294"/>
        <v>Northern Cardinal</v>
      </c>
      <c r="C715" s="38">
        <v>0.76527777777777772</v>
      </c>
      <c r="D715" s="37">
        <f t="shared" si="1294"/>
        <v>0</v>
      </c>
      <c r="E715" s="37">
        <v>0</v>
      </c>
      <c r="F715" s="37" t="str">
        <f t="shared" ref="F715:G715" si="1295">F714</f>
        <v>Special Finch Food</v>
      </c>
      <c r="G715" s="15" t="str">
        <f t="shared" si="1295"/>
        <v>Golden Safflower</v>
      </c>
      <c r="H715" s="39">
        <f t="shared" si="1023"/>
        <v>1.000000003259629</v>
      </c>
      <c r="I715" s="39" cm="1">
        <f t="array" ref="I715">IFERROR(IF($B715=I$1, ($A715+$C715) - MAX(IF($B$2:$B714=$B715, $A$2:$A714+$C$2:$C714)), "")*24*60, "")</f>
        <v>1.000000003259629</v>
      </c>
      <c r="J715" s="39" t="str" cm="1">
        <f t="array" ref="J715">IFERROR(IF($B715=J$1, ($A715+$C715) - MAX(IF($B$2:$B714=$B715, $A$2:$A714+$C$2:$C714)), "")*24*60, "")</f>
        <v/>
      </c>
      <c r="K715" s="39" t="str" cm="1">
        <f t="array" ref="K715">IFERROR(IF($B715=K$1, ($A715+$C715) - MAX(IF($B$2:$B714=$B715, $A$2:$A714+$C$2:$C714)), "")*24*60, "")</f>
        <v/>
      </c>
      <c r="L715" s="39" t="str" cm="1">
        <f t="array" ref="L715">IFERROR(IF($B715=L$1, ($A715+$C715) - MAX(IF($B$2:$B714=$B715, $A$2:$A714+$C$2:$C714)), "")*24*60, "")</f>
        <v/>
      </c>
      <c r="M715" s="39" t="str" cm="1">
        <f t="array" ref="M715">IFERROR(IF($B715=M$1, ($A715+$C715) - MAX(IF($B$2:$B714=$B715, $A$2:$A714+$C$2:$C714)), "")*24*60, "")</f>
        <v/>
      </c>
      <c r="N715" s="39" t="str" cm="1">
        <f t="array" ref="N715">IFERROR(IF($B715=N$1, ($A715+$C715) - MAX(IF($B$2:$B714=$B715, $A$2:$A714+$C$2:$C714)), "")*24*60, "")</f>
        <v/>
      </c>
      <c r="O715" s="39" t="str" cm="1">
        <f t="array" ref="O715">IFERROR(IF($B715=O$1, ($A715+$C715) - MAX(IF($B$2:$B714=$B715, $A$2:$A714+$C$2:$C714)), "")*24*60, "")</f>
        <v/>
      </c>
      <c r="P715" s="39" t="str" cm="1">
        <f t="array" ref="P715">IFERROR(IF($B715=P$1, ($A715+$C715) - MAX(IF($B$2:$B714=$B715, $A$2:$A714+$C$2:$C714)), "")*24*60, "")</f>
        <v/>
      </c>
    </row>
    <row r="716" spans="1:16" x14ac:dyDescent="0.2">
      <c r="A716" s="36">
        <f t="shared" ref="A716:D716" si="1296">A715</f>
        <v>45940</v>
      </c>
      <c r="B716" s="37" t="str">
        <f t="shared" si="1296"/>
        <v>Northern Cardinal</v>
      </c>
      <c r="C716" s="38">
        <v>0.76666666666666672</v>
      </c>
      <c r="D716" s="37">
        <f t="shared" si="1296"/>
        <v>0</v>
      </c>
      <c r="E716" s="37">
        <v>5</v>
      </c>
      <c r="F716" s="37" t="str">
        <f t="shared" ref="F716:G716" si="1297">F715</f>
        <v>Special Finch Food</v>
      </c>
      <c r="G716" s="15" t="str">
        <f t="shared" si="1297"/>
        <v>Golden Safflower</v>
      </c>
      <c r="H716" s="39">
        <f t="shared" si="1023"/>
        <v>2.000000006519258</v>
      </c>
      <c r="I716" s="39" cm="1">
        <f t="array" ref="I716">IFERROR(IF($B716=I$1, ($A716+$C716) - MAX(IF($B$2:$B715=$B716, $A$2:$A715+$C$2:$C715)), "")*24*60, "")</f>
        <v>2.000000006519258</v>
      </c>
      <c r="J716" s="39" t="str" cm="1">
        <f t="array" ref="J716">IFERROR(IF($B716=J$1, ($A716+$C716) - MAX(IF($B$2:$B715=$B716, $A$2:$A715+$C$2:$C715)), "")*24*60, "")</f>
        <v/>
      </c>
      <c r="K716" s="39" t="str" cm="1">
        <f t="array" ref="K716">IFERROR(IF($B716=K$1, ($A716+$C716) - MAX(IF($B$2:$B715=$B716, $A$2:$A715+$C$2:$C715)), "")*24*60, "")</f>
        <v/>
      </c>
      <c r="L716" s="39" t="str" cm="1">
        <f t="array" ref="L716">IFERROR(IF($B716=L$1, ($A716+$C716) - MAX(IF($B$2:$B715=$B716, $A$2:$A715+$C$2:$C715)), "")*24*60, "")</f>
        <v/>
      </c>
      <c r="M716" s="39" t="str" cm="1">
        <f t="array" ref="M716">IFERROR(IF($B716=M$1, ($A716+$C716) - MAX(IF($B$2:$B715=$B716, $A$2:$A715+$C$2:$C715)), "")*24*60, "")</f>
        <v/>
      </c>
      <c r="N716" s="39" t="str" cm="1">
        <f t="array" ref="N716">IFERROR(IF($B716=N$1, ($A716+$C716) - MAX(IF($B$2:$B715=$B716, $A$2:$A715+$C$2:$C715)), "")*24*60, "")</f>
        <v/>
      </c>
      <c r="O716" s="39" t="str" cm="1">
        <f t="array" ref="O716">IFERROR(IF($B716=O$1, ($A716+$C716) - MAX(IF($B$2:$B715=$B716, $A$2:$A715+$C$2:$C715)), "")*24*60, "")</f>
        <v/>
      </c>
      <c r="P716" s="39" t="str" cm="1">
        <f t="array" ref="P716">IFERROR(IF($B716=P$1, ($A716+$C716) - MAX(IF($B$2:$B715=$B716, $A$2:$A715+$C$2:$C715)), "")*24*60, "")</f>
        <v/>
      </c>
    </row>
    <row r="717" spans="1:16" x14ac:dyDescent="0.2">
      <c r="A717" s="36">
        <f t="shared" ref="A717:D717" si="1298">A716</f>
        <v>45940</v>
      </c>
      <c r="B717" s="37" t="str">
        <f t="shared" si="1298"/>
        <v>Northern Cardinal</v>
      </c>
      <c r="C717" s="38">
        <v>0.76736111111111116</v>
      </c>
      <c r="D717" s="37">
        <f t="shared" si="1298"/>
        <v>0</v>
      </c>
      <c r="E717" s="37">
        <v>5</v>
      </c>
      <c r="F717" s="37" t="str">
        <f t="shared" ref="F717:G717" si="1299">F716</f>
        <v>Special Finch Food</v>
      </c>
      <c r="G717" s="15" t="str">
        <f t="shared" si="1299"/>
        <v>Golden Safflower</v>
      </c>
      <c r="H717" s="39">
        <f t="shared" si="1023"/>
        <v>0.99999999278225005</v>
      </c>
      <c r="I717" s="39" cm="1">
        <f t="array" ref="I717">IFERROR(IF($B717=I$1, ($A717+$C717) - MAX(IF($B$2:$B716=$B717, $A$2:$A716+$C$2:$C716)), "")*24*60, "")</f>
        <v>0.99999999278225005</v>
      </c>
      <c r="J717" s="39" t="str" cm="1">
        <f t="array" ref="J717">IFERROR(IF($B717=J$1, ($A717+$C717) - MAX(IF($B$2:$B716=$B717, $A$2:$A716+$C$2:$C716)), "")*24*60, "")</f>
        <v/>
      </c>
      <c r="K717" s="39" t="str" cm="1">
        <f t="array" ref="K717">IFERROR(IF($B717=K$1, ($A717+$C717) - MAX(IF($B$2:$B716=$B717, $A$2:$A716+$C$2:$C716)), "")*24*60, "")</f>
        <v/>
      </c>
      <c r="L717" s="39" t="str" cm="1">
        <f t="array" ref="L717">IFERROR(IF($B717=L$1, ($A717+$C717) - MAX(IF($B$2:$B716=$B717, $A$2:$A716+$C$2:$C716)), "")*24*60, "")</f>
        <v/>
      </c>
      <c r="M717" s="39" t="str" cm="1">
        <f t="array" ref="M717">IFERROR(IF($B717=M$1, ($A717+$C717) - MAX(IF($B$2:$B716=$B717, $A$2:$A716+$C$2:$C716)), "")*24*60, "")</f>
        <v/>
      </c>
      <c r="N717" s="39" t="str" cm="1">
        <f t="array" ref="N717">IFERROR(IF($B717=N$1, ($A717+$C717) - MAX(IF($B$2:$B716=$B717, $A$2:$A716+$C$2:$C716)), "")*24*60, "")</f>
        <v/>
      </c>
      <c r="O717" s="39" t="str" cm="1">
        <f t="array" ref="O717">IFERROR(IF($B717=O$1, ($A717+$C717) - MAX(IF($B$2:$B716=$B717, $A$2:$A716+$C$2:$C716)), "")*24*60, "")</f>
        <v/>
      </c>
      <c r="P717" s="39" t="str" cm="1">
        <f t="array" ref="P717">IFERROR(IF($B717=P$1, ($A717+$C717) - MAX(IF($B$2:$B716=$B717, $A$2:$A716+$C$2:$C716)), "")*24*60, "")</f>
        <v/>
      </c>
    </row>
    <row r="718" spans="1:16" x14ac:dyDescent="0.2">
      <c r="A718" s="36">
        <f t="shared" ref="A718:D718" si="1300">A717</f>
        <v>45940</v>
      </c>
      <c r="B718" s="37" t="str">
        <f t="shared" si="1300"/>
        <v>Northern Cardinal</v>
      </c>
      <c r="C718" s="38">
        <v>0.76875000000000004</v>
      </c>
      <c r="D718" s="37">
        <f t="shared" si="1300"/>
        <v>0</v>
      </c>
      <c r="E718" s="37">
        <v>5</v>
      </c>
      <c r="F718" s="37" t="str">
        <f t="shared" ref="F718:G718" si="1301">F717</f>
        <v>Special Finch Food</v>
      </c>
      <c r="G718" s="15" t="str">
        <f t="shared" si="1301"/>
        <v>Golden Safflower</v>
      </c>
      <c r="H718" s="39">
        <f t="shared" si="1023"/>
        <v>2.000000006519258</v>
      </c>
      <c r="I718" s="39" cm="1">
        <f t="array" ref="I718">IFERROR(IF($B718=I$1, ($A718+$C718) - MAX(IF($B$2:$B717=$B718, $A$2:$A717+$C$2:$C717)), "")*24*60, "")</f>
        <v>2.000000006519258</v>
      </c>
      <c r="J718" s="39" t="str" cm="1">
        <f t="array" ref="J718">IFERROR(IF($B718=J$1, ($A718+$C718) - MAX(IF($B$2:$B717=$B718, $A$2:$A717+$C$2:$C717)), "")*24*60, "")</f>
        <v/>
      </c>
      <c r="K718" s="39" t="str" cm="1">
        <f t="array" ref="K718">IFERROR(IF($B718=K$1, ($A718+$C718) - MAX(IF($B$2:$B717=$B718, $A$2:$A717+$C$2:$C717)), "")*24*60, "")</f>
        <v/>
      </c>
      <c r="L718" s="39" t="str" cm="1">
        <f t="array" ref="L718">IFERROR(IF($B718=L$1, ($A718+$C718) - MAX(IF($B$2:$B717=$B718, $A$2:$A717+$C$2:$C717)), "")*24*60, "")</f>
        <v/>
      </c>
      <c r="M718" s="39" t="str" cm="1">
        <f t="array" ref="M718">IFERROR(IF($B718=M$1, ($A718+$C718) - MAX(IF($B$2:$B717=$B718, $A$2:$A717+$C$2:$C717)), "")*24*60, "")</f>
        <v/>
      </c>
      <c r="N718" s="39" t="str" cm="1">
        <f t="array" ref="N718">IFERROR(IF($B718=N$1, ($A718+$C718) - MAX(IF($B$2:$B717=$B718, $A$2:$A717+$C$2:$C717)), "")*24*60, "")</f>
        <v/>
      </c>
      <c r="O718" s="39" t="str" cm="1">
        <f t="array" ref="O718">IFERROR(IF($B718=O$1, ($A718+$C718) - MAX(IF($B$2:$B717=$B718, $A$2:$A717+$C$2:$C717)), "")*24*60, "")</f>
        <v/>
      </c>
      <c r="P718" s="39" t="str" cm="1">
        <f t="array" ref="P718">IFERROR(IF($B718=P$1, ($A718+$C718) - MAX(IF($B$2:$B717=$B718, $A$2:$A717+$C$2:$C717)), "")*24*60, "")</f>
        <v/>
      </c>
    </row>
    <row r="719" spans="1:16" x14ac:dyDescent="0.2">
      <c r="A719" s="36">
        <f t="shared" ref="A719:D719" si="1302">A718</f>
        <v>45940</v>
      </c>
      <c r="B719" s="37" t="str">
        <f t="shared" si="1302"/>
        <v>Northern Cardinal</v>
      </c>
      <c r="C719" s="38">
        <v>0.76944444444444449</v>
      </c>
      <c r="D719" s="37">
        <f t="shared" si="1302"/>
        <v>0</v>
      </c>
      <c r="E719" s="37">
        <v>3</v>
      </c>
      <c r="F719" s="37" t="str">
        <f t="shared" ref="F719:G719" si="1303">F718</f>
        <v>Special Finch Food</v>
      </c>
      <c r="G719" s="15" t="str">
        <f t="shared" si="1303"/>
        <v>Golden Safflower</v>
      </c>
      <c r="H719" s="39">
        <f t="shared" si="1023"/>
        <v>0.99999999278225005</v>
      </c>
      <c r="I719" s="39" cm="1">
        <f t="array" ref="I719">IFERROR(IF($B719=I$1, ($A719+$C719) - MAX(IF($B$2:$B718=$B719, $A$2:$A718+$C$2:$C718)), "")*24*60, "")</f>
        <v>0.99999999278225005</v>
      </c>
      <c r="J719" s="39" t="str" cm="1">
        <f t="array" ref="J719">IFERROR(IF($B719=J$1, ($A719+$C719) - MAX(IF($B$2:$B718=$B719, $A$2:$A718+$C$2:$C718)), "")*24*60, "")</f>
        <v/>
      </c>
      <c r="K719" s="39" t="str" cm="1">
        <f t="array" ref="K719">IFERROR(IF($B719=K$1, ($A719+$C719) - MAX(IF($B$2:$B718=$B719, $A$2:$A718+$C$2:$C718)), "")*24*60, "")</f>
        <v/>
      </c>
      <c r="L719" s="39" t="str" cm="1">
        <f t="array" ref="L719">IFERROR(IF($B719=L$1, ($A719+$C719) - MAX(IF($B$2:$B718=$B719, $A$2:$A718+$C$2:$C718)), "")*24*60, "")</f>
        <v/>
      </c>
      <c r="M719" s="39" t="str" cm="1">
        <f t="array" ref="M719">IFERROR(IF($B719=M$1, ($A719+$C719) - MAX(IF($B$2:$B718=$B719, $A$2:$A718+$C$2:$C718)), "")*24*60, "")</f>
        <v/>
      </c>
      <c r="N719" s="39" t="str" cm="1">
        <f t="array" ref="N719">IFERROR(IF($B719=N$1, ($A719+$C719) - MAX(IF($B$2:$B718=$B719, $A$2:$A718+$C$2:$C718)), "")*24*60, "")</f>
        <v/>
      </c>
      <c r="O719" s="39" t="str" cm="1">
        <f t="array" ref="O719">IFERROR(IF($B719=O$1, ($A719+$C719) - MAX(IF($B$2:$B718=$B719, $A$2:$A718+$C$2:$C718)), "")*24*60, "")</f>
        <v/>
      </c>
      <c r="P719" s="39" t="str" cm="1">
        <f t="array" ref="P719">IFERROR(IF($B719=P$1, ($A719+$C719) - MAX(IF($B$2:$B718=$B719, $A$2:$A718+$C$2:$C718)), "")*24*60, "")</f>
        <v/>
      </c>
    </row>
    <row r="720" spans="1:16" x14ac:dyDescent="0.2">
      <c r="A720" s="36">
        <f t="shared" ref="A720:D720" si="1304">A719</f>
        <v>45940</v>
      </c>
      <c r="B720" s="37" t="str">
        <f t="shared" si="1304"/>
        <v>Northern Cardinal</v>
      </c>
      <c r="C720" s="38">
        <f t="shared" si="1304"/>
        <v>0.76944444444444449</v>
      </c>
      <c r="D720" s="37">
        <f t="shared" si="1304"/>
        <v>0</v>
      </c>
      <c r="E720" s="37">
        <v>1</v>
      </c>
      <c r="F720" s="37" t="str">
        <f t="shared" ref="F720:G720" si="1305">F719</f>
        <v>Special Finch Food</v>
      </c>
      <c r="G720" s="15" t="str">
        <f t="shared" si="1305"/>
        <v>Golden Safflower</v>
      </c>
      <c r="H720" s="39">
        <f t="shared" si="1023"/>
        <v>0</v>
      </c>
      <c r="I720" s="39" cm="1">
        <f t="array" ref="I720">IFERROR(IF($B720=I$1, ($A720+$C720) - MAX(IF($B$2:$B719=$B720, $A$2:$A719+$C$2:$C719)), "")*24*60, "")</f>
        <v>0</v>
      </c>
      <c r="J720" s="39" t="str" cm="1">
        <f t="array" ref="J720">IFERROR(IF($B720=J$1, ($A720+$C720) - MAX(IF($B$2:$B719=$B720, $A$2:$A719+$C$2:$C719)), "")*24*60, "")</f>
        <v/>
      </c>
      <c r="K720" s="39" t="str" cm="1">
        <f t="array" ref="K720">IFERROR(IF($B720=K$1, ($A720+$C720) - MAX(IF($B$2:$B719=$B720, $A$2:$A719+$C$2:$C719)), "")*24*60, "")</f>
        <v/>
      </c>
      <c r="L720" s="39" t="str" cm="1">
        <f t="array" ref="L720">IFERROR(IF($B720=L$1, ($A720+$C720) - MAX(IF($B$2:$B719=$B720, $A$2:$A719+$C$2:$C719)), "")*24*60, "")</f>
        <v/>
      </c>
      <c r="M720" s="39" t="str" cm="1">
        <f t="array" ref="M720">IFERROR(IF($B720=M$1, ($A720+$C720) - MAX(IF($B$2:$B719=$B720, $A$2:$A719+$C$2:$C719)), "")*24*60, "")</f>
        <v/>
      </c>
      <c r="N720" s="39" t="str" cm="1">
        <f t="array" ref="N720">IFERROR(IF($B720=N$1, ($A720+$C720) - MAX(IF($B$2:$B719=$B720, $A$2:$A719+$C$2:$C719)), "")*24*60, "")</f>
        <v/>
      </c>
      <c r="O720" s="39" t="str" cm="1">
        <f t="array" ref="O720">IFERROR(IF($B720=O$1, ($A720+$C720) - MAX(IF($B$2:$B719=$B720, $A$2:$A719+$C$2:$C719)), "")*24*60, "")</f>
        <v/>
      </c>
      <c r="P720" s="39" t="str" cm="1">
        <f t="array" ref="P720">IFERROR(IF($B720=P$1, ($A720+$C720) - MAX(IF($B$2:$B719=$B720, $A$2:$A719+$C$2:$C719)), "")*24*60, "")</f>
        <v/>
      </c>
    </row>
    <row r="721" spans="1:16" x14ac:dyDescent="0.2">
      <c r="A721" s="36">
        <f t="shared" ref="A721:D721" si="1306">A720</f>
        <v>45940</v>
      </c>
      <c r="B721" s="37" t="str">
        <f t="shared" si="1306"/>
        <v>Northern Cardinal</v>
      </c>
      <c r="C721" s="38">
        <v>0.77013888888888893</v>
      </c>
      <c r="D721" s="37">
        <f t="shared" si="1306"/>
        <v>0</v>
      </c>
      <c r="E721" s="37">
        <v>5</v>
      </c>
      <c r="F721" s="37" t="str">
        <f t="shared" ref="F721:G721" si="1307">F720</f>
        <v>Special Finch Food</v>
      </c>
      <c r="G721" s="15" t="str">
        <f t="shared" si="1307"/>
        <v>Golden Safflower</v>
      </c>
      <c r="H721" s="39">
        <f t="shared" si="1023"/>
        <v>1.000000003259629</v>
      </c>
      <c r="I721" s="39" cm="1">
        <f t="array" ref="I721">IFERROR(IF($B721=I$1, ($A721+$C721) - MAX(IF($B$2:$B720=$B721, $A$2:$A720+$C$2:$C720)), "")*24*60, "")</f>
        <v>1.000000003259629</v>
      </c>
      <c r="J721" s="39" t="str" cm="1">
        <f t="array" ref="J721">IFERROR(IF($B721=J$1, ($A721+$C721) - MAX(IF($B$2:$B720=$B721, $A$2:$A720+$C$2:$C720)), "")*24*60, "")</f>
        <v/>
      </c>
      <c r="K721" s="39" t="str" cm="1">
        <f t="array" ref="K721">IFERROR(IF($B721=K$1, ($A721+$C721) - MAX(IF($B$2:$B720=$B721, $A$2:$A720+$C$2:$C720)), "")*24*60, "")</f>
        <v/>
      </c>
      <c r="L721" s="39" t="str" cm="1">
        <f t="array" ref="L721">IFERROR(IF($B721=L$1, ($A721+$C721) - MAX(IF($B$2:$B720=$B721, $A$2:$A720+$C$2:$C720)), "")*24*60, "")</f>
        <v/>
      </c>
      <c r="M721" s="39" t="str" cm="1">
        <f t="array" ref="M721">IFERROR(IF($B721=M$1, ($A721+$C721) - MAX(IF($B$2:$B720=$B721, $A$2:$A720+$C$2:$C720)), "")*24*60, "")</f>
        <v/>
      </c>
      <c r="N721" s="39" t="str" cm="1">
        <f t="array" ref="N721">IFERROR(IF($B721=N$1, ($A721+$C721) - MAX(IF($B$2:$B720=$B721, $A$2:$A720+$C$2:$C720)), "")*24*60, "")</f>
        <v/>
      </c>
      <c r="O721" s="39" t="str" cm="1">
        <f t="array" ref="O721">IFERROR(IF($B721=O$1, ($A721+$C721) - MAX(IF($B$2:$B720=$B721, $A$2:$A720+$C$2:$C720)), "")*24*60, "")</f>
        <v/>
      </c>
      <c r="P721" s="39" t="str" cm="1">
        <f t="array" ref="P721">IFERROR(IF($B721=P$1, ($A721+$C721) - MAX(IF($B$2:$B720=$B721, $A$2:$A720+$C$2:$C720)), "")*24*60, "")</f>
        <v/>
      </c>
    </row>
    <row r="722" spans="1:16" x14ac:dyDescent="0.2">
      <c r="A722" s="36">
        <f t="shared" ref="A722:D722" si="1308">A721</f>
        <v>45940</v>
      </c>
      <c r="B722" s="37" t="str">
        <f t="shared" si="1308"/>
        <v>Northern Cardinal</v>
      </c>
      <c r="C722" s="38">
        <v>0.77152777777777781</v>
      </c>
      <c r="D722" s="37">
        <f t="shared" si="1308"/>
        <v>0</v>
      </c>
      <c r="E722" s="37">
        <v>6</v>
      </c>
      <c r="F722" s="37" t="str">
        <f t="shared" ref="F722:G722" si="1309">F721</f>
        <v>Special Finch Food</v>
      </c>
      <c r="G722" s="15" t="str">
        <f t="shared" si="1309"/>
        <v>Golden Safflower</v>
      </c>
      <c r="H722" s="39">
        <f t="shared" si="1023"/>
        <v>1.9999999960418791</v>
      </c>
      <c r="I722" s="39" cm="1">
        <f t="array" ref="I722">IFERROR(IF($B722=I$1, ($A722+$C722) - MAX(IF($B$2:$B721=$B722, $A$2:$A721+$C$2:$C721)), "")*24*60, "")</f>
        <v>1.9999999960418791</v>
      </c>
      <c r="J722" s="39" t="str" cm="1">
        <f t="array" ref="J722">IFERROR(IF($B722=J$1, ($A722+$C722) - MAX(IF($B$2:$B721=$B722, $A$2:$A721+$C$2:$C721)), "")*24*60, "")</f>
        <v/>
      </c>
      <c r="K722" s="39" t="str" cm="1">
        <f t="array" ref="K722">IFERROR(IF($B722=K$1, ($A722+$C722) - MAX(IF($B$2:$B721=$B722, $A$2:$A721+$C$2:$C721)), "")*24*60, "")</f>
        <v/>
      </c>
      <c r="L722" s="39" t="str" cm="1">
        <f t="array" ref="L722">IFERROR(IF($B722=L$1, ($A722+$C722) - MAX(IF($B$2:$B721=$B722, $A$2:$A721+$C$2:$C721)), "")*24*60, "")</f>
        <v/>
      </c>
      <c r="M722" s="39" t="str" cm="1">
        <f t="array" ref="M722">IFERROR(IF($B722=M$1, ($A722+$C722) - MAX(IF($B$2:$B721=$B722, $A$2:$A721+$C$2:$C721)), "")*24*60, "")</f>
        <v/>
      </c>
      <c r="N722" s="39" t="str" cm="1">
        <f t="array" ref="N722">IFERROR(IF($B722=N$1, ($A722+$C722) - MAX(IF($B$2:$B721=$B722, $A$2:$A721+$C$2:$C721)), "")*24*60, "")</f>
        <v/>
      </c>
      <c r="O722" s="39" t="str" cm="1">
        <f t="array" ref="O722">IFERROR(IF($B722=O$1, ($A722+$C722) - MAX(IF($B$2:$B721=$B722, $A$2:$A721+$C$2:$C721)), "")*24*60, "")</f>
        <v/>
      </c>
      <c r="P722" s="39" t="str" cm="1">
        <f t="array" ref="P722">IFERROR(IF($B722=P$1, ($A722+$C722) - MAX(IF($B$2:$B721=$B722, $A$2:$A721+$C$2:$C721)), "")*24*60, "")</f>
        <v/>
      </c>
    </row>
    <row r="723" spans="1:16" x14ac:dyDescent="0.2">
      <c r="A723" s="36">
        <f t="shared" ref="A723:D723" si="1310">A722</f>
        <v>45940</v>
      </c>
      <c r="B723" s="37" t="str">
        <f t="shared" si="1310"/>
        <v>Northern Cardinal</v>
      </c>
      <c r="C723" s="38">
        <v>0.77222222222222225</v>
      </c>
      <c r="D723" s="37">
        <f t="shared" si="1310"/>
        <v>0</v>
      </c>
      <c r="E723" s="37">
        <v>5</v>
      </c>
      <c r="F723" s="37" t="str">
        <f t="shared" ref="F723:G723" si="1311">F722</f>
        <v>Special Finch Food</v>
      </c>
      <c r="G723" s="15" t="str">
        <f t="shared" si="1311"/>
        <v>Golden Safflower</v>
      </c>
      <c r="H723" s="39">
        <f t="shared" si="1023"/>
        <v>1.000000003259629</v>
      </c>
      <c r="I723" s="39" cm="1">
        <f t="array" ref="I723">IFERROR(IF($B723=I$1, ($A723+$C723) - MAX(IF($B$2:$B722=$B723, $A$2:$A722+$C$2:$C722)), "")*24*60, "")</f>
        <v>1.000000003259629</v>
      </c>
      <c r="J723" s="39" t="str" cm="1">
        <f t="array" ref="J723">IFERROR(IF($B723=J$1, ($A723+$C723) - MAX(IF($B$2:$B722=$B723, $A$2:$A722+$C$2:$C722)), "")*24*60, "")</f>
        <v/>
      </c>
      <c r="K723" s="39" t="str" cm="1">
        <f t="array" ref="K723">IFERROR(IF($B723=K$1, ($A723+$C723) - MAX(IF($B$2:$B722=$B723, $A$2:$A722+$C$2:$C722)), "")*24*60, "")</f>
        <v/>
      </c>
      <c r="L723" s="39" t="str" cm="1">
        <f t="array" ref="L723">IFERROR(IF($B723=L$1, ($A723+$C723) - MAX(IF($B$2:$B722=$B723, $A$2:$A722+$C$2:$C722)), "")*24*60, "")</f>
        <v/>
      </c>
      <c r="M723" s="39" t="str" cm="1">
        <f t="array" ref="M723">IFERROR(IF($B723=M$1, ($A723+$C723) - MAX(IF($B$2:$B722=$B723, $A$2:$A722+$C$2:$C722)), "")*24*60, "")</f>
        <v/>
      </c>
      <c r="N723" s="39" t="str" cm="1">
        <f t="array" ref="N723">IFERROR(IF($B723=N$1, ($A723+$C723) - MAX(IF($B$2:$B722=$B723, $A$2:$A722+$C$2:$C722)), "")*24*60, "")</f>
        <v/>
      </c>
      <c r="O723" s="39" t="str" cm="1">
        <f t="array" ref="O723">IFERROR(IF($B723=O$1, ($A723+$C723) - MAX(IF($B$2:$B722=$B723, $A$2:$A722+$C$2:$C722)), "")*24*60, "")</f>
        <v/>
      </c>
      <c r="P723" s="39" t="str" cm="1">
        <f t="array" ref="P723">IFERROR(IF($B723=P$1, ($A723+$C723) - MAX(IF($B$2:$B722=$B723, $A$2:$A722+$C$2:$C722)), "")*24*60, "")</f>
        <v/>
      </c>
    </row>
    <row r="724" spans="1:16" x14ac:dyDescent="0.2">
      <c r="A724" s="36">
        <f t="shared" ref="A724:D724" si="1312">A723</f>
        <v>45940</v>
      </c>
      <c r="B724" s="37" t="str">
        <f t="shared" si="1312"/>
        <v>Northern Cardinal</v>
      </c>
      <c r="C724" s="38">
        <v>0.77986111111111112</v>
      </c>
      <c r="D724" s="37">
        <f t="shared" si="1312"/>
        <v>0</v>
      </c>
      <c r="E724" s="37">
        <v>3</v>
      </c>
      <c r="F724" s="37" t="str">
        <f t="shared" ref="F724:G724" si="1313">F723</f>
        <v>Special Finch Food</v>
      </c>
      <c r="G724" s="15" t="str">
        <f t="shared" si="1313"/>
        <v>Golden Safflower</v>
      </c>
      <c r="H724" s="39">
        <f t="shared" si="1023"/>
        <v>11.000000004423782</v>
      </c>
      <c r="I724" s="39" cm="1">
        <f t="array" ref="I724">IFERROR(IF($B724=I$1, ($A724+$C724) - MAX(IF($B$2:$B723=$B724, $A$2:$A723+$C$2:$C723)), "")*24*60, "")</f>
        <v>11.000000004423782</v>
      </c>
      <c r="J724" s="39" t="str" cm="1">
        <f t="array" ref="J724">IFERROR(IF($B724=J$1, ($A724+$C724) - MAX(IF($B$2:$B723=$B724, $A$2:$A723+$C$2:$C723)), "")*24*60, "")</f>
        <v/>
      </c>
      <c r="K724" s="39" t="str" cm="1">
        <f t="array" ref="K724">IFERROR(IF($B724=K$1, ($A724+$C724) - MAX(IF($B$2:$B723=$B724, $A$2:$A723+$C$2:$C723)), "")*24*60, "")</f>
        <v/>
      </c>
      <c r="L724" s="39" t="str" cm="1">
        <f t="array" ref="L724">IFERROR(IF($B724=L$1, ($A724+$C724) - MAX(IF($B$2:$B723=$B724, $A$2:$A723+$C$2:$C723)), "")*24*60, "")</f>
        <v/>
      </c>
      <c r="M724" s="39" t="str" cm="1">
        <f t="array" ref="M724">IFERROR(IF($B724=M$1, ($A724+$C724) - MAX(IF($B$2:$B723=$B724, $A$2:$A723+$C$2:$C723)), "")*24*60, "")</f>
        <v/>
      </c>
      <c r="N724" s="39" t="str" cm="1">
        <f t="array" ref="N724">IFERROR(IF($B724=N$1, ($A724+$C724) - MAX(IF($B$2:$B723=$B724, $A$2:$A723+$C$2:$C723)), "")*24*60, "")</f>
        <v/>
      </c>
      <c r="O724" s="39" t="str" cm="1">
        <f t="array" ref="O724">IFERROR(IF($B724=O$1, ($A724+$C724) - MAX(IF($B$2:$B723=$B724, $A$2:$A723+$C$2:$C723)), "")*24*60, "")</f>
        <v/>
      </c>
      <c r="P724" s="39" t="str" cm="1">
        <f t="array" ref="P724">IFERROR(IF($B724=P$1, ($A724+$C724) - MAX(IF($B$2:$B723=$B724, $A$2:$A723+$C$2:$C723)), "")*24*60, "")</f>
        <v/>
      </c>
    </row>
    <row r="725" spans="1:16" x14ac:dyDescent="0.2">
      <c r="A725" s="36">
        <f t="shared" ref="A725:D725" si="1314">A724</f>
        <v>45940</v>
      </c>
      <c r="B725" s="37" t="str">
        <f t="shared" si="1314"/>
        <v>Northern Cardinal</v>
      </c>
      <c r="C725" s="38">
        <v>0.78125</v>
      </c>
      <c r="D725" s="37">
        <f t="shared" si="1314"/>
        <v>0</v>
      </c>
      <c r="E725" s="37">
        <v>6</v>
      </c>
      <c r="F725" s="37" t="str">
        <f t="shared" ref="F725:G725" si="1315">F724</f>
        <v>Special Finch Food</v>
      </c>
      <c r="G725" s="15" t="str">
        <f t="shared" si="1315"/>
        <v>Golden Safflower</v>
      </c>
      <c r="H725" s="39">
        <f t="shared" si="1023"/>
        <v>1.9999999960418791</v>
      </c>
      <c r="I725" s="39" cm="1">
        <f t="array" ref="I725">IFERROR(IF($B725=I$1, ($A725+$C725) - MAX(IF($B$2:$B724=$B725, $A$2:$A724+$C$2:$C724)), "")*24*60, "")</f>
        <v>1.9999999960418791</v>
      </c>
      <c r="J725" s="39" t="str" cm="1">
        <f t="array" ref="J725">IFERROR(IF($B725=J$1, ($A725+$C725) - MAX(IF($B$2:$B724=$B725, $A$2:$A724+$C$2:$C724)), "")*24*60, "")</f>
        <v/>
      </c>
      <c r="K725" s="39" t="str" cm="1">
        <f t="array" ref="K725">IFERROR(IF($B725=K$1, ($A725+$C725) - MAX(IF($B$2:$B724=$B725, $A$2:$A724+$C$2:$C724)), "")*24*60, "")</f>
        <v/>
      </c>
      <c r="L725" s="39" t="str" cm="1">
        <f t="array" ref="L725">IFERROR(IF($B725=L$1, ($A725+$C725) - MAX(IF($B$2:$B724=$B725, $A$2:$A724+$C$2:$C724)), "")*24*60, "")</f>
        <v/>
      </c>
      <c r="M725" s="39" t="str" cm="1">
        <f t="array" ref="M725">IFERROR(IF($B725=M$1, ($A725+$C725) - MAX(IF($B$2:$B724=$B725, $A$2:$A724+$C$2:$C724)), "")*24*60, "")</f>
        <v/>
      </c>
      <c r="N725" s="39" t="str" cm="1">
        <f t="array" ref="N725">IFERROR(IF($B725=N$1, ($A725+$C725) - MAX(IF($B$2:$B724=$B725, $A$2:$A724+$C$2:$C724)), "")*24*60, "")</f>
        <v/>
      </c>
      <c r="O725" s="39" t="str" cm="1">
        <f t="array" ref="O725">IFERROR(IF($B725=O$1, ($A725+$C725) - MAX(IF($B$2:$B724=$B725, $A$2:$A724+$C$2:$C724)), "")*24*60, "")</f>
        <v/>
      </c>
      <c r="P725" s="39" t="str" cm="1">
        <f t="array" ref="P725">IFERROR(IF($B725=P$1, ($A725+$C725) - MAX(IF($B$2:$B724=$B725, $A$2:$A724+$C$2:$C724)), "")*24*60, "")</f>
        <v/>
      </c>
    </row>
    <row r="726" spans="1:16" x14ac:dyDescent="0.2">
      <c r="A726" s="36">
        <f t="shared" ref="A726:D726" si="1316">A725</f>
        <v>45940</v>
      </c>
      <c r="B726" s="37" t="str">
        <f t="shared" si="1316"/>
        <v>Northern Cardinal</v>
      </c>
      <c r="C726" s="38">
        <v>0.78611111111111109</v>
      </c>
      <c r="D726" s="37">
        <f t="shared" si="1316"/>
        <v>0</v>
      </c>
      <c r="E726" s="37">
        <v>2</v>
      </c>
      <c r="F726" s="37" t="str">
        <f t="shared" ref="F726:G726" si="1317">F725</f>
        <v>Special Finch Food</v>
      </c>
      <c r="G726" s="15" t="str">
        <f t="shared" si="1317"/>
        <v>Golden Safflower</v>
      </c>
      <c r="H726" s="39">
        <f t="shared" si="1023"/>
        <v>7.0000000018626451</v>
      </c>
      <c r="I726" s="39" cm="1">
        <f t="array" ref="I726">IFERROR(IF($B726=I$1, ($A726+$C726) - MAX(IF($B$2:$B725=$B726, $A$2:$A725+$C$2:$C725)), "")*24*60, "")</f>
        <v>7.0000000018626451</v>
      </c>
      <c r="J726" s="39" t="str" cm="1">
        <f t="array" ref="J726">IFERROR(IF($B726=J$1, ($A726+$C726) - MAX(IF($B$2:$B725=$B726, $A$2:$A725+$C$2:$C725)), "")*24*60, "")</f>
        <v/>
      </c>
      <c r="K726" s="39" t="str" cm="1">
        <f t="array" ref="K726">IFERROR(IF($B726=K$1, ($A726+$C726) - MAX(IF($B$2:$B725=$B726, $A$2:$A725+$C$2:$C725)), "")*24*60, "")</f>
        <v/>
      </c>
      <c r="L726" s="39" t="str" cm="1">
        <f t="array" ref="L726">IFERROR(IF($B726=L$1, ($A726+$C726) - MAX(IF($B$2:$B725=$B726, $A$2:$A725+$C$2:$C725)), "")*24*60, "")</f>
        <v/>
      </c>
      <c r="M726" s="39" t="str" cm="1">
        <f t="array" ref="M726">IFERROR(IF($B726=M$1, ($A726+$C726) - MAX(IF($B$2:$B725=$B726, $A$2:$A725+$C$2:$C725)), "")*24*60, "")</f>
        <v/>
      </c>
      <c r="N726" s="39" t="str" cm="1">
        <f t="array" ref="N726">IFERROR(IF($B726=N$1, ($A726+$C726) - MAX(IF($B$2:$B725=$B726, $A$2:$A725+$C$2:$C725)), "")*24*60, "")</f>
        <v/>
      </c>
      <c r="O726" s="39" t="str" cm="1">
        <f t="array" ref="O726">IFERROR(IF($B726=O$1, ($A726+$C726) - MAX(IF($B$2:$B725=$B726, $A$2:$A725+$C$2:$C725)), "")*24*60, "")</f>
        <v/>
      </c>
      <c r="P726" s="39" t="str" cm="1">
        <f t="array" ref="P726">IFERROR(IF($B726=P$1, ($A726+$C726) - MAX(IF($B$2:$B725=$B726, $A$2:$A725+$C$2:$C725)), "")*24*60, "")</f>
        <v/>
      </c>
    </row>
    <row r="727" spans="1:16" x14ac:dyDescent="0.2">
      <c r="A727" s="13">
        <f t="shared" ref="A727:D727" si="1318">A726</f>
        <v>45940</v>
      </c>
      <c r="B727" s="7" t="str">
        <f t="shared" si="1318"/>
        <v>Northern Cardinal</v>
      </c>
      <c r="C727" s="8">
        <v>0.78680555555555554</v>
      </c>
      <c r="D727" s="7">
        <f t="shared" si="1318"/>
        <v>0</v>
      </c>
      <c r="E727" s="7">
        <v>6</v>
      </c>
      <c r="F727" s="7" t="str">
        <f t="shared" ref="F727:G727" si="1319">F726</f>
        <v>Special Finch Food</v>
      </c>
      <c r="G727" s="16" t="str">
        <f t="shared" si="1319"/>
        <v>Golden Safflower</v>
      </c>
      <c r="H727" s="27">
        <f t="shared" si="1023"/>
        <v>1.000000003259629</v>
      </c>
      <c r="I727" s="27" cm="1">
        <f t="array" ref="I727">IFERROR(IF($B727=I$1, ($A727+$C727) - MAX(IF($B$2:$B726=$B727, $A$2:$A726+$C$2:$C726)), "")*24*60, "")</f>
        <v>1.000000003259629</v>
      </c>
      <c r="J727" s="27" t="str" cm="1">
        <f t="array" ref="J727">IFERROR(IF($B727=J$1, ($A727+$C727) - MAX(IF($B$2:$B726=$B727, $A$2:$A726+$C$2:$C726)), "")*24*60, "")</f>
        <v/>
      </c>
      <c r="K727" s="27" t="str" cm="1">
        <f t="array" ref="K727">IFERROR(IF($B727=K$1, ($A727+$C727) - MAX(IF($B$2:$B726=$B727, $A$2:$A726+$C$2:$C726)), "")*24*60, "")</f>
        <v/>
      </c>
      <c r="L727" s="27" t="str" cm="1">
        <f t="array" ref="L727">IFERROR(IF($B727=L$1, ($A727+$C727) - MAX(IF($B$2:$B726=$B727, $A$2:$A726+$C$2:$C726)), "")*24*60, "")</f>
        <v/>
      </c>
      <c r="M727" s="27" t="str" cm="1">
        <f t="array" ref="M727">IFERROR(IF($B727=M$1, ($A727+$C727) - MAX(IF($B$2:$B726=$B727, $A$2:$A726+$C$2:$C726)), "")*24*60, "")</f>
        <v/>
      </c>
      <c r="N727" s="39" t="str" cm="1">
        <f t="array" ref="N727">IFERROR(IF($B727=N$1, ($A727+$C727) - MAX(IF($B$2:$B726=$B727, $A$2:$A726+$C$2:$C726)), "")*24*60, "")</f>
        <v/>
      </c>
      <c r="O727" s="39" t="str" cm="1">
        <f t="array" ref="O727">IFERROR(IF($B727=O$1, ($A727+$C727) - MAX(IF($B$2:$B726=$B727, $A$2:$A726+$C$2:$C726)), "")*24*60, "")</f>
        <v/>
      </c>
      <c r="P727" s="39" t="str" cm="1">
        <f t="array" ref="P727">IFERROR(IF($B727=P$1, ($A727+$C727) - MAX(IF($B$2:$B726=$B727, $A$2:$A726+$C$2:$C726)), "")*24*60, "")</f>
        <v/>
      </c>
    </row>
    <row r="728" spans="1:16" x14ac:dyDescent="0.2">
      <c r="A728" s="36">
        <v>45941</v>
      </c>
      <c r="B728" s="37" t="str">
        <f t="shared" ref="B728:D728" si="1320">B727</f>
        <v>Northern Cardinal</v>
      </c>
      <c r="C728" s="38">
        <v>0.30486111111111114</v>
      </c>
      <c r="D728" s="37">
        <f t="shared" si="1320"/>
        <v>0</v>
      </c>
      <c r="E728" s="37">
        <v>1</v>
      </c>
      <c r="F728" s="37" t="str">
        <f t="shared" ref="F728:G728" si="1321">F727</f>
        <v>Special Finch Food</v>
      </c>
      <c r="G728" s="15" t="str">
        <f t="shared" si="1321"/>
        <v>Golden Safflower</v>
      </c>
      <c r="H728" s="39">
        <f t="shared" si="1023"/>
        <v>745.99999999045394</v>
      </c>
      <c r="I728" s="39" cm="1">
        <f t="array" ref="I728">IFERROR(IF($B728=I$1, ($A728+$C728) - MAX(IF($B$2:$B727=$B728, $A$2:$A727+$C$2:$C727)), "")*24*60, "")</f>
        <v>745.99999999045394</v>
      </c>
      <c r="J728" s="39" t="str" cm="1">
        <f t="array" ref="J728">IFERROR(IF($B728=J$1, ($A728+$C728) - MAX(IF($B$2:$B727=$B728, $A$2:$A727+$C$2:$C727)), "")*24*60, "")</f>
        <v/>
      </c>
      <c r="K728" s="39" t="str" cm="1">
        <f t="array" ref="K728">IFERROR(IF($B728=K$1, ($A728+$C728) - MAX(IF($B$2:$B727=$B728, $A$2:$A727+$C$2:$C727)), "")*24*60, "")</f>
        <v/>
      </c>
      <c r="L728" s="39" t="str" cm="1">
        <f t="array" ref="L728">IFERROR(IF($B728=L$1, ($A728+$C728) - MAX(IF($B$2:$B727=$B728, $A$2:$A727+$C$2:$C727)), "")*24*60, "")</f>
        <v/>
      </c>
      <c r="M728" s="39" t="str" cm="1">
        <f t="array" ref="M728">IFERROR(IF($B728=M$1, ($A728+$C728) - MAX(IF($B$2:$B727=$B728, $A$2:$A727+$C$2:$C727)), "")*24*60, "")</f>
        <v/>
      </c>
      <c r="N728" s="39" t="str" cm="1">
        <f t="array" ref="N728">IFERROR(IF($B728=N$1, ($A728+$C728) - MAX(IF($B$2:$B727=$B728, $A$2:$A727+$C$2:$C727)), "")*24*60, "")</f>
        <v/>
      </c>
      <c r="O728" s="39" t="str" cm="1">
        <f t="array" ref="O728">IFERROR(IF($B728=O$1, ($A728+$C728) - MAX(IF($B$2:$B727=$B728, $A$2:$A727+$C$2:$C727)), "")*24*60, "")</f>
        <v/>
      </c>
      <c r="P728" s="39" t="str" cm="1">
        <f t="array" ref="P728">IFERROR(IF($B728=P$1, ($A728+$C728) - MAX(IF($B$2:$B727=$B728, $A$2:$A727+$C$2:$C727)), "")*24*60, "")</f>
        <v/>
      </c>
    </row>
    <row r="729" spans="1:16" x14ac:dyDescent="0.2">
      <c r="A729" s="36">
        <f t="shared" ref="A729:D729" si="1322">A728</f>
        <v>45941</v>
      </c>
      <c r="B729" s="37" t="str">
        <f t="shared" si="1322"/>
        <v>Northern Cardinal</v>
      </c>
      <c r="C729" s="38">
        <v>0.30555555555555558</v>
      </c>
      <c r="D729" s="37">
        <f t="shared" si="1322"/>
        <v>0</v>
      </c>
      <c r="E729" s="37">
        <v>3</v>
      </c>
      <c r="F729" s="37" t="str">
        <f t="shared" ref="F729:G729" si="1323">F728</f>
        <v>Special Finch Food</v>
      </c>
      <c r="G729" s="15" t="str">
        <f t="shared" si="1323"/>
        <v>Golden Safflower</v>
      </c>
      <c r="H729" s="39">
        <f t="shared" si="1023"/>
        <v>1.000000003259629</v>
      </c>
      <c r="I729" s="39" cm="1">
        <f t="array" ref="I729">IFERROR(IF($B729=I$1, ($A729+$C729) - MAX(IF($B$2:$B728=$B729, $A$2:$A728+$C$2:$C728)), "")*24*60, "")</f>
        <v>1.000000003259629</v>
      </c>
      <c r="J729" s="39" t="str" cm="1">
        <f t="array" ref="J729">IFERROR(IF($B729=J$1, ($A729+$C729) - MAX(IF($B$2:$B728=$B729, $A$2:$A728+$C$2:$C728)), "")*24*60, "")</f>
        <v/>
      </c>
      <c r="K729" s="39" t="str" cm="1">
        <f t="array" ref="K729">IFERROR(IF($B729=K$1, ($A729+$C729) - MAX(IF($B$2:$B728=$B729, $A$2:$A728+$C$2:$C728)), "")*24*60, "")</f>
        <v/>
      </c>
      <c r="L729" s="39" t="str" cm="1">
        <f t="array" ref="L729">IFERROR(IF($B729=L$1, ($A729+$C729) - MAX(IF($B$2:$B728=$B729, $A$2:$A728+$C$2:$C728)), "")*24*60, "")</f>
        <v/>
      </c>
      <c r="M729" s="39" t="str" cm="1">
        <f t="array" ref="M729">IFERROR(IF($B729=M$1, ($A729+$C729) - MAX(IF($B$2:$B728=$B729, $A$2:$A728+$C$2:$C728)), "")*24*60, "")</f>
        <v/>
      </c>
      <c r="N729" s="39" t="str" cm="1">
        <f t="array" ref="N729">IFERROR(IF($B729=N$1, ($A729+$C729) - MAX(IF($B$2:$B728=$B729, $A$2:$A728+$C$2:$C728)), "")*24*60, "")</f>
        <v/>
      </c>
      <c r="O729" s="39" t="str" cm="1">
        <f t="array" ref="O729">IFERROR(IF($B729=O$1, ($A729+$C729) - MAX(IF($B$2:$B728=$B729, $A$2:$A728+$C$2:$C728)), "")*24*60, "")</f>
        <v/>
      </c>
      <c r="P729" s="39" t="str" cm="1">
        <f t="array" ref="P729">IFERROR(IF($B729=P$1, ($A729+$C729) - MAX(IF($B$2:$B728=$B729, $A$2:$A728+$C$2:$C728)), "")*24*60, "")</f>
        <v/>
      </c>
    </row>
    <row r="730" spans="1:16" x14ac:dyDescent="0.2">
      <c r="A730" s="36">
        <f t="shared" ref="A730:D730" si="1324">A729</f>
        <v>45941</v>
      </c>
      <c r="B730" s="37" t="str">
        <f t="shared" si="1324"/>
        <v>Northern Cardinal</v>
      </c>
      <c r="C730" s="38">
        <v>0.30694444444444446</v>
      </c>
      <c r="D730" s="37">
        <f t="shared" si="1324"/>
        <v>0</v>
      </c>
      <c r="E730" s="37">
        <v>1</v>
      </c>
      <c r="F730" s="37" t="str">
        <f t="shared" ref="F730:G730" si="1325">F729</f>
        <v>Special Finch Food</v>
      </c>
      <c r="G730" s="15" t="str">
        <f t="shared" si="1325"/>
        <v>Golden Safflower</v>
      </c>
      <c r="H730" s="39">
        <f t="shared" si="1023"/>
        <v>1.9999999960418791</v>
      </c>
      <c r="I730" s="39" cm="1">
        <f t="array" ref="I730">IFERROR(IF($B730=I$1, ($A730+$C730) - MAX(IF($B$2:$B729=$B730, $A$2:$A729+$C$2:$C729)), "")*24*60, "")</f>
        <v>1.9999999960418791</v>
      </c>
      <c r="J730" s="39" t="str" cm="1">
        <f t="array" ref="J730">IFERROR(IF($B730=J$1, ($A730+$C730) - MAX(IF($B$2:$B729=$B730, $A$2:$A729+$C$2:$C729)), "")*24*60, "")</f>
        <v/>
      </c>
      <c r="K730" s="39" t="str" cm="1">
        <f t="array" ref="K730">IFERROR(IF($B730=K$1, ($A730+$C730) - MAX(IF($B$2:$B729=$B730, $A$2:$A729+$C$2:$C729)), "")*24*60, "")</f>
        <v/>
      </c>
      <c r="L730" s="39" t="str" cm="1">
        <f t="array" ref="L730">IFERROR(IF($B730=L$1, ($A730+$C730) - MAX(IF($B$2:$B729=$B730, $A$2:$A729+$C$2:$C729)), "")*24*60, "")</f>
        <v/>
      </c>
      <c r="M730" s="39" t="str" cm="1">
        <f t="array" ref="M730">IFERROR(IF($B730=M$1, ($A730+$C730) - MAX(IF($B$2:$B729=$B730, $A$2:$A729+$C$2:$C729)), "")*24*60, "")</f>
        <v/>
      </c>
      <c r="N730" s="39" t="str" cm="1">
        <f t="array" ref="N730">IFERROR(IF($B730=N$1, ($A730+$C730) - MAX(IF($B$2:$B729=$B730, $A$2:$A729+$C$2:$C729)), "")*24*60, "")</f>
        <v/>
      </c>
      <c r="O730" s="39" t="str" cm="1">
        <f t="array" ref="O730">IFERROR(IF($B730=O$1, ($A730+$C730) - MAX(IF($B$2:$B729=$B730, $A$2:$A729+$C$2:$C729)), "")*24*60, "")</f>
        <v/>
      </c>
      <c r="P730" s="39" t="str" cm="1">
        <f t="array" ref="P730">IFERROR(IF($B730=P$1, ($A730+$C730) - MAX(IF($B$2:$B729=$B730, $A$2:$A729+$C$2:$C729)), "")*24*60, "")</f>
        <v/>
      </c>
    </row>
    <row r="731" spans="1:16" x14ac:dyDescent="0.2">
      <c r="A731" s="36">
        <f t="shared" ref="A731:D731" si="1326">A730</f>
        <v>45941</v>
      </c>
      <c r="B731" s="37" t="str">
        <f t="shared" si="1326"/>
        <v>Northern Cardinal</v>
      </c>
      <c r="C731" s="38">
        <v>0.3125</v>
      </c>
      <c r="D731" s="37">
        <f t="shared" si="1326"/>
        <v>0</v>
      </c>
      <c r="E731" s="37">
        <v>2</v>
      </c>
      <c r="F731" s="37" t="str">
        <f t="shared" ref="F731:G731" si="1327">F730</f>
        <v>Special Finch Food</v>
      </c>
      <c r="G731" s="15" t="str">
        <f t="shared" si="1327"/>
        <v>Golden Safflower</v>
      </c>
      <c r="H731" s="39">
        <f t="shared" si="1023"/>
        <v>8.0000000051222742</v>
      </c>
      <c r="I731" s="39" cm="1">
        <f t="array" ref="I731">IFERROR(IF($B731=I$1, ($A731+$C731) - MAX(IF($B$2:$B730=$B731, $A$2:$A730+$C$2:$C730)), "")*24*60, "")</f>
        <v>8.0000000051222742</v>
      </c>
      <c r="J731" s="39" t="str" cm="1">
        <f t="array" ref="J731">IFERROR(IF($B731=J$1, ($A731+$C731) - MAX(IF($B$2:$B730=$B731, $A$2:$A730+$C$2:$C730)), "")*24*60, "")</f>
        <v/>
      </c>
      <c r="K731" s="39" t="str" cm="1">
        <f t="array" ref="K731">IFERROR(IF($B731=K$1, ($A731+$C731) - MAX(IF($B$2:$B730=$B731, $A$2:$A730+$C$2:$C730)), "")*24*60, "")</f>
        <v/>
      </c>
      <c r="L731" s="39" t="str" cm="1">
        <f t="array" ref="L731">IFERROR(IF($B731=L$1, ($A731+$C731) - MAX(IF($B$2:$B730=$B731, $A$2:$A730+$C$2:$C730)), "")*24*60, "")</f>
        <v/>
      </c>
      <c r="M731" s="39" t="str" cm="1">
        <f t="array" ref="M731">IFERROR(IF($B731=M$1, ($A731+$C731) - MAX(IF($B$2:$B730=$B731, $A$2:$A730+$C$2:$C730)), "")*24*60, "")</f>
        <v/>
      </c>
      <c r="N731" s="39" t="str" cm="1">
        <f t="array" ref="N731">IFERROR(IF($B731=N$1, ($A731+$C731) - MAX(IF($B$2:$B730=$B731, $A$2:$A730+$C$2:$C730)), "")*24*60, "")</f>
        <v/>
      </c>
      <c r="O731" s="39" t="str" cm="1">
        <f t="array" ref="O731">IFERROR(IF($B731=O$1, ($A731+$C731) - MAX(IF($B$2:$B730=$B731, $A$2:$A730+$C$2:$C730)), "")*24*60, "")</f>
        <v/>
      </c>
      <c r="P731" s="39" t="str" cm="1">
        <f t="array" ref="P731">IFERROR(IF($B731=P$1, ($A731+$C731) - MAX(IF($B$2:$B730=$B731, $A$2:$A730+$C$2:$C730)), "")*24*60, "")</f>
        <v/>
      </c>
    </row>
    <row r="732" spans="1:16" x14ac:dyDescent="0.2">
      <c r="A732" s="36">
        <f t="shared" ref="A732:D732" si="1328">A731</f>
        <v>45941</v>
      </c>
      <c r="B732" s="37" t="str">
        <f t="shared" si="1328"/>
        <v>Northern Cardinal</v>
      </c>
      <c r="C732" s="38">
        <v>0.31319444444444444</v>
      </c>
      <c r="D732" s="37">
        <f t="shared" si="1328"/>
        <v>0</v>
      </c>
      <c r="E732" s="37">
        <v>4</v>
      </c>
      <c r="F732" s="37" t="str">
        <f t="shared" ref="F732:G732" si="1329">F731</f>
        <v>Special Finch Food</v>
      </c>
      <c r="G732" s="15" t="str">
        <f t="shared" si="1329"/>
        <v>Golden Safflower</v>
      </c>
      <c r="H732" s="39">
        <f t="shared" si="1023"/>
        <v>1.000000003259629</v>
      </c>
      <c r="I732" s="39" cm="1">
        <f t="array" ref="I732">IFERROR(IF($B732=I$1, ($A732+$C732) - MAX(IF($B$2:$B731=$B732, $A$2:$A731+$C$2:$C731)), "")*24*60, "")</f>
        <v>1.000000003259629</v>
      </c>
      <c r="J732" s="39" t="str" cm="1">
        <f t="array" ref="J732">IFERROR(IF($B732=J$1, ($A732+$C732) - MAX(IF($B$2:$B731=$B732, $A$2:$A731+$C$2:$C731)), "")*24*60, "")</f>
        <v/>
      </c>
      <c r="K732" s="39" t="str" cm="1">
        <f t="array" ref="K732">IFERROR(IF($B732=K$1, ($A732+$C732) - MAX(IF($B$2:$B731=$B732, $A$2:$A731+$C$2:$C731)), "")*24*60, "")</f>
        <v/>
      </c>
      <c r="L732" s="39" t="str" cm="1">
        <f t="array" ref="L732">IFERROR(IF($B732=L$1, ($A732+$C732) - MAX(IF($B$2:$B731=$B732, $A$2:$A731+$C$2:$C731)), "")*24*60, "")</f>
        <v/>
      </c>
      <c r="M732" s="39" t="str" cm="1">
        <f t="array" ref="M732">IFERROR(IF($B732=M$1, ($A732+$C732) - MAX(IF($B$2:$B731=$B732, $A$2:$A731+$C$2:$C731)), "")*24*60, "")</f>
        <v/>
      </c>
      <c r="N732" s="39" t="str" cm="1">
        <f t="array" ref="N732">IFERROR(IF($B732=N$1, ($A732+$C732) - MAX(IF($B$2:$B731=$B732, $A$2:$A731+$C$2:$C731)), "")*24*60, "")</f>
        <v/>
      </c>
      <c r="O732" s="39" t="str" cm="1">
        <f t="array" ref="O732">IFERROR(IF($B732=O$1, ($A732+$C732) - MAX(IF($B$2:$B731=$B732, $A$2:$A731+$C$2:$C731)), "")*24*60, "")</f>
        <v/>
      </c>
      <c r="P732" s="39" t="str" cm="1">
        <f t="array" ref="P732">IFERROR(IF($B732=P$1, ($A732+$C732) - MAX(IF($B$2:$B731=$B732, $A$2:$A731+$C$2:$C731)), "")*24*60, "")</f>
        <v/>
      </c>
    </row>
    <row r="733" spans="1:16" x14ac:dyDescent="0.2">
      <c r="A733" s="36">
        <f t="shared" ref="A733:D733" si="1330">A732</f>
        <v>45941</v>
      </c>
      <c r="B733" s="37" t="str">
        <f t="shared" si="1330"/>
        <v>Northern Cardinal</v>
      </c>
      <c r="C733" s="38">
        <v>0.31458333333333333</v>
      </c>
      <c r="D733" s="37">
        <f t="shared" si="1330"/>
        <v>0</v>
      </c>
      <c r="E733" s="37">
        <v>3</v>
      </c>
      <c r="F733" s="37" t="str">
        <f t="shared" ref="F733:G733" si="1331">F732</f>
        <v>Special Finch Food</v>
      </c>
      <c r="G733" s="15" t="str">
        <f t="shared" si="1331"/>
        <v>Golden Safflower</v>
      </c>
      <c r="H733" s="39">
        <f t="shared" si="1023"/>
        <v>1.9999999960418791</v>
      </c>
      <c r="I733" s="39" cm="1">
        <f t="array" ref="I733">IFERROR(IF($B733=I$1, ($A733+$C733) - MAX(IF($B$2:$B732=$B733, $A$2:$A732+$C$2:$C732)), "")*24*60, "")</f>
        <v>1.9999999960418791</v>
      </c>
      <c r="J733" s="39" t="str" cm="1">
        <f t="array" ref="J733">IFERROR(IF($B733=J$1, ($A733+$C733) - MAX(IF($B$2:$B732=$B733, $A$2:$A732+$C$2:$C732)), "")*24*60, "")</f>
        <v/>
      </c>
      <c r="K733" s="39" t="str" cm="1">
        <f t="array" ref="K733">IFERROR(IF($B733=K$1, ($A733+$C733) - MAX(IF($B$2:$B732=$B733, $A$2:$A732+$C$2:$C732)), "")*24*60, "")</f>
        <v/>
      </c>
      <c r="L733" s="39" t="str" cm="1">
        <f t="array" ref="L733">IFERROR(IF($B733=L$1, ($A733+$C733) - MAX(IF($B$2:$B732=$B733, $A$2:$A732+$C$2:$C732)), "")*24*60, "")</f>
        <v/>
      </c>
      <c r="M733" s="39" t="str" cm="1">
        <f t="array" ref="M733">IFERROR(IF($B733=M$1, ($A733+$C733) - MAX(IF($B$2:$B732=$B733, $A$2:$A732+$C$2:$C732)), "")*24*60, "")</f>
        <v/>
      </c>
      <c r="N733" s="39" t="str" cm="1">
        <f t="array" ref="N733">IFERROR(IF($B733=N$1, ($A733+$C733) - MAX(IF($B$2:$B732=$B733, $A$2:$A732+$C$2:$C732)), "")*24*60, "")</f>
        <v/>
      </c>
      <c r="O733" s="39" t="str" cm="1">
        <f t="array" ref="O733">IFERROR(IF($B733=O$1, ($A733+$C733) - MAX(IF($B$2:$B732=$B733, $A$2:$A732+$C$2:$C732)), "")*24*60, "")</f>
        <v/>
      </c>
      <c r="P733" s="39" t="str" cm="1">
        <f t="array" ref="P733">IFERROR(IF($B733=P$1, ($A733+$C733) - MAX(IF($B$2:$B732=$B733, $A$2:$A732+$C$2:$C732)), "")*24*60, "")</f>
        <v/>
      </c>
    </row>
    <row r="734" spans="1:16" x14ac:dyDescent="0.2">
      <c r="A734" s="36">
        <f t="shared" ref="A734:D734" si="1332">A733</f>
        <v>45941</v>
      </c>
      <c r="B734" s="37" t="str">
        <f t="shared" si="1332"/>
        <v>Northern Cardinal</v>
      </c>
      <c r="C734" s="38">
        <v>0.31597222222222221</v>
      </c>
      <c r="D734" s="37">
        <f t="shared" si="1332"/>
        <v>0</v>
      </c>
      <c r="E734" s="37">
        <v>0</v>
      </c>
      <c r="F734" s="37" t="str">
        <f t="shared" ref="F734:G734" si="1333">F733</f>
        <v>Special Finch Food</v>
      </c>
      <c r="G734" s="15" t="str">
        <f t="shared" si="1333"/>
        <v>Golden Safflower</v>
      </c>
      <c r="H734" s="39">
        <f t="shared" si="1023"/>
        <v>1.9999999960418791</v>
      </c>
      <c r="I734" s="39" cm="1">
        <f t="array" ref="I734">IFERROR(IF($B734=I$1, ($A734+$C734) - MAX(IF($B$2:$B733=$B734, $A$2:$A733+$C$2:$C733)), "")*24*60, "")</f>
        <v>1.9999999960418791</v>
      </c>
      <c r="J734" s="39" t="str" cm="1">
        <f t="array" ref="J734">IFERROR(IF($B734=J$1, ($A734+$C734) - MAX(IF($B$2:$B733=$B734, $A$2:$A733+$C$2:$C733)), "")*24*60, "")</f>
        <v/>
      </c>
      <c r="K734" s="39" t="str" cm="1">
        <f t="array" ref="K734">IFERROR(IF($B734=K$1, ($A734+$C734) - MAX(IF($B$2:$B733=$B734, $A$2:$A733+$C$2:$C733)), "")*24*60, "")</f>
        <v/>
      </c>
      <c r="L734" s="39" t="str" cm="1">
        <f t="array" ref="L734">IFERROR(IF($B734=L$1, ($A734+$C734) - MAX(IF($B$2:$B733=$B734, $A$2:$A733+$C$2:$C733)), "")*24*60, "")</f>
        <v/>
      </c>
      <c r="M734" s="39" t="str" cm="1">
        <f t="array" ref="M734">IFERROR(IF($B734=M$1, ($A734+$C734) - MAX(IF($B$2:$B733=$B734, $A$2:$A733+$C$2:$C733)), "")*24*60, "")</f>
        <v/>
      </c>
      <c r="N734" s="39" t="str" cm="1">
        <f t="array" ref="N734">IFERROR(IF($B734=N$1, ($A734+$C734) - MAX(IF($B$2:$B733=$B734, $A$2:$A733+$C$2:$C733)), "")*24*60, "")</f>
        <v/>
      </c>
      <c r="O734" s="39" t="str" cm="1">
        <f t="array" ref="O734">IFERROR(IF($B734=O$1, ($A734+$C734) - MAX(IF($B$2:$B733=$B734, $A$2:$A733+$C$2:$C733)), "")*24*60, "")</f>
        <v/>
      </c>
      <c r="P734" s="39" t="str" cm="1">
        <f t="array" ref="P734">IFERROR(IF($B734=P$1, ($A734+$C734) - MAX(IF($B$2:$B733=$B734, $A$2:$A733+$C$2:$C733)), "")*24*60, "")</f>
        <v/>
      </c>
    </row>
    <row r="735" spans="1:16" x14ac:dyDescent="0.2">
      <c r="A735" s="36">
        <f t="shared" ref="A735:D735" si="1334">A734</f>
        <v>45941</v>
      </c>
      <c r="B735" s="37" t="str">
        <f t="shared" si="1334"/>
        <v>Northern Cardinal</v>
      </c>
      <c r="C735" s="38">
        <v>0.32291666666666669</v>
      </c>
      <c r="D735" s="37">
        <f t="shared" si="1334"/>
        <v>0</v>
      </c>
      <c r="E735" s="37">
        <v>2</v>
      </c>
      <c r="F735" s="37" t="str">
        <f t="shared" ref="F735:G735" si="1335">F734</f>
        <v>Special Finch Food</v>
      </c>
      <c r="G735" s="15" t="str">
        <f t="shared" si="1335"/>
        <v>Golden Safflower</v>
      </c>
      <c r="H735" s="39">
        <f t="shared" si="1023"/>
        <v>10.000000001164153</v>
      </c>
      <c r="I735" s="39" cm="1">
        <f t="array" ref="I735">IFERROR(IF($B735=I$1, ($A735+$C735) - MAX(IF($B$2:$B734=$B735, $A$2:$A734+$C$2:$C734)), "")*24*60, "")</f>
        <v>10.000000001164153</v>
      </c>
      <c r="J735" s="39" t="str" cm="1">
        <f t="array" ref="J735">IFERROR(IF($B735=J$1, ($A735+$C735) - MAX(IF($B$2:$B734=$B735, $A$2:$A734+$C$2:$C734)), "")*24*60, "")</f>
        <v/>
      </c>
      <c r="K735" s="39" t="str" cm="1">
        <f t="array" ref="K735">IFERROR(IF($B735=K$1, ($A735+$C735) - MAX(IF($B$2:$B734=$B735, $A$2:$A734+$C$2:$C734)), "")*24*60, "")</f>
        <v/>
      </c>
      <c r="L735" s="39" t="str" cm="1">
        <f t="array" ref="L735">IFERROR(IF($B735=L$1, ($A735+$C735) - MAX(IF($B$2:$B734=$B735, $A$2:$A734+$C$2:$C734)), "")*24*60, "")</f>
        <v/>
      </c>
      <c r="M735" s="39" t="str" cm="1">
        <f t="array" ref="M735">IFERROR(IF($B735=M$1, ($A735+$C735) - MAX(IF($B$2:$B734=$B735, $A$2:$A734+$C$2:$C734)), "")*24*60, "")</f>
        <v/>
      </c>
      <c r="N735" s="39" t="str" cm="1">
        <f t="array" ref="N735">IFERROR(IF($B735=N$1, ($A735+$C735) - MAX(IF($B$2:$B734=$B735, $A$2:$A734+$C$2:$C734)), "")*24*60, "")</f>
        <v/>
      </c>
      <c r="O735" s="39" t="str" cm="1">
        <f t="array" ref="O735">IFERROR(IF($B735=O$1, ($A735+$C735) - MAX(IF($B$2:$B734=$B735, $A$2:$A734+$C$2:$C734)), "")*24*60, "")</f>
        <v/>
      </c>
      <c r="P735" s="39" t="str" cm="1">
        <f t="array" ref="P735">IFERROR(IF($B735=P$1, ($A735+$C735) - MAX(IF($B$2:$B734=$B735, $A$2:$A734+$C$2:$C734)), "")*24*60, "")</f>
        <v/>
      </c>
    </row>
    <row r="736" spans="1:16" x14ac:dyDescent="0.2">
      <c r="A736" s="36">
        <f t="shared" ref="A736:D736" si="1336">A735</f>
        <v>45941</v>
      </c>
      <c r="B736" s="37" t="str">
        <f t="shared" si="1336"/>
        <v>Northern Cardinal</v>
      </c>
      <c r="C736" s="38">
        <v>0.32361111111111113</v>
      </c>
      <c r="D736" s="37">
        <f t="shared" si="1336"/>
        <v>0</v>
      </c>
      <c r="E736" s="37">
        <v>6</v>
      </c>
      <c r="F736" s="37" t="str">
        <f t="shared" ref="F736:G736" si="1337">F735</f>
        <v>Special Finch Food</v>
      </c>
      <c r="G736" s="15" t="str">
        <f t="shared" si="1337"/>
        <v>Golden Safflower</v>
      </c>
      <c r="H736" s="39">
        <f t="shared" si="1023"/>
        <v>1.000000003259629</v>
      </c>
      <c r="I736" s="39" cm="1">
        <f t="array" ref="I736">IFERROR(IF($B736=I$1, ($A736+$C736) - MAX(IF($B$2:$B735=$B736, $A$2:$A735+$C$2:$C735)), "")*24*60, "")</f>
        <v>1.000000003259629</v>
      </c>
      <c r="J736" s="39" t="str" cm="1">
        <f t="array" ref="J736">IFERROR(IF($B736=J$1, ($A736+$C736) - MAX(IF($B$2:$B735=$B736, $A$2:$A735+$C$2:$C735)), "")*24*60, "")</f>
        <v/>
      </c>
      <c r="K736" s="39" t="str" cm="1">
        <f t="array" ref="K736">IFERROR(IF($B736=K$1, ($A736+$C736) - MAX(IF($B$2:$B735=$B736, $A$2:$A735+$C$2:$C735)), "")*24*60, "")</f>
        <v/>
      </c>
      <c r="L736" s="39" t="str" cm="1">
        <f t="array" ref="L736">IFERROR(IF($B736=L$1, ($A736+$C736) - MAX(IF($B$2:$B735=$B736, $A$2:$A735+$C$2:$C735)), "")*24*60, "")</f>
        <v/>
      </c>
      <c r="M736" s="39" t="str" cm="1">
        <f t="array" ref="M736">IFERROR(IF($B736=M$1, ($A736+$C736) - MAX(IF($B$2:$B735=$B736, $A$2:$A735+$C$2:$C735)), "")*24*60, "")</f>
        <v/>
      </c>
      <c r="N736" s="39" t="str" cm="1">
        <f t="array" ref="N736">IFERROR(IF($B736=N$1, ($A736+$C736) - MAX(IF($B$2:$B735=$B736, $A$2:$A735+$C$2:$C735)), "")*24*60, "")</f>
        <v/>
      </c>
      <c r="O736" s="39" t="str" cm="1">
        <f t="array" ref="O736">IFERROR(IF($B736=O$1, ($A736+$C736) - MAX(IF($B$2:$B735=$B736, $A$2:$A735+$C$2:$C735)), "")*24*60, "")</f>
        <v/>
      </c>
      <c r="P736" s="39" t="str" cm="1">
        <f t="array" ref="P736">IFERROR(IF($B736=P$1, ($A736+$C736) - MAX(IF($B$2:$B735=$B736, $A$2:$A735+$C$2:$C735)), "")*24*60, "")</f>
        <v/>
      </c>
    </row>
    <row r="737" spans="1:16" x14ac:dyDescent="0.2">
      <c r="A737" s="36">
        <f t="shared" ref="A737:D737" si="1338">A736</f>
        <v>45941</v>
      </c>
      <c r="B737" s="37" t="str">
        <f t="shared" si="1338"/>
        <v>Northern Cardinal</v>
      </c>
      <c r="C737" s="38">
        <v>0.32500000000000001</v>
      </c>
      <c r="D737" s="37">
        <f t="shared" si="1338"/>
        <v>0</v>
      </c>
      <c r="E737" s="37">
        <v>4</v>
      </c>
      <c r="F737" s="37" t="str">
        <f t="shared" ref="F737:G737" si="1339">F736</f>
        <v>Special Finch Food</v>
      </c>
      <c r="G737" s="15" t="str">
        <f t="shared" si="1339"/>
        <v>Golden Safflower</v>
      </c>
      <c r="H737" s="39">
        <f t="shared" si="1023"/>
        <v>1.9999999960418791</v>
      </c>
      <c r="I737" s="39" cm="1">
        <f t="array" ref="I737">IFERROR(IF($B737=I$1, ($A737+$C737) - MAX(IF($B$2:$B736=$B737, $A$2:$A736+$C$2:$C736)), "")*24*60, "")</f>
        <v>1.9999999960418791</v>
      </c>
      <c r="J737" s="39" t="str" cm="1">
        <f t="array" ref="J737">IFERROR(IF($B737=J$1, ($A737+$C737) - MAX(IF($B$2:$B736=$B737, $A$2:$A736+$C$2:$C736)), "")*24*60, "")</f>
        <v/>
      </c>
      <c r="K737" s="39" t="str" cm="1">
        <f t="array" ref="K737">IFERROR(IF($B737=K$1, ($A737+$C737) - MAX(IF($B$2:$B736=$B737, $A$2:$A736+$C$2:$C736)), "")*24*60, "")</f>
        <v/>
      </c>
      <c r="L737" s="39" t="str" cm="1">
        <f t="array" ref="L737">IFERROR(IF($B737=L$1, ($A737+$C737) - MAX(IF($B$2:$B736=$B737, $A$2:$A736+$C$2:$C736)), "")*24*60, "")</f>
        <v/>
      </c>
      <c r="M737" s="39" t="str" cm="1">
        <f t="array" ref="M737">IFERROR(IF($B737=M$1, ($A737+$C737) - MAX(IF($B$2:$B736=$B737, $A$2:$A736+$C$2:$C736)), "")*24*60, "")</f>
        <v/>
      </c>
      <c r="N737" s="39" t="str" cm="1">
        <f t="array" ref="N737">IFERROR(IF($B737=N$1, ($A737+$C737) - MAX(IF($B$2:$B736=$B737, $A$2:$A736+$C$2:$C736)), "")*24*60, "")</f>
        <v/>
      </c>
      <c r="O737" s="39" t="str" cm="1">
        <f t="array" ref="O737">IFERROR(IF($B737=O$1, ($A737+$C737) - MAX(IF($B$2:$B736=$B737, $A$2:$A736+$C$2:$C736)), "")*24*60, "")</f>
        <v/>
      </c>
      <c r="P737" s="39" t="str" cm="1">
        <f t="array" ref="P737">IFERROR(IF($B737=P$1, ($A737+$C737) - MAX(IF($B$2:$B736=$B737, $A$2:$A736+$C$2:$C736)), "")*24*60, "")</f>
        <v/>
      </c>
    </row>
    <row r="738" spans="1:16" x14ac:dyDescent="0.2">
      <c r="A738" s="36">
        <f t="shared" ref="A738:D738" si="1340">A737</f>
        <v>45941</v>
      </c>
      <c r="B738" s="37" t="s">
        <v>10</v>
      </c>
      <c r="C738" s="38">
        <v>0.32569444444444445</v>
      </c>
      <c r="D738" s="37">
        <f t="shared" si="1340"/>
        <v>0</v>
      </c>
      <c r="E738" s="37">
        <v>1</v>
      </c>
      <c r="F738" s="37" t="str">
        <f t="shared" ref="F738:G738" si="1341">F737</f>
        <v>Special Finch Food</v>
      </c>
      <c r="G738" s="15" t="str">
        <f t="shared" si="1341"/>
        <v>Golden Safflower</v>
      </c>
      <c r="H738" s="39">
        <f t="shared" si="1023"/>
        <v>1.000000003259629</v>
      </c>
      <c r="I738" s="39" t="str" cm="1">
        <f t="array" ref="I738">IFERROR(IF($B738=I$1, ($A738+$C738) - MAX(IF($B$2:$B737=$B738, $A$2:$A737+$C$2:$C737)), "")*24*60, "")</f>
        <v/>
      </c>
      <c r="J738" s="39" cm="1">
        <f t="array" ref="J738">IFERROR(IF($B738=J$1, ($A738+$C738) - MAX(IF($B$2:$B737=$B738, $A$2:$A737+$C$2:$C737)), "")*24*60, "")</f>
        <v>885.99999999627471</v>
      </c>
      <c r="K738" s="39" t="str" cm="1">
        <f t="array" ref="K738">IFERROR(IF($B738=K$1, ($A738+$C738) - MAX(IF($B$2:$B737=$B738, $A$2:$A737+$C$2:$C737)), "")*24*60, "")</f>
        <v/>
      </c>
      <c r="L738" s="39" t="str" cm="1">
        <f t="array" ref="L738">IFERROR(IF($B738=L$1, ($A738+$C738) - MAX(IF($B$2:$B737=$B738, $A$2:$A737+$C$2:$C737)), "")*24*60, "")</f>
        <v/>
      </c>
      <c r="M738" s="39" t="str" cm="1">
        <f t="array" ref="M738">IFERROR(IF($B738=M$1, ($A738+$C738) - MAX(IF($B$2:$B737=$B738, $A$2:$A737+$C$2:$C737)), "")*24*60, "")</f>
        <v/>
      </c>
      <c r="N738" s="39" t="str" cm="1">
        <f t="array" ref="N738">IFERROR(IF($B738=N$1, ($A738+$C738) - MAX(IF($B$2:$B737=$B738, $A$2:$A737+$C$2:$C737)), "")*24*60, "")</f>
        <v/>
      </c>
      <c r="O738" s="39" t="str" cm="1">
        <f t="array" ref="O738">IFERROR(IF($B738=O$1, ($A738+$C738) - MAX(IF($B$2:$B737=$B738, $A$2:$A737+$C$2:$C737)), "")*24*60, "")</f>
        <v/>
      </c>
      <c r="P738" s="39" t="str" cm="1">
        <f t="array" ref="P738">IFERROR(IF($B738=P$1, ($A738+$C738) - MAX(IF($B$2:$B737=$B738, $A$2:$A737+$C$2:$C737)), "")*24*60, "")</f>
        <v/>
      </c>
    </row>
    <row r="739" spans="1:16" x14ac:dyDescent="0.2">
      <c r="A739" s="36">
        <f t="shared" ref="A739:D739" si="1342">A738</f>
        <v>45941</v>
      </c>
      <c r="B739" s="37" t="str">
        <f t="shared" si="1342"/>
        <v>Tufted Titmouse</v>
      </c>
      <c r="C739" s="38">
        <v>0.32708333333333334</v>
      </c>
      <c r="D739" s="37">
        <f t="shared" si="1342"/>
        <v>0</v>
      </c>
      <c r="E739" s="37">
        <v>2</v>
      </c>
      <c r="F739" s="37" t="str">
        <f t="shared" ref="F739:G739" si="1343">F738</f>
        <v>Special Finch Food</v>
      </c>
      <c r="G739" s="15" t="str">
        <f t="shared" si="1343"/>
        <v>Golden Safflower</v>
      </c>
      <c r="H739" s="39">
        <f t="shared" si="1023"/>
        <v>1.9999999960418791</v>
      </c>
      <c r="I739" s="39" t="str" cm="1">
        <f t="array" ref="I739">IFERROR(IF($B739=I$1, ($A739+$C739) - MAX(IF($B$2:$B738=$B739, $A$2:$A738+$C$2:$C738)), "")*24*60, "")</f>
        <v/>
      </c>
      <c r="J739" s="39" cm="1">
        <f t="array" ref="J739">IFERROR(IF($B739=J$1, ($A739+$C739) - MAX(IF($B$2:$B738=$B739, $A$2:$A738+$C$2:$C738)), "")*24*60, "")</f>
        <v>1.9999999960418791</v>
      </c>
      <c r="K739" s="39" t="str" cm="1">
        <f t="array" ref="K739">IFERROR(IF($B739=K$1, ($A739+$C739) - MAX(IF($B$2:$B738=$B739, $A$2:$A738+$C$2:$C738)), "")*24*60, "")</f>
        <v/>
      </c>
      <c r="L739" s="39" t="str" cm="1">
        <f t="array" ref="L739">IFERROR(IF($B739=L$1, ($A739+$C739) - MAX(IF($B$2:$B738=$B739, $A$2:$A738+$C$2:$C738)), "")*24*60, "")</f>
        <v/>
      </c>
      <c r="M739" s="39" t="str" cm="1">
        <f t="array" ref="M739">IFERROR(IF($B739=M$1, ($A739+$C739) - MAX(IF($B$2:$B738=$B739, $A$2:$A738+$C$2:$C738)), "")*24*60, "")</f>
        <v/>
      </c>
      <c r="N739" s="39" t="str" cm="1">
        <f t="array" ref="N739">IFERROR(IF($B739=N$1, ($A739+$C739) - MAX(IF($B$2:$B738=$B739, $A$2:$A738+$C$2:$C738)), "")*24*60, "")</f>
        <v/>
      </c>
      <c r="O739" s="39" t="str" cm="1">
        <f t="array" ref="O739">IFERROR(IF($B739=O$1, ($A739+$C739) - MAX(IF($B$2:$B738=$B739, $A$2:$A738+$C$2:$C738)), "")*24*60, "")</f>
        <v/>
      </c>
      <c r="P739" s="39" t="str" cm="1">
        <f t="array" ref="P739">IFERROR(IF($B739=P$1, ($A739+$C739) - MAX(IF($B$2:$B738=$B739, $A$2:$A738+$C$2:$C738)), "")*24*60, "")</f>
        <v/>
      </c>
    </row>
    <row r="740" spans="1:16" x14ac:dyDescent="0.2">
      <c r="A740" s="36">
        <f t="shared" ref="A740:D740" si="1344">A739</f>
        <v>45941</v>
      </c>
      <c r="B740" s="37" t="s">
        <v>3</v>
      </c>
      <c r="C740" s="38">
        <v>0.32847222222222222</v>
      </c>
      <c r="D740" s="37">
        <f t="shared" si="1344"/>
        <v>0</v>
      </c>
      <c r="E740" s="37">
        <v>6</v>
      </c>
      <c r="F740" s="37" t="str">
        <f t="shared" ref="F740:G740" si="1345">F739</f>
        <v>Special Finch Food</v>
      </c>
      <c r="G740" s="15" t="str">
        <f t="shared" si="1345"/>
        <v>Golden Safflower</v>
      </c>
      <c r="H740" s="39">
        <f t="shared" si="1023"/>
        <v>2.000000006519258</v>
      </c>
      <c r="I740" s="39" cm="1">
        <f t="array" ref="I740">IFERROR(IF($B740=I$1, ($A740+$C740) - MAX(IF($B$2:$B739=$B740, $A$2:$A739+$C$2:$C739)), "")*24*60, "")</f>
        <v>5.0000000058207661</v>
      </c>
      <c r="J740" s="39" t="str" cm="1">
        <f t="array" ref="J740">IFERROR(IF($B740=J$1, ($A740+$C740) - MAX(IF($B$2:$B739=$B740, $A$2:$A739+$C$2:$C739)), "")*24*60, "")</f>
        <v/>
      </c>
      <c r="K740" s="39" t="str" cm="1">
        <f t="array" ref="K740">IFERROR(IF($B740=K$1, ($A740+$C740) - MAX(IF($B$2:$B739=$B740, $A$2:$A739+$C$2:$C739)), "")*24*60, "")</f>
        <v/>
      </c>
      <c r="L740" s="39" t="str" cm="1">
        <f t="array" ref="L740">IFERROR(IF($B740=L$1, ($A740+$C740) - MAX(IF($B$2:$B739=$B740, $A$2:$A739+$C$2:$C739)), "")*24*60, "")</f>
        <v/>
      </c>
      <c r="M740" s="39" t="str" cm="1">
        <f t="array" ref="M740">IFERROR(IF($B740=M$1, ($A740+$C740) - MAX(IF($B$2:$B739=$B740, $A$2:$A739+$C$2:$C739)), "")*24*60, "")</f>
        <v/>
      </c>
      <c r="N740" s="39" t="str" cm="1">
        <f t="array" ref="N740">IFERROR(IF($B740=N$1, ($A740+$C740) - MAX(IF($B$2:$B739=$B740, $A$2:$A739+$C$2:$C739)), "")*24*60, "")</f>
        <v/>
      </c>
      <c r="O740" s="39" t="str" cm="1">
        <f t="array" ref="O740">IFERROR(IF($B740=O$1, ($A740+$C740) - MAX(IF($B$2:$B739=$B740, $A$2:$A739+$C$2:$C739)), "")*24*60, "")</f>
        <v/>
      </c>
      <c r="P740" s="39" t="str" cm="1">
        <f t="array" ref="P740">IFERROR(IF($B740=P$1, ($A740+$C740) - MAX(IF($B$2:$B739=$B740, $A$2:$A739+$C$2:$C739)), "")*24*60, "")</f>
        <v/>
      </c>
    </row>
    <row r="741" spans="1:16" x14ac:dyDescent="0.2">
      <c r="A741" s="36">
        <f t="shared" ref="A741:D741" si="1346">A740</f>
        <v>45941</v>
      </c>
      <c r="B741" s="37" t="str">
        <f t="shared" si="1346"/>
        <v>Northern Cardinal</v>
      </c>
      <c r="C741" s="38">
        <v>0.32916666666666666</v>
      </c>
      <c r="D741" s="37">
        <f t="shared" si="1346"/>
        <v>0</v>
      </c>
      <c r="E741" s="37">
        <v>6</v>
      </c>
      <c r="F741" s="37" t="str">
        <f t="shared" ref="F741:G741" si="1347">F740</f>
        <v>Special Finch Food</v>
      </c>
      <c r="G741" s="15" t="str">
        <f t="shared" si="1347"/>
        <v>Golden Safflower</v>
      </c>
      <c r="H741" s="39">
        <f t="shared" si="1023"/>
        <v>1.000000003259629</v>
      </c>
      <c r="I741" s="39" cm="1">
        <f t="array" ref="I741">IFERROR(IF($B741=I$1, ($A741+$C741) - MAX(IF($B$2:$B740=$B741, $A$2:$A740+$C$2:$C740)), "")*24*60, "")</f>
        <v>1.000000003259629</v>
      </c>
      <c r="J741" s="39" t="str" cm="1">
        <f t="array" ref="J741">IFERROR(IF($B741=J$1, ($A741+$C741) - MAX(IF($B$2:$B740=$B741, $A$2:$A740+$C$2:$C740)), "")*24*60, "")</f>
        <v/>
      </c>
      <c r="K741" s="39" t="str" cm="1">
        <f t="array" ref="K741">IFERROR(IF($B741=K$1, ($A741+$C741) - MAX(IF($B$2:$B740=$B741, $A$2:$A740+$C$2:$C740)), "")*24*60, "")</f>
        <v/>
      </c>
      <c r="L741" s="39" t="str" cm="1">
        <f t="array" ref="L741">IFERROR(IF($B741=L$1, ($A741+$C741) - MAX(IF($B$2:$B740=$B741, $A$2:$A740+$C$2:$C740)), "")*24*60, "")</f>
        <v/>
      </c>
      <c r="M741" s="39" t="str" cm="1">
        <f t="array" ref="M741">IFERROR(IF($B741=M$1, ($A741+$C741) - MAX(IF($B$2:$B740=$B741, $A$2:$A740+$C$2:$C740)), "")*24*60, "")</f>
        <v/>
      </c>
      <c r="N741" s="39" t="str" cm="1">
        <f t="array" ref="N741">IFERROR(IF($B741=N$1, ($A741+$C741) - MAX(IF($B$2:$B740=$B741, $A$2:$A740+$C$2:$C740)), "")*24*60, "")</f>
        <v/>
      </c>
      <c r="O741" s="39" t="str" cm="1">
        <f t="array" ref="O741">IFERROR(IF($B741=O$1, ($A741+$C741) - MAX(IF($B$2:$B740=$B741, $A$2:$A740+$C$2:$C740)), "")*24*60, "")</f>
        <v/>
      </c>
      <c r="P741" s="39" t="str" cm="1">
        <f t="array" ref="P741">IFERROR(IF($B741=P$1, ($A741+$C741) - MAX(IF($B$2:$B740=$B741, $A$2:$A740+$C$2:$C740)), "")*24*60, "")</f>
        <v/>
      </c>
    </row>
    <row r="742" spans="1:16" x14ac:dyDescent="0.2">
      <c r="A742" s="36">
        <f t="shared" ref="A742:D742" si="1348">A741</f>
        <v>45941</v>
      </c>
      <c r="B742" s="37" t="s">
        <v>10</v>
      </c>
      <c r="C742" s="38">
        <v>0.33055555555555555</v>
      </c>
      <c r="D742" s="37">
        <f t="shared" si="1348"/>
        <v>0</v>
      </c>
      <c r="E742" s="37">
        <v>2</v>
      </c>
      <c r="F742" s="37" t="str">
        <f t="shared" ref="F742:G742" si="1349">F741</f>
        <v>Special Finch Food</v>
      </c>
      <c r="G742" s="15" t="str">
        <f t="shared" si="1349"/>
        <v>Golden Safflower</v>
      </c>
      <c r="H742" s="39">
        <f t="shared" si="1023"/>
        <v>1.9999999960418791</v>
      </c>
      <c r="I742" s="39" t="str" cm="1">
        <f t="array" ref="I742">IFERROR(IF($B742=I$1, ($A742+$C742) - MAX(IF($B$2:$B741=$B742, $A$2:$A741+$C$2:$C741)), "")*24*60, "")</f>
        <v/>
      </c>
      <c r="J742" s="39" cm="1">
        <f t="array" ref="J742">IFERROR(IF($B742=J$1, ($A742+$C742) - MAX(IF($B$2:$B741=$B742, $A$2:$A741+$C$2:$C741)), "")*24*60, "")</f>
        <v>5.0000000058207661</v>
      </c>
      <c r="K742" s="39" t="str" cm="1">
        <f t="array" ref="K742">IFERROR(IF($B742=K$1, ($A742+$C742) - MAX(IF($B$2:$B741=$B742, $A$2:$A741+$C$2:$C741)), "")*24*60, "")</f>
        <v/>
      </c>
      <c r="L742" s="39" t="str" cm="1">
        <f t="array" ref="L742">IFERROR(IF($B742=L$1, ($A742+$C742) - MAX(IF($B$2:$B741=$B742, $A$2:$A741+$C$2:$C741)), "")*24*60, "")</f>
        <v/>
      </c>
      <c r="M742" s="39" t="str" cm="1">
        <f t="array" ref="M742">IFERROR(IF($B742=M$1, ($A742+$C742) - MAX(IF($B$2:$B741=$B742, $A$2:$A741+$C$2:$C741)), "")*24*60, "")</f>
        <v/>
      </c>
      <c r="N742" s="39" t="str" cm="1">
        <f t="array" ref="N742">IFERROR(IF($B742=N$1, ($A742+$C742) - MAX(IF($B$2:$B741=$B742, $A$2:$A741+$C$2:$C741)), "")*24*60, "")</f>
        <v/>
      </c>
      <c r="O742" s="39" t="str" cm="1">
        <f t="array" ref="O742">IFERROR(IF($B742=O$1, ($A742+$C742) - MAX(IF($B$2:$B741=$B742, $A$2:$A741+$C$2:$C741)), "")*24*60, "")</f>
        <v/>
      </c>
      <c r="P742" s="39" t="str" cm="1">
        <f t="array" ref="P742">IFERROR(IF($B742=P$1, ($A742+$C742) - MAX(IF($B$2:$B741=$B742, $A$2:$A741+$C$2:$C741)), "")*24*60, "")</f>
        <v/>
      </c>
    </row>
    <row r="743" spans="1:16" x14ac:dyDescent="0.2">
      <c r="A743" s="36">
        <f t="shared" ref="A743:D743" si="1350">A742</f>
        <v>45941</v>
      </c>
      <c r="B743" s="37" t="str">
        <f t="shared" si="1350"/>
        <v>Tufted Titmouse</v>
      </c>
      <c r="C743" s="38">
        <f t="shared" si="1350"/>
        <v>0.33055555555555555</v>
      </c>
      <c r="D743" s="37">
        <f t="shared" si="1350"/>
        <v>0</v>
      </c>
      <c r="E743" s="37">
        <v>0</v>
      </c>
      <c r="F743" s="37" t="str">
        <f t="shared" ref="F743:G743" si="1351">F742</f>
        <v>Special Finch Food</v>
      </c>
      <c r="G743" s="15" t="str">
        <f t="shared" si="1351"/>
        <v>Golden Safflower</v>
      </c>
      <c r="H743" s="39">
        <f t="shared" si="1023"/>
        <v>0</v>
      </c>
      <c r="I743" s="39" t="str" cm="1">
        <f t="array" ref="I743">IFERROR(IF($B743=I$1, ($A743+$C743) - MAX(IF($B$2:$B742=$B743, $A$2:$A742+$C$2:$C742)), "")*24*60, "")</f>
        <v/>
      </c>
      <c r="J743" s="39" cm="1">
        <f t="array" ref="J743">IFERROR(IF($B743=J$1, ($A743+$C743) - MAX(IF($B$2:$B742=$B743, $A$2:$A742+$C$2:$C742)), "")*24*60, "")</f>
        <v>0</v>
      </c>
      <c r="K743" s="39" t="str" cm="1">
        <f t="array" ref="K743">IFERROR(IF($B743=K$1, ($A743+$C743) - MAX(IF($B$2:$B742=$B743, $A$2:$A742+$C$2:$C742)), "")*24*60, "")</f>
        <v/>
      </c>
      <c r="L743" s="39" t="str" cm="1">
        <f t="array" ref="L743">IFERROR(IF($B743=L$1, ($A743+$C743) - MAX(IF($B$2:$B742=$B743, $A$2:$A742+$C$2:$C742)), "")*24*60, "")</f>
        <v/>
      </c>
      <c r="M743" s="39" t="str" cm="1">
        <f t="array" ref="M743">IFERROR(IF($B743=M$1, ($A743+$C743) - MAX(IF($B$2:$B742=$B743, $A$2:$A742+$C$2:$C742)), "")*24*60, "")</f>
        <v/>
      </c>
      <c r="N743" s="39" t="str" cm="1">
        <f t="array" ref="N743">IFERROR(IF($B743=N$1, ($A743+$C743) - MAX(IF($B$2:$B742=$B743, $A$2:$A742+$C$2:$C742)), "")*24*60, "")</f>
        <v/>
      </c>
      <c r="O743" s="39" t="str" cm="1">
        <f t="array" ref="O743">IFERROR(IF($B743=O$1, ($A743+$C743) - MAX(IF($B$2:$B742=$B743, $A$2:$A742+$C$2:$C742)), "")*24*60, "")</f>
        <v/>
      </c>
      <c r="P743" s="39" t="str" cm="1">
        <f t="array" ref="P743">IFERROR(IF($B743=P$1, ($A743+$C743) - MAX(IF($B$2:$B742=$B743, $A$2:$A742+$C$2:$C742)), "")*24*60, "")</f>
        <v/>
      </c>
    </row>
    <row r="744" spans="1:16" x14ac:dyDescent="0.2">
      <c r="A744" s="36">
        <f t="shared" ref="A744:D744" si="1352">A743</f>
        <v>45941</v>
      </c>
      <c r="B744" s="37" t="str">
        <f t="shared" si="1352"/>
        <v>Tufted Titmouse</v>
      </c>
      <c r="C744" s="38">
        <v>0.33124999999999999</v>
      </c>
      <c r="D744" s="37">
        <f t="shared" si="1352"/>
        <v>0</v>
      </c>
      <c r="E744" s="37">
        <v>1</v>
      </c>
      <c r="F744" s="37" t="str">
        <f t="shared" ref="F744:G744" si="1353">F743</f>
        <v>Special Finch Food</v>
      </c>
      <c r="G744" s="15" t="str">
        <f t="shared" si="1353"/>
        <v>Golden Safflower</v>
      </c>
      <c r="H744" s="39">
        <f t="shared" si="1023"/>
        <v>1.000000003259629</v>
      </c>
      <c r="I744" s="39" t="str" cm="1">
        <f t="array" ref="I744">IFERROR(IF($B744=I$1, ($A744+$C744) - MAX(IF($B$2:$B743=$B744, $A$2:$A743+$C$2:$C743)), "")*24*60, "")</f>
        <v/>
      </c>
      <c r="J744" s="39" cm="1">
        <f t="array" ref="J744">IFERROR(IF($B744=J$1, ($A744+$C744) - MAX(IF($B$2:$B743=$B744, $A$2:$A743+$C$2:$C743)), "")*24*60, "")</f>
        <v>1.000000003259629</v>
      </c>
      <c r="K744" s="39" t="str" cm="1">
        <f t="array" ref="K744">IFERROR(IF($B744=K$1, ($A744+$C744) - MAX(IF($B$2:$B743=$B744, $A$2:$A743+$C$2:$C743)), "")*24*60, "")</f>
        <v/>
      </c>
      <c r="L744" s="39" t="str" cm="1">
        <f t="array" ref="L744">IFERROR(IF($B744=L$1, ($A744+$C744) - MAX(IF($B$2:$B743=$B744, $A$2:$A743+$C$2:$C743)), "")*24*60, "")</f>
        <v/>
      </c>
      <c r="M744" s="39" t="str" cm="1">
        <f t="array" ref="M744">IFERROR(IF($B744=M$1, ($A744+$C744) - MAX(IF($B$2:$B743=$B744, $A$2:$A743+$C$2:$C743)), "")*24*60, "")</f>
        <v/>
      </c>
      <c r="N744" s="39" t="str" cm="1">
        <f t="array" ref="N744">IFERROR(IF($B744=N$1, ($A744+$C744) - MAX(IF($B$2:$B743=$B744, $A$2:$A743+$C$2:$C743)), "")*24*60, "")</f>
        <v/>
      </c>
      <c r="O744" s="39" t="str" cm="1">
        <f t="array" ref="O744">IFERROR(IF($B744=O$1, ($A744+$C744) - MAX(IF($B$2:$B743=$B744, $A$2:$A743+$C$2:$C743)), "")*24*60, "")</f>
        <v/>
      </c>
      <c r="P744" s="39" t="str" cm="1">
        <f t="array" ref="P744">IFERROR(IF($B744=P$1, ($A744+$C744) - MAX(IF($B$2:$B743=$B744, $A$2:$A743+$C$2:$C743)), "")*24*60, "")</f>
        <v/>
      </c>
    </row>
    <row r="745" spans="1:16" x14ac:dyDescent="0.2">
      <c r="A745" s="36">
        <f t="shared" ref="A745:D745" si="1354">A744</f>
        <v>45941</v>
      </c>
      <c r="B745" s="37" t="str">
        <f t="shared" si="1354"/>
        <v>Tufted Titmouse</v>
      </c>
      <c r="C745" s="38">
        <v>0.33263888888888887</v>
      </c>
      <c r="D745" s="37">
        <f t="shared" si="1354"/>
        <v>0</v>
      </c>
      <c r="E745" s="37">
        <v>5</v>
      </c>
      <c r="F745" s="37" t="str">
        <f t="shared" ref="F745:G745" si="1355">F744</f>
        <v>Special Finch Food</v>
      </c>
      <c r="G745" s="15" t="str">
        <f t="shared" si="1355"/>
        <v>Golden Safflower</v>
      </c>
      <c r="H745" s="39">
        <f t="shared" si="1023"/>
        <v>1.9999999960418791</v>
      </c>
      <c r="I745" s="39" t="str" cm="1">
        <f t="array" ref="I745">IFERROR(IF($B745=I$1, ($A745+$C745) - MAX(IF($B$2:$B744=$B745, $A$2:$A744+$C$2:$C744)), "")*24*60, "")</f>
        <v/>
      </c>
      <c r="J745" s="39" cm="1">
        <f t="array" ref="J745">IFERROR(IF($B745=J$1, ($A745+$C745) - MAX(IF($B$2:$B744=$B745, $A$2:$A744+$C$2:$C744)), "")*24*60, "")</f>
        <v>1.9999999960418791</v>
      </c>
      <c r="K745" s="39" t="str" cm="1">
        <f t="array" ref="K745">IFERROR(IF($B745=K$1, ($A745+$C745) - MAX(IF($B$2:$B744=$B745, $A$2:$A744+$C$2:$C744)), "")*24*60, "")</f>
        <v/>
      </c>
      <c r="L745" s="39" t="str" cm="1">
        <f t="array" ref="L745">IFERROR(IF($B745=L$1, ($A745+$C745) - MAX(IF($B$2:$B744=$B745, $A$2:$A744+$C$2:$C744)), "")*24*60, "")</f>
        <v/>
      </c>
      <c r="M745" s="39" t="str" cm="1">
        <f t="array" ref="M745">IFERROR(IF($B745=M$1, ($A745+$C745) - MAX(IF($B$2:$B744=$B745, $A$2:$A744+$C$2:$C744)), "")*24*60, "")</f>
        <v/>
      </c>
      <c r="N745" s="39" t="str" cm="1">
        <f t="array" ref="N745">IFERROR(IF($B745=N$1, ($A745+$C745) - MAX(IF($B$2:$B744=$B745, $A$2:$A744+$C$2:$C744)), "")*24*60, "")</f>
        <v/>
      </c>
      <c r="O745" s="39" t="str" cm="1">
        <f t="array" ref="O745">IFERROR(IF($B745=O$1, ($A745+$C745) - MAX(IF($B$2:$B744=$B745, $A$2:$A744+$C$2:$C744)), "")*24*60, "")</f>
        <v/>
      </c>
      <c r="P745" s="39" t="str" cm="1">
        <f t="array" ref="P745">IFERROR(IF($B745=P$1, ($A745+$C745) - MAX(IF($B$2:$B744=$B745, $A$2:$A744+$C$2:$C744)), "")*24*60, "")</f>
        <v/>
      </c>
    </row>
    <row r="746" spans="1:16" x14ac:dyDescent="0.2">
      <c r="A746" s="36">
        <f t="shared" ref="A746:D746" si="1356">A745</f>
        <v>45941</v>
      </c>
      <c r="B746" s="37" t="s">
        <v>3</v>
      </c>
      <c r="C746" s="38">
        <v>0.33819444444444446</v>
      </c>
      <c r="D746" s="37">
        <f t="shared" si="1356"/>
        <v>0</v>
      </c>
      <c r="E746" s="37">
        <v>4</v>
      </c>
      <c r="F746" s="37" t="str">
        <f t="shared" ref="F746:G746" si="1357">F745</f>
        <v>Special Finch Food</v>
      </c>
      <c r="G746" s="15" t="str">
        <f t="shared" si="1357"/>
        <v>Golden Safflower</v>
      </c>
      <c r="H746" s="39">
        <f t="shared" si="1023"/>
        <v>7.9999999946448952</v>
      </c>
      <c r="I746" s="39" cm="1">
        <f t="array" ref="I746">IFERROR(IF($B746=I$1, ($A746+$C746) - MAX(IF($B$2:$B745=$B746, $A$2:$A745+$C$2:$C745)), "")*24*60, "")</f>
        <v>12.999999989988282</v>
      </c>
      <c r="J746" s="39" t="str" cm="1">
        <f t="array" ref="J746">IFERROR(IF($B746=J$1, ($A746+$C746) - MAX(IF($B$2:$B745=$B746, $A$2:$A745+$C$2:$C745)), "")*24*60, "")</f>
        <v/>
      </c>
      <c r="K746" s="39" t="str" cm="1">
        <f t="array" ref="K746">IFERROR(IF($B746=K$1, ($A746+$C746) - MAX(IF($B$2:$B745=$B746, $A$2:$A745+$C$2:$C745)), "")*24*60, "")</f>
        <v/>
      </c>
      <c r="L746" s="39" t="str" cm="1">
        <f t="array" ref="L746">IFERROR(IF($B746=L$1, ($A746+$C746) - MAX(IF($B$2:$B745=$B746, $A$2:$A745+$C$2:$C745)), "")*24*60, "")</f>
        <v/>
      </c>
      <c r="M746" s="39" t="str" cm="1">
        <f t="array" ref="M746">IFERROR(IF($B746=M$1, ($A746+$C746) - MAX(IF($B$2:$B745=$B746, $A$2:$A745+$C$2:$C745)), "")*24*60, "")</f>
        <v/>
      </c>
      <c r="N746" s="39" t="str" cm="1">
        <f t="array" ref="N746">IFERROR(IF($B746=N$1, ($A746+$C746) - MAX(IF($B$2:$B745=$B746, $A$2:$A745+$C$2:$C745)), "")*24*60, "")</f>
        <v/>
      </c>
      <c r="O746" s="39" t="str" cm="1">
        <f t="array" ref="O746">IFERROR(IF($B746=O$1, ($A746+$C746) - MAX(IF($B$2:$B745=$B746, $A$2:$A745+$C$2:$C745)), "")*24*60, "")</f>
        <v/>
      </c>
      <c r="P746" s="39" t="str" cm="1">
        <f t="array" ref="P746">IFERROR(IF($B746=P$1, ($A746+$C746) - MAX(IF($B$2:$B745=$B746, $A$2:$A745+$C$2:$C745)), "")*24*60, "")</f>
        <v/>
      </c>
    </row>
    <row r="747" spans="1:16" x14ac:dyDescent="0.2">
      <c r="A747" s="36">
        <f t="shared" ref="A747:D747" si="1358">A746</f>
        <v>45941</v>
      </c>
      <c r="B747" s="37" t="str">
        <f t="shared" si="1358"/>
        <v>Northern Cardinal</v>
      </c>
      <c r="C747" s="38">
        <v>0.33888888888888891</v>
      </c>
      <c r="D747" s="37">
        <f t="shared" si="1358"/>
        <v>0</v>
      </c>
      <c r="E747" s="37">
        <v>2</v>
      </c>
      <c r="F747" s="37" t="str">
        <f t="shared" ref="F747:G747" si="1359">F746</f>
        <v>Special Finch Food</v>
      </c>
      <c r="G747" s="15" t="str">
        <f t="shared" si="1359"/>
        <v>Golden Safflower</v>
      </c>
      <c r="H747" s="39">
        <f t="shared" si="1023"/>
        <v>1.000000003259629</v>
      </c>
      <c r="I747" s="39" cm="1">
        <f t="array" ref="I747">IFERROR(IF($B747=I$1, ($A747+$C747) - MAX(IF($B$2:$B746=$B747, $A$2:$A746+$C$2:$C746)), "")*24*60, "")</f>
        <v>1.000000003259629</v>
      </c>
      <c r="J747" s="39" t="str" cm="1">
        <f t="array" ref="J747">IFERROR(IF($B747=J$1, ($A747+$C747) - MAX(IF($B$2:$B746=$B747, $A$2:$A746+$C$2:$C746)), "")*24*60, "")</f>
        <v/>
      </c>
      <c r="K747" s="39" t="str" cm="1">
        <f t="array" ref="K747">IFERROR(IF($B747=K$1, ($A747+$C747) - MAX(IF($B$2:$B746=$B747, $A$2:$A746+$C$2:$C746)), "")*24*60, "")</f>
        <v/>
      </c>
      <c r="L747" s="39" t="str" cm="1">
        <f t="array" ref="L747">IFERROR(IF($B747=L$1, ($A747+$C747) - MAX(IF($B$2:$B746=$B747, $A$2:$A746+$C$2:$C746)), "")*24*60, "")</f>
        <v/>
      </c>
      <c r="M747" s="39" t="str" cm="1">
        <f t="array" ref="M747">IFERROR(IF($B747=M$1, ($A747+$C747) - MAX(IF($B$2:$B746=$B747, $A$2:$A746+$C$2:$C746)), "")*24*60, "")</f>
        <v/>
      </c>
      <c r="N747" s="39" t="str" cm="1">
        <f t="array" ref="N747">IFERROR(IF($B747=N$1, ($A747+$C747) - MAX(IF($B$2:$B746=$B747, $A$2:$A746+$C$2:$C746)), "")*24*60, "")</f>
        <v/>
      </c>
      <c r="O747" s="39" t="str" cm="1">
        <f t="array" ref="O747">IFERROR(IF($B747=O$1, ($A747+$C747) - MAX(IF($B$2:$B746=$B747, $A$2:$A746+$C$2:$C746)), "")*24*60, "")</f>
        <v/>
      </c>
      <c r="P747" s="39" t="str" cm="1">
        <f t="array" ref="P747">IFERROR(IF($B747=P$1, ($A747+$C747) - MAX(IF($B$2:$B746=$B747, $A$2:$A746+$C$2:$C746)), "")*24*60, "")</f>
        <v/>
      </c>
    </row>
    <row r="748" spans="1:16" x14ac:dyDescent="0.2">
      <c r="A748" s="36">
        <f t="shared" ref="A748:D748" si="1360">A747</f>
        <v>45941</v>
      </c>
      <c r="B748" s="37" t="s">
        <v>14</v>
      </c>
      <c r="C748" s="38">
        <v>0.34583333333333333</v>
      </c>
      <c r="D748" s="37">
        <f t="shared" si="1360"/>
        <v>0</v>
      </c>
      <c r="E748" s="37">
        <v>2</v>
      </c>
      <c r="F748" s="37" t="str">
        <f t="shared" ref="F748:G748" si="1361">F747</f>
        <v>Special Finch Food</v>
      </c>
      <c r="G748" s="15" t="str">
        <f t="shared" si="1361"/>
        <v>Golden Safflower</v>
      </c>
      <c r="H748" s="39">
        <f t="shared" si="1023"/>
        <v>10.000000001164153</v>
      </c>
      <c r="I748" s="39" t="str" cm="1">
        <f t="array" ref="I748">IFERROR(IF($B748=I$1, ($A748+$C748) - MAX(IF($B$2:$B747=$B748, $A$2:$A747+$C$2:$C747)), "")*24*60, "")</f>
        <v/>
      </c>
      <c r="J748" s="39" t="str" cm="1">
        <f t="array" ref="J748">IFERROR(IF($B748=J$1, ($A748+$C748) - MAX(IF($B$2:$B747=$B748, $A$2:$A747+$C$2:$C747)), "")*24*60, "")</f>
        <v/>
      </c>
      <c r="K748" s="39" cm="1">
        <f t="array" ref="K748">IFERROR(IF($B748=K$1, ($A748+$C748) - MAX(IF($B$2:$B747=$B748, $A$2:$A747+$C$2:$C747)), "")*24*60, "")</f>
        <v>914.99999999650754</v>
      </c>
      <c r="L748" s="39" t="str" cm="1">
        <f t="array" ref="L748">IFERROR(IF($B748=L$1, ($A748+$C748) - MAX(IF($B$2:$B747=$B748, $A$2:$A747+$C$2:$C747)), "")*24*60, "")</f>
        <v/>
      </c>
      <c r="M748" s="39" t="str" cm="1">
        <f t="array" ref="M748">IFERROR(IF($B748=M$1, ($A748+$C748) - MAX(IF($B$2:$B747=$B748, $A$2:$A747+$C$2:$C747)), "")*24*60, "")</f>
        <v/>
      </c>
      <c r="N748" s="39" t="str" cm="1">
        <f t="array" ref="N748">IFERROR(IF($B748=N$1, ($A748+$C748) - MAX(IF($B$2:$B747=$B748, $A$2:$A747+$C$2:$C747)), "")*24*60, "")</f>
        <v/>
      </c>
      <c r="O748" s="39" t="str" cm="1">
        <f t="array" ref="O748">IFERROR(IF($B748=O$1, ($A748+$C748) - MAX(IF($B$2:$B747=$B748, $A$2:$A747+$C$2:$C747)), "")*24*60, "")</f>
        <v/>
      </c>
      <c r="P748" s="39" t="str" cm="1">
        <f t="array" ref="P748">IFERROR(IF($B748=P$1, ($A748+$C748) - MAX(IF($B$2:$B747=$B748, $A$2:$A747+$C$2:$C747)), "")*24*60, "")</f>
        <v/>
      </c>
    </row>
    <row r="749" spans="1:16" x14ac:dyDescent="0.2">
      <c r="A749" s="36">
        <f t="shared" ref="A749:D749" si="1362">A748</f>
        <v>45941</v>
      </c>
      <c r="B749" s="37" t="str">
        <f t="shared" si="1362"/>
        <v>Carolina Chickadee</v>
      </c>
      <c r="C749" s="38">
        <f t="shared" si="1362"/>
        <v>0.34583333333333333</v>
      </c>
      <c r="D749" s="37">
        <f t="shared" si="1362"/>
        <v>0</v>
      </c>
      <c r="E749" s="37">
        <v>1</v>
      </c>
      <c r="F749" s="37" t="str">
        <f t="shared" ref="F749:G749" si="1363">F748</f>
        <v>Special Finch Food</v>
      </c>
      <c r="G749" s="15" t="str">
        <f t="shared" si="1363"/>
        <v>Golden Safflower</v>
      </c>
      <c r="H749" s="39">
        <f t="shared" si="1023"/>
        <v>0</v>
      </c>
      <c r="I749" s="39" t="str" cm="1">
        <f t="array" ref="I749">IFERROR(IF($B749=I$1, ($A749+$C749) - MAX(IF($B$2:$B748=$B749, $A$2:$A748+$C$2:$C748)), "")*24*60, "")</f>
        <v/>
      </c>
      <c r="J749" s="39" t="str" cm="1">
        <f t="array" ref="J749">IFERROR(IF($B749=J$1, ($A749+$C749) - MAX(IF($B$2:$B748=$B749, $A$2:$A748+$C$2:$C748)), "")*24*60, "")</f>
        <v/>
      </c>
      <c r="K749" s="39" cm="1">
        <f t="array" ref="K749">IFERROR(IF($B749=K$1, ($A749+$C749) - MAX(IF($B$2:$B748=$B749, $A$2:$A748+$C$2:$C748)), "")*24*60, "")</f>
        <v>0</v>
      </c>
      <c r="L749" s="39" t="str" cm="1">
        <f t="array" ref="L749">IFERROR(IF($B749=L$1, ($A749+$C749) - MAX(IF($B$2:$B748=$B749, $A$2:$A748+$C$2:$C748)), "")*24*60, "")</f>
        <v/>
      </c>
      <c r="M749" s="39" t="str" cm="1">
        <f t="array" ref="M749">IFERROR(IF($B749=M$1, ($A749+$C749) - MAX(IF($B$2:$B748=$B749, $A$2:$A748+$C$2:$C748)), "")*24*60, "")</f>
        <v/>
      </c>
      <c r="N749" s="39" t="str" cm="1">
        <f t="array" ref="N749">IFERROR(IF($B749=N$1, ($A749+$C749) - MAX(IF($B$2:$B748=$B749, $A$2:$A748+$C$2:$C748)), "")*24*60, "")</f>
        <v/>
      </c>
      <c r="O749" s="39" t="str" cm="1">
        <f t="array" ref="O749">IFERROR(IF($B749=O$1, ($A749+$C749) - MAX(IF($B$2:$B748=$B749, $A$2:$A748+$C$2:$C748)), "")*24*60, "")</f>
        <v/>
      </c>
      <c r="P749" s="39" t="str" cm="1">
        <f t="array" ref="P749">IFERROR(IF($B749=P$1, ($A749+$C749) - MAX(IF($B$2:$B748=$B749, $A$2:$A748+$C$2:$C748)), "")*24*60, "")</f>
        <v/>
      </c>
    </row>
    <row r="750" spans="1:16" x14ac:dyDescent="0.2">
      <c r="A750" s="36">
        <f t="shared" ref="A750:D750" si="1364">A749</f>
        <v>45941</v>
      </c>
      <c r="B750" s="37" t="str">
        <f t="shared" si="1364"/>
        <v>Carolina Chickadee</v>
      </c>
      <c r="C750" s="38">
        <f t="shared" si="1364"/>
        <v>0.34583333333333333</v>
      </c>
      <c r="D750" s="37">
        <f t="shared" si="1364"/>
        <v>0</v>
      </c>
      <c r="E750" s="37">
        <v>1</v>
      </c>
      <c r="F750" s="37" t="str">
        <f t="shared" ref="F750:G750" si="1365">F749</f>
        <v>Special Finch Food</v>
      </c>
      <c r="G750" s="15" t="str">
        <f t="shared" si="1365"/>
        <v>Golden Safflower</v>
      </c>
      <c r="H750" s="39">
        <f t="shared" si="1023"/>
        <v>0</v>
      </c>
      <c r="I750" s="39" t="str" cm="1">
        <f t="array" ref="I750">IFERROR(IF($B750=I$1, ($A750+$C750) - MAX(IF($B$2:$B749=$B750, $A$2:$A749+$C$2:$C749)), "")*24*60, "")</f>
        <v/>
      </c>
      <c r="J750" s="39" t="str" cm="1">
        <f t="array" ref="J750">IFERROR(IF($B750=J$1, ($A750+$C750) - MAX(IF($B$2:$B749=$B750, $A$2:$A749+$C$2:$C749)), "")*24*60, "")</f>
        <v/>
      </c>
      <c r="K750" s="39" cm="1">
        <f t="array" ref="K750">IFERROR(IF($B750=K$1, ($A750+$C750) - MAX(IF($B$2:$B749=$B750, $A$2:$A749+$C$2:$C749)), "")*24*60, "")</f>
        <v>0</v>
      </c>
      <c r="L750" s="39" t="str" cm="1">
        <f t="array" ref="L750">IFERROR(IF($B750=L$1, ($A750+$C750) - MAX(IF($B$2:$B749=$B750, $A$2:$A749+$C$2:$C749)), "")*24*60, "")</f>
        <v/>
      </c>
      <c r="M750" s="39" t="str" cm="1">
        <f t="array" ref="M750">IFERROR(IF($B750=M$1, ($A750+$C750) - MAX(IF($B$2:$B749=$B750, $A$2:$A749+$C$2:$C749)), "")*24*60, "")</f>
        <v/>
      </c>
      <c r="N750" s="39" t="str" cm="1">
        <f t="array" ref="N750">IFERROR(IF($B750=N$1, ($A750+$C750) - MAX(IF($B$2:$B749=$B750, $A$2:$A749+$C$2:$C749)), "")*24*60, "")</f>
        <v/>
      </c>
      <c r="O750" s="39" t="str" cm="1">
        <f t="array" ref="O750">IFERROR(IF($B750=O$1, ($A750+$C750) - MAX(IF($B$2:$B749=$B750, $A$2:$A749+$C$2:$C749)), "")*24*60, "")</f>
        <v/>
      </c>
      <c r="P750" s="39" t="str" cm="1">
        <f t="array" ref="P750">IFERROR(IF($B750=P$1, ($A750+$C750) - MAX(IF($B$2:$B749=$B750, $A$2:$A749+$C$2:$C749)), "")*24*60, "")</f>
        <v/>
      </c>
    </row>
    <row r="751" spans="1:16" x14ac:dyDescent="0.2">
      <c r="A751" s="36">
        <f t="shared" ref="A751:D751" si="1366">A750</f>
        <v>45941</v>
      </c>
      <c r="B751" s="37" t="str">
        <f t="shared" si="1366"/>
        <v>Carolina Chickadee</v>
      </c>
      <c r="C751" s="38">
        <f t="shared" si="1366"/>
        <v>0.34583333333333333</v>
      </c>
      <c r="D751" s="37">
        <f t="shared" si="1366"/>
        <v>0</v>
      </c>
      <c r="E751" s="37">
        <v>1</v>
      </c>
      <c r="F751" s="37" t="str">
        <f t="shared" ref="F751:G751" si="1367">F750</f>
        <v>Special Finch Food</v>
      </c>
      <c r="G751" s="15" t="str">
        <f t="shared" si="1367"/>
        <v>Golden Safflower</v>
      </c>
      <c r="H751" s="39">
        <f t="shared" si="1023"/>
        <v>0</v>
      </c>
      <c r="I751" s="39" t="str" cm="1">
        <f t="array" ref="I751">IFERROR(IF($B751=I$1, ($A751+$C751) - MAX(IF($B$2:$B750=$B751, $A$2:$A750+$C$2:$C750)), "")*24*60, "")</f>
        <v/>
      </c>
      <c r="J751" s="39" t="str" cm="1">
        <f t="array" ref="J751">IFERROR(IF($B751=J$1, ($A751+$C751) - MAX(IF($B$2:$B750=$B751, $A$2:$A750+$C$2:$C750)), "")*24*60, "")</f>
        <v/>
      </c>
      <c r="K751" s="39" cm="1">
        <f t="array" ref="K751">IFERROR(IF($B751=K$1, ($A751+$C751) - MAX(IF($B$2:$B750=$B751, $A$2:$A750+$C$2:$C750)), "")*24*60, "")</f>
        <v>0</v>
      </c>
      <c r="L751" s="39" t="str" cm="1">
        <f t="array" ref="L751">IFERROR(IF($B751=L$1, ($A751+$C751) - MAX(IF($B$2:$B750=$B751, $A$2:$A750+$C$2:$C750)), "")*24*60, "")</f>
        <v/>
      </c>
      <c r="M751" s="39" t="str" cm="1">
        <f t="array" ref="M751">IFERROR(IF($B751=M$1, ($A751+$C751) - MAX(IF($B$2:$B750=$B751, $A$2:$A750+$C$2:$C750)), "")*24*60, "")</f>
        <v/>
      </c>
      <c r="N751" s="39" t="str" cm="1">
        <f t="array" ref="N751">IFERROR(IF($B751=N$1, ($A751+$C751) - MAX(IF($B$2:$B750=$B751, $A$2:$A750+$C$2:$C750)), "")*24*60, "")</f>
        <v/>
      </c>
      <c r="O751" s="39" t="str" cm="1">
        <f t="array" ref="O751">IFERROR(IF($B751=O$1, ($A751+$C751) - MAX(IF($B$2:$B750=$B751, $A$2:$A750+$C$2:$C750)), "")*24*60, "")</f>
        <v/>
      </c>
      <c r="P751" s="39" t="str" cm="1">
        <f t="array" ref="P751">IFERROR(IF($B751=P$1, ($A751+$C751) - MAX(IF($B$2:$B750=$B751, $A$2:$A750+$C$2:$C750)), "")*24*60, "")</f>
        <v/>
      </c>
    </row>
    <row r="752" spans="1:16" x14ac:dyDescent="0.2">
      <c r="A752" s="36">
        <f t="shared" ref="A752:D752" si="1368">A751</f>
        <v>45941</v>
      </c>
      <c r="B752" s="37" t="str">
        <f t="shared" si="1368"/>
        <v>Carolina Chickadee</v>
      </c>
      <c r="C752" s="38">
        <v>0.34652777777777777</v>
      </c>
      <c r="D752" s="37">
        <f t="shared" si="1368"/>
        <v>0</v>
      </c>
      <c r="E752" s="37">
        <v>1</v>
      </c>
      <c r="F752" s="37" t="str">
        <f t="shared" ref="F752:G752" si="1369">F751</f>
        <v>Special Finch Food</v>
      </c>
      <c r="G752" s="15" t="str">
        <f t="shared" si="1369"/>
        <v>Golden Safflower</v>
      </c>
      <c r="H752" s="39">
        <f t="shared" si="1023"/>
        <v>1.000000003259629</v>
      </c>
      <c r="I752" s="39" t="str" cm="1">
        <f t="array" ref="I752">IFERROR(IF($B752=I$1, ($A752+$C752) - MAX(IF($B$2:$B751=$B752, $A$2:$A751+$C$2:$C751)), "")*24*60, "")</f>
        <v/>
      </c>
      <c r="J752" s="39" t="str" cm="1">
        <f t="array" ref="J752">IFERROR(IF($B752=J$1, ($A752+$C752) - MAX(IF($B$2:$B751=$B752, $A$2:$A751+$C$2:$C751)), "")*24*60, "")</f>
        <v/>
      </c>
      <c r="K752" s="39" cm="1">
        <f t="array" ref="K752">IFERROR(IF($B752=K$1, ($A752+$C752) - MAX(IF($B$2:$B751=$B752, $A$2:$A751+$C$2:$C751)), "")*24*60, "")</f>
        <v>1.000000003259629</v>
      </c>
      <c r="L752" s="39" t="str" cm="1">
        <f t="array" ref="L752">IFERROR(IF($B752=L$1, ($A752+$C752) - MAX(IF($B$2:$B751=$B752, $A$2:$A751+$C$2:$C751)), "")*24*60, "")</f>
        <v/>
      </c>
      <c r="M752" s="39" t="str" cm="1">
        <f t="array" ref="M752">IFERROR(IF($B752=M$1, ($A752+$C752) - MAX(IF($B$2:$B751=$B752, $A$2:$A751+$C$2:$C751)), "")*24*60, "")</f>
        <v/>
      </c>
      <c r="N752" s="39" t="str" cm="1">
        <f t="array" ref="N752">IFERROR(IF($B752=N$1, ($A752+$C752) - MAX(IF($B$2:$B751=$B752, $A$2:$A751+$C$2:$C751)), "")*24*60, "")</f>
        <v/>
      </c>
      <c r="O752" s="39" t="str" cm="1">
        <f t="array" ref="O752">IFERROR(IF($B752=O$1, ($A752+$C752) - MAX(IF($B$2:$B751=$B752, $A$2:$A751+$C$2:$C751)), "")*24*60, "")</f>
        <v/>
      </c>
      <c r="P752" s="39" t="str" cm="1">
        <f t="array" ref="P752">IFERROR(IF($B752=P$1, ($A752+$C752) - MAX(IF($B$2:$B751=$B752, $A$2:$A751+$C$2:$C751)), "")*24*60, "")</f>
        <v/>
      </c>
    </row>
    <row r="753" spans="1:16" x14ac:dyDescent="0.2">
      <c r="A753" s="36">
        <f t="shared" ref="A753:D753" si="1370">A752</f>
        <v>45941</v>
      </c>
      <c r="B753" s="37" t="s">
        <v>10</v>
      </c>
      <c r="C753" s="38">
        <v>0.35694444444444445</v>
      </c>
      <c r="D753" s="37">
        <f t="shared" si="1370"/>
        <v>0</v>
      </c>
      <c r="E753" s="37">
        <v>6</v>
      </c>
      <c r="F753" s="37" t="str">
        <f t="shared" ref="F753:G753" si="1371">F752</f>
        <v>Special Finch Food</v>
      </c>
      <c r="G753" s="15" t="str">
        <f t="shared" si="1371"/>
        <v>Golden Safflower</v>
      </c>
      <c r="H753" s="39">
        <f t="shared" si="1023"/>
        <v>14.99999999650754</v>
      </c>
      <c r="I753" s="39" t="str" cm="1">
        <f t="array" ref="I753">IFERROR(IF($B753=I$1, ($A753+$C753) - MAX(IF($B$2:$B752=$B753, $A$2:$A752+$C$2:$C752)), "")*24*60, "")</f>
        <v/>
      </c>
      <c r="J753" s="39" cm="1">
        <f t="array" ref="J753">IFERROR(IF($B753=J$1, ($A753+$C753) - MAX(IF($B$2:$B752=$B753, $A$2:$A752+$C$2:$C752)), "")*24*60, "")</f>
        <v>34.999999998835847</v>
      </c>
      <c r="K753" s="39" t="str" cm="1">
        <f t="array" ref="K753">IFERROR(IF($B753=K$1, ($A753+$C753) - MAX(IF($B$2:$B752=$B753, $A$2:$A752+$C$2:$C752)), "")*24*60, "")</f>
        <v/>
      </c>
      <c r="L753" s="39" t="str" cm="1">
        <f t="array" ref="L753">IFERROR(IF($B753=L$1, ($A753+$C753) - MAX(IF($B$2:$B752=$B753, $A$2:$A752+$C$2:$C752)), "")*24*60, "")</f>
        <v/>
      </c>
      <c r="M753" s="39" t="str" cm="1">
        <f t="array" ref="M753">IFERROR(IF($B753=M$1, ($A753+$C753) - MAX(IF($B$2:$B752=$B753, $A$2:$A752+$C$2:$C752)), "")*24*60, "")</f>
        <v/>
      </c>
      <c r="N753" s="39" t="str" cm="1">
        <f t="array" ref="N753">IFERROR(IF($B753=N$1, ($A753+$C753) - MAX(IF($B$2:$B752=$B753, $A$2:$A752+$C$2:$C752)), "")*24*60, "")</f>
        <v/>
      </c>
      <c r="O753" s="39" t="str" cm="1">
        <f t="array" ref="O753">IFERROR(IF($B753=O$1, ($A753+$C753) - MAX(IF($B$2:$B752=$B753, $A$2:$A752+$C$2:$C752)), "")*24*60, "")</f>
        <v/>
      </c>
      <c r="P753" s="39" t="str" cm="1">
        <f t="array" ref="P753">IFERROR(IF($B753=P$1, ($A753+$C753) - MAX(IF($B$2:$B752=$B753, $A$2:$A752+$C$2:$C752)), "")*24*60, "")</f>
        <v/>
      </c>
    </row>
    <row r="754" spans="1:16" x14ac:dyDescent="0.2">
      <c r="A754" s="36">
        <f t="shared" ref="A754:D754" si="1372">A753</f>
        <v>45941</v>
      </c>
      <c r="B754" s="37" t="str">
        <f t="shared" si="1372"/>
        <v>Tufted Titmouse</v>
      </c>
      <c r="C754" s="38">
        <f t="shared" si="1372"/>
        <v>0.35694444444444445</v>
      </c>
      <c r="D754" s="37">
        <f t="shared" si="1372"/>
        <v>0</v>
      </c>
      <c r="E754" s="37">
        <v>2</v>
      </c>
      <c r="F754" s="37" t="str">
        <f t="shared" ref="F754:G754" si="1373">F753</f>
        <v>Special Finch Food</v>
      </c>
      <c r="G754" s="15" t="str">
        <f t="shared" si="1373"/>
        <v>Golden Safflower</v>
      </c>
      <c r="H754" s="39">
        <f t="shared" si="1023"/>
        <v>0</v>
      </c>
      <c r="I754" s="39" t="str" cm="1">
        <f t="array" ref="I754">IFERROR(IF($B754=I$1, ($A754+$C754) - MAX(IF($B$2:$B753=$B754, $A$2:$A753+$C$2:$C753)), "")*24*60, "")</f>
        <v/>
      </c>
      <c r="J754" s="39" cm="1">
        <f t="array" ref="J754">IFERROR(IF($B754=J$1, ($A754+$C754) - MAX(IF($B$2:$B753=$B754, $A$2:$A753+$C$2:$C753)), "")*24*60, "")</f>
        <v>0</v>
      </c>
      <c r="K754" s="39" t="str" cm="1">
        <f t="array" ref="K754">IFERROR(IF($B754=K$1, ($A754+$C754) - MAX(IF($B$2:$B753=$B754, $A$2:$A753+$C$2:$C753)), "")*24*60, "")</f>
        <v/>
      </c>
      <c r="L754" s="39" t="str" cm="1">
        <f t="array" ref="L754">IFERROR(IF($B754=L$1, ($A754+$C754) - MAX(IF($B$2:$B753=$B754, $A$2:$A753+$C$2:$C753)), "")*24*60, "")</f>
        <v/>
      </c>
      <c r="M754" s="39" t="str" cm="1">
        <f t="array" ref="M754">IFERROR(IF($B754=M$1, ($A754+$C754) - MAX(IF($B$2:$B753=$B754, $A$2:$A753+$C$2:$C753)), "")*24*60, "")</f>
        <v/>
      </c>
      <c r="N754" s="39" t="str" cm="1">
        <f t="array" ref="N754">IFERROR(IF($B754=N$1, ($A754+$C754) - MAX(IF($B$2:$B753=$B754, $A$2:$A753+$C$2:$C753)), "")*24*60, "")</f>
        <v/>
      </c>
      <c r="O754" s="39" t="str" cm="1">
        <f t="array" ref="O754">IFERROR(IF($B754=O$1, ($A754+$C754) - MAX(IF($B$2:$B753=$B754, $A$2:$A753+$C$2:$C753)), "")*24*60, "")</f>
        <v/>
      </c>
      <c r="P754" s="39" t="str" cm="1">
        <f t="array" ref="P754">IFERROR(IF($B754=P$1, ($A754+$C754) - MAX(IF($B$2:$B753=$B754, $A$2:$A753+$C$2:$C753)), "")*24*60, "")</f>
        <v/>
      </c>
    </row>
    <row r="755" spans="1:16" x14ac:dyDescent="0.2">
      <c r="A755" s="36">
        <f t="shared" ref="A755:D755" si="1374">A754</f>
        <v>45941</v>
      </c>
      <c r="B755" s="37" t="s">
        <v>14</v>
      </c>
      <c r="C755" s="38">
        <f t="shared" si="1374"/>
        <v>0.35694444444444445</v>
      </c>
      <c r="D755" s="37">
        <f t="shared" si="1374"/>
        <v>0</v>
      </c>
      <c r="E755" s="37">
        <v>1</v>
      </c>
      <c r="F755" s="37" t="str">
        <f t="shared" ref="F755:G755" si="1375">F754</f>
        <v>Special Finch Food</v>
      </c>
      <c r="G755" s="15" t="str">
        <f t="shared" si="1375"/>
        <v>Golden Safflower</v>
      </c>
      <c r="H755" s="39">
        <f t="shared" si="1023"/>
        <v>0</v>
      </c>
      <c r="I755" s="39" t="str" cm="1">
        <f t="array" ref="I755">IFERROR(IF($B755=I$1, ($A755+$C755) - MAX(IF($B$2:$B754=$B755, $A$2:$A754+$C$2:$C754)), "")*24*60, "")</f>
        <v/>
      </c>
      <c r="J755" s="39" t="str" cm="1">
        <f t="array" ref="J755">IFERROR(IF($B755=J$1, ($A755+$C755) - MAX(IF($B$2:$B754=$B755, $A$2:$A754+$C$2:$C754)), "")*24*60, "")</f>
        <v/>
      </c>
      <c r="K755" s="39" cm="1">
        <f t="array" ref="K755">IFERROR(IF($B755=K$1, ($A755+$C755) - MAX(IF($B$2:$B754=$B755, $A$2:$A754+$C$2:$C754)), "")*24*60, "")</f>
        <v>14.99999999650754</v>
      </c>
      <c r="L755" s="39" t="str" cm="1">
        <f t="array" ref="L755">IFERROR(IF($B755=L$1, ($A755+$C755) - MAX(IF($B$2:$B754=$B755, $A$2:$A754+$C$2:$C754)), "")*24*60, "")</f>
        <v/>
      </c>
      <c r="M755" s="39" t="str" cm="1">
        <f t="array" ref="M755">IFERROR(IF($B755=M$1, ($A755+$C755) - MAX(IF($B$2:$B754=$B755, $A$2:$A754+$C$2:$C754)), "")*24*60, "")</f>
        <v/>
      </c>
      <c r="N755" s="39" t="str" cm="1">
        <f t="array" ref="N755">IFERROR(IF($B755=N$1, ($A755+$C755) - MAX(IF($B$2:$B754=$B755, $A$2:$A754+$C$2:$C754)), "")*24*60, "")</f>
        <v/>
      </c>
      <c r="O755" s="39" t="str" cm="1">
        <f t="array" ref="O755">IFERROR(IF($B755=O$1, ($A755+$C755) - MAX(IF($B$2:$B754=$B755, $A$2:$A754+$C$2:$C754)), "")*24*60, "")</f>
        <v/>
      </c>
      <c r="P755" s="39" t="str" cm="1">
        <f t="array" ref="P755">IFERROR(IF($B755=P$1, ($A755+$C755) - MAX(IF($B$2:$B754=$B755, $A$2:$A754+$C$2:$C754)), "")*24*60, "")</f>
        <v/>
      </c>
    </row>
    <row r="756" spans="1:16" x14ac:dyDescent="0.2">
      <c r="A756" s="36">
        <f t="shared" ref="A756:D756" si="1376">A755</f>
        <v>45941</v>
      </c>
      <c r="B756" s="37" t="s">
        <v>10</v>
      </c>
      <c r="C756" s="38">
        <v>0.3576388888888889</v>
      </c>
      <c r="D756" s="37">
        <f t="shared" si="1376"/>
        <v>0</v>
      </c>
      <c r="E756" s="37">
        <v>4</v>
      </c>
      <c r="F756" s="37" t="str">
        <f t="shared" ref="F756:G756" si="1377">F755</f>
        <v>Special Finch Food</v>
      </c>
      <c r="G756" s="15" t="str">
        <f t="shared" si="1377"/>
        <v>Golden Safflower</v>
      </c>
      <c r="H756" s="39">
        <f t="shared" si="1023"/>
        <v>1.000000003259629</v>
      </c>
      <c r="I756" s="39" t="str" cm="1">
        <f t="array" ref="I756">IFERROR(IF($B756=I$1, ($A756+$C756) - MAX(IF($B$2:$B755=$B756, $A$2:$A755+$C$2:$C755)), "")*24*60, "")</f>
        <v/>
      </c>
      <c r="J756" s="39" cm="1">
        <f t="array" ref="J756">IFERROR(IF($B756=J$1, ($A756+$C756) - MAX(IF($B$2:$B755=$B756, $A$2:$A755+$C$2:$C755)), "")*24*60, "")</f>
        <v>1.000000003259629</v>
      </c>
      <c r="K756" s="39" t="str" cm="1">
        <f t="array" ref="K756">IFERROR(IF($B756=K$1, ($A756+$C756) - MAX(IF($B$2:$B755=$B756, $A$2:$A755+$C$2:$C755)), "")*24*60, "")</f>
        <v/>
      </c>
      <c r="L756" s="39" t="str" cm="1">
        <f t="array" ref="L756">IFERROR(IF($B756=L$1, ($A756+$C756) - MAX(IF($B$2:$B755=$B756, $A$2:$A755+$C$2:$C755)), "")*24*60, "")</f>
        <v/>
      </c>
      <c r="M756" s="39" t="str" cm="1">
        <f t="array" ref="M756">IFERROR(IF($B756=M$1, ($A756+$C756) - MAX(IF($B$2:$B755=$B756, $A$2:$A755+$C$2:$C755)), "")*24*60, "")</f>
        <v/>
      </c>
      <c r="N756" s="39" t="str" cm="1">
        <f t="array" ref="N756">IFERROR(IF($B756=N$1, ($A756+$C756) - MAX(IF($B$2:$B755=$B756, $A$2:$A755+$C$2:$C755)), "")*24*60, "")</f>
        <v/>
      </c>
      <c r="O756" s="39" t="str" cm="1">
        <f t="array" ref="O756">IFERROR(IF($B756=O$1, ($A756+$C756) - MAX(IF($B$2:$B755=$B756, $A$2:$A755+$C$2:$C755)), "")*24*60, "")</f>
        <v/>
      </c>
      <c r="P756" s="39" t="str" cm="1">
        <f t="array" ref="P756">IFERROR(IF($B756=P$1, ($A756+$C756) - MAX(IF($B$2:$B755=$B756, $A$2:$A755+$C$2:$C755)), "")*24*60, "")</f>
        <v/>
      </c>
    </row>
    <row r="757" spans="1:16" x14ac:dyDescent="0.2">
      <c r="A757" s="36">
        <f t="shared" ref="A757:D757" si="1378">A756</f>
        <v>45941</v>
      </c>
      <c r="B757" s="37" t="s">
        <v>14</v>
      </c>
      <c r="C757" s="38">
        <f t="shared" si="1378"/>
        <v>0.3576388888888889</v>
      </c>
      <c r="D757" s="37">
        <f t="shared" si="1378"/>
        <v>0</v>
      </c>
      <c r="E757" s="37">
        <v>1</v>
      </c>
      <c r="F757" s="37" t="str">
        <f t="shared" ref="F757:G757" si="1379">F756</f>
        <v>Special Finch Food</v>
      </c>
      <c r="G757" s="15" t="str">
        <f t="shared" si="1379"/>
        <v>Golden Safflower</v>
      </c>
      <c r="H757" s="39">
        <f t="shared" si="1023"/>
        <v>0</v>
      </c>
      <c r="I757" s="39" t="str" cm="1">
        <f t="array" ref="I757">IFERROR(IF($B757=I$1, ($A757+$C757) - MAX(IF($B$2:$B756=$B757, $A$2:$A756+$C$2:$C756)), "")*24*60, "")</f>
        <v/>
      </c>
      <c r="J757" s="39" t="str" cm="1">
        <f t="array" ref="J757">IFERROR(IF($B757=J$1, ($A757+$C757) - MAX(IF($B$2:$B756=$B757, $A$2:$A756+$C$2:$C756)), "")*24*60, "")</f>
        <v/>
      </c>
      <c r="K757" s="39" cm="1">
        <f t="array" ref="K757">IFERROR(IF($B757=K$1, ($A757+$C757) - MAX(IF($B$2:$B756=$B757, $A$2:$A756+$C$2:$C756)), "")*24*60, "")</f>
        <v>1.000000003259629</v>
      </c>
      <c r="L757" s="39" t="str" cm="1">
        <f t="array" ref="L757">IFERROR(IF($B757=L$1, ($A757+$C757) - MAX(IF($B$2:$B756=$B757, $A$2:$A756+$C$2:$C756)), "")*24*60, "")</f>
        <v/>
      </c>
      <c r="M757" s="39" t="str" cm="1">
        <f t="array" ref="M757">IFERROR(IF($B757=M$1, ($A757+$C757) - MAX(IF($B$2:$B756=$B757, $A$2:$A756+$C$2:$C756)), "")*24*60, "")</f>
        <v/>
      </c>
      <c r="N757" s="39" t="str" cm="1">
        <f t="array" ref="N757">IFERROR(IF($B757=N$1, ($A757+$C757) - MAX(IF($B$2:$B756=$B757, $A$2:$A756+$C$2:$C756)), "")*24*60, "")</f>
        <v/>
      </c>
      <c r="O757" s="39" t="str" cm="1">
        <f t="array" ref="O757">IFERROR(IF($B757=O$1, ($A757+$C757) - MAX(IF($B$2:$B756=$B757, $A$2:$A756+$C$2:$C756)), "")*24*60, "")</f>
        <v/>
      </c>
      <c r="P757" s="39" t="str" cm="1">
        <f t="array" ref="P757">IFERROR(IF($B757=P$1, ($A757+$C757) - MAX(IF($B$2:$B756=$B757, $A$2:$A756+$C$2:$C756)), "")*24*60, "")</f>
        <v/>
      </c>
    </row>
    <row r="758" spans="1:16" x14ac:dyDescent="0.2">
      <c r="A758" s="36">
        <f t="shared" ref="A758:D758" si="1380">A757</f>
        <v>45941</v>
      </c>
      <c r="B758" s="37" t="s">
        <v>10</v>
      </c>
      <c r="C758" s="38">
        <f t="shared" si="1380"/>
        <v>0.3576388888888889</v>
      </c>
      <c r="D758" s="37">
        <f t="shared" si="1380"/>
        <v>0</v>
      </c>
      <c r="E758" s="37">
        <v>2</v>
      </c>
      <c r="F758" s="37" t="str">
        <f t="shared" ref="F758:G758" si="1381">F757</f>
        <v>Special Finch Food</v>
      </c>
      <c r="G758" s="15" t="str">
        <f t="shared" si="1381"/>
        <v>Golden Safflower</v>
      </c>
      <c r="H758" s="39">
        <f t="shared" si="1023"/>
        <v>0</v>
      </c>
      <c r="I758" s="39" t="str" cm="1">
        <f t="array" ref="I758">IFERROR(IF($B758=I$1, ($A758+$C758) - MAX(IF($B$2:$B757=$B758, $A$2:$A757+$C$2:$C757)), "")*24*60, "")</f>
        <v/>
      </c>
      <c r="J758" s="39" cm="1">
        <f t="array" ref="J758">IFERROR(IF($B758=J$1, ($A758+$C758) - MAX(IF($B$2:$B757=$B758, $A$2:$A757+$C$2:$C757)), "")*24*60, "")</f>
        <v>0</v>
      </c>
      <c r="K758" s="39" t="str" cm="1">
        <f t="array" ref="K758">IFERROR(IF($B758=K$1, ($A758+$C758) - MAX(IF($B$2:$B757=$B758, $A$2:$A757+$C$2:$C757)), "")*24*60, "")</f>
        <v/>
      </c>
      <c r="L758" s="39" t="str" cm="1">
        <f t="array" ref="L758">IFERROR(IF($B758=L$1, ($A758+$C758) - MAX(IF($B$2:$B757=$B758, $A$2:$A757+$C$2:$C757)), "")*24*60, "")</f>
        <v/>
      </c>
      <c r="M758" s="39" t="str" cm="1">
        <f t="array" ref="M758">IFERROR(IF($B758=M$1, ($A758+$C758) - MAX(IF($B$2:$B757=$B758, $A$2:$A757+$C$2:$C757)), "")*24*60, "")</f>
        <v/>
      </c>
      <c r="N758" s="39" t="str" cm="1">
        <f t="array" ref="N758">IFERROR(IF($B758=N$1, ($A758+$C758) - MAX(IF($B$2:$B757=$B758, $A$2:$A757+$C$2:$C757)), "")*24*60, "")</f>
        <v/>
      </c>
      <c r="O758" s="39" t="str" cm="1">
        <f t="array" ref="O758">IFERROR(IF($B758=O$1, ($A758+$C758) - MAX(IF($B$2:$B757=$B758, $A$2:$A757+$C$2:$C757)), "")*24*60, "")</f>
        <v/>
      </c>
      <c r="P758" s="39" t="str" cm="1">
        <f t="array" ref="P758">IFERROR(IF($B758=P$1, ($A758+$C758) - MAX(IF($B$2:$B757=$B758, $A$2:$A757+$C$2:$C757)), "")*24*60, "")</f>
        <v/>
      </c>
    </row>
    <row r="759" spans="1:16" x14ac:dyDescent="0.2">
      <c r="A759" s="36">
        <f t="shared" ref="A759:D759" si="1382">A758</f>
        <v>45941</v>
      </c>
      <c r="B759" s="37" t="s">
        <v>14</v>
      </c>
      <c r="C759" s="38">
        <f t="shared" si="1382"/>
        <v>0.3576388888888889</v>
      </c>
      <c r="D759" s="37">
        <f t="shared" si="1382"/>
        <v>0</v>
      </c>
      <c r="E759" s="37">
        <v>1</v>
      </c>
      <c r="F759" s="37" t="str">
        <f t="shared" ref="F759:G759" si="1383">F758</f>
        <v>Special Finch Food</v>
      </c>
      <c r="G759" s="15" t="str">
        <f t="shared" si="1383"/>
        <v>Golden Safflower</v>
      </c>
      <c r="H759" s="39">
        <f t="shared" si="1023"/>
        <v>0</v>
      </c>
      <c r="I759" s="39" t="str" cm="1">
        <f t="array" ref="I759">IFERROR(IF($B759=I$1, ($A759+$C759) - MAX(IF($B$2:$B758=$B759, $A$2:$A758+$C$2:$C758)), "")*24*60, "")</f>
        <v/>
      </c>
      <c r="J759" s="39" t="str" cm="1">
        <f t="array" ref="J759">IFERROR(IF($B759=J$1, ($A759+$C759) - MAX(IF($B$2:$B758=$B759, $A$2:$A758+$C$2:$C758)), "")*24*60, "")</f>
        <v/>
      </c>
      <c r="K759" s="39" cm="1">
        <f t="array" ref="K759">IFERROR(IF($B759=K$1, ($A759+$C759) - MAX(IF($B$2:$B758=$B759, $A$2:$A758+$C$2:$C758)), "")*24*60, "")</f>
        <v>0</v>
      </c>
      <c r="L759" s="39" t="str" cm="1">
        <f t="array" ref="L759">IFERROR(IF($B759=L$1, ($A759+$C759) - MAX(IF($B$2:$B758=$B759, $A$2:$A758+$C$2:$C758)), "")*24*60, "")</f>
        <v/>
      </c>
      <c r="M759" s="39" t="str" cm="1">
        <f t="array" ref="M759">IFERROR(IF($B759=M$1, ($A759+$C759) - MAX(IF($B$2:$B758=$B759, $A$2:$A758+$C$2:$C758)), "")*24*60, "")</f>
        <v/>
      </c>
      <c r="N759" s="39" t="str" cm="1">
        <f t="array" ref="N759">IFERROR(IF($B759=N$1, ($A759+$C759) - MAX(IF($B$2:$B758=$B759, $A$2:$A758+$C$2:$C758)), "")*24*60, "")</f>
        <v/>
      </c>
      <c r="O759" s="39" t="str" cm="1">
        <f t="array" ref="O759">IFERROR(IF($B759=O$1, ($A759+$C759) - MAX(IF($B$2:$B758=$B759, $A$2:$A758+$C$2:$C758)), "")*24*60, "")</f>
        <v/>
      </c>
      <c r="P759" s="39" t="str" cm="1">
        <f t="array" ref="P759">IFERROR(IF($B759=P$1, ($A759+$C759) - MAX(IF($B$2:$B758=$B759, $A$2:$A758+$C$2:$C758)), "")*24*60, "")</f>
        <v/>
      </c>
    </row>
    <row r="760" spans="1:16" x14ac:dyDescent="0.2">
      <c r="A760" s="36">
        <f t="shared" ref="A760:D760" si="1384">A759</f>
        <v>45941</v>
      </c>
      <c r="B760" s="37" t="s">
        <v>10</v>
      </c>
      <c r="C760" s="38">
        <v>0.35833333333333334</v>
      </c>
      <c r="D760" s="37">
        <f t="shared" si="1384"/>
        <v>0</v>
      </c>
      <c r="E760" s="37">
        <v>2</v>
      </c>
      <c r="F760" s="37" t="str">
        <f t="shared" ref="F760:G760" si="1385">F759</f>
        <v>Special Finch Food</v>
      </c>
      <c r="G760" s="15" t="str">
        <f t="shared" si="1385"/>
        <v>Golden Safflower</v>
      </c>
      <c r="H760" s="39">
        <f t="shared" si="1023"/>
        <v>0.99999999278225005</v>
      </c>
      <c r="I760" s="39" t="str" cm="1">
        <f t="array" ref="I760">IFERROR(IF($B760=I$1, ($A760+$C760) - MAX(IF($B$2:$B759=$B760, $A$2:$A759+$C$2:$C759)), "")*24*60, "")</f>
        <v/>
      </c>
      <c r="J760" s="39" cm="1">
        <f t="array" ref="J760">IFERROR(IF($B760=J$1, ($A760+$C760) - MAX(IF($B$2:$B759=$B760, $A$2:$A759+$C$2:$C759)), "")*24*60, "")</f>
        <v>0.99999999278225005</v>
      </c>
      <c r="K760" s="39" t="str" cm="1">
        <f t="array" ref="K760">IFERROR(IF($B760=K$1, ($A760+$C760) - MAX(IF($B$2:$B759=$B760, $A$2:$A759+$C$2:$C759)), "")*24*60, "")</f>
        <v/>
      </c>
      <c r="L760" s="39" t="str" cm="1">
        <f t="array" ref="L760">IFERROR(IF($B760=L$1, ($A760+$C760) - MAX(IF($B$2:$B759=$B760, $A$2:$A759+$C$2:$C759)), "")*24*60, "")</f>
        <v/>
      </c>
      <c r="M760" s="39" t="str" cm="1">
        <f t="array" ref="M760">IFERROR(IF($B760=M$1, ($A760+$C760) - MAX(IF($B$2:$B759=$B760, $A$2:$A759+$C$2:$C759)), "")*24*60, "")</f>
        <v/>
      </c>
      <c r="N760" s="39" t="str" cm="1">
        <f t="array" ref="N760">IFERROR(IF($B760=N$1, ($A760+$C760) - MAX(IF($B$2:$B759=$B760, $A$2:$A759+$C$2:$C759)), "")*24*60, "")</f>
        <v/>
      </c>
      <c r="O760" s="39" t="str" cm="1">
        <f t="array" ref="O760">IFERROR(IF($B760=O$1, ($A760+$C760) - MAX(IF($B$2:$B759=$B760, $A$2:$A759+$C$2:$C759)), "")*24*60, "")</f>
        <v/>
      </c>
      <c r="P760" s="39" t="str" cm="1">
        <f t="array" ref="P760">IFERROR(IF($B760=P$1, ($A760+$C760) - MAX(IF($B$2:$B759=$B760, $A$2:$A759+$C$2:$C759)), "")*24*60, "")</f>
        <v/>
      </c>
    </row>
    <row r="761" spans="1:16" x14ac:dyDescent="0.2">
      <c r="A761" s="36">
        <f t="shared" ref="A761:D761" si="1386">A760</f>
        <v>45941</v>
      </c>
      <c r="B761" s="37" t="str">
        <f t="shared" si="1386"/>
        <v>Tufted Titmouse</v>
      </c>
      <c r="C761" s="38">
        <f t="shared" si="1386"/>
        <v>0.35833333333333334</v>
      </c>
      <c r="D761" s="37">
        <f t="shared" si="1386"/>
        <v>0</v>
      </c>
      <c r="E761" s="37">
        <v>3</v>
      </c>
      <c r="F761" s="37" t="str">
        <f t="shared" ref="F761:G761" si="1387">F760</f>
        <v>Special Finch Food</v>
      </c>
      <c r="G761" s="15" t="str">
        <f t="shared" si="1387"/>
        <v>Golden Safflower</v>
      </c>
      <c r="H761" s="39">
        <f t="shared" si="1023"/>
        <v>0</v>
      </c>
      <c r="I761" s="39" t="str" cm="1">
        <f t="array" ref="I761">IFERROR(IF($B761=I$1, ($A761+$C761) - MAX(IF($B$2:$B760=$B761, $A$2:$A760+$C$2:$C760)), "")*24*60, "")</f>
        <v/>
      </c>
      <c r="J761" s="39" cm="1">
        <f t="array" ref="J761">IFERROR(IF($B761=J$1, ($A761+$C761) - MAX(IF($B$2:$B760=$B761, $A$2:$A760+$C$2:$C760)), "")*24*60, "")</f>
        <v>0</v>
      </c>
      <c r="K761" s="39" t="str" cm="1">
        <f t="array" ref="K761">IFERROR(IF($B761=K$1, ($A761+$C761) - MAX(IF($B$2:$B760=$B761, $A$2:$A760+$C$2:$C760)), "")*24*60, "")</f>
        <v/>
      </c>
      <c r="L761" s="39" t="str" cm="1">
        <f t="array" ref="L761">IFERROR(IF($B761=L$1, ($A761+$C761) - MAX(IF($B$2:$B760=$B761, $A$2:$A760+$C$2:$C760)), "")*24*60, "")</f>
        <v/>
      </c>
      <c r="M761" s="39" t="str" cm="1">
        <f t="array" ref="M761">IFERROR(IF($B761=M$1, ($A761+$C761) - MAX(IF($B$2:$B760=$B761, $A$2:$A760+$C$2:$C760)), "")*24*60, "")</f>
        <v/>
      </c>
      <c r="N761" s="39" t="str" cm="1">
        <f t="array" ref="N761">IFERROR(IF($B761=N$1, ($A761+$C761) - MAX(IF($B$2:$B760=$B761, $A$2:$A760+$C$2:$C760)), "")*24*60, "")</f>
        <v/>
      </c>
      <c r="O761" s="39" t="str" cm="1">
        <f t="array" ref="O761">IFERROR(IF($B761=O$1, ($A761+$C761) - MAX(IF($B$2:$B760=$B761, $A$2:$A760+$C$2:$C760)), "")*24*60, "")</f>
        <v/>
      </c>
      <c r="P761" s="39" t="str" cm="1">
        <f t="array" ref="P761">IFERROR(IF($B761=P$1, ($A761+$C761) - MAX(IF($B$2:$B760=$B761, $A$2:$A760+$C$2:$C760)), "")*24*60, "")</f>
        <v/>
      </c>
    </row>
    <row r="762" spans="1:16" x14ac:dyDescent="0.2">
      <c r="A762" s="36">
        <f t="shared" ref="A762:D762" si="1388">A761</f>
        <v>45941</v>
      </c>
      <c r="B762" s="37" t="s">
        <v>14</v>
      </c>
      <c r="C762" s="38">
        <f t="shared" si="1388"/>
        <v>0.35833333333333334</v>
      </c>
      <c r="D762" s="37">
        <f t="shared" si="1388"/>
        <v>0</v>
      </c>
      <c r="E762" s="37">
        <v>0</v>
      </c>
      <c r="F762" s="37" t="str">
        <f t="shared" ref="F762:G762" si="1389">F761</f>
        <v>Special Finch Food</v>
      </c>
      <c r="G762" s="15" t="str">
        <f t="shared" si="1389"/>
        <v>Golden Safflower</v>
      </c>
      <c r="H762" s="39">
        <f t="shared" si="1023"/>
        <v>0</v>
      </c>
      <c r="I762" s="39" t="str" cm="1">
        <f t="array" ref="I762">IFERROR(IF($B762=I$1, ($A762+$C762) - MAX(IF($B$2:$B761=$B762, $A$2:$A761+$C$2:$C761)), "")*24*60, "")</f>
        <v/>
      </c>
      <c r="J762" s="39" t="str" cm="1">
        <f t="array" ref="J762">IFERROR(IF($B762=J$1, ($A762+$C762) - MAX(IF($B$2:$B761=$B762, $A$2:$A761+$C$2:$C761)), "")*24*60, "")</f>
        <v/>
      </c>
      <c r="K762" s="39" cm="1">
        <f t="array" ref="K762">IFERROR(IF($B762=K$1, ($A762+$C762) - MAX(IF($B$2:$B761=$B762, $A$2:$A761+$C$2:$C761)), "")*24*60, "")</f>
        <v>0.99999999278225005</v>
      </c>
      <c r="L762" s="39" t="str" cm="1">
        <f t="array" ref="L762">IFERROR(IF($B762=L$1, ($A762+$C762) - MAX(IF($B$2:$B761=$B762, $A$2:$A761+$C$2:$C761)), "")*24*60, "")</f>
        <v/>
      </c>
      <c r="M762" s="39" t="str" cm="1">
        <f t="array" ref="M762">IFERROR(IF($B762=M$1, ($A762+$C762) - MAX(IF($B$2:$B761=$B762, $A$2:$A761+$C$2:$C761)), "")*24*60, "")</f>
        <v/>
      </c>
      <c r="N762" s="39" t="str" cm="1">
        <f t="array" ref="N762">IFERROR(IF($B762=N$1, ($A762+$C762) - MAX(IF($B$2:$B761=$B762, $A$2:$A761+$C$2:$C761)), "")*24*60, "")</f>
        <v/>
      </c>
      <c r="O762" s="39" t="str" cm="1">
        <f t="array" ref="O762">IFERROR(IF($B762=O$1, ($A762+$C762) - MAX(IF($B$2:$B761=$B762, $A$2:$A761+$C$2:$C761)), "")*24*60, "")</f>
        <v/>
      </c>
      <c r="P762" s="39" t="str" cm="1">
        <f t="array" ref="P762">IFERROR(IF($B762=P$1, ($A762+$C762) - MAX(IF($B$2:$B761=$B762, $A$2:$A761+$C$2:$C761)), "")*24*60, "")</f>
        <v/>
      </c>
    </row>
    <row r="763" spans="1:16" x14ac:dyDescent="0.2">
      <c r="A763" s="36">
        <f t="shared" ref="A763:D763" si="1390">A762</f>
        <v>45941</v>
      </c>
      <c r="B763" s="37" t="s">
        <v>10</v>
      </c>
      <c r="C763" s="38">
        <f t="shared" si="1390"/>
        <v>0.35833333333333334</v>
      </c>
      <c r="D763" s="37">
        <f t="shared" si="1390"/>
        <v>0</v>
      </c>
      <c r="E763" s="37">
        <v>8</v>
      </c>
      <c r="F763" s="37" t="str">
        <f t="shared" ref="F763:G763" si="1391">F762</f>
        <v>Special Finch Food</v>
      </c>
      <c r="G763" s="15" t="str">
        <f t="shared" si="1391"/>
        <v>Golden Safflower</v>
      </c>
      <c r="H763" s="39">
        <f t="shared" si="1023"/>
        <v>0</v>
      </c>
      <c r="I763" s="39" t="str" cm="1">
        <f t="array" ref="I763">IFERROR(IF($B763=I$1, ($A763+$C763) - MAX(IF($B$2:$B762=$B763, $A$2:$A762+$C$2:$C762)), "")*24*60, "")</f>
        <v/>
      </c>
      <c r="J763" s="39" cm="1">
        <f t="array" ref="J763">IFERROR(IF($B763=J$1, ($A763+$C763) - MAX(IF($B$2:$B762=$B763, $A$2:$A762+$C$2:$C762)), "")*24*60, "")</f>
        <v>0</v>
      </c>
      <c r="K763" s="39" t="str" cm="1">
        <f t="array" ref="K763">IFERROR(IF($B763=K$1, ($A763+$C763) - MAX(IF($B$2:$B762=$B763, $A$2:$A762+$C$2:$C762)), "")*24*60, "")</f>
        <v/>
      </c>
      <c r="L763" s="39" t="str" cm="1">
        <f t="array" ref="L763">IFERROR(IF($B763=L$1, ($A763+$C763) - MAX(IF($B$2:$B762=$B763, $A$2:$A762+$C$2:$C762)), "")*24*60, "")</f>
        <v/>
      </c>
      <c r="M763" s="39" t="str" cm="1">
        <f t="array" ref="M763">IFERROR(IF($B763=M$1, ($A763+$C763) - MAX(IF($B$2:$B762=$B763, $A$2:$A762+$C$2:$C762)), "")*24*60, "")</f>
        <v/>
      </c>
      <c r="N763" s="39" t="str" cm="1">
        <f t="array" ref="N763">IFERROR(IF($B763=N$1, ($A763+$C763) - MAX(IF($B$2:$B762=$B763, $A$2:$A762+$C$2:$C762)), "")*24*60, "")</f>
        <v/>
      </c>
      <c r="O763" s="39" t="str" cm="1">
        <f t="array" ref="O763">IFERROR(IF($B763=O$1, ($A763+$C763) - MAX(IF($B$2:$B762=$B763, $A$2:$A762+$C$2:$C762)), "")*24*60, "")</f>
        <v/>
      </c>
      <c r="P763" s="39" t="str" cm="1">
        <f t="array" ref="P763">IFERROR(IF($B763=P$1, ($A763+$C763) - MAX(IF($B$2:$B762=$B763, $A$2:$A762+$C$2:$C762)), "")*24*60, "")</f>
        <v/>
      </c>
    </row>
    <row r="764" spans="1:16" x14ac:dyDescent="0.2">
      <c r="A764" s="36">
        <f t="shared" ref="A764:D764" si="1392">A763</f>
        <v>45941</v>
      </c>
      <c r="B764" s="37" t="str">
        <f t="shared" si="1392"/>
        <v>Tufted Titmouse</v>
      </c>
      <c r="C764" s="38">
        <v>0.35972222222222222</v>
      </c>
      <c r="D764" s="37">
        <f t="shared" si="1392"/>
        <v>0</v>
      </c>
      <c r="E764" s="37">
        <v>1</v>
      </c>
      <c r="F764" s="37" t="str">
        <f t="shared" ref="F764:G764" si="1393">F763</f>
        <v>Special Finch Food</v>
      </c>
      <c r="G764" s="15" t="str">
        <f t="shared" si="1393"/>
        <v>Golden Safflower</v>
      </c>
      <c r="H764" s="39">
        <f t="shared" si="1023"/>
        <v>2.000000006519258</v>
      </c>
      <c r="I764" s="39" t="str" cm="1">
        <f t="array" ref="I764">IFERROR(IF($B764=I$1, ($A764+$C764) - MAX(IF($B$2:$B763=$B764, $A$2:$A763+$C$2:$C763)), "")*24*60, "")</f>
        <v/>
      </c>
      <c r="J764" s="39" cm="1">
        <f t="array" ref="J764">IFERROR(IF($B764=J$1, ($A764+$C764) - MAX(IF($B$2:$B763=$B764, $A$2:$A763+$C$2:$C763)), "")*24*60, "")</f>
        <v>2.000000006519258</v>
      </c>
      <c r="K764" s="39" t="str" cm="1">
        <f t="array" ref="K764">IFERROR(IF($B764=K$1, ($A764+$C764) - MAX(IF($B$2:$B763=$B764, $A$2:$A763+$C$2:$C763)), "")*24*60, "")</f>
        <v/>
      </c>
      <c r="L764" s="39" t="str" cm="1">
        <f t="array" ref="L764">IFERROR(IF($B764=L$1, ($A764+$C764) - MAX(IF($B$2:$B763=$B764, $A$2:$A763+$C$2:$C763)), "")*24*60, "")</f>
        <v/>
      </c>
      <c r="M764" s="39" t="str" cm="1">
        <f t="array" ref="M764">IFERROR(IF($B764=M$1, ($A764+$C764) - MAX(IF($B$2:$B763=$B764, $A$2:$A763+$C$2:$C763)), "")*24*60, "")</f>
        <v/>
      </c>
      <c r="N764" s="39" t="str" cm="1">
        <f t="array" ref="N764">IFERROR(IF($B764=N$1, ($A764+$C764) - MAX(IF($B$2:$B763=$B764, $A$2:$A763+$C$2:$C763)), "")*24*60, "")</f>
        <v/>
      </c>
      <c r="O764" s="39" t="str" cm="1">
        <f t="array" ref="O764">IFERROR(IF($B764=O$1, ($A764+$C764) - MAX(IF($B$2:$B763=$B764, $A$2:$A763+$C$2:$C763)), "")*24*60, "")</f>
        <v/>
      </c>
      <c r="P764" s="39" t="str" cm="1">
        <f t="array" ref="P764">IFERROR(IF($B764=P$1, ($A764+$C764) - MAX(IF($B$2:$B763=$B764, $A$2:$A763+$C$2:$C763)), "")*24*60, "")</f>
        <v/>
      </c>
    </row>
    <row r="765" spans="1:16" x14ac:dyDescent="0.2">
      <c r="A765" s="36">
        <f t="shared" ref="A765:D765" si="1394">A764</f>
        <v>45941</v>
      </c>
      <c r="B765" s="37" t="str">
        <f t="shared" si="1394"/>
        <v>Tufted Titmouse</v>
      </c>
      <c r="C765" s="38">
        <v>0.3611111111111111</v>
      </c>
      <c r="D765" s="37">
        <f t="shared" si="1394"/>
        <v>0</v>
      </c>
      <c r="E765" s="37">
        <v>1</v>
      </c>
      <c r="F765" s="37" t="str">
        <f t="shared" ref="F765:G765" si="1395">F764</f>
        <v>Special Finch Food</v>
      </c>
      <c r="G765" s="15" t="str">
        <f t="shared" si="1395"/>
        <v>Golden Safflower</v>
      </c>
      <c r="H765" s="39">
        <f t="shared" si="1023"/>
        <v>1.9999999960418791</v>
      </c>
      <c r="I765" s="39" t="str" cm="1">
        <f t="array" ref="I765">IFERROR(IF($B765=I$1, ($A765+$C765) - MAX(IF($B$2:$B764=$B765, $A$2:$A764+$C$2:$C764)), "")*24*60, "")</f>
        <v/>
      </c>
      <c r="J765" s="39" cm="1">
        <f t="array" ref="J765">IFERROR(IF($B765=J$1, ($A765+$C765) - MAX(IF($B$2:$B764=$B765, $A$2:$A764+$C$2:$C764)), "")*24*60, "")</f>
        <v>1.9999999960418791</v>
      </c>
      <c r="K765" s="39" t="str" cm="1">
        <f t="array" ref="K765">IFERROR(IF($B765=K$1, ($A765+$C765) - MAX(IF($B$2:$B764=$B765, $A$2:$A764+$C$2:$C764)), "")*24*60, "")</f>
        <v/>
      </c>
      <c r="L765" s="39" t="str" cm="1">
        <f t="array" ref="L765">IFERROR(IF($B765=L$1, ($A765+$C765) - MAX(IF($B$2:$B764=$B765, $A$2:$A764+$C$2:$C764)), "")*24*60, "")</f>
        <v/>
      </c>
      <c r="M765" s="39" t="str" cm="1">
        <f t="array" ref="M765">IFERROR(IF($B765=M$1, ($A765+$C765) - MAX(IF($B$2:$B764=$B765, $A$2:$A764+$C$2:$C764)), "")*24*60, "")</f>
        <v/>
      </c>
      <c r="N765" s="39" t="str" cm="1">
        <f t="array" ref="N765">IFERROR(IF($B765=N$1, ($A765+$C765) - MAX(IF($B$2:$B764=$B765, $A$2:$A764+$C$2:$C764)), "")*24*60, "")</f>
        <v/>
      </c>
      <c r="O765" s="39" t="str" cm="1">
        <f t="array" ref="O765">IFERROR(IF($B765=O$1, ($A765+$C765) - MAX(IF($B$2:$B764=$B765, $A$2:$A764+$C$2:$C764)), "")*24*60, "")</f>
        <v/>
      </c>
      <c r="P765" s="39" t="str" cm="1">
        <f t="array" ref="P765">IFERROR(IF($B765=P$1, ($A765+$C765) - MAX(IF($B$2:$B764=$B765, $A$2:$A764+$C$2:$C764)), "")*24*60, "")</f>
        <v/>
      </c>
    </row>
    <row r="766" spans="1:16" x14ac:dyDescent="0.2">
      <c r="A766" s="36">
        <f t="shared" ref="A766:D766" si="1396">A765</f>
        <v>45941</v>
      </c>
      <c r="B766" s="37" t="str">
        <f t="shared" si="1396"/>
        <v>Tufted Titmouse</v>
      </c>
      <c r="C766" s="38">
        <v>0.36180555555555555</v>
      </c>
      <c r="D766" s="37">
        <f t="shared" si="1396"/>
        <v>0</v>
      </c>
      <c r="E766" s="37">
        <v>1</v>
      </c>
      <c r="F766" s="37" t="str">
        <f t="shared" ref="F766:G766" si="1397">F765</f>
        <v>Special Finch Food</v>
      </c>
      <c r="G766" s="15" t="str">
        <f t="shared" si="1397"/>
        <v>Golden Safflower</v>
      </c>
      <c r="H766" s="39">
        <f t="shared" si="1023"/>
        <v>1.000000003259629</v>
      </c>
      <c r="I766" s="39" t="str" cm="1">
        <f t="array" ref="I766">IFERROR(IF($B766=I$1, ($A766+$C766) - MAX(IF($B$2:$B765=$B766, $A$2:$A765+$C$2:$C765)), "")*24*60, "")</f>
        <v/>
      </c>
      <c r="J766" s="39" cm="1">
        <f t="array" ref="J766">IFERROR(IF($B766=J$1, ($A766+$C766) - MAX(IF($B$2:$B765=$B766, $A$2:$A765+$C$2:$C765)), "")*24*60, "")</f>
        <v>1.000000003259629</v>
      </c>
      <c r="K766" s="39" t="str" cm="1">
        <f t="array" ref="K766">IFERROR(IF($B766=K$1, ($A766+$C766) - MAX(IF($B$2:$B765=$B766, $A$2:$A765+$C$2:$C765)), "")*24*60, "")</f>
        <v/>
      </c>
      <c r="L766" s="39" t="str" cm="1">
        <f t="array" ref="L766">IFERROR(IF($B766=L$1, ($A766+$C766) - MAX(IF($B$2:$B765=$B766, $A$2:$A765+$C$2:$C765)), "")*24*60, "")</f>
        <v/>
      </c>
      <c r="M766" s="39" t="str" cm="1">
        <f t="array" ref="M766">IFERROR(IF($B766=M$1, ($A766+$C766) - MAX(IF($B$2:$B765=$B766, $A$2:$A765+$C$2:$C765)), "")*24*60, "")</f>
        <v/>
      </c>
      <c r="N766" s="39" t="str" cm="1">
        <f t="array" ref="N766">IFERROR(IF($B766=N$1, ($A766+$C766) - MAX(IF($B$2:$B765=$B766, $A$2:$A765+$C$2:$C765)), "")*24*60, "")</f>
        <v/>
      </c>
      <c r="O766" s="39" t="str" cm="1">
        <f t="array" ref="O766">IFERROR(IF($B766=O$1, ($A766+$C766) - MAX(IF($B$2:$B765=$B766, $A$2:$A765+$C$2:$C765)), "")*24*60, "")</f>
        <v/>
      </c>
      <c r="P766" s="39" t="str" cm="1">
        <f t="array" ref="P766">IFERROR(IF($B766=P$1, ($A766+$C766) - MAX(IF($B$2:$B765=$B766, $A$2:$A765+$C$2:$C765)), "")*24*60, "")</f>
        <v/>
      </c>
    </row>
    <row r="767" spans="1:16" x14ac:dyDescent="0.2">
      <c r="A767" s="36">
        <f t="shared" ref="A767:D767" si="1398">A766</f>
        <v>45941</v>
      </c>
      <c r="B767" s="37" t="str">
        <f t="shared" si="1398"/>
        <v>Tufted Titmouse</v>
      </c>
      <c r="C767" s="38">
        <v>0.36388888888888887</v>
      </c>
      <c r="D767" s="37">
        <f t="shared" si="1398"/>
        <v>0</v>
      </c>
      <c r="E767" s="37">
        <v>1</v>
      </c>
      <c r="F767" s="37" t="str">
        <f t="shared" ref="F767:G767" si="1399">F766</f>
        <v>Special Finch Food</v>
      </c>
      <c r="G767" s="15" t="str">
        <f t="shared" si="1399"/>
        <v>Golden Safflower</v>
      </c>
      <c r="H767" s="39">
        <f t="shared" si="1023"/>
        <v>2.9999999993015081</v>
      </c>
      <c r="I767" s="39" t="str" cm="1">
        <f t="array" ref="I767">IFERROR(IF($B767=I$1, ($A767+$C767) - MAX(IF($B$2:$B766=$B767, $A$2:$A766+$C$2:$C766)), "")*24*60, "")</f>
        <v/>
      </c>
      <c r="J767" s="39" cm="1">
        <f t="array" ref="J767">IFERROR(IF($B767=J$1, ($A767+$C767) - MAX(IF($B$2:$B766=$B767, $A$2:$A766+$C$2:$C766)), "")*24*60, "")</f>
        <v>2.9999999993015081</v>
      </c>
      <c r="K767" s="39" t="str" cm="1">
        <f t="array" ref="K767">IFERROR(IF($B767=K$1, ($A767+$C767) - MAX(IF($B$2:$B766=$B767, $A$2:$A766+$C$2:$C766)), "")*24*60, "")</f>
        <v/>
      </c>
      <c r="L767" s="39" t="str" cm="1">
        <f t="array" ref="L767">IFERROR(IF($B767=L$1, ($A767+$C767) - MAX(IF($B$2:$B766=$B767, $A$2:$A766+$C$2:$C766)), "")*24*60, "")</f>
        <v/>
      </c>
      <c r="M767" s="39" t="str" cm="1">
        <f t="array" ref="M767">IFERROR(IF($B767=M$1, ($A767+$C767) - MAX(IF($B$2:$B766=$B767, $A$2:$A766+$C$2:$C766)), "")*24*60, "")</f>
        <v/>
      </c>
      <c r="N767" s="39" t="str" cm="1">
        <f t="array" ref="N767">IFERROR(IF($B767=N$1, ($A767+$C767) - MAX(IF($B$2:$B766=$B767, $A$2:$A766+$C$2:$C766)), "")*24*60, "")</f>
        <v/>
      </c>
      <c r="O767" s="39" t="str" cm="1">
        <f t="array" ref="O767">IFERROR(IF($B767=O$1, ($A767+$C767) - MAX(IF($B$2:$B766=$B767, $A$2:$A766+$C$2:$C766)), "")*24*60, "")</f>
        <v/>
      </c>
      <c r="P767" s="39" t="str" cm="1">
        <f t="array" ref="P767">IFERROR(IF($B767=P$1, ($A767+$C767) - MAX(IF($B$2:$B766=$B767, $A$2:$A766+$C$2:$C766)), "")*24*60, "")</f>
        <v/>
      </c>
    </row>
    <row r="768" spans="1:16" x14ac:dyDescent="0.2">
      <c r="A768" s="36">
        <f t="shared" ref="A768:D768" si="1400">A767</f>
        <v>45941</v>
      </c>
      <c r="B768" s="37" t="str">
        <f t="shared" si="1400"/>
        <v>Tufted Titmouse</v>
      </c>
      <c r="C768" s="38">
        <v>0.36458333333333331</v>
      </c>
      <c r="D768" s="37">
        <f t="shared" si="1400"/>
        <v>0</v>
      </c>
      <c r="E768" s="37">
        <v>1</v>
      </c>
      <c r="F768" s="37" t="str">
        <f t="shared" ref="F768:G768" si="1401">F767</f>
        <v>Special Finch Food</v>
      </c>
      <c r="G768" s="15" t="str">
        <f t="shared" si="1401"/>
        <v>Golden Safflower</v>
      </c>
      <c r="H768" s="39">
        <f t="shared" si="1023"/>
        <v>1.000000003259629</v>
      </c>
      <c r="I768" s="39" t="str" cm="1">
        <f t="array" ref="I768">IFERROR(IF($B768=I$1, ($A768+$C768) - MAX(IF($B$2:$B767=$B768, $A$2:$A767+$C$2:$C767)), "")*24*60, "")</f>
        <v/>
      </c>
      <c r="J768" s="39" cm="1">
        <f t="array" ref="J768">IFERROR(IF($B768=J$1, ($A768+$C768) - MAX(IF($B$2:$B767=$B768, $A$2:$A767+$C$2:$C767)), "")*24*60, "")</f>
        <v>1.000000003259629</v>
      </c>
      <c r="K768" s="39" t="str" cm="1">
        <f t="array" ref="K768">IFERROR(IF($B768=K$1, ($A768+$C768) - MAX(IF($B$2:$B767=$B768, $A$2:$A767+$C$2:$C767)), "")*24*60, "")</f>
        <v/>
      </c>
      <c r="L768" s="39" t="str" cm="1">
        <f t="array" ref="L768">IFERROR(IF($B768=L$1, ($A768+$C768) - MAX(IF($B$2:$B767=$B768, $A$2:$A767+$C$2:$C767)), "")*24*60, "")</f>
        <v/>
      </c>
      <c r="M768" s="39" t="str" cm="1">
        <f t="array" ref="M768">IFERROR(IF($B768=M$1, ($A768+$C768) - MAX(IF($B$2:$B767=$B768, $A$2:$A767+$C$2:$C767)), "")*24*60, "")</f>
        <v/>
      </c>
      <c r="N768" s="39" t="str" cm="1">
        <f t="array" ref="N768">IFERROR(IF($B768=N$1, ($A768+$C768) - MAX(IF($B$2:$B767=$B768, $A$2:$A767+$C$2:$C767)), "")*24*60, "")</f>
        <v/>
      </c>
      <c r="O768" s="39" t="str" cm="1">
        <f t="array" ref="O768">IFERROR(IF($B768=O$1, ($A768+$C768) - MAX(IF($B$2:$B767=$B768, $A$2:$A767+$C$2:$C767)), "")*24*60, "")</f>
        <v/>
      </c>
      <c r="P768" s="39" t="str" cm="1">
        <f t="array" ref="P768">IFERROR(IF($B768=P$1, ($A768+$C768) - MAX(IF($B$2:$B767=$B768, $A$2:$A767+$C$2:$C767)), "")*24*60, "")</f>
        <v/>
      </c>
    </row>
    <row r="769" spans="1:16" x14ac:dyDescent="0.2">
      <c r="A769" s="36">
        <f t="shared" ref="A769:D769" si="1402">A768</f>
        <v>45941</v>
      </c>
      <c r="B769" s="37" t="s">
        <v>14</v>
      </c>
      <c r="C769" s="38">
        <f t="shared" si="1402"/>
        <v>0.36458333333333331</v>
      </c>
      <c r="D769" s="37">
        <f t="shared" si="1402"/>
        <v>0</v>
      </c>
      <c r="E769" s="37">
        <v>1</v>
      </c>
      <c r="F769" s="37" t="str">
        <f t="shared" ref="F769:G769" si="1403">F768</f>
        <v>Special Finch Food</v>
      </c>
      <c r="G769" s="15" t="str">
        <f t="shared" si="1403"/>
        <v>Golden Safflower</v>
      </c>
      <c r="H769" s="39">
        <f t="shared" si="1023"/>
        <v>0</v>
      </c>
      <c r="I769" s="39" t="str" cm="1">
        <f t="array" ref="I769">IFERROR(IF($B769=I$1, ($A769+$C769) - MAX(IF($B$2:$B768=$B769, $A$2:$A768+$C$2:$C768)), "")*24*60, "")</f>
        <v/>
      </c>
      <c r="J769" s="39" t="str" cm="1">
        <f t="array" ref="J769">IFERROR(IF($B769=J$1, ($A769+$C769) - MAX(IF($B$2:$B768=$B769, $A$2:$A768+$C$2:$C768)), "")*24*60, "")</f>
        <v/>
      </c>
      <c r="K769" s="39" cm="1">
        <f t="array" ref="K769">IFERROR(IF($B769=K$1, ($A769+$C769) - MAX(IF($B$2:$B768=$B769, $A$2:$A768+$C$2:$C768)), "")*24*60, "")</f>
        <v>9.0000000083819032</v>
      </c>
      <c r="L769" s="39" t="str" cm="1">
        <f t="array" ref="L769">IFERROR(IF($B769=L$1, ($A769+$C769) - MAX(IF($B$2:$B768=$B769, $A$2:$A768+$C$2:$C768)), "")*24*60, "")</f>
        <v/>
      </c>
      <c r="M769" s="39" t="str" cm="1">
        <f t="array" ref="M769">IFERROR(IF($B769=M$1, ($A769+$C769) - MAX(IF($B$2:$B768=$B769, $A$2:$A768+$C$2:$C768)), "")*24*60, "")</f>
        <v/>
      </c>
      <c r="N769" s="39" t="str" cm="1">
        <f t="array" ref="N769">IFERROR(IF($B769=N$1, ($A769+$C769) - MAX(IF($B$2:$B768=$B769, $A$2:$A768+$C$2:$C768)), "")*24*60, "")</f>
        <v/>
      </c>
      <c r="O769" s="39" t="str" cm="1">
        <f t="array" ref="O769">IFERROR(IF($B769=O$1, ($A769+$C769) - MAX(IF($B$2:$B768=$B769, $A$2:$A768+$C$2:$C768)), "")*24*60, "")</f>
        <v/>
      </c>
      <c r="P769" s="39" t="str" cm="1">
        <f t="array" ref="P769">IFERROR(IF($B769=P$1, ($A769+$C769) - MAX(IF($B$2:$B768=$B769, $A$2:$A768+$C$2:$C768)), "")*24*60, "")</f>
        <v/>
      </c>
    </row>
    <row r="770" spans="1:16" x14ac:dyDescent="0.2">
      <c r="A770" s="36">
        <f t="shared" ref="A770:D770" si="1404">A769</f>
        <v>45941</v>
      </c>
      <c r="B770" s="37" t="s">
        <v>10</v>
      </c>
      <c r="C770" s="38">
        <f t="shared" si="1404"/>
        <v>0.36458333333333331</v>
      </c>
      <c r="D770" s="37">
        <f t="shared" si="1404"/>
        <v>0</v>
      </c>
      <c r="E770" s="37">
        <v>3</v>
      </c>
      <c r="F770" s="37" t="str">
        <f t="shared" ref="F770:G770" si="1405">F769</f>
        <v>Special Finch Food</v>
      </c>
      <c r="G770" s="15" t="str">
        <f t="shared" si="1405"/>
        <v>Golden Safflower</v>
      </c>
      <c r="H770" s="39">
        <f t="shared" si="1023"/>
        <v>0</v>
      </c>
      <c r="I770" s="39" t="str" cm="1">
        <f t="array" ref="I770">IFERROR(IF($B770=I$1, ($A770+$C770) - MAX(IF($B$2:$B769=$B770, $A$2:$A769+$C$2:$C769)), "")*24*60, "")</f>
        <v/>
      </c>
      <c r="J770" s="39" cm="1">
        <f t="array" ref="J770">IFERROR(IF($B770=J$1, ($A770+$C770) - MAX(IF($B$2:$B769=$B770, $A$2:$A769+$C$2:$C769)), "")*24*60, "")</f>
        <v>0</v>
      </c>
      <c r="K770" s="39" t="str" cm="1">
        <f t="array" ref="K770">IFERROR(IF($B770=K$1, ($A770+$C770) - MAX(IF($B$2:$B769=$B770, $A$2:$A769+$C$2:$C769)), "")*24*60, "")</f>
        <v/>
      </c>
      <c r="L770" s="39" t="str" cm="1">
        <f t="array" ref="L770">IFERROR(IF($B770=L$1, ($A770+$C770) - MAX(IF($B$2:$B769=$B770, $A$2:$A769+$C$2:$C769)), "")*24*60, "")</f>
        <v/>
      </c>
      <c r="M770" s="39" t="str" cm="1">
        <f t="array" ref="M770">IFERROR(IF($B770=M$1, ($A770+$C770) - MAX(IF($B$2:$B769=$B770, $A$2:$A769+$C$2:$C769)), "")*24*60, "")</f>
        <v/>
      </c>
      <c r="N770" s="39" t="str" cm="1">
        <f t="array" ref="N770">IFERROR(IF($B770=N$1, ($A770+$C770) - MAX(IF($B$2:$B769=$B770, $A$2:$A769+$C$2:$C769)), "")*24*60, "")</f>
        <v/>
      </c>
      <c r="O770" s="39" t="str" cm="1">
        <f t="array" ref="O770">IFERROR(IF($B770=O$1, ($A770+$C770) - MAX(IF($B$2:$B769=$B770, $A$2:$A769+$C$2:$C769)), "")*24*60, "")</f>
        <v/>
      </c>
      <c r="P770" s="39" t="str" cm="1">
        <f t="array" ref="P770">IFERROR(IF($B770=P$1, ($A770+$C770) - MAX(IF($B$2:$B769=$B770, $A$2:$A769+$C$2:$C769)), "")*24*60, "")</f>
        <v/>
      </c>
    </row>
    <row r="771" spans="1:16" x14ac:dyDescent="0.2">
      <c r="A771" s="36">
        <f t="shared" ref="A771:D771" si="1406">A770</f>
        <v>45941</v>
      </c>
      <c r="B771" s="37" t="s">
        <v>14</v>
      </c>
      <c r="C771" s="38">
        <v>0.36527777777777776</v>
      </c>
      <c r="D771" s="37">
        <f t="shared" si="1406"/>
        <v>0</v>
      </c>
      <c r="E771" s="37">
        <v>1</v>
      </c>
      <c r="F771" s="37" t="str">
        <f t="shared" ref="F771:G771" si="1407">F770</f>
        <v>Special Finch Food</v>
      </c>
      <c r="G771" s="15" t="str">
        <f t="shared" si="1407"/>
        <v>Golden Safflower</v>
      </c>
      <c r="H771" s="39">
        <f t="shared" si="1023"/>
        <v>0.99999999278225005</v>
      </c>
      <c r="I771" s="39" t="str" cm="1">
        <f t="array" ref="I771">IFERROR(IF($B771=I$1, ($A771+$C771) - MAX(IF($B$2:$B770=$B771, $A$2:$A770+$C$2:$C770)), "")*24*60, "")</f>
        <v/>
      </c>
      <c r="J771" s="39" t="str" cm="1">
        <f t="array" ref="J771">IFERROR(IF($B771=J$1, ($A771+$C771) - MAX(IF($B$2:$B770=$B771, $A$2:$A770+$C$2:$C770)), "")*24*60, "")</f>
        <v/>
      </c>
      <c r="K771" s="39" cm="1">
        <f t="array" ref="K771">IFERROR(IF($B771=K$1, ($A771+$C771) - MAX(IF($B$2:$B770=$B771, $A$2:$A770+$C$2:$C770)), "")*24*60, "")</f>
        <v>0.99999999278225005</v>
      </c>
      <c r="L771" s="39" t="str" cm="1">
        <f t="array" ref="L771">IFERROR(IF($B771=L$1, ($A771+$C771) - MAX(IF($B$2:$B770=$B771, $A$2:$A770+$C$2:$C770)), "")*24*60, "")</f>
        <v/>
      </c>
      <c r="M771" s="39" t="str" cm="1">
        <f t="array" ref="M771">IFERROR(IF($B771=M$1, ($A771+$C771) - MAX(IF($B$2:$B770=$B771, $A$2:$A770+$C$2:$C770)), "")*24*60, "")</f>
        <v/>
      </c>
      <c r="N771" s="39" t="str" cm="1">
        <f t="array" ref="N771">IFERROR(IF($B771=N$1, ($A771+$C771) - MAX(IF($B$2:$B770=$B771, $A$2:$A770+$C$2:$C770)), "")*24*60, "")</f>
        <v/>
      </c>
      <c r="O771" s="39" t="str" cm="1">
        <f t="array" ref="O771">IFERROR(IF($B771=O$1, ($A771+$C771) - MAX(IF($B$2:$B770=$B771, $A$2:$A770+$C$2:$C770)), "")*24*60, "")</f>
        <v/>
      </c>
      <c r="P771" s="39" t="str" cm="1">
        <f t="array" ref="P771">IFERROR(IF($B771=P$1, ($A771+$C771) - MAX(IF($B$2:$B770=$B771, $A$2:$A770+$C$2:$C770)), "")*24*60, "")</f>
        <v/>
      </c>
    </row>
    <row r="772" spans="1:16" x14ac:dyDescent="0.2">
      <c r="A772" s="36">
        <f t="shared" ref="A772:D772" si="1408">A771</f>
        <v>45941</v>
      </c>
      <c r="B772" s="37" t="s">
        <v>10</v>
      </c>
      <c r="C772" s="38">
        <f t="shared" si="1408"/>
        <v>0.36527777777777776</v>
      </c>
      <c r="D772" s="37">
        <f t="shared" si="1408"/>
        <v>0</v>
      </c>
      <c r="E772" s="37">
        <v>1</v>
      </c>
      <c r="F772" s="37" t="str">
        <f t="shared" ref="F772:G772" si="1409">F771</f>
        <v>Special Finch Food</v>
      </c>
      <c r="G772" s="15" t="str">
        <f t="shared" si="1409"/>
        <v>Golden Safflower</v>
      </c>
      <c r="H772" s="39">
        <f t="shared" si="1023"/>
        <v>0</v>
      </c>
      <c r="I772" s="39" t="str" cm="1">
        <f t="array" ref="I772">IFERROR(IF($B772=I$1, ($A772+$C772) - MAX(IF($B$2:$B771=$B772, $A$2:$A771+$C$2:$C771)), "")*24*60, "")</f>
        <v/>
      </c>
      <c r="J772" s="39" cm="1">
        <f t="array" ref="J772">IFERROR(IF($B772=J$1, ($A772+$C772) - MAX(IF($B$2:$B771=$B772, $A$2:$A771+$C$2:$C771)), "")*24*60, "")</f>
        <v>0.99999999278225005</v>
      </c>
      <c r="K772" s="39" t="str" cm="1">
        <f t="array" ref="K772">IFERROR(IF($B772=K$1, ($A772+$C772) - MAX(IF($B$2:$B771=$B772, $A$2:$A771+$C$2:$C771)), "")*24*60, "")</f>
        <v/>
      </c>
      <c r="L772" s="39" t="str" cm="1">
        <f t="array" ref="L772">IFERROR(IF($B772=L$1, ($A772+$C772) - MAX(IF($B$2:$B771=$B772, $A$2:$A771+$C$2:$C771)), "")*24*60, "")</f>
        <v/>
      </c>
      <c r="M772" s="39" t="str" cm="1">
        <f t="array" ref="M772">IFERROR(IF($B772=M$1, ($A772+$C772) - MAX(IF($B$2:$B771=$B772, $A$2:$A771+$C$2:$C771)), "")*24*60, "")</f>
        <v/>
      </c>
      <c r="N772" s="39" t="str" cm="1">
        <f t="array" ref="N772">IFERROR(IF($B772=N$1, ($A772+$C772) - MAX(IF($B$2:$B771=$B772, $A$2:$A771+$C$2:$C771)), "")*24*60, "")</f>
        <v/>
      </c>
      <c r="O772" s="39" t="str" cm="1">
        <f t="array" ref="O772">IFERROR(IF($B772=O$1, ($A772+$C772) - MAX(IF($B$2:$B771=$B772, $A$2:$A771+$C$2:$C771)), "")*24*60, "")</f>
        <v/>
      </c>
      <c r="P772" s="39" t="str" cm="1">
        <f t="array" ref="P772">IFERROR(IF($B772=P$1, ($A772+$C772) - MAX(IF($B$2:$B771=$B772, $A$2:$A771+$C$2:$C771)), "")*24*60, "")</f>
        <v/>
      </c>
    </row>
    <row r="773" spans="1:16" x14ac:dyDescent="0.2">
      <c r="A773" s="36">
        <f t="shared" ref="A773:D773" si="1410">A772</f>
        <v>45941</v>
      </c>
      <c r="B773" s="37" t="str">
        <f t="shared" si="1410"/>
        <v>Tufted Titmouse</v>
      </c>
      <c r="C773" s="38">
        <f t="shared" si="1410"/>
        <v>0.36527777777777776</v>
      </c>
      <c r="D773" s="37">
        <f t="shared" si="1410"/>
        <v>0</v>
      </c>
      <c r="E773" s="37">
        <v>3</v>
      </c>
      <c r="F773" s="37" t="str">
        <f t="shared" ref="F773:G773" si="1411">F772</f>
        <v>Special Finch Food</v>
      </c>
      <c r="G773" s="15" t="str">
        <f t="shared" si="1411"/>
        <v>Golden Safflower</v>
      </c>
      <c r="H773" s="39">
        <f t="shared" si="1023"/>
        <v>0</v>
      </c>
      <c r="I773" s="39" t="str" cm="1">
        <f t="array" ref="I773">IFERROR(IF($B773=I$1, ($A773+$C773) - MAX(IF($B$2:$B772=$B773, $A$2:$A772+$C$2:$C772)), "")*24*60, "")</f>
        <v/>
      </c>
      <c r="J773" s="39" cm="1">
        <f t="array" ref="J773">IFERROR(IF($B773=J$1, ($A773+$C773) - MAX(IF($B$2:$B772=$B773, $A$2:$A772+$C$2:$C772)), "")*24*60, "")</f>
        <v>0</v>
      </c>
      <c r="K773" s="39" t="str" cm="1">
        <f t="array" ref="K773">IFERROR(IF($B773=K$1, ($A773+$C773) - MAX(IF($B$2:$B772=$B773, $A$2:$A772+$C$2:$C772)), "")*24*60, "")</f>
        <v/>
      </c>
      <c r="L773" s="39" t="str" cm="1">
        <f t="array" ref="L773">IFERROR(IF($B773=L$1, ($A773+$C773) - MAX(IF($B$2:$B772=$B773, $A$2:$A772+$C$2:$C772)), "")*24*60, "")</f>
        <v/>
      </c>
      <c r="M773" s="39" t="str" cm="1">
        <f t="array" ref="M773">IFERROR(IF($B773=M$1, ($A773+$C773) - MAX(IF($B$2:$B772=$B773, $A$2:$A772+$C$2:$C772)), "")*24*60, "")</f>
        <v/>
      </c>
      <c r="N773" s="39" t="str" cm="1">
        <f t="array" ref="N773">IFERROR(IF($B773=N$1, ($A773+$C773) - MAX(IF($B$2:$B772=$B773, $A$2:$A772+$C$2:$C772)), "")*24*60, "")</f>
        <v/>
      </c>
      <c r="O773" s="39" t="str" cm="1">
        <f t="array" ref="O773">IFERROR(IF($B773=O$1, ($A773+$C773) - MAX(IF($B$2:$B772=$B773, $A$2:$A772+$C$2:$C772)), "")*24*60, "")</f>
        <v/>
      </c>
      <c r="P773" s="39" t="str" cm="1">
        <f t="array" ref="P773">IFERROR(IF($B773=P$1, ($A773+$C773) - MAX(IF($B$2:$B772=$B773, $A$2:$A772+$C$2:$C772)), "")*24*60, "")</f>
        <v/>
      </c>
    </row>
    <row r="774" spans="1:16" x14ac:dyDescent="0.2">
      <c r="A774" s="36">
        <f t="shared" ref="A774:D774" si="1412">A773</f>
        <v>45941</v>
      </c>
      <c r="B774" s="37" t="str">
        <f t="shared" si="1412"/>
        <v>Tufted Titmouse</v>
      </c>
      <c r="C774" s="38">
        <f t="shared" si="1412"/>
        <v>0.36527777777777776</v>
      </c>
      <c r="D774" s="37">
        <f t="shared" si="1412"/>
        <v>0</v>
      </c>
      <c r="E774" s="37">
        <v>3</v>
      </c>
      <c r="F774" s="37" t="str">
        <f t="shared" ref="F774:G774" si="1413">F773</f>
        <v>Special Finch Food</v>
      </c>
      <c r="G774" s="15" t="str">
        <f t="shared" si="1413"/>
        <v>Golden Safflower</v>
      </c>
      <c r="H774" s="39">
        <f t="shared" si="1023"/>
        <v>0</v>
      </c>
      <c r="I774" s="39" t="str" cm="1">
        <f t="array" ref="I774">IFERROR(IF($B774=I$1, ($A774+$C774) - MAX(IF($B$2:$B773=$B774, $A$2:$A773+$C$2:$C773)), "")*24*60, "")</f>
        <v/>
      </c>
      <c r="J774" s="39" cm="1">
        <f t="array" ref="J774">IFERROR(IF($B774=J$1, ($A774+$C774) - MAX(IF($B$2:$B773=$B774, $A$2:$A773+$C$2:$C773)), "")*24*60, "")</f>
        <v>0</v>
      </c>
      <c r="K774" s="39" t="str" cm="1">
        <f t="array" ref="K774">IFERROR(IF($B774=K$1, ($A774+$C774) - MAX(IF($B$2:$B773=$B774, $A$2:$A773+$C$2:$C773)), "")*24*60, "")</f>
        <v/>
      </c>
      <c r="L774" s="39" t="str" cm="1">
        <f t="array" ref="L774">IFERROR(IF($B774=L$1, ($A774+$C774) - MAX(IF($B$2:$B773=$B774, $A$2:$A773+$C$2:$C773)), "")*24*60, "")</f>
        <v/>
      </c>
      <c r="M774" s="39" t="str" cm="1">
        <f t="array" ref="M774">IFERROR(IF($B774=M$1, ($A774+$C774) - MAX(IF($B$2:$B773=$B774, $A$2:$A773+$C$2:$C773)), "")*24*60, "")</f>
        <v/>
      </c>
      <c r="N774" s="39" t="str" cm="1">
        <f t="array" ref="N774">IFERROR(IF($B774=N$1, ($A774+$C774) - MAX(IF($B$2:$B773=$B774, $A$2:$A773+$C$2:$C773)), "")*24*60, "")</f>
        <v/>
      </c>
      <c r="O774" s="39" t="str" cm="1">
        <f t="array" ref="O774">IFERROR(IF($B774=O$1, ($A774+$C774) - MAX(IF($B$2:$B773=$B774, $A$2:$A773+$C$2:$C773)), "")*24*60, "")</f>
        <v/>
      </c>
      <c r="P774" s="39" t="str" cm="1">
        <f t="array" ref="P774">IFERROR(IF($B774=P$1, ($A774+$C774) - MAX(IF($B$2:$B773=$B774, $A$2:$A773+$C$2:$C773)), "")*24*60, "")</f>
        <v/>
      </c>
    </row>
    <row r="775" spans="1:16" x14ac:dyDescent="0.2">
      <c r="A775" s="36">
        <f t="shared" ref="A775:D775" si="1414">A774</f>
        <v>45941</v>
      </c>
      <c r="B775" s="37" t="s">
        <v>14</v>
      </c>
      <c r="C775" s="38">
        <v>0.36666666666666664</v>
      </c>
      <c r="D775" s="37">
        <f t="shared" si="1414"/>
        <v>0</v>
      </c>
      <c r="E775" s="37">
        <v>3</v>
      </c>
      <c r="F775" s="37" t="str">
        <f t="shared" ref="F775:G775" si="1415">F774</f>
        <v>Special Finch Food</v>
      </c>
      <c r="G775" s="15" t="str">
        <f t="shared" si="1415"/>
        <v>Golden Safflower</v>
      </c>
      <c r="H775" s="39">
        <f t="shared" si="1023"/>
        <v>2.000000006519258</v>
      </c>
      <c r="I775" s="39" t="str" cm="1">
        <f t="array" ref="I775">IFERROR(IF($B775=I$1, ($A775+$C775) - MAX(IF($B$2:$B774=$B775, $A$2:$A774+$C$2:$C774)), "")*24*60, "")</f>
        <v/>
      </c>
      <c r="J775" s="39" t="str" cm="1">
        <f t="array" ref="J775">IFERROR(IF($B775=J$1, ($A775+$C775) - MAX(IF($B$2:$B774=$B775, $A$2:$A774+$C$2:$C774)), "")*24*60, "")</f>
        <v/>
      </c>
      <c r="K775" s="39" cm="1">
        <f t="array" ref="K775">IFERROR(IF($B775=K$1, ($A775+$C775) - MAX(IF($B$2:$B774=$B775, $A$2:$A774+$C$2:$C774)), "")*24*60, "")</f>
        <v>2.000000006519258</v>
      </c>
      <c r="L775" s="39" t="str" cm="1">
        <f t="array" ref="L775">IFERROR(IF($B775=L$1, ($A775+$C775) - MAX(IF($B$2:$B774=$B775, $A$2:$A774+$C$2:$C774)), "")*24*60, "")</f>
        <v/>
      </c>
      <c r="M775" s="39" t="str" cm="1">
        <f t="array" ref="M775">IFERROR(IF($B775=M$1, ($A775+$C775) - MAX(IF($B$2:$B774=$B775, $A$2:$A774+$C$2:$C774)), "")*24*60, "")</f>
        <v/>
      </c>
      <c r="N775" s="39" t="str" cm="1">
        <f t="array" ref="N775">IFERROR(IF($B775=N$1, ($A775+$C775) - MAX(IF($B$2:$B774=$B775, $A$2:$A774+$C$2:$C774)), "")*24*60, "")</f>
        <v/>
      </c>
      <c r="O775" s="39" t="str" cm="1">
        <f t="array" ref="O775">IFERROR(IF($B775=O$1, ($A775+$C775) - MAX(IF($B$2:$B774=$B775, $A$2:$A774+$C$2:$C774)), "")*24*60, "")</f>
        <v/>
      </c>
      <c r="P775" s="39" t="str" cm="1">
        <f t="array" ref="P775">IFERROR(IF($B775=P$1, ($A775+$C775) - MAX(IF($B$2:$B774=$B775, $A$2:$A774+$C$2:$C774)), "")*24*60, "")</f>
        <v/>
      </c>
    </row>
    <row r="776" spans="1:16" x14ac:dyDescent="0.2">
      <c r="A776" s="36">
        <f t="shared" ref="A776:D776" si="1416">A775</f>
        <v>45941</v>
      </c>
      <c r="B776" s="37" t="s">
        <v>10</v>
      </c>
      <c r="C776" s="38">
        <f t="shared" si="1416"/>
        <v>0.36666666666666664</v>
      </c>
      <c r="D776" s="37">
        <f t="shared" si="1416"/>
        <v>0</v>
      </c>
      <c r="E776" s="37">
        <v>3</v>
      </c>
      <c r="F776" s="37" t="str">
        <f t="shared" ref="F776:G776" si="1417">F775</f>
        <v>Special Finch Food</v>
      </c>
      <c r="G776" s="15" t="str">
        <f t="shared" si="1417"/>
        <v>Golden Safflower</v>
      </c>
      <c r="H776" s="39">
        <f t="shared" si="1023"/>
        <v>0</v>
      </c>
      <c r="I776" s="39" t="str" cm="1">
        <f t="array" ref="I776">IFERROR(IF($B776=I$1, ($A776+$C776) - MAX(IF($B$2:$B775=$B776, $A$2:$A775+$C$2:$C775)), "")*24*60, "")</f>
        <v/>
      </c>
      <c r="J776" s="39" cm="1">
        <f t="array" ref="J776">IFERROR(IF($B776=J$1, ($A776+$C776) - MAX(IF($B$2:$B775=$B776, $A$2:$A775+$C$2:$C775)), "")*24*60, "")</f>
        <v>2.000000006519258</v>
      </c>
      <c r="K776" s="39" t="str" cm="1">
        <f t="array" ref="K776">IFERROR(IF($B776=K$1, ($A776+$C776) - MAX(IF($B$2:$B775=$B776, $A$2:$A775+$C$2:$C775)), "")*24*60, "")</f>
        <v/>
      </c>
      <c r="L776" s="39" t="str" cm="1">
        <f t="array" ref="L776">IFERROR(IF($B776=L$1, ($A776+$C776) - MAX(IF($B$2:$B775=$B776, $A$2:$A775+$C$2:$C775)), "")*24*60, "")</f>
        <v/>
      </c>
      <c r="M776" s="39" t="str" cm="1">
        <f t="array" ref="M776">IFERROR(IF($B776=M$1, ($A776+$C776) - MAX(IF($B$2:$B775=$B776, $A$2:$A775+$C$2:$C775)), "")*24*60, "")</f>
        <v/>
      </c>
      <c r="N776" s="39" t="str" cm="1">
        <f t="array" ref="N776">IFERROR(IF($B776=N$1, ($A776+$C776) - MAX(IF($B$2:$B775=$B776, $A$2:$A775+$C$2:$C775)), "")*24*60, "")</f>
        <v/>
      </c>
      <c r="O776" s="39" t="str" cm="1">
        <f t="array" ref="O776">IFERROR(IF($B776=O$1, ($A776+$C776) - MAX(IF($B$2:$B775=$B776, $A$2:$A775+$C$2:$C775)), "")*24*60, "")</f>
        <v/>
      </c>
      <c r="P776" s="39" t="str" cm="1">
        <f t="array" ref="P776">IFERROR(IF($B776=P$1, ($A776+$C776) - MAX(IF($B$2:$B775=$B776, $A$2:$A775+$C$2:$C775)), "")*24*60, "")</f>
        <v/>
      </c>
    </row>
    <row r="777" spans="1:16" x14ac:dyDescent="0.2">
      <c r="A777" s="36">
        <f t="shared" ref="A777:D777" si="1418">A776</f>
        <v>45941</v>
      </c>
      <c r="B777" s="37" t="s">
        <v>14</v>
      </c>
      <c r="C777" s="38">
        <v>0.36736111111111114</v>
      </c>
      <c r="D777" s="37">
        <f t="shared" si="1418"/>
        <v>0</v>
      </c>
      <c r="E777" s="37">
        <v>1</v>
      </c>
      <c r="F777" s="37" t="str">
        <f t="shared" ref="F777:G777" si="1419">F776</f>
        <v>Special Finch Food</v>
      </c>
      <c r="G777" s="15" t="str">
        <f t="shared" si="1419"/>
        <v>Golden Safflower</v>
      </c>
      <c r="H777" s="39">
        <f t="shared" si="1023"/>
        <v>0.99999999278225005</v>
      </c>
      <c r="I777" s="39" t="str" cm="1">
        <f t="array" ref="I777">IFERROR(IF($B777=I$1, ($A777+$C777) - MAX(IF($B$2:$B776=$B777, $A$2:$A776+$C$2:$C776)), "")*24*60, "")</f>
        <v/>
      </c>
      <c r="J777" s="39" t="str" cm="1">
        <f t="array" ref="J777">IFERROR(IF($B777=J$1, ($A777+$C777) - MAX(IF($B$2:$B776=$B777, $A$2:$A776+$C$2:$C776)), "")*24*60, "")</f>
        <v/>
      </c>
      <c r="K777" s="39" cm="1">
        <f t="array" ref="K777">IFERROR(IF($B777=K$1, ($A777+$C777) - MAX(IF($B$2:$B776=$B777, $A$2:$A776+$C$2:$C776)), "")*24*60, "")</f>
        <v>0.99999999278225005</v>
      </c>
      <c r="L777" s="39" t="str" cm="1">
        <f t="array" ref="L777">IFERROR(IF($B777=L$1, ($A777+$C777) - MAX(IF($B$2:$B776=$B777, $A$2:$A776+$C$2:$C776)), "")*24*60, "")</f>
        <v/>
      </c>
      <c r="M777" s="39" t="str" cm="1">
        <f t="array" ref="M777">IFERROR(IF($B777=M$1, ($A777+$C777) - MAX(IF($B$2:$B776=$B777, $A$2:$A776+$C$2:$C776)), "")*24*60, "")</f>
        <v/>
      </c>
      <c r="N777" s="39" t="str" cm="1">
        <f t="array" ref="N777">IFERROR(IF($B777=N$1, ($A777+$C777) - MAX(IF($B$2:$B776=$B777, $A$2:$A776+$C$2:$C776)), "")*24*60, "")</f>
        <v/>
      </c>
      <c r="O777" s="39" t="str" cm="1">
        <f t="array" ref="O777">IFERROR(IF($B777=O$1, ($A777+$C777) - MAX(IF($B$2:$B776=$B777, $A$2:$A776+$C$2:$C776)), "")*24*60, "")</f>
        <v/>
      </c>
      <c r="P777" s="39" t="str" cm="1">
        <f t="array" ref="P777">IFERROR(IF($B777=P$1, ($A777+$C777) - MAX(IF($B$2:$B776=$B777, $A$2:$A776+$C$2:$C776)), "")*24*60, "")</f>
        <v/>
      </c>
    </row>
    <row r="778" spans="1:16" x14ac:dyDescent="0.2">
      <c r="A778" s="36">
        <f t="shared" ref="A778:C778" si="1420">A777</f>
        <v>45941</v>
      </c>
      <c r="B778" s="37" t="s">
        <v>16</v>
      </c>
      <c r="C778" s="38">
        <f t="shared" si="1420"/>
        <v>0.36736111111111114</v>
      </c>
      <c r="D778" s="37">
        <v>20</v>
      </c>
      <c r="E778" s="37">
        <v>0</v>
      </c>
      <c r="F778" s="37" t="str">
        <f t="shared" ref="F778:G778" si="1421">F777</f>
        <v>Special Finch Food</v>
      </c>
      <c r="G778" s="15" t="str">
        <f t="shared" si="1421"/>
        <v>Golden Safflower</v>
      </c>
      <c r="H778" s="39">
        <f t="shared" si="1023"/>
        <v>0</v>
      </c>
      <c r="I778" s="39" t="str" cm="1">
        <f t="array" ref="I778">IFERROR(IF($B778=I$1, ($A778+$C778) - MAX(IF($B$2:$B777=$B778, $A$2:$A777+$C$2:$C777)), "")*24*60, "")</f>
        <v/>
      </c>
      <c r="J778" s="39" t="str" cm="1">
        <f t="array" ref="J778">IFERROR(IF($B778=J$1, ($A778+$C778) - MAX(IF($B$2:$B777=$B778, $A$2:$A777+$C$2:$C777)), "")*24*60, "")</f>
        <v/>
      </c>
      <c r="K778" s="39" t="str" cm="1">
        <f t="array" ref="K778">IFERROR(IF($B778=K$1, ($A778+$C778) - MAX(IF($B$2:$B777=$B778, $A$2:$A777+$C$2:$C777)), "")*24*60, "")</f>
        <v/>
      </c>
      <c r="L778" s="39" cm="1">
        <f t="array" ref="L778">IFERROR(IF($B778=L$1, ($A778+$C778) - MAX(IF($B$2:$B777=$B778, $A$2:$A777+$C$2:$C777)), "")*24*60, "")</f>
        <v>903.99999999208376</v>
      </c>
      <c r="M778" s="39" t="str" cm="1">
        <f t="array" ref="M778">IFERROR(IF($B778=M$1, ($A778+$C778) - MAX(IF($B$2:$B777=$B778, $A$2:$A777+$C$2:$C777)), "")*24*60, "")</f>
        <v/>
      </c>
      <c r="N778" s="39" t="str" cm="1">
        <f t="array" ref="N778">IFERROR(IF($B778=N$1, ($A778+$C778) - MAX(IF($B$2:$B777=$B778, $A$2:$A777+$C$2:$C777)), "")*24*60, "")</f>
        <v/>
      </c>
      <c r="O778" s="39" t="str" cm="1">
        <f t="array" ref="O778">IFERROR(IF($B778=O$1, ($A778+$C778) - MAX(IF($B$2:$B777=$B778, $A$2:$A777+$C$2:$C777)), "")*24*60, "")</f>
        <v/>
      </c>
      <c r="P778" s="39" t="str" cm="1">
        <f t="array" ref="P778">IFERROR(IF($B778=P$1, ($A778+$C778) - MAX(IF($B$2:$B777=$B778, $A$2:$A777+$C$2:$C777)), "")*24*60, "")</f>
        <v/>
      </c>
    </row>
    <row r="779" spans="1:16" x14ac:dyDescent="0.2">
      <c r="A779" s="36">
        <f t="shared" ref="A779:D779" si="1422">A778</f>
        <v>45941</v>
      </c>
      <c r="B779" s="37" t="s">
        <v>10</v>
      </c>
      <c r="C779" s="38">
        <f t="shared" si="1422"/>
        <v>0.36736111111111114</v>
      </c>
      <c r="D779" s="37">
        <f t="shared" si="1422"/>
        <v>20</v>
      </c>
      <c r="E779" s="37">
        <v>0</v>
      </c>
      <c r="F779" s="37" t="str">
        <f t="shared" ref="F779:G779" si="1423">F778</f>
        <v>Special Finch Food</v>
      </c>
      <c r="G779" s="15" t="str">
        <f t="shared" si="1423"/>
        <v>Golden Safflower</v>
      </c>
      <c r="H779" s="39">
        <f t="shared" si="1023"/>
        <v>0</v>
      </c>
      <c r="I779" s="39" t="str" cm="1">
        <f t="array" ref="I779">IFERROR(IF($B779=I$1, ($A779+$C779) - MAX(IF($B$2:$B778=$B779, $A$2:$A778+$C$2:$C778)), "")*24*60, "")</f>
        <v/>
      </c>
      <c r="J779" s="39" cm="1">
        <f t="array" ref="J779">IFERROR(IF($B779=J$1, ($A779+$C779) - MAX(IF($B$2:$B778=$B779, $A$2:$A778+$C$2:$C778)), "")*24*60, "")</f>
        <v>0.99999999278225005</v>
      </c>
      <c r="K779" s="39" t="str" cm="1">
        <f t="array" ref="K779">IFERROR(IF($B779=K$1, ($A779+$C779) - MAX(IF($B$2:$B778=$B779, $A$2:$A778+$C$2:$C778)), "")*24*60, "")</f>
        <v/>
      </c>
      <c r="L779" s="39" t="str" cm="1">
        <f t="array" ref="L779">IFERROR(IF($B779=L$1, ($A779+$C779) - MAX(IF($B$2:$B778=$B779, $A$2:$A778+$C$2:$C778)), "")*24*60, "")</f>
        <v/>
      </c>
      <c r="M779" s="39" t="str" cm="1">
        <f t="array" ref="M779">IFERROR(IF($B779=M$1, ($A779+$C779) - MAX(IF($B$2:$B778=$B779, $A$2:$A778+$C$2:$C778)), "")*24*60, "")</f>
        <v/>
      </c>
      <c r="N779" s="39" t="str" cm="1">
        <f t="array" ref="N779">IFERROR(IF($B779=N$1, ($A779+$C779) - MAX(IF($B$2:$B778=$B779, $A$2:$A778+$C$2:$C778)), "")*24*60, "")</f>
        <v/>
      </c>
      <c r="O779" s="39" t="str" cm="1">
        <f t="array" ref="O779">IFERROR(IF($B779=O$1, ($A779+$C779) - MAX(IF($B$2:$B778=$B779, $A$2:$A778+$C$2:$C778)), "")*24*60, "")</f>
        <v/>
      </c>
      <c r="P779" s="39" t="str" cm="1">
        <f t="array" ref="P779">IFERROR(IF($B779=P$1, ($A779+$C779) - MAX(IF($B$2:$B778=$B779, $A$2:$A778+$C$2:$C778)), "")*24*60, "")</f>
        <v/>
      </c>
    </row>
    <row r="780" spans="1:16" x14ac:dyDescent="0.2">
      <c r="A780" s="36">
        <f t="shared" ref="A780" si="1424">A779</f>
        <v>45941</v>
      </c>
      <c r="B780" s="37" t="s">
        <v>16</v>
      </c>
      <c r="C780" s="38">
        <v>0.36875000000000002</v>
      </c>
      <c r="D780" s="37">
        <v>7</v>
      </c>
      <c r="E780" s="37">
        <v>0</v>
      </c>
      <c r="F780" s="37" t="str">
        <f t="shared" ref="F780:G780" si="1425">F779</f>
        <v>Special Finch Food</v>
      </c>
      <c r="G780" s="15" t="str">
        <f t="shared" si="1425"/>
        <v>Golden Safflower</v>
      </c>
      <c r="H780" s="39">
        <f t="shared" si="1023"/>
        <v>2.000000006519258</v>
      </c>
      <c r="I780" s="39" t="str" cm="1">
        <f t="array" ref="I780">IFERROR(IF($B780=I$1, ($A780+$C780) - MAX(IF($B$2:$B779=$B780, $A$2:$A779+$C$2:$C779)), "")*24*60, "")</f>
        <v/>
      </c>
      <c r="J780" s="39" t="str" cm="1">
        <f t="array" ref="J780">IFERROR(IF($B780=J$1, ($A780+$C780) - MAX(IF($B$2:$B779=$B780, $A$2:$A779+$C$2:$C779)), "")*24*60, "")</f>
        <v/>
      </c>
      <c r="K780" s="39" t="str" cm="1">
        <f t="array" ref="K780">IFERROR(IF($B780=K$1, ($A780+$C780) - MAX(IF($B$2:$B779=$B780, $A$2:$A779+$C$2:$C779)), "")*24*60, "")</f>
        <v/>
      </c>
      <c r="L780" s="39" cm="1">
        <f t="array" ref="L780">IFERROR(IF($B780=L$1, ($A780+$C780) - MAX(IF($B$2:$B779=$B780, $A$2:$A779+$C$2:$C779)), "")*24*60, "")</f>
        <v>2.000000006519258</v>
      </c>
      <c r="M780" s="39" t="str" cm="1">
        <f t="array" ref="M780">IFERROR(IF($B780=M$1, ($A780+$C780) - MAX(IF($B$2:$B779=$B780, $A$2:$A779+$C$2:$C779)), "")*24*60, "")</f>
        <v/>
      </c>
      <c r="N780" s="39" t="str" cm="1">
        <f t="array" ref="N780">IFERROR(IF($B780=N$1, ($A780+$C780) - MAX(IF($B$2:$B779=$B780, $A$2:$A779+$C$2:$C779)), "")*24*60, "")</f>
        <v/>
      </c>
      <c r="O780" s="39" t="str" cm="1">
        <f t="array" ref="O780">IFERROR(IF($B780=O$1, ($A780+$C780) - MAX(IF($B$2:$B779=$B780, $A$2:$A779+$C$2:$C779)), "")*24*60, "")</f>
        <v/>
      </c>
      <c r="P780" s="39" t="str" cm="1">
        <f t="array" ref="P780">IFERROR(IF($B780=P$1, ($A780+$C780) - MAX(IF($B$2:$B779=$B780, $A$2:$A779+$C$2:$C779)), "")*24*60, "")</f>
        <v/>
      </c>
    </row>
    <row r="781" spans="1:16" x14ac:dyDescent="0.2">
      <c r="A781" s="36">
        <f t="shared" ref="A781:C781" si="1426">A780</f>
        <v>45941</v>
      </c>
      <c r="B781" s="37" t="s">
        <v>14</v>
      </c>
      <c r="C781" s="38">
        <f t="shared" si="1426"/>
        <v>0.36875000000000002</v>
      </c>
      <c r="D781" s="37">
        <v>0</v>
      </c>
      <c r="E781" s="37">
        <v>1</v>
      </c>
      <c r="F781" s="37" t="str">
        <f t="shared" ref="F781:G781" si="1427">F780</f>
        <v>Special Finch Food</v>
      </c>
      <c r="G781" s="15" t="str">
        <f t="shared" si="1427"/>
        <v>Golden Safflower</v>
      </c>
      <c r="H781" s="39">
        <f t="shared" si="1023"/>
        <v>0</v>
      </c>
      <c r="I781" s="39" t="str" cm="1">
        <f t="array" ref="I781">IFERROR(IF($B781=I$1, ($A781+$C781) - MAX(IF($B$2:$B780=$B781, $A$2:$A780+$C$2:$C780)), "")*24*60, "")</f>
        <v/>
      </c>
      <c r="J781" s="39" t="str" cm="1">
        <f t="array" ref="J781">IFERROR(IF($B781=J$1, ($A781+$C781) - MAX(IF($B$2:$B780=$B781, $A$2:$A780+$C$2:$C780)), "")*24*60, "")</f>
        <v/>
      </c>
      <c r="K781" s="39" cm="1">
        <f t="array" ref="K781">IFERROR(IF($B781=K$1, ($A781+$C781) - MAX(IF($B$2:$B780=$B781, $A$2:$A780+$C$2:$C780)), "")*24*60, "")</f>
        <v>2.000000006519258</v>
      </c>
      <c r="L781" s="39" t="str" cm="1">
        <f t="array" ref="L781">IFERROR(IF($B781=L$1, ($A781+$C781) - MAX(IF($B$2:$B780=$B781, $A$2:$A780+$C$2:$C780)), "")*24*60, "")</f>
        <v/>
      </c>
      <c r="M781" s="39" t="str" cm="1">
        <f t="array" ref="M781">IFERROR(IF($B781=M$1, ($A781+$C781) - MAX(IF($B$2:$B780=$B781, $A$2:$A780+$C$2:$C780)), "")*24*60, "")</f>
        <v/>
      </c>
      <c r="N781" s="39" t="str" cm="1">
        <f t="array" ref="N781">IFERROR(IF($B781=N$1, ($A781+$C781) - MAX(IF($B$2:$B780=$B781, $A$2:$A780+$C$2:$C780)), "")*24*60, "")</f>
        <v/>
      </c>
      <c r="O781" s="39" t="str" cm="1">
        <f t="array" ref="O781">IFERROR(IF($B781=O$1, ($A781+$C781) - MAX(IF($B$2:$B780=$B781, $A$2:$A780+$C$2:$C780)), "")*24*60, "")</f>
        <v/>
      </c>
      <c r="P781" s="39" t="str" cm="1">
        <f t="array" ref="P781">IFERROR(IF($B781=P$1, ($A781+$C781) - MAX(IF($B$2:$B780=$B781, $A$2:$A780+$C$2:$C780)), "")*24*60, "")</f>
        <v/>
      </c>
    </row>
    <row r="782" spans="1:16" x14ac:dyDescent="0.2">
      <c r="A782" s="36">
        <f t="shared" ref="A782:D782" si="1428">A781</f>
        <v>45941</v>
      </c>
      <c r="B782" s="37" t="s">
        <v>10</v>
      </c>
      <c r="C782" s="38">
        <f t="shared" si="1428"/>
        <v>0.36875000000000002</v>
      </c>
      <c r="D782" s="37">
        <f t="shared" si="1428"/>
        <v>0</v>
      </c>
      <c r="E782" s="37">
        <v>0</v>
      </c>
      <c r="F782" s="37" t="str">
        <f t="shared" ref="F782:G782" si="1429">F781</f>
        <v>Special Finch Food</v>
      </c>
      <c r="G782" s="15" t="str">
        <f t="shared" si="1429"/>
        <v>Golden Safflower</v>
      </c>
      <c r="H782" s="39">
        <f t="shared" si="1023"/>
        <v>0</v>
      </c>
      <c r="I782" s="39" t="str" cm="1">
        <f t="array" ref="I782">IFERROR(IF($B782=I$1, ($A782+$C782) - MAX(IF($B$2:$B781=$B782, $A$2:$A781+$C$2:$C781)), "")*24*60, "")</f>
        <v/>
      </c>
      <c r="J782" s="39" cm="1">
        <f t="array" ref="J782">IFERROR(IF($B782=J$1, ($A782+$C782) - MAX(IF($B$2:$B781=$B782, $A$2:$A781+$C$2:$C781)), "")*24*60, "")</f>
        <v>2.000000006519258</v>
      </c>
      <c r="K782" s="39" t="str" cm="1">
        <f t="array" ref="K782">IFERROR(IF($B782=K$1, ($A782+$C782) - MAX(IF($B$2:$B781=$B782, $A$2:$A781+$C$2:$C781)), "")*24*60, "")</f>
        <v/>
      </c>
      <c r="L782" s="39" t="str" cm="1">
        <f t="array" ref="L782">IFERROR(IF($B782=L$1, ($A782+$C782) - MAX(IF($B$2:$B781=$B782, $A$2:$A781+$C$2:$C781)), "")*24*60, "")</f>
        <v/>
      </c>
      <c r="M782" s="39" t="str" cm="1">
        <f t="array" ref="M782">IFERROR(IF($B782=M$1, ($A782+$C782) - MAX(IF($B$2:$B781=$B782, $A$2:$A781+$C$2:$C781)), "")*24*60, "")</f>
        <v/>
      </c>
      <c r="N782" s="39" t="str" cm="1">
        <f t="array" ref="N782">IFERROR(IF($B782=N$1, ($A782+$C782) - MAX(IF($B$2:$B781=$B782, $A$2:$A781+$C$2:$C781)), "")*24*60, "")</f>
        <v/>
      </c>
      <c r="O782" s="39" t="str" cm="1">
        <f t="array" ref="O782">IFERROR(IF($B782=O$1, ($A782+$C782) - MAX(IF($B$2:$B781=$B782, $A$2:$A781+$C$2:$C781)), "")*24*60, "")</f>
        <v/>
      </c>
      <c r="P782" s="39" t="str" cm="1">
        <f t="array" ref="P782">IFERROR(IF($B782=P$1, ($A782+$C782) - MAX(IF($B$2:$B781=$B782, $A$2:$A781+$C$2:$C781)), "")*24*60, "")</f>
        <v/>
      </c>
    </row>
    <row r="783" spans="1:16" x14ac:dyDescent="0.2">
      <c r="A783" s="36">
        <f t="shared" ref="A783:D783" si="1430">A782</f>
        <v>45941</v>
      </c>
      <c r="B783" s="37" t="str">
        <f t="shared" si="1430"/>
        <v>Tufted Titmouse</v>
      </c>
      <c r="C783" s="38">
        <f t="shared" si="1430"/>
        <v>0.36875000000000002</v>
      </c>
      <c r="D783" s="37">
        <f t="shared" si="1430"/>
        <v>0</v>
      </c>
      <c r="E783" s="37">
        <v>0</v>
      </c>
      <c r="F783" s="37" t="str">
        <f t="shared" ref="F783:G783" si="1431">F782</f>
        <v>Special Finch Food</v>
      </c>
      <c r="G783" s="15" t="str">
        <f t="shared" si="1431"/>
        <v>Golden Safflower</v>
      </c>
      <c r="H783" s="39">
        <f t="shared" si="1023"/>
        <v>0</v>
      </c>
      <c r="I783" s="39" t="str" cm="1">
        <f t="array" ref="I783">IFERROR(IF($B783=I$1, ($A783+$C783) - MAX(IF($B$2:$B782=$B783, $A$2:$A782+$C$2:$C782)), "")*24*60, "")</f>
        <v/>
      </c>
      <c r="J783" s="39" cm="1">
        <f t="array" ref="J783">IFERROR(IF($B783=J$1, ($A783+$C783) - MAX(IF($B$2:$B782=$B783, $A$2:$A782+$C$2:$C782)), "")*24*60, "")</f>
        <v>0</v>
      </c>
      <c r="K783" s="39" t="str" cm="1">
        <f t="array" ref="K783">IFERROR(IF($B783=K$1, ($A783+$C783) - MAX(IF($B$2:$B782=$B783, $A$2:$A782+$C$2:$C782)), "")*24*60, "")</f>
        <v/>
      </c>
      <c r="L783" s="39" t="str" cm="1">
        <f t="array" ref="L783">IFERROR(IF($B783=L$1, ($A783+$C783) - MAX(IF($B$2:$B782=$B783, $A$2:$A782+$C$2:$C782)), "")*24*60, "")</f>
        <v/>
      </c>
      <c r="M783" s="39" t="str" cm="1">
        <f t="array" ref="M783">IFERROR(IF($B783=M$1, ($A783+$C783) - MAX(IF($B$2:$B782=$B783, $A$2:$A782+$C$2:$C782)), "")*24*60, "")</f>
        <v/>
      </c>
      <c r="N783" s="39" t="str" cm="1">
        <f t="array" ref="N783">IFERROR(IF($B783=N$1, ($A783+$C783) - MAX(IF($B$2:$B782=$B783, $A$2:$A782+$C$2:$C782)), "")*24*60, "")</f>
        <v/>
      </c>
      <c r="O783" s="39" t="str" cm="1">
        <f t="array" ref="O783">IFERROR(IF($B783=O$1, ($A783+$C783) - MAX(IF($B$2:$B782=$B783, $A$2:$A782+$C$2:$C782)), "")*24*60, "")</f>
        <v/>
      </c>
      <c r="P783" s="39" t="str" cm="1">
        <f t="array" ref="P783">IFERROR(IF($B783=P$1, ($A783+$C783) - MAX(IF($B$2:$B782=$B783, $A$2:$A782+$C$2:$C782)), "")*24*60, "")</f>
        <v/>
      </c>
    </row>
    <row r="784" spans="1:16" x14ac:dyDescent="0.2">
      <c r="A784" s="36">
        <f t="shared" ref="A784:D784" si="1432">A783</f>
        <v>45941</v>
      </c>
      <c r="B784" s="37" t="str">
        <f t="shared" si="1432"/>
        <v>Tufted Titmouse</v>
      </c>
      <c r="C784" s="38">
        <v>0.36944444444444446</v>
      </c>
      <c r="D784" s="37">
        <f t="shared" si="1432"/>
        <v>0</v>
      </c>
      <c r="E784" s="37">
        <v>5</v>
      </c>
      <c r="F784" s="37" t="str">
        <f t="shared" ref="F784:G784" si="1433">F783</f>
        <v>Special Finch Food</v>
      </c>
      <c r="G784" s="15" t="str">
        <f t="shared" si="1433"/>
        <v>Golden Safflower</v>
      </c>
      <c r="H784" s="39">
        <f t="shared" si="1023"/>
        <v>0.99999999278225005</v>
      </c>
      <c r="I784" s="39" t="str" cm="1">
        <f t="array" ref="I784">IFERROR(IF($B784=I$1, ($A784+$C784) - MAX(IF($B$2:$B783=$B784, $A$2:$A783+$C$2:$C783)), "")*24*60, "")</f>
        <v/>
      </c>
      <c r="J784" s="39" cm="1">
        <f t="array" ref="J784">IFERROR(IF($B784=J$1, ($A784+$C784) - MAX(IF($B$2:$B783=$B784, $A$2:$A783+$C$2:$C783)), "")*24*60, "")</f>
        <v>0.99999999278225005</v>
      </c>
      <c r="K784" s="39" t="str" cm="1">
        <f t="array" ref="K784">IFERROR(IF($B784=K$1, ($A784+$C784) - MAX(IF($B$2:$B783=$B784, $A$2:$A783+$C$2:$C783)), "")*24*60, "")</f>
        <v/>
      </c>
      <c r="L784" s="39" t="str" cm="1">
        <f t="array" ref="L784">IFERROR(IF($B784=L$1, ($A784+$C784) - MAX(IF($B$2:$B783=$B784, $A$2:$A783+$C$2:$C783)), "")*24*60, "")</f>
        <v/>
      </c>
      <c r="M784" s="39" t="str" cm="1">
        <f t="array" ref="M784">IFERROR(IF($B784=M$1, ($A784+$C784) - MAX(IF($B$2:$B783=$B784, $A$2:$A783+$C$2:$C783)), "")*24*60, "")</f>
        <v/>
      </c>
      <c r="N784" s="39" t="str" cm="1">
        <f t="array" ref="N784">IFERROR(IF($B784=N$1, ($A784+$C784) - MAX(IF($B$2:$B783=$B784, $A$2:$A783+$C$2:$C783)), "")*24*60, "")</f>
        <v/>
      </c>
      <c r="O784" s="39" t="str" cm="1">
        <f t="array" ref="O784">IFERROR(IF($B784=O$1, ($A784+$C784) - MAX(IF($B$2:$B783=$B784, $A$2:$A783+$C$2:$C783)), "")*24*60, "")</f>
        <v/>
      </c>
      <c r="P784" s="39" t="str" cm="1">
        <f t="array" ref="P784">IFERROR(IF($B784=P$1, ($A784+$C784) - MAX(IF($B$2:$B783=$B784, $A$2:$A783+$C$2:$C783)), "")*24*60, "")</f>
        <v/>
      </c>
    </row>
    <row r="785" spans="1:16" x14ac:dyDescent="0.2">
      <c r="A785" s="36">
        <f t="shared" ref="A785:D785" si="1434">A784</f>
        <v>45941</v>
      </c>
      <c r="B785" s="37" t="str">
        <f t="shared" si="1434"/>
        <v>Tufted Titmouse</v>
      </c>
      <c r="C785" s="38">
        <f t="shared" si="1434"/>
        <v>0.36944444444444446</v>
      </c>
      <c r="D785" s="37">
        <f t="shared" si="1434"/>
        <v>0</v>
      </c>
      <c r="E785" s="37">
        <v>0</v>
      </c>
      <c r="F785" s="37" t="str">
        <f t="shared" ref="F785:G785" si="1435">F784</f>
        <v>Special Finch Food</v>
      </c>
      <c r="G785" s="15" t="str">
        <f t="shared" si="1435"/>
        <v>Golden Safflower</v>
      </c>
      <c r="H785" s="39">
        <f t="shared" si="1023"/>
        <v>0</v>
      </c>
      <c r="I785" s="39" t="str" cm="1">
        <f t="array" ref="I785">IFERROR(IF($B785=I$1, ($A785+$C785) - MAX(IF($B$2:$B784=$B785, $A$2:$A784+$C$2:$C784)), "")*24*60, "")</f>
        <v/>
      </c>
      <c r="J785" s="39" cm="1">
        <f t="array" ref="J785">IFERROR(IF($B785=J$1, ($A785+$C785) - MAX(IF($B$2:$B784=$B785, $A$2:$A784+$C$2:$C784)), "")*24*60, "")</f>
        <v>0</v>
      </c>
      <c r="K785" s="39" t="str" cm="1">
        <f t="array" ref="K785">IFERROR(IF($B785=K$1, ($A785+$C785) - MAX(IF($B$2:$B784=$B785, $A$2:$A784+$C$2:$C784)), "")*24*60, "")</f>
        <v/>
      </c>
      <c r="L785" s="39" t="str" cm="1">
        <f t="array" ref="L785">IFERROR(IF($B785=L$1, ($A785+$C785) - MAX(IF($B$2:$B784=$B785, $A$2:$A784+$C$2:$C784)), "")*24*60, "")</f>
        <v/>
      </c>
      <c r="M785" s="39" t="str" cm="1">
        <f t="array" ref="M785">IFERROR(IF($B785=M$1, ($A785+$C785) - MAX(IF($B$2:$B784=$B785, $A$2:$A784+$C$2:$C784)), "")*24*60, "")</f>
        <v/>
      </c>
      <c r="N785" s="39" t="str" cm="1">
        <f t="array" ref="N785">IFERROR(IF($B785=N$1, ($A785+$C785) - MAX(IF($B$2:$B784=$B785, $A$2:$A784+$C$2:$C784)), "")*24*60, "")</f>
        <v/>
      </c>
      <c r="O785" s="39" t="str" cm="1">
        <f t="array" ref="O785">IFERROR(IF($B785=O$1, ($A785+$C785) - MAX(IF($B$2:$B784=$B785, $A$2:$A784+$C$2:$C784)), "")*24*60, "")</f>
        <v/>
      </c>
      <c r="P785" s="39" t="str" cm="1">
        <f t="array" ref="P785">IFERROR(IF($B785=P$1, ($A785+$C785) - MAX(IF($B$2:$B784=$B785, $A$2:$A784+$C$2:$C784)), "")*24*60, "")</f>
        <v/>
      </c>
    </row>
    <row r="786" spans="1:16" x14ac:dyDescent="0.2">
      <c r="A786" s="36">
        <f t="shared" ref="A786:D786" si="1436">A785</f>
        <v>45941</v>
      </c>
      <c r="B786" s="37" t="s">
        <v>14</v>
      </c>
      <c r="C786" s="38">
        <f t="shared" si="1436"/>
        <v>0.36944444444444446</v>
      </c>
      <c r="D786" s="37">
        <f t="shared" si="1436"/>
        <v>0</v>
      </c>
      <c r="E786" s="37">
        <v>1</v>
      </c>
      <c r="F786" s="37" t="str">
        <f t="shared" ref="F786:G786" si="1437">F785</f>
        <v>Special Finch Food</v>
      </c>
      <c r="G786" s="15" t="str">
        <f t="shared" si="1437"/>
        <v>Golden Safflower</v>
      </c>
      <c r="H786" s="39">
        <f t="shared" si="1023"/>
        <v>0</v>
      </c>
      <c r="I786" s="39" t="str" cm="1">
        <f t="array" ref="I786">IFERROR(IF($B786=I$1, ($A786+$C786) - MAX(IF($B$2:$B785=$B786, $A$2:$A785+$C$2:$C785)), "")*24*60, "")</f>
        <v/>
      </c>
      <c r="J786" s="39" t="str" cm="1">
        <f t="array" ref="J786">IFERROR(IF($B786=J$1, ($A786+$C786) - MAX(IF($B$2:$B785=$B786, $A$2:$A785+$C$2:$C785)), "")*24*60, "")</f>
        <v/>
      </c>
      <c r="K786" s="39" cm="1">
        <f t="array" ref="K786">IFERROR(IF($B786=K$1, ($A786+$C786) - MAX(IF($B$2:$B785=$B786, $A$2:$A785+$C$2:$C785)), "")*24*60, "")</f>
        <v>0.99999999278225005</v>
      </c>
      <c r="L786" s="39" t="str" cm="1">
        <f t="array" ref="L786">IFERROR(IF($B786=L$1, ($A786+$C786) - MAX(IF($B$2:$B785=$B786, $A$2:$A785+$C$2:$C785)), "")*24*60, "")</f>
        <v/>
      </c>
      <c r="M786" s="39" t="str" cm="1">
        <f t="array" ref="M786">IFERROR(IF($B786=M$1, ($A786+$C786) - MAX(IF($B$2:$B785=$B786, $A$2:$A785+$C$2:$C785)), "")*24*60, "")</f>
        <v/>
      </c>
      <c r="N786" s="39" t="str" cm="1">
        <f t="array" ref="N786">IFERROR(IF($B786=N$1, ($A786+$C786) - MAX(IF($B$2:$B785=$B786, $A$2:$A785+$C$2:$C785)), "")*24*60, "")</f>
        <v/>
      </c>
      <c r="O786" s="39" t="str" cm="1">
        <f t="array" ref="O786">IFERROR(IF($B786=O$1, ($A786+$C786) - MAX(IF($B$2:$B785=$B786, $A$2:$A785+$C$2:$C785)), "")*24*60, "")</f>
        <v/>
      </c>
      <c r="P786" s="39" t="str" cm="1">
        <f t="array" ref="P786">IFERROR(IF($B786=P$1, ($A786+$C786) - MAX(IF($B$2:$B785=$B786, $A$2:$A785+$C$2:$C785)), "")*24*60, "")</f>
        <v/>
      </c>
    </row>
    <row r="787" spans="1:16" x14ac:dyDescent="0.2">
      <c r="A787" s="36">
        <f t="shared" ref="A787:D787" si="1438">A786</f>
        <v>45941</v>
      </c>
      <c r="B787" s="37" t="str">
        <f t="shared" si="1438"/>
        <v>Carolina Chickadee</v>
      </c>
      <c r="C787" s="38">
        <f t="shared" si="1438"/>
        <v>0.36944444444444446</v>
      </c>
      <c r="D787" s="37">
        <f t="shared" si="1438"/>
        <v>0</v>
      </c>
      <c r="E787" s="37">
        <v>1</v>
      </c>
      <c r="F787" s="37" t="str">
        <f t="shared" ref="F787:G787" si="1439">F786</f>
        <v>Special Finch Food</v>
      </c>
      <c r="G787" s="15" t="str">
        <f t="shared" si="1439"/>
        <v>Golden Safflower</v>
      </c>
      <c r="H787" s="39">
        <f t="shared" si="1023"/>
        <v>0</v>
      </c>
      <c r="I787" s="39" t="str" cm="1">
        <f t="array" ref="I787">IFERROR(IF($B787=I$1, ($A787+$C787) - MAX(IF($B$2:$B786=$B787, $A$2:$A786+$C$2:$C786)), "")*24*60, "")</f>
        <v/>
      </c>
      <c r="J787" s="39" t="str" cm="1">
        <f t="array" ref="J787">IFERROR(IF($B787=J$1, ($A787+$C787) - MAX(IF($B$2:$B786=$B787, $A$2:$A786+$C$2:$C786)), "")*24*60, "")</f>
        <v/>
      </c>
      <c r="K787" s="39" cm="1">
        <f t="array" ref="K787">IFERROR(IF($B787=K$1, ($A787+$C787) - MAX(IF($B$2:$B786=$B787, $A$2:$A786+$C$2:$C786)), "")*24*60, "")</f>
        <v>0</v>
      </c>
      <c r="L787" s="39" t="str" cm="1">
        <f t="array" ref="L787">IFERROR(IF($B787=L$1, ($A787+$C787) - MAX(IF($B$2:$B786=$B787, $A$2:$A786+$C$2:$C786)), "")*24*60, "")</f>
        <v/>
      </c>
      <c r="M787" s="39" t="str" cm="1">
        <f t="array" ref="M787">IFERROR(IF($B787=M$1, ($A787+$C787) - MAX(IF($B$2:$B786=$B787, $A$2:$A786+$C$2:$C786)), "")*24*60, "")</f>
        <v/>
      </c>
      <c r="N787" s="39" t="str" cm="1">
        <f t="array" ref="N787">IFERROR(IF($B787=N$1, ($A787+$C787) - MAX(IF($B$2:$B786=$B787, $A$2:$A786+$C$2:$C786)), "")*24*60, "")</f>
        <v/>
      </c>
      <c r="O787" s="39" t="str" cm="1">
        <f t="array" ref="O787">IFERROR(IF($B787=O$1, ($A787+$C787) - MAX(IF($B$2:$B786=$B787, $A$2:$A786+$C$2:$C786)), "")*24*60, "")</f>
        <v/>
      </c>
      <c r="P787" s="39" t="str" cm="1">
        <f t="array" ref="P787">IFERROR(IF($B787=P$1, ($A787+$C787) - MAX(IF($B$2:$B786=$B787, $A$2:$A786+$C$2:$C786)), "")*24*60, "")</f>
        <v/>
      </c>
    </row>
    <row r="788" spans="1:16" x14ac:dyDescent="0.2">
      <c r="A788" s="36">
        <f t="shared" ref="A788:D788" si="1440">A787</f>
        <v>45941</v>
      </c>
      <c r="B788" s="37" t="s">
        <v>10</v>
      </c>
      <c r="C788" s="38">
        <f t="shared" si="1440"/>
        <v>0.36944444444444446</v>
      </c>
      <c r="D788" s="37">
        <f t="shared" si="1440"/>
        <v>0</v>
      </c>
      <c r="E788" s="37">
        <v>2</v>
      </c>
      <c r="F788" s="37" t="str">
        <f t="shared" ref="F788:G788" si="1441">F787</f>
        <v>Special Finch Food</v>
      </c>
      <c r="G788" s="15" t="str">
        <f t="shared" si="1441"/>
        <v>Golden Safflower</v>
      </c>
      <c r="H788" s="39">
        <f t="shared" si="1023"/>
        <v>0</v>
      </c>
      <c r="I788" s="39" t="str" cm="1">
        <f t="array" ref="I788">IFERROR(IF($B788=I$1, ($A788+$C788) - MAX(IF($B$2:$B787=$B788, $A$2:$A787+$C$2:$C787)), "")*24*60, "")</f>
        <v/>
      </c>
      <c r="J788" s="39" cm="1">
        <f t="array" ref="J788">IFERROR(IF($B788=J$1, ($A788+$C788) - MAX(IF($B$2:$B787=$B788, $A$2:$A787+$C$2:$C787)), "")*24*60, "")</f>
        <v>0</v>
      </c>
      <c r="K788" s="39" t="str" cm="1">
        <f t="array" ref="K788">IFERROR(IF($B788=K$1, ($A788+$C788) - MAX(IF($B$2:$B787=$B788, $A$2:$A787+$C$2:$C787)), "")*24*60, "")</f>
        <v/>
      </c>
      <c r="L788" s="39" t="str" cm="1">
        <f t="array" ref="L788">IFERROR(IF($B788=L$1, ($A788+$C788) - MAX(IF($B$2:$B787=$B788, $A$2:$A787+$C$2:$C787)), "")*24*60, "")</f>
        <v/>
      </c>
      <c r="M788" s="39" t="str" cm="1">
        <f t="array" ref="M788">IFERROR(IF($B788=M$1, ($A788+$C788) - MAX(IF($B$2:$B787=$B788, $A$2:$A787+$C$2:$C787)), "")*24*60, "")</f>
        <v/>
      </c>
      <c r="N788" s="39" t="str" cm="1">
        <f t="array" ref="N788">IFERROR(IF($B788=N$1, ($A788+$C788) - MAX(IF($B$2:$B787=$B788, $A$2:$A787+$C$2:$C787)), "")*24*60, "")</f>
        <v/>
      </c>
      <c r="O788" s="39" t="str" cm="1">
        <f t="array" ref="O788">IFERROR(IF($B788=O$1, ($A788+$C788) - MAX(IF($B$2:$B787=$B788, $A$2:$A787+$C$2:$C787)), "")*24*60, "")</f>
        <v/>
      </c>
      <c r="P788" s="39" t="str" cm="1">
        <f t="array" ref="P788">IFERROR(IF($B788=P$1, ($A788+$C788) - MAX(IF($B$2:$B787=$B788, $A$2:$A787+$C$2:$C787)), "")*24*60, "")</f>
        <v/>
      </c>
    </row>
    <row r="789" spans="1:16" x14ac:dyDescent="0.2">
      <c r="A789" s="36">
        <f t="shared" ref="A789:D789" si="1442">A788</f>
        <v>45941</v>
      </c>
      <c r="B789" s="37" t="s">
        <v>3</v>
      </c>
      <c r="C789" s="38">
        <v>0.37013888888888891</v>
      </c>
      <c r="D789" s="37">
        <f t="shared" si="1442"/>
        <v>0</v>
      </c>
      <c r="E789" s="37">
        <v>5</v>
      </c>
      <c r="F789" s="37" t="str">
        <f t="shared" ref="F789:G789" si="1443">F788</f>
        <v>Special Finch Food</v>
      </c>
      <c r="G789" s="15" t="str">
        <f t="shared" si="1443"/>
        <v>Golden Safflower</v>
      </c>
      <c r="H789" s="39">
        <f t="shared" si="1023"/>
        <v>1.000000003259629</v>
      </c>
      <c r="I789" s="39" cm="1">
        <f t="array" ref="I789">IFERROR(IF($B789=I$1, ($A789+$C789) - MAX(IF($B$2:$B788=$B789, $A$2:$A788+$C$2:$C788)), "")*24*60, "")</f>
        <v>45</v>
      </c>
      <c r="J789" s="39" t="str" cm="1">
        <f t="array" ref="J789">IFERROR(IF($B789=J$1, ($A789+$C789) - MAX(IF($B$2:$B788=$B789, $A$2:$A788+$C$2:$C788)), "")*24*60, "")</f>
        <v/>
      </c>
      <c r="K789" s="39" t="str" cm="1">
        <f t="array" ref="K789">IFERROR(IF($B789=K$1, ($A789+$C789) - MAX(IF($B$2:$B788=$B789, $A$2:$A788+$C$2:$C788)), "")*24*60, "")</f>
        <v/>
      </c>
      <c r="L789" s="39" t="str" cm="1">
        <f t="array" ref="L789">IFERROR(IF($B789=L$1, ($A789+$C789) - MAX(IF($B$2:$B788=$B789, $A$2:$A788+$C$2:$C788)), "")*24*60, "")</f>
        <v/>
      </c>
      <c r="M789" s="39" t="str" cm="1">
        <f t="array" ref="M789">IFERROR(IF($B789=M$1, ($A789+$C789) - MAX(IF($B$2:$B788=$B789, $A$2:$A788+$C$2:$C788)), "")*24*60, "")</f>
        <v/>
      </c>
      <c r="N789" s="39" t="str" cm="1">
        <f t="array" ref="N789">IFERROR(IF($B789=N$1, ($A789+$C789) - MAX(IF($B$2:$B788=$B789, $A$2:$A788+$C$2:$C788)), "")*24*60, "")</f>
        <v/>
      </c>
      <c r="O789" s="39" t="str" cm="1">
        <f t="array" ref="O789">IFERROR(IF($B789=O$1, ($A789+$C789) - MAX(IF($B$2:$B788=$B789, $A$2:$A788+$C$2:$C788)), "")*24*60, "")</f>
        <v/>
      </c>
      <c r="P789" s="39" t="str" cm="1">
        <f t="array" ref="P789">IFERROR(IF($B789=P$1, ($A789+$C789) - MAX(IF($B$2:$B788=$B789, $A$2:$A788+$C$2:$C788)), "")*24*60, "")</f>
        <v/>
      </c>
    </row>
    <row r="790" spans="1:16" x14ac:dyDescent="0.2">
      <c r="A790" s="36">
        <f t="shared" ref="A790:D790" si="1444">A789</f>
        <v>45941</v>
      </c>
      <c r="B790" s="37" t="str">
        <f t="shared" si="1444"/>
        <v>Northern Cardinal</v>
      </c>
      <c r="C790" s="38">
        <v>0.37152777777777779</v>
      </c>
      <c r="D790" s="37">
        <f t="shared" si="1444"/>
        <v>0</v>
      </c>
      <c r="E790" s="37">
        <v>2</v>
      </c>
      <c r="F790" s="37" t="str">
        <f t="shared" ref="F790:G790" si="1445">F789</f>
        <v>Special Finch Food</v>
      </c>
      <c r="G790" s="15" t="str">
        <f t="shared" si="1445"/>
        <v>Golden Safflower</v>
      </c>
      <c r="H790" s="39">
        <f t="shared" si="1023"/>
        <v>2.000000006519258</v>
      </c>
      <c r="I790" s="39" cm="1">
        <f t="array" ref="I790">IFERROR(IF($B790=I$1, ($A790+$C790) - MAX(IF($B$2:$B789=$B790, $A$2:$A789+$C$2:$C789)), "")*24*60, "")</f>
        <v>2.000000006519258</v>
      </c>
      <c r="J790" s="39" t="str" cm="1">
        <f t="array" ref="J790">IFERROR(IF($B790=J$1, ($A790+$C790) - MAX(IF($B$2:$B789=$B790, $A$2:$A789+$C$2:$C789)), "")*24*60, "")</f>
        <v/>
      </c>
      <c r="K790" s="39" t="str" cm="1">
        <f t="array" ref="K790">IFERROR(IF($B790=K$1, ($A790+$C790) - MAX(IF($B$2:$B789=$B790, $A$2:$A789+$C$2:$C789)), "")*24*60, "")</f>
        <v/>
      </c>
      <c r="L790" s="39" t="str" cm="1">
        <f t="array" ref="L790">IFERROR(IF($B790=L$1, ($A790+$C790) - MAX(IF($B$2:$B789=$B790, $A$2:$A789+$C$2:$C789)), "")*24*60, "")</f>
        <v/>
      </c>
      <c r="M790" s="39" t="str" cm="1">
        <f t="array" ref="M790">IFERROR(IF($B790=M$1, ($A790+$C790) - MAX(IF($B$2:$B789=$B790, $A$2:$A789+$C$2:$C789)), "")*24*60, "")</f>
        <v/>
      </c>
      <c r="N790" s="39" t="str" cm="1">
        <f t="array" ref="N790">IFERROR(IF($B790=N$1, ($A790+$C790) - MAX(IF($B$2:$B789=$B790, $A$2:$A789+$C$2:$C789)), "")*24*60, "")</f>
        <v/>
      </c>
      <c r="O790" s="39" t="str" cm="1">
        <f t="array" ref="O790">IFERROR(IF($B790=O$1, ($A790+$C790) - MAX(IF($B$2:$B789=$B790, $A$2:$A789+$C$2:$C789)), "")*24*60, "")</f>
        <v/>
      </c>
      <c r="P790" s="39" t="str" cm="1">
        <f t="array" ref="P790">IFERROR(IF($B790=P$1, ($A790+$C790) - MAX(IF($B$2:$B789=$B790, $A$2:$A789+$C$2:$C789)), "")*24*60, "")</f>
        <v/>
      </c>
    </row>
    <row r="791" spans="1:16" x14ac:dyDescent="0.2">
      <c r="A791" s="36">
        <f t="shared" ref="A791:D791" si="1446">A790</f>
        <v>45941</v>
      </c>
      <c r="B791" s="37" t="s">
        <v>14</v>
      </c>
      <c r="C791" s="38">
        <f t="shared" si="1446"/>
        <v>0.37152777777777779</v>
      </c>
      <c r="D791" s="37">
        <f t="shared" si="1446"/>
        <v>0</v>
      </c>
      <c r="E791" s="37">
        <v>0</v>
      </c>
      <c r="F791" s="37" t="str">
        <f t="shared" ref="F791:G791" si="1447">F790</f>
        <v>Special Finch Food</v>
      </c>
      <c r="G791" s="15" t="str">
        <f t="shared" si="1447"/>
        <v>Golden Safflower</v>
      </c>
      <c r="H791" s="39">
        <f t="shared" si="1023"/>
        <v>0</v>
      </c>
      <c r="I791" s="39" t="str" cm="1">
        <f t="array" ref="I791">IFERROR(IF($B791=I$1, ($A791+$C791) - MAX(IF($B$2:$B790=$B791, $A$2:$A790+$C$2:$C790)), "")*24*60, "")</f>
        <v/>
      </c>
      <c r="J791" s="39" t="str" cm="1">
        <f t="array" ref="J791">IFERROR(IF($B791=J$1, ($A791+$C791) - MAX(IF($B$2:$B790=$B791, $A$2:$A790+$C$2:$C790)), "")*24*60, "")</f>
        <v/>
      </c>
      <c r="K791" s="39" cm="1">
        <f t="array" ref="K791">IFERROR(IF($B791=K$1, ($A791+$C791) - MAX(IF($B$2:$B790=$B791, $A$2:$A790+$C$2:$C790)), "")*24*60, "")</f>
        <v>3.000000009778887</v>
      </c>
      <c r="L791" s="39" t="str" cm="1">
        <f t="array" ref="L791">IFERROR(IF($B791=L$1, ($A791+$C791) - MAX(IF($B$2:$B790=$B791, $A$2:$A790+$C$2:$C790)), "")*24*60, "")</f>
        <v/>
      </c>
      <c r="M791" s="39" t="str" cm="1">
        <f t="array" ref="M791">IFERROR(IF($B791=M$1, ($A791+$C791) - MAX(IF($B$2:$B790=$B791, $A$2:$A790+$C$2:$C790)), "")*24*60, "")</f>
        <v/>
      </c>
      <c r="N791" s="39" t="str" cm="1">
        <f t="array" ref="N791">IFERROR(IF($B791=N$1, ($A791+$C791) - MAX(IF($B$2:$B790=$B791, $A$2:$A790+$C$2:$C790)), "")*24*60, "")</f>
        <v/>
      </c>
      <c r="O791" s="39" t="str" cm="1">
        <f t="array" ref="O791">IFERROR(IF($B791=O$1, ($A791+$C791) - MAX(IF($B$2:$B790=$B791, $A$2:$A790+$C$2:$C790)), "")*24*60, "")</f>
        <v/>
      </c>
      <c r="P791" s="39" t="str" cm="1">
        <f t="array" ref="P791">IFERROR(IF($B791=P$1, ($A791+$C791) - MAX(IF($B$2:$B790=$B791, $A$2:$A790+$C$2:$C790)), "")*24*60, "")</f>
        <v/>
      </c>
    </row>
    <row r="792" spans="1:16" x14ac:dyDescent="0.2">
      <c r="A792" s="36">
        <f t="shared" ref="A792:D792" si="1448">A791</f>
        <v>45941</v>
      </c>
      <c r="B792" s="37" t="s">
        <v>3</v>
      </c>
      <c r="C792" s="38">
        <v>0.37222222222222223</v>
      </c>
      <c r="D792" s="37">
        <f t="shared" si="1448"/>
        <v>0</v>
      </c>
      <c r="E792" s="37">
        <v>4</v>
      </c>
      <c r="F792" s="37" t="str">
        <f t="shared" ref="F792:G792" si="1449">F791</f>
        <v>Special Finch Food</v>
      </c>
      <c r="G792" s="15" t="str">
        <f t="shared" si="1449"/>
        <v>Golden Safflower</v>
      </c>
      <c r="H792" s="39">
        <f t="shared" si="1023"/>
        <v>0.99999999278225005</v>
      </c>
      <c r="I792" s="39" cm="1">
        <f t="array" ref="I792">IFERROR(IF($B792=I$1, ($A792+$C792) - MAX(IF($B$2:$B791=$B792, $A$2:$A791+$C$2:$C791)), "")*24*60, "")</f>
        <v>0.99999999278225005</v>
      </c>
      <c r="J792" s="39" t="str" cm="1">
        <f t="array" ref="J792">IFERROR(IF($B792=J$1, ($A792+$C792) - MAX(IF($B$2:$B791=$B792, $A$2:$A791+$C$2:$C791)), "")*24*60, "")</f>
        <v/>
      </c>
      <c r="K792" s="39" t="str" cm="1">
        <f t="array" ref="K792">IFERROR(IF($B792=K$1, ($A792+$C792) - MAX(IF($B$2:$B791=$B792, $A$2:$A791+$C$2:$C791)), "")*24*60, "")</f>
        <v/>
      </c>
      <c r="L792" s="39" t="str" cm="1">
        <f t="array" ref="L792">IFERROR(IF($B792=L$1, ($A792+$C792) - MAX(IF($B$2:$B791=$B792, $A$2:$A791+$C$2:$C791)), "")*24*60, "")</f>
        <v/>
      </c>
      <c r="M792" s="39" t="str" cm="1">
        <f t="array" ref="M792">IFERROR(IF($B792=M$1, ($A792+$C792) - MAX(IF($B$2:$B791=$B792, $A$2:$A791+$C$2:$C791)), "")*24*60, "")</f>
        <v/>
      </c>
      <c r="N792" s="39" t="str" cm="1">
        <f t="array" ref="N792">IFERROR(IF($B792=N$1, ($A792+$C792) - MAX(IF($B$2:$B791=$B792, $A$2:$A791+$C$2:$C791)), "")*24*60, "")</f>
        <v/>
      </c>
      <c r="O792" s="39" t="str" cm="1">
        <f t="array" ref="O792">IFERROR(IF($B792=O$1, ($A792+$C792) - MAX(IF($B$2:$B791=$B792, $A$2:$A791+$C$2:$C791)), "")*24*60, "")</f>
        <v/>
      </c>
      <c r="P792" s="39" t="str" cm="1">
        <f t="array" ref="P792">IFERROR(IF($B792=P$1, ($A792+$C792) - MAX(IF($B$2:$B791=$B792, $A$2:$A791+$C$2:$C791)), "")*24*60, "")</f>
        <v/>
      </c>
    </row>
    <row r="793" spans="1:16" x14ac:dyDescent="0.2">
      <c r="A793" s="36">
        <f t="shared" ref="A793:D793" si="1450">A792</f>
        <v>45941</v>
      </c>
      <c r="B793" s="37" t="s">
        <v>10</v>
      </c>
      <c r="C793" s="38">
        <f t="shared" si="1450"/>
        <v>0.37222222222222223</v>
      </c>
      <c r="D793" s="37">
        <f t="shared" si="1450"/>
        <v>0</v>
      </c>
      <c r="E793" s="37">
        <v>0</v>
      </c>
      <c r="F793" s="37" t="str">
        <f t="shared" ref="F793:G793" si="1451">F792</f>
        <v>Special Finch Food</v>
      </c>
      <c r="G793" s="15" t="str">
        <f t="shared" si="1451"/>
        <v>Golden Safflower</v>
      </c>
      <c r="H793" s="39">
        <f t="shared" si="1023"/>
        <v>0</v>
      </c>
      <c r="I793" s="39" t="str" cm="1">
        <f t="array" ref="I793">IFERROR(IF($B793=I$1, ($A793+$C793) - MAX(IF($B$2:$B792=$B793, $A$2:$A792+$C$2:$C792)), "")*24*60, "")</f>
        <v/>
      </c>
      <c r="J793" s="39" cm="1">
        <f t="array" ref="J793">IFERROR(IF($B793=J$1, ($A793+$C793) - MAX(IF($B$2:$B792=$B793, $A$2:$A792+$C$2:$C792)), "")*24*60, "")</f>
        <v>4.0000000025611371</v>
      </c>
      <c r="K793" s="39" t="str" cm="1">
        <f t="array" ref="K793">IFERROR(IF($B793=K$1, ($A793+$C793) - MAX(IF($B$2:$B792=$B793, $A$2:$A792+$C$2:$C792)), "")*24*60, "")</f>
        <v/>
      </c>
      <c r="L793" s="39" t="str" cm="1">
        <f t="array" ref="L793">IFERROR(IF($B793=L$1, ($A793+$C793) - MAX(IF($B$2:$B792=$B793, $A$2:$A792+$C$2:$C792)), "")*24*60, "")</f>
        <v/>
      </c>
      <c r="M793" s="39" t="str" cm="1">
        <f t="array" ref="M793">IFERROR(IF($B793=M$1, ($A793+$C793) - MAX(IF($B$2:$B792=$B793, $A$2:$A792+$C$2:$C792)), "")*24*60, "")</f>
        <v/>
      </c>
      <c r="N793" s="39" t="str" cm="1">
        <f t="array" ref="N793">IFERROR(IF($B793=N$1, ($A793+$C793) - MAX(IF($B$2:$B792=$B793, $A$2:$A792+$C$2:$C792)), "")*24*60, "")</f>
        <v/>
      </c>
      <c r="O793" s="39" t="str" cm="1">
        <f t="array" ref="O793">IFERROR(IF($B793=O$1, ($A793+$C793) - MAX(IF($B$2:$B792=$B793, $A$2:$A792+$C$2:$C792)), "")*24*60, "")</f>
        <v/>
      </c>
      <c r="P793" s="39" t="str" cm="1">
        <f t="array" ref="P793">IFERROR(IF($B793=P$1, ($A793+$C793) - MAX(IF($B$2:$B792=$B793, $A$2:$A792+$C$2:$C792)), "")*24*60, "")</f>
        <v/>
      </c>
    </row>
    <row r="794" spans="1:16" x14ac:dyDescent="0.2">
      <c r="A794" s="36">
        <f t="shared" ref="A794:D794" si="1452">A793</f>
        <v>45941</v>
      </c>
      <c r="B794" s="37" t="str">
        <f t="shared" si="1452"/>
        <v>Tufted Titmouse</v>
      </c>
      <c r="C794" s="38">
        <v>0.37361111111111112</v>
      </c>
      <c r="D794" s="37">
        <f t="shared" si="1452"/>
        <v>0</v>
      </c>
      <c r="E794" s="37">
        <v>5</v>
      </c>
      <c r="F794" s="37" t="str">
        <f t="shared" ref="F794:G794" si="1453">F793</f>
        <v>Special Finch Food</v>
      </c>
      <c r="G794" s="15" t="str">
        <f t="shared" si="1453"/>
        <v>Golden Safflower</v>
      </c>
      <c r="H794" s="39">
        <f t="shared" si="1023"/>
        <v>2.000000006519258</v>
      </c>
      <c r="I794" s="39" t="str" cm="1">
        <f t="array" ref="I794">IFERROR(IF($B794=I$1, ($A794+$C794) - MAX(IF($B$2:$B793=$B794, $A$2:$A793+$C$2:$C793)), "")*24*60, "")</f>
        <v/>
      </c>
      <c r="J794" s="39" cm="1">
        <f t="array" ref="J794">IFERROR(IF($B794=J$1, ($A794+$C794) - MAX(IF($B$2:$B793=$B794, $A$2:$A793+$C$2:$C793)), "")*24*60, "")</f>
        <v>2.000000006519258</v>
      </c>
      <c r="K794" s="39" t="str" cm="1">
        <f t="array" ref="K794">IFERROR(IF($B794=K$1, ($A794+$C794) - MAX(IF($B$2:$B793=$B794, $A$2:$A793+$C$2:$C793)), "")*24*60, "")</f>
        <v/>
      </c>
      <c r="L794" s="39" t="str" cm="1">
        <f t="array" ref="L794">IFERROR(IF($B794=L$1, ($A794+$C794) - MAX(IF($B$2:$B793=$B794, $A$2:$A793+$C$2:$C793)), "")*24*60, "")</f>
        <v/>
      </c>
      <c r="M794" s="39" t="str" cm="1">
        <f t="array" ref="M794">IFERROR(IF($B794=M$1, ($A794+$C794) - MAX(IF($B$2:$B793=$B794, $A$2:$A793+$C$2:$C793)), "")*24*60, "")</f>
        <v/>
      </c>
      <c r="N794" s="39" t="str" cm="1">
        <f t="array" ref="N794">IFERROR(IF($B794=N$1, ($A794+$C794) - MAX(IF($B$2:$B793=$B794, $A$2:$A793+$C$2:$C793)), "")*24*60, "")</f>
        <v/>
      </c>
      <c r="O794" s="39" t="str" cm="1">
        <f t="array" ref="O794">IFERROR(IF($B794=O$1, ($A794+$C794) - MAX(IF($B$2:$B793=$B794, $A$2:$A793+$C$2:$C793)), "")*24*60, "")</f>
        <v/>
      </c>
      <c r="P794" s="39" t="str" cm="1">
        <f t="array" ref="P794">IFERROR(IF($B794=P$1, ($A794+$C794) - MAX(IF($B$2:$B793=$B794, $A$2:$A793+$C$2:$C793)), "")*24*60, "")</f>
        <v/>
      </c>
    </row>
    <row r="795" spans="1:16" x14ac:dyDescent="0.2">
      <c r="A795" s="36">
        <f t="shared" ref="A795:D795" si="1454">A794</f>
        <v>45941</v>
      </c>
      <c r="B795" s="37" t="s">
        <v>14</v>
      </c>
      <c r="C795" s="38">
        <f t="shared" si="1454"/>
        <v>0.37361111111111112</v>
      </c>
      <c r="D795" s="37">
        <f t="shared" si="1454"/>
        <v>0</v>
      </c>
      <c r="E795" s="37">
        <v>1</v>
      </c>
      <c r="F795" s="37" t="str">
        <f t="shared" ref="F795:G795" si="1455">F794</f>
        <v>Special Finch Food</v>
      </c>
      <c r="G795" s="15" t="str">
        <f t="shared" si="1455"/>
        <v>Golden Safflower</v>
      </c>
      <c r="H795" s="39">
        <f t="shared" si="1023"/>
        <v>0</v>
      </c>
      <c r="I795" s="39" t="str" cm="1">
        <f t="array" ref="I795">IFERROR(IF($B795=I$1, ($A795+$C795) - MAX(IF($B$2:$B794=$B795, $A$2:$A794+$C$2:$C794)), "")*24*60, "")</f>
        <v/>
      </c>
      <c r="J795" s="39" t="str" cm="1">
        <f t="array" ref="J795">IFERROR(IF($B795=J$1, ($A795+$C795) - MAX(IF($B$2:$B794=$B795, $A$2:$A794+$C$2:$C794)), "")*24*60, "")</f>
        <v/>
      </c>
      <c r="K795" s="39" cm="1">
        <f t="array" ref="K795">IFERROR(IF($B795=K$1, ($A795+$C795) - MAX(IF($B$2:$B794=$B795, $A$2:$A794+$C$2:$C794)), "")*24*60, "")</f>
        <v>2.9999999993015081</v>
      </c>
      <c r="L795" s="39" t="str" cm="1">
        <f t="array" ref="L795">IFERROR(IF($B795=L$1, ($A795+$C795) - MAX(IF($B$2:$B794=$B795, $A$2:$A794+$C$2:$C794)), "")*24*60, "")</f>
        <v/>
      </c>
      <c r="M795" s="39" t="str" cm="1">
        <f t="array" ref="M795">IFERROR(IF($B795=M$1, ($A795+$C795) - MAX(IF($B$2:$B794=$B795, $A$2:$A794+$C$2:$C794)), "")*24*60, "")</f>
        <v/>
      </c>
      <c r="N795" s="39" t="str" cm="1">
        <f t="array" ref="N795">IFERROR(IF($B795=N$1, ($A795+$C795) - MAX(IF($B$2:$B794=$B795, $A$2:$A794+$C$2:$C794)), "")*24*60, "")</f>
        <v/>
      </c>
      <c r="O795" s="39" t="str" cm="1">
        <f t="array" ref="O795">IFERROR(IF($B795=O$1, ($A795+$C795) - MAX(IF($B$2:$B794=$B795, $A$2:$A794+$C$2:$C794)), "")*24*60, "")</f>
        <v/>
      </c>
      <c r="P795" s="39" t="str" cm="1">
        <f t="array" ref="P795">IFERROR(IF($B795=P$1, ($A795+$C795) - MAX(IF($B$2:$B794=$B795, $A$2:$A794+$C$2:$C794)), "")*24*60, "")</f>
        <v/>
      </c>
    </row>
    <row r="796" spans="1:16" x14ac:dyDescent="0.2">
      <c r="A796" s="36">
        <f t="shared" ref="A796:D796" si="1456">A795</f>
        <v>45941</v>
      </c>
      <c r="B796" s="37" t="s">
        <v>10</v>
      </c>
      <c r="C796" s="38">
        <f t="shared" si="1456"/>
        <v>0.37361111111111112</v>
      </c>
      <c r="D796" s="37">
        <f t="shared" si="1456"/>
        <v>0</v>
      </c>
      <c r="E796" s="37">
        <v>1</v>
      </c>
      <c r="F796" s="37" t="str">
        <f t="shared" ref="F796:G796" si="1457">F795</f>
        <v>Special Finch Food</v>
      </c>
      <c r="G796" s="15" t="str">
        <f t="shared" si="1457"/>
        <v>Golden Safflower</v>
      </c>
      <c r="H796" s="39">
        <f t="shared" si="1023"/>
        <v>0</v>
      </c>
      <c r="I796" s="39" t="str" cm="1">
        <f t="array" ref="I796">IFERROR(IF($B796=I$1, ($A796+$C796) - MAX(IF($B$2:$B795=$B796, $A$2:$A795+$C$2:$C795)), "")*24*60, "")</f>
        <v/>
      </c>
      <c r="J796" s="39" cm="1">
        <f t="array" ref="J796">IFERROR(IF($B796=J$1, ($A796+$C796) - MAX(IF($B$2:$B795=$B796, $A$2:$A795+$C$2:$C795)), "")*24*60, "")</f>
        <v>0</v>
      </c>
      <c r="K796" s="39" t="str" cm="1">
        <f t="array" ref="K796">IFERROR(IF($B796=K$1, ($A796+$C796) - MAX(IF($B$2:$B795=$B796, $A$2:$A795+$C$2:$C795)), "")*24*60, "")</f>
        <v/>
      </c>
      <c r="L796" s="39" t="str" cm="1">
        <f t="array" ref="L796">IFERROR(IF($B796=L$1, ($A796+$C796) - MAX(IF($B$2:$B795=$B796, $A$2:$A795+$C$2:$C795)), "")*24*60, "")</f>
        <v/>
      </c>
      <c r="M796" s="39" t="str" cm="1">
        <f t="array" ref="M796">IFERROR(IF($B796=M$1, ($A796+$C796) - MAX(IF($B$2:$B795=$B796, $A$2:$A795+$C$2:$C795)), "")*24*60, "")</f>
        <v/>
      </c>
      <c r="N796" s="39" t="str" cm="1">
        <f t="array" ref="N796">IFERROR(IF($B796=N$1, ($A796+$C796) - MAX(IF($B$2:$B795=$B796, $A$2:$A795+$C$2:$C795)), "")*24*60, "")</f>
        <v/>
      </c>
      <c r="O796" s="39" t="str" cm="1">
        <f t="array" ref="O796">IFERROR(IF($B796=O$1, ($A796+$C796) - MAX(IF($B$2:$B795=$B796, $A$2:$A795+$C$2:$C795)), "")*24*60, "")</f>
        <v/>
      </c>
      <c r="P796" s="39" t="str" cm="1">
        <f t="array" ref="P796">IFERROR(IF($B796=P$1, ($A796+$C796) - MAX(IF($B$2:$B795=$B796, $A$2:$A795+$C$2:$C795)), "")*24*60, "")</f>
        <v/>
      </c>
    </row>
    <row r="797" spans="1:16" x14ac:dyDescent="0.2">
      <c r="A797" s="36">
        <f t="shared" ref="A797:D797" si="1458">A796</f>
        <v>45941</v>
      </c>
      <c r="B797" s="37" t="s">
        <v>14</v>
      </c>
      <c r="C797" s="38">
        <f t="shared" si="1458"/>
        <v>0.37361111111111112</v>
      </c>
      <c r="D797" s="37">
        <f t="shared" si="1458"/>
        <v>0</v>
      </c>
      <c r="E797" s="37">
        <v>1</v>
      </c>
      <c r="F797" s="37" t="str">
        <f t="shared" ref="F797:G797" si="1459">F796</f>
        <v>Special Finch Food</v>
      </c>
      <c r="G797" s="15" t="str">
        <f t="shared" si="1459"/>
        <v>Golden Safflower</v>
      </c>
      <c r="H797" s="39">
        <f t="shared" si="1023"/>
        <v>0</v>
      </c>
      <c r="I797" s="39" t="str" cm="1">
        <f t="array" ref="I797">IFERROR(IF($B797=I$1, ($A797+$C797) - MAX(IF($B$2:$B796=$B797, $A$2:$A796+$C$2:$C796)), "")*24*60, "")</f>
        <v/>
      </c>
      <c r="J797" s="39" t="str" cm="1">
        <f t="array" ref="J797">IFERROR(IF($B797=J$1, ($A797+$C797) - MAX(IF($B$2:$B796=$B797, $A$2:$A796+$C$2:$C796)), "")*24*60, "")</f>
        <v/>
      </c>
      <c r="K797" s="39" cm="1">
        <f t="array" ref="K797">IFERROR(IF($B797=K$1, ($A797+$C797) - MAX(IF($B$2:$B796=$B797, $A$2:$A796+$C$2:$C796)), "")*24*60, "")</f>
        <v>0</v>
      </c>
      <c r="L797" s="39" t="str" cm="1">
        <f t="array" ref="L797">IFERROR(IF($B797=L$1, ($A797+$C797) - MAX(IF($B$2:$B796=$B797, $A$2:$A796+$C$2:$C796)), "")*24*60, "")</f>
        <v/>
      </c>
      <c r="M797" s="39" t="str" cm="1">
        <f t="array" ref="M797">IFERROR(IF($B797=M$1, ($A797+$C797) - MAX(IF($B$2:$B796=$B797, $A$2:$A796+$C$2:$C796)), "")*24*60, "")</f>
        <v/>
      </c>
      <c r="N797" s="39" t="str" cm="1">
        <f t="array" ref="N797">IFERROR(IF($B797=N$1, ($A797+$C797) - MAX(IF($B$2:$B796=$B797, $A$2:$A796+$C$2:$C796)), "")*24*60, "")</f>
        <v/>
      </c>
      <c r="O797" s="39" t="str" cm="1">
        <f t="array" ref="O797">IFERROR(IF($B797=O$1, ($A797+$C797) - MAX(IF($B$2:$B796=$B797, $A$2:$A796+$C$2:$C796)), "")*24*60, "")</f>
        <v/>
      </c>
      <c r="P797" s="39" t="str" cm="1">
        <f t="array" ref="P797">IFERROR(IF($B797=P$1, ($A797+$C797) - MAX(IF($B$2:$B796=$B797, $A$2:$A796+$C$2:$C796)), "")*24*60, "")</f>
        <v/>
      </c>
    </row>
    <row r="798" spans="1:16" x14ac:dyDescent="0.2">
      <c r="A798" s="36">
        <f t="shared" ref="A798:D798" si="1460">A797</f>
        <v>45941</v>
      </c>
      <c r="B798" s="37" t="s">
        <v>10</v>
      </c>
      <c r="C798" s="38">
        <v>0.37430555555555556</v>
      </c>
      <c r="D798" s="37">
        <f t="shared" si="1460"/>
        <v>0</v>
      </c>
      <c r="E798" s="37">
        <v>8</v>
      </c>
      <c r="F798" s="37" t="str">
        <f t="shared" ref="F798:G798" si="1461">F797</f>
        <v>Special Finch Food</v>
      </c>
      <c r="G798" s="15" t="str">
        <f t="shared" si="1461"/>
        <v>Golden Safflower</v>
      </c>
      <c r="H798" s="39">
        <f t="shared" si="1023"/>
        <v>0.99999999278225005</v>
      </c>
      <c r="I798" s="39" t="str" cm="1">
        <f t="array" ref="I798">IFERROR(IF($B798=I$1, ($A798+$C798) - MAX(IF($B$2:$B797=$B798, $A$2:$A797+$C$2:$C797)), "")*24*60, "")</f>
        <v/>
      </c>
      <c r="J798" s="39" cm="1">
        <f t="array" ref="J798">IFERROR(IF($B798=J$1, ($A798+$C798) - MAX(IF($B$2:$B797=$B798, $A$2:$A797+$C$2:$C797)), "")*24*60, "")</f>
        <v>0.99999999278225005</v>
      </c>
      <c r="K798" s="39" t="str" cm="1">
        <f t="array" ref="K798">IFERROR(IF($B798=K$1, ($A798+$C798) - MAX(IF($B$2:$B797=$B798, $A$2:$A797+$C$2:$C797)), "")*24*60, "")</f>
        <v/>
      </c>
      <c r="L798" s="39" t="str" cm="1">
        <f t="array" ref="L798">IFERROR(IF($B798=L$1, ($A798+$C798) - MAX(IF($B$2:$B797=$B798, $A$2:$A797+$C$2:$C797)), "")*24*60, "")</f>
        <v/>
      </c>
      <c r="M798" s="39" t="str" cm="1">
        <f t="array" ref="M798">IFERROR(IF($B798=M$1, ($A798+$C798) - MAX(IF($B$2:$B797=$B798, $A$2:$A797+$C$2:$C797)), "")*24*60, "")</f>
        <v/>
      </c>
      <c r="N798" s="39" t="str" cm="1">
        <f t="array" ref="N798">IFERROR(IF($B798=N$1, ($A798+$C798) - MAX(IF($B$2:$B797=$B798, $A$2:$A797+$C$2:$C797)), "")*24*60, "")</f>
        <v/>
      </c>
      <c r="O798" s="39" t="str" cm="1">
        <f t="array" ref="O798">IFERROR(IF($B798=O$1, ($A798+$C798) - MAX(IF($B$2:$B797=$B798, $A$2:$A797+$C$2:$C797)), "")*24*60, "")</f>
        <v/>
      </c>
      <c r="P798" s="39" t="str" cm="1">
        <f t="array" ref="P798">IFERROR(IF($B798=P$1, ($A798+$C798) - MAX(IF($B$2:$B797=$B798, $A$2:$A797+$C$2:$C797)), "")*24*60, "")</f>
        <v/>
      </c>
    </row>
    <row r="799" spans="1:16" x14ac:dyDescent="0.2">
      <c r="A799" s="36">
        <f t="shared" ref="A799:D799" si="1462">A798</f>
        <v>45941</v>
      </c>
      <c r="B799" s="37" t="s">
        <v>14</v>
      </c>
      <c r="C799" s="38">
        <f t="shared" si="1462"/>
        <v>0.37430555555555556</v>
      </c>
      <c r="D799" s="37">
        <f t="shared" si="1462"/>
        <v>0</v>
      </c>
      <c r="E799" s="37">
        <v>2</v>
      </c>
      <c r="F799" s="37" t="str">
        <f t="shared" ref="F799:G799" si="1463">F798</f>
        <v>Special Finch Food</v>
      </c>
      <c r="G799" s="15" t="str">
        <f t="shared" si="1463"/>
        <v>Golden Safflower</v>
      </c>
      <c r="H799" s="39">
        <f t="shared" si="1023"/>
        <v>0</v>
      </c>
      <c r="I799" s="39" t="str" cm="1">
        <f t="array" ref="I799">IFERROR(IF($B799=I$1, ($A799+$C799) - MAX(IF($B$2:$B798=$B799, $A$2:$A798+$C$2:$C798)), "")*24*60, "")</f>
        <v/>
      </c>
      <c r="J799" s="39" t="str" cm="1">
        <f t="array" ref="J799">IFERROR(IF($B799=J$1, ($A799+$C799) - MAX(IF($B$2:$B798=$B799, $A$2:$A798+$C$2:$C798)), "")*24*60, "")</f>
        <v/>
      </c>
      <c r="K799" s="39" cm="1">
        <f t="array" ref="K799">IFERROR(IF($B799=K$1, ($A799+$C799) - MAX(IF($B$2:$B798=$B799, $A$2:$A798+$C$2:$C798)), "")*24*60, "")</f>
        <v>0.99999999278225005</v>
      </c>
      <c r="L799" s="39" t="str" cm="1">
        <f t="array" ref="L799">IFERROR(IF($B799=L$1, ($A799+$C799) - MAX(IF($B$2:$B798=$B799, $A$2:$A798+$C$2:$C798)), "")*24*60, "")</f>
        <v/>
      </c>
      <c r="M799" s="39" t="str" cm="1">
        <f t="array" ref="M799">IFERROR(IF($B799=M$1, ($A799+$C799) - MAX(IF($B$2:$B798=$B799, $A$2:$A798+$C$2:$C798)), "")*24*60, "")</f>
        <v/>
      </c>
      <c r="N799" s="39" t="str" cm="1">
        <f t="array" ref="N799">IFERROR(IF($B799=N$1, ($A799+$C799) - MAX(IF($B$2:$B798=$B799, $A$2:$A798+$C$2:$C798)), "")*24*60, "")</f>
        <v/>
      </c>
      <c r="O799" s="39" t="str" cm="1">
        <f t="array" ref="O799">IFERROR(IF($B799=O$1, ($A799+$C799) - MAX(IF($B$2:$B798=$B799, $A$2:$A798+$C$2:$C798)), "")*24*60, "")</f>
        <v/>
      </c>
      <c r="P799" s="39" t="str" cm="1">
        <f t="array" ref="P799">IFERROR(IF($B799=P$1, ($A799+$C799) - MAX(IF($B$2:$B798=$B799, $A$2:$A798+$C$2:$C798)), "")*24*60, "")</f>
        <v/>
      </c>
    </row>
    <row r="800" spans="1:16" x14ac:dyDescent="0.2">
      <c r="A800" s="36">
        <f t="shared" ref="A800:D800" si="1464">A799</f>
        <v>45941</v>
      </c>
      <c r="B800" s="37" t="s">
        <v>10</v>
      </c>
      <c r="C800" s="38">
        <f t="shared" si="1464"/>
        <v>0.37430555555555556</v>
      </c>
      <c r="D800" s="37">
        <f t="shared" si="1464"/>
        <v>0</v>
      </c>
      <c r="E800" s="37">
        <v>5</v>
      </c>
      <c r="F800" s="37" t="str">
        <f t="shared" ref="F800:G800" si="1465">F799</f>
        <v>Special Finch Food</v>
      </c>
      <c r="G800" s="15" t="str">
        <f t="shared" si="1465"/>
        <v>Golden Safflower</v>
      </c>
      <c r="H800" s="39">
        <f t="shared" si="1023"/>
        <v>0</v>
      </c>
      <c r="I800" s="39" t="str" cm="1">
        <f t="array" ref="I800">IFERROR(IF($B800=I$1, ($A800+$C800) - MAX(IF($B$2:$B799=$B800, $A$2:$A799+$C$2:$C799)), "")*24*60, "")</f>
        <v/>
      </c>
      <c r="J800" s="39" cm="1">
        <f t="array" ref="J800">IFERROR(IF($B800=J$1, ($A800+$C800) - MAX(IF($B$2:$B799=$B800, $A$2:$A799+$C$2:$C799)), "")*24*60, "")</f>
        <v>0</v>
      </c>
      <c r="K800" s="39" t="str" cm="1">
        <f t="array" ref="K800">IFERROR(IF($B800=K$1, ($A800+$C800) - MAX(IF($B$2:$B799=$B800, $A$2:$A799+$C$2:$C799)), "")*24*60, "")</f>
        <v/>
      </c>
      <c r="L800" s="39" t="str" cm="1">
        <f t="array" ref="L800">IFERROR(IF($B800=L$1, ($A800+$C800) - MAX(IF($B$2:$B799=$B800, $A$2:$A799+$C$2:$C799)), "")*24*60, "")</f>
        <v/>
      </c>
      <c r="M800" s="39" t="str" cm="1">
        <f t="array" ref="M800">IFERROR(IF($B800=M$1, ($A800+$C800) - MAX(IF($B$2:$B799=$B800, $A$2:$A799+$C$2:$C799)), "")*24*60, "")</f>
        <v/>
      </c>
      <c r="N800" s="39" t="str" cm="1">
        <f t="array" ref="N800">IFERROR(IF($B800=N$1, ($A800+$C800) - MAX(IF($B$2:$B799=$B800, $A$2:$A799+$C$2:$C799)), "")*24*60, "")</f>
        <v/>
      </c>
      <c r="O800" s="39" t="str" cm="1">
        <f t="array" ref="O800">IFERROR(IF($B800=O$1, ($A800+$C800) - MAX(IF($B$2:$B799=$B800, $A$2:$A799+$C$2:$C799)), "")*24*60, "")</f>
        <v/>
      </c>
      <c r="P800" s="39" t="str" cm="1">
        <f t="array" ref="P800">IFERROR(IF($B800=P$1, ($A800+$C800) - MAX(IF($B$2:$B799=$B800, $A$2:$A799+$C$2:$C799)), "")*24*60, "")</f>
        <v/>
      </c>
    </row>
    <row r="801" spans="1:16" x14ac:dyDescent="0.2">
      <c r="A801" s="36">
        <f t="shared" ref="A801:D801" si="1466">A800</f>
        <v>45941</v>
      </c>
      <c r="B801" s="37" t="str">
        <f t="shared" si="1466"/>
        <v>Tufted Titmouse</v>
      </c>
      <c r="C801" s="38">
        <v>0.37569444444444444</v>
      </c>
      <c r="D801" s="37">
        <f t="shared" si="1466"/>
        <v>0</v>
      </c>
      <c r="E801" s="37">
        <v>3</v>
      </c>
      <c r="F801" s="37" t="str">
        <f t="shared" ref="F801:G801" si="1467">F800</f>
        <v>Special Finch Food</v>
      </c>
      <c r="G801" s="15" t="str">
        <f t="shared" si="1467"/>
        <v>Golden Safflower</v>
      </c>
      <c r="H801" s="39">
        <f t="shared" si="1023"/>
        <v>2.000000006519258</v>
      </c>
      <c r="I801" s="39" t="str" cm="1">
        <f t="array" ref="I801">IFERROR(IF($B801=I$1, ($A801+$C801) - MAX(IF($B$2:$B800=$B801, $A$2:$A800+$C$2:$C800)), "")*24*60, "")</f>
        <v/>
      </c>
      <c r="J801" s="39" cm="1">
        <f t="array" ref="J801">IFERROR(IF($B801=J$1, ($A801+$C801) - MAX(IF($B$2:$B800=$B801, $A$2:$A800+$C$2:$C800)), "")*24*60, "")</f>
        <v>2.000000006519258</v>
      </c>
      <c r="K801" s="39" t="str" cm="1">
        <f t="array" ref="K801">IFERROR(IF($B801=K$1, ($A801+$C801) - MAX(IF($B$2:$B800=$B801, $A$2:$A800+$C$2:$C800)), "")*24*60, "")</f>
        <v/>
      </c>
      <c r="L801" s="39" t="str" cm="1">
        <f t="array" ref="L801">IFERROR(IF($B801=L$1, ($A801+$C801) - MAX(IF($B$2:$B800=$B801, $A$2:$A800+$C$2:$C800)), "")*24*60, "")</f>
        <v/>
      </c>
      <c r="M801" s="39" t="str" cm="1">
        <f t="array" ref="M801">IFERROR(IF($B801=M$1, ($A801+$C801) - MAX(IF($B$2:$B800=$B801, $A$2:$A800+$C$2:$C800)), "")*24*60, "")</f>
        <v/>
      </c>
      <c r="N801" s="39" t="str" cm="1">
        <f t="array" ref="N801">IFERROR(IF($B801=N$1, ($A801+$C801) - MAX(IF($B$2:$B800=$B801, $A$2:$A800+$C$2:$C800)), "")*24*60, "")</f>
        <v/>
      </c>
      <c r="O801" s="39" t="str" cm="1">
        <f t="array" ref="O801">IFERROR(IF($B801=O$1, ($A801+$C801) - MAX(IF($B$2:$B800=$B801, $A$2:$A800+$C$2:$C800)), "")*24*60, "")</f>
        <v/>
      </c>
      <c r="P801" s="39" t="str" cm="1">
        <f t="array" ref="P801">IFERROR(IF($B801=P$1, ($A801+$C801) - MAX(IF($B$2:$B800=$B801, $A$2:$A800+$C$2:$C800)), "")*24*60, "")</f>
        <v/>
      </c>
    </row>
    <row r="802" spans="1:16" x14ac:dyDescent="0.2">
      <c r="A802" s="36">
        <f t="shared" ref="A802:D802" si="1468">A801</f>
        <v>45941</v>
      </c>
      <c r="B802" s="37" t="s">
        <v>14</v>
      </c>
      <c r="C802" s="38">
        <f t="shared" si="1468"/>
        <v>0.37569444444444444</v>
      </c>
      <c r="D802" s="37">
        <f t="shared" si="1468"/>
        <v>0</v>
      </c>
      <c r="E802" s="37">
        <v>2</v>
      </c>
      <c r="F802" s="37" t="str">
        <f t="shared" ref="F802:G802" si="1469">F801</f>
        <v>Special Finch Food</v>
      </c>
      <c r="G802" s="15" t="str">
        <f t="shared" si="1469"/>
        <v>Golden Safflower</v>
      </c>
      <c r="H802" s="39">
        <f t="shared" si="1023"/>
        <v>0</v>
      </c>
      <c r="I802" s="39" t="str" cm="1">
        <f t="array" ref="I802">IFERROR(IF($B802=I$1, ($A802+$C802) - MAX(IF($B$2:$B801=$B802, $A$2:$A801+$C$2:$C801)), "")*24*60, "")</f>
        <v/>
      </c>
      <c r="J802" s="39" t="str" cm="1">
        <f t="array" ref="J802">IFERROR(IF($B802=J$1, ($A802+$C802) - MAX(IF($B$2:$B801=$B802, $A$2:$A801+$C$2:$C801)), "")*24*60, "")</f>
        <v/>
      </c>
      <c r="K802" s="39" cm="1">
        <f t="array" ref="K802">IFERROR(IF($B802=K$1, ($A802+$C802) - MAX(IF($B$2:$B801=$B802, $A$2:$A801+$C$2:$C801)), "")*24*60, "")</f>
        <v>2.000000006519258</v>
      </c>
      <c r="L802" s="39" t="str" cm="1">
        <f t="array" ref="L802">IFERROR(IF($B802=L$1, ($A802+$C802) - MAX(IF($B$2:$B801=$B802, $A$2:$A801+$C$2:$C801)), "")*24*60, "")</f>
        <v/>
      </c>
      <c r="M802" s="39" t="str" cm="1">
        <f t="array" ref="M802">IFERROR(IF($B802=M$1, ($A802+$C802) - MAX(IF($B$2:$B801=$B802, $A$2:$A801+$C$2:$C801)), "")*24*60, "")</f>
        <v/>
      </c>
      <c r="N802" s="39" t="str" cm="1">
        <f t="array" ref="N802">IFERROR(IF($B802=N$1, ($A802+$C802) - MAX(IF($B$2:$B801=$B802, $A$2:$A801+$C$2:$C801)), "")*24*60, "")</f>
        <v/>
      </c>
      <c r="O802" s="39" t="str" cm="1">
        <f t="array" ref="O802">IFERROR(IF($B802=O$1, ($A802+$C802) - MAX(IF($B$2:$B801=$B802, $A$2:$A801+$C$2:$C801)), "")*24*60, "")</f>
        <v/>
      </c>
      <c r="P802" s="39" t="str" cm="1">
        <f t="array" ref="P802">IFERROR(IF($B802=P$1, ($A802+$C802) - MAX(IF($B$2:$B801=$B802, $A$2:$A801+$C$2:$C801)), "")*24*60, "")</f>
        <v/>
      </c>
    </row>
    <row r="803" spans="1:16" x14ac:dyDescent="0.2">
      <c r="A803" s="36">
        <f t="shared" ref="A803:D803" si="1470">A802</f>
        <v>45941</v>
      </c>
      <c r="B803" s="37" t="str">
        <f t="shared" si="1470"/>
        <v>Carolina Chickadee</v>
      </c>
      <c r="C803" s="38">
        <f t="shared" si="1470"/>
        <v>0.37569444444444444</v>
      </c>
      <c r="D803" s="37">
        <f t="shared" si="1470"/>
        <v>0</v>
      </c>
      <c r="E803" s="37">
        <v>1</v>
      </c>
      <c r="F803" s="37" t="str">
        <f t="shared" ref="F803:G803" si="1471">F802</f>
        <v>Special Finch Food</v>
      </c>
      <c r="G803" s="15" t="str">
        <f t="shared" si="1471"/>
        <v>Golden Safflower</v>
      </c>
      <c r="H803" s="39">
        <f t="shared" si="1023"/>
        <v>0</v>
      </c>
      <c r="I803" s="39" t="str" cm="1">
        <f t="array" ref="I803">IFERROR(IF($B803=I$1, ($A803+$C803) - MAX(IF($B$2:$B802=$B803, $A$2:$A802+$C$2:$C802)), "")*24*60, "")</f>
        <v/>
      </c>
      <c r="J803" s="39" t="str" cm="1">
        <f t="array" ref="J803">IFERROR(IF($B803=J$1, ($A803+$C803) - MAX(IF($B$2:$B802=$B803, $A$2:$A802+$C$2:$C802)), "")*24*60, "")</f>
        <v/>
      </c>
      <c r="K803" s="39" cm="1">
        <f t="array" ref="K803">IFERROR(IF($B803=K$1, ($A803+$C803) - MAX(IF($B$2:$B802=$B803, $A$2:$A802+$C$2:$C802)), "")*24*60, "")</f>
        <v>0</v>
      </c>
      <c r="L803" s="39" t="str" cm="1">
        <f t="array" ref="L803">IFERROR(IF($B803=L$1, ($A803+$C803) - MAX(IF($B$2:$B802=$B803, $A$2:$A802+$C$2:$C802)), "")*24*60, "")</f>
        <v/>
      </c>
      <c r="M803" s="39" t="str" cm="1">
        <f t="array" ref="M803">IFERROR(IF($B803=M$1, ($A803+$C803) - MAX(IF($B$2:$B802=$B803, $A$2:$A802+$C$2:$C802)), "")*24*60, "")</f>
        <v/>
      </c>
      <c r="N803" s="39" t="str" cm="1">
        <f t="array" ref="N803">IFERROR(IF($B803=N$1, ($A803+$C803) - MAX(IF($B$2:$B802=$B803, $A$2:$A802+$C$2:$C802)), "")*24*60, "")</f>
        <v/>
      </c>
      <c r="O803" s="39" t="str" cm="1">
        <f t="array" ref="O803">IFERROR(IF($B803=O$1, ($A803+$C803) - MAX(IF($B$2:$B802=$B803, $A$2:$A802+$C$2:$C802)), "")*24*60, "")</f>
        <v/>
      </c>
      <c r="P803" s="39" t="str" cm="1">
        <f t="array" ref="P803">IFERROR(IF($B803=P$1, ($A803+$C803) - MAX(IF($B$2:$B802=$B803, $A$2:$A802+$C$2:$C802)), "")*24*60, "")</f>
        <v/>
      </c>
    </row>
    <row r="804" spans="1:16" x14ac:dyDescent="0.2">
      <c r="A804" s="36">
        <f t="shared" ref="A804:D804" si="1472">A803</f>
        <v>45941</v>
      </c>
      <c r="B804" s="37" t="s">
        <v>10</v>
      </c>
      <c r="C804" s="38">
        <f t="shared" si="1472"/>
        <v>0.37569444444444444</v>
      </c>
      <c r="D804" s="37">
        <f t="shared" si="1472"/>
        <v>0</v>
      </c>
      <c r="E804" s="37">
        <v>1</v>
      </c>
      <c r="F804" s="37" t="str">
        <f t="shared" ref="F804:G804" si="1473">F803</f>
        <v>Special Finch Food</v>
      </c>
      <c r="G804" s="15" t="str">
        <f t="shared" si="1473"/>
        <v>Golden Safflower</v>
      </c>
      <c r="H804" s="39">
        <f t="shared" si="1023"/>
        <v>0</v>
      </c>
      <c r="I804" s="39" t="str" cm="1">
        <f t="array" ref="I804">IFERROR(IF($B804=I$1, ($A804+$C804) - MAX(IF($B$2:$B803=$B804, $A$2:$A803+$C$2:$C803)), "")*24*60, "")</f>
        <v/>
      </c>
      <c r="J804" s="39" cm="1">
        <f t="array" ref="J804">IFERROR(IF($B804=J$1, ($A804+$C804) - MAX(IF($B$2:$B803=$B804, $A$2:$A803+$C$2:$C803)), "")*24*60, "")</f>
        <v>0</v>
      </c>
      <c r="K804" s="39" t="str" cm="1">
        <f t="array" ref="K804">IFERROR(IF($B804=K$1, ($A804+$C804) - MAX(IF($B$2:$B803=$B804, $A$2:$A803+$C$2:$C803)), "")*24*60, "")</f>
        <v/>
      </c>
      <c r="L804" s="39" t="str" cm="1">
        <f t="array" ref="L804">IFERROR(IF($B804=L$1, ($A804+$C804) - MAX(IF($B$2:$B803=$B804, $A$2:$A803+$C$2:$C803)), "")*24*60, "")</f>
        <v/>
      </c>
      <c r="M804" s="39" t="str" cm="1">
        <f t="array" ref="M804">IFERROR(IF($B804=M$1, ($A804+$C804) - MAX(IF($B$2:$B803=$B804, $A$2:$A803+$C$2:$C803)), "")*24*60, "")</f>
        <v/>
      </c>
      <c r="N804" s="39" t="str" cm="1">
        <f t="array" ref="N804">IFERROR(IF($B804=N$1, ($A804+$C804) - MAX(IF($B$2:$B803=$B804, $A$2:$A803+$C$2:$C803)), "")*24*60, "")</f>
        <v/>
      </c>
      <c r="O804" s="39" t="str" cm="1">
        <f t="array" ref="O804">IFERROR(IF($B804=O$1, ($A804+$C804) - MAX(IF($B$2:$B803=$B804, $A$2:$A803+$C$2:$C803)), "")*24*60, "")</f>
        <v/>
      </c>
      <c r="P804" s="39" t="str" cm="1">
        <f t="array" ref="P804">IFERROR(IF($B804=P$1, ($A804+$C804) - MAX(IF($B$2:$B803=$B804, $A$2:$A803+$C$2:$C803)), "")*24*60, "")</f>
        <v/>
      </c>
    </row>
    <row r="805" spans="1:16" x14ac:dyDescent="0.2">
      <c r="A805" s="36">
        <f t="shared" ref="A805" si="1474">A804</f>
        <v>45941</v>
      </c>
      <c r="B805" s="37" t="s">
        <v>10</v>
      </c>
      <c r="C805" s="38">
        <v>0.37638888888888888</v>
      </c>
      <c r="D805" s="37">
        <f>D804</f>
        <v>0</v>
      </c>
      <c r="E805" s="37">
        <v>4</v>
      </c>
      <c r="F805" s="37" t="str">
        <f t="shared" ref="F805:G805" si="1475">F804</f>
        <v>Special Finch Food</v>
      </c>
      <c r="G805" s="15" t="str">
        <f t="shared" si="1475"/>
        <v>Golden Safflower</v>
      </c>
      <c r="H805" s="39">
        <f t="shared" si="1023"/>
        <v>0.99999999278225005</v>
      </c>
      <c r="I805" s="39" t="str" cm="1">
        <f t="array" ref="I805">IFERROR(IF($B805=I$1, ($A805+$C805) - MAX(IF($B$2:$B804=$B805, $A$2:$A804+$C$2:$C804)), "")*24*60, "")</f>
        <v/>
      </c>
      <c r="J805" s="39" cm="1">
        <f t="array" ref="J805">IFERROR(IF($B805=J$1, ($A805+$C805) - MAX(IF($B$2:$B804=$B805, $A$2:$A804+$C$2:$C804)), "")*24*60, "")</f>
        <v>0.99999999278225005</v>
      </c>
      <c r="K805" s="39" t="str" cm="1">
        <f t="array" ref="K805">IFERROR(IF($B805=K$1, ($A805+$C805) - MAX(IF($B$2:$B804=$B805, $A$2:$A804+$C$2:$C804)), "")*24*60, "")</f>
        <v/>
      </c>
      <c r="L805" s="39" t="str" cm="1">
        <f t="array" ref="L805">IFERROR(IF($B805=L$1, ($A805+$C805) - MAX(IF($B$2:$B804=$B805, $A$2:$A804+$C$2:$C804)), "")*24*60, "")</f>
        <v/>
      </c>
      <c r="M805" s="39" t="str" cm="1">
        <f t="array" ref="M805">IFERROR(IF($B805=M$1, ($A805+$C805) - MAX(IF($B$2:$B804=$B805, $A$2:$A804+$C$2:$C804)), "")*24*60, "")</f>
        <v/>
      </c>
      <c r="N805" s="39" t="str" cm="1">
        <f t="array" ref="N805">IFERROR(IF($B805=N$1, ($A805+$C805) - MAX(IF($B$2:$B804=$B805, $A$2:$A804+$C$2:$C804)), "")*24*60, "")</f>
        <v/>
      </c>
      <c r="O805" s="39" t="str" cm="1">
        <f t="array" ref="O805">IFERROR(IF($B805=O$1, ($A805+$C805) - MAX(IF($B$2:$B804=$B805, $A$2:$A804+$C$2:$C804)), "")*24*60, "")</f>
        <v/>
      </c>
      <c r="P805" s="39" t="str" cm="1">
        <f t="array" ref="P805">IFERROR(IF($B805=P$1, ($A805+$C805) - MAX(IF($B$2:$B804=$B805, $A$2:$A804+$C$2:$C804)), "")*24*60, "")</f>
        <v/>
      </c>
    </row>
    <row r="806" spans="1:16" x14ac:dyDescent="0.2">
      <c r="A806" s="36">
        <f t="shared" ref="A806:D806" si="1476">A805</f>
        <v>45941</v>
      </c>
      <c r="B806" s="37" t="s">
        <v>14</v>
      </c>
      <c r="C806" s="38">
        <f t="shared" si="1476"/>
        <v>0.37638888888888888</v>
      </c>
      <c r="D806" s="37">
        <f t="shared" si="1476"/>
        <v>0</v>
      </c>
      <c r="E806" s="37">
        <v>3</v>
      </c>
      <c r="F806" s="37" t="str">
        <f t="shared" ref="F806:G806" si="1477">F805</f>
        <v>Special Finch Food</v>
      </c>
      <c r="G806" s="15" t="str">
        <f t="shared" si="1477"/>
        <v>Golden Safflower</v>
      </c>
      <c r="H806" s="39">
        <f t="shared" si="1023"/>
        <v>0</v>
      </c>
      <c r="I806" s="39" t="str" cm="1">
        <f t="array" ref="I806">IFERROR(IF($B806=I$1, ($A806+$C806) - MAX(IF($B$2:$B805=$B806, $A$2:$A805+$C$2:$C805)), "")*24*60, "")</f>
        <v/>
      </c>
      <c r="J806" s="39" t="str" cm="1">
        <f t="array" ref="J806">IFERROR(IF($B806=J$1, ($A806+$C806) - MAX(IF($B$2:$B805=$B806, $A$2:$A805+$C$2:$C805)), "")*24*60, "")</f>
        <v/>
      </c>
      <c r="K806" s="39" cm="1">
        <f t="array" ref="K806">IFERROR(IF($B806=K$1, ($A806+$C806) - MAX(IF($B$2:$B805=$B806, $A$2:$A805+$C$2:$C805)), "")*24*60, "")</f>
        <v>0.99999999278225005</v>
      </c>
      <c r="L806" s="39" t="str" cm="1">
        <f t="array" ref="L806">IFERROR(IF($B806=L$1, ($A806+$C806) - MAX(IF($B$2:$B805=$B806, $A$2:$A805+$C$2:$C805)), "")*24*60, "")</f>
        <v/>
      </c>
      <c r="M806" s="39" t="str" cm="1">
        <f t="array" ref="M806">IFERROR(IF($B806=M$1, ($A806+$C806) - MAX(IF($B$2:$B805=$B806, $A$2:$A805+$C$2:$C805)), "")*24*60, "")</f>
        <v/>
      </c>
      <c r="N806" s="39" t="str" cm="1">
        <f t="array" ref="N806">IFERROR(IF($B806=N$1, ($A806+$C806) - MAX(IF($B$2:$B805=$B806, $A$2:$A805+$C$2:$C805)), "")*24*60, "")</f>
        <v/>
      </c>
      <c r="O806" s="39" t="str" cm="1">
        <f t="array" ref="O806">IFERROR(IF($B806=O$1, ($A806+$C806) - MAX(IF($B$2:$B805=$B806, $A$2:$A805+$C$2:$C805)), "")*24*60, "")</f>
        <v/>
      </c>
      <c r="P806" s="39" t="str" cm="1">
        <f t="array" ref="P806">IFERROR(IF($B806=P$1, ($A806+$C806) - MAX(IF($B$2:$B805=$B806, $A$2:$A805+$C$2:$C805)), "")*24*60, "")</f>
        <v/>
      </c>
    </row>
    <row r="807" spans="1:16" x14ac:dyDescent="0.2">
      <c r="A807" s="36">
        <f t="shared" ref="A807:D807" si="1478">A806</f>
        <v>45941</v>
      </c>
      <c r="B807" s="37" t="s">
        <v>10</v>
      </c>
      <c r="C807" s="38">
        <v>0.37708333333333333</v>
      </c>
      <c r="D807" s="37">
        <f t="shared" si="1478"/>
        <v>0</v>
      </c>
      <c r="E807" s="37">
        <v>3</v>
      </c>
      <c r="F807" s="37" t="str">
        <f t="shared" ref="F807:G807" si="1479">F806</f>
        <v>Special Finch Food</v>
      </c>
      <c r="G807" s="15" t="str">
        <f t="shared" si="1479"/>
        <v>Golden Safflower</v>
      </c>
      <c r="H807" s="39">
        <f t="shared" si="1023"/>
        <v>1.000000003259629</v>
      </c>
      <c r="I807" s="39" t="str" cm="1">
        <f t="array" ref="I807">IFERROR(IF($B807=I$1, ($A807+$C807) - MAX(IF($B$2:$B806=$B807, $A$2:$A806+$C$2:$C806)), "")*24*60, "")</f>
        <v/>
      </c>
      <c r="J807" s="39" cm="1">
        <f t="array" ref="J807">IFERROR(IF($B807=J$1, ($A807+$C807) - MAX(IF($B$2:$B806=$B807, $A$2:$A806+$C$2:$C806)), "")*24*60, "")</f>
        <v>1.000000003259629</v>
      </c>
      <c r="K807" s="39" t="str" cm="1">
        <f t="array" ref="K807">IFERROR(IF($B807=K$1, ($A807+$C807) - MAX(IF($B$2:$B806=$B807, $A$2:$A806+$C$2:$C806)), "")*24*60, "")</f>
        <v/>
      </c>
      <c r="L807" s="39" t="str" cm="1">
        <f t="array" ref="L807">IFERROR(IF($B807=L$1, ($A807+$C807) - MAX(IF($B$2:$B806=$B807, $A$2:$A806+$C$2:$C806)), "")*24*60, "")</f>
        <v/>
      </c>
      <c r="M807" s="39" t="str" cm="1">
        <f t="array" ref="M807">IFERROR(IF($B807=M$1, ($A807+$C807) - MAX(IF($B$2:$B806=$B807, $A$2:$A806+$C$2:$C806)), "")*24*60, "")</f>
        <v/>
      </c>
      <c r="N807" s="39" t="str" cm="1">
        <f t="array" ref="N807">IFERROR(IF($B807=N$1, ($A807+$C807) - MAX(IF($B$2:$B806=$B807, $A$2:$A806+$C$2:$C806)), "")*24*60, "")</f>
        <v/>
      </c>
      <c r="O807" s="39" t="str" cm="1">
        <f t="array" ref="O807">IFERROR(IF($B807=O$1, ($A807+$C807) - MAX(IF($B$2:$B806=$B807, $A$2:$A806+$C$2:$C806)), "")*24*60, "")</f>
        <v/>
      </c>
      <c r="P807" s="39" t="str" cm="1">
        <f t="array" ref="P807">IFERROR(IF($B807=P$1, ($A807+$C807) - MAX(IF($B$2:$B806=$B807, $A$2:$A806+$C$2:$C806)), "")*24*60, "")</f>
        <v/>
      </c>
    </row>
    <row r="808" spans="1:16" x14ac:dyDescent="0.2">
      <c r="A808" s="36">
        <f t="shared" ref="A808:D808" si="1480">A807</f>
        <v>45941</v>
      </c>
      <c r="B808" s="37" t="str">
        <f t="shared" si="1480"/>
        <v>Tufted Titmouse</v>
      </c>
      <c r="C808" s="38">
        <f t="shared" si="1480"/>
        <v>0.37708333333333333</v>
      </c>
      <c r="D808" s="37">
        <f t="shared" si="1480"/>
        <v>0</v>
      </c>
      <c r="E808" s="37">
        <v>5</v>
      </c>
      <c r="F808" s="37" t="str">
        <f t="shared" ref="F808:G808" si="1481">F807</f>
        <v>Special Finch Food</v>
      </c>
      <c r="G808" s="15" t="str">
        <f t="shared" si="1481"/>
        <v>Golden Safflower</v>
      </c>
      <c r="H808" s="39">
        <f t="shared" si="1023"/>
        <v>0</v>
      </c>
      <c r="I808" s="39" t="str" cm="1">
        <f t="array" ref="I808">IFERROR(IF($B808=I$1, ($A808+$C808) - MAX(IF($B$2:$B807=$B808, $A$2:$A807+$C$2:$C807)), "")*24*60, "")</f>
        <v/>
      </c>
      <c r="J808" s="39" cm="1">
        <f t="array" ref="J808">IFERROR(IF($B808=J$1, ($A808+$C808) - MAX(IF($B$2:$B807=$B808, $A$2:$A807+$C$2:$C807)), "")*24*60, "")</f>
        <v>0</v>
      </c>
      <c r="K808" s="39" t="str" cm="1">
        <f t="array" ref="K808">IFERROR(IF($B808=K$1, ($A808+$C808) - MAX(IF($B$2:$B807=$B808, $A$2:$A807+$C$2:$C807)), "")*24*60, "")</f>
        <v/>
      </c>
      <c r="L808" s="39" t="str" cm="1">
        <f t="array" ref="L808">IFERROR(IF($B808=L$1, ($A808+$C808) - MAX(IF($B$2:$B807=$B808, $A$2:$A807+$C$2:$C807)), "")*24*60, "")</f>
        <v/>
      </c>
      <c r="M808" s="39" t="str" cm="1">
        <f t="array" ref="M808">IFERROR(IF($B808=M$1, ($A808+$C808) - MAX(IF($B$2:$B807=$B808, $A$2:$A807+$C$2:$C807)), "")*24*60, "")</f>
        <v/>
      </c>
      <c r="N808" s="39" t="str" cm="1">
        <f t="array" ref="N808">IFERROR(IF($B808=N$1, ($A808+$C808) - MAX(IF($B$2:$B807=$B808, $A$2:$A807+$C$2:$C807)), "")*24*60, "")</f>
        <v/>
      </c>
      <c r="O808" s="39" t="str" cm="1">
        <f t="array" ref="O808">IFERROR(IF($B808=O$1, ($A808+$C808) - MAX(IF($B$2:$B807=$B808, $A$2:$A807+$C$2:$C807)), "")*24*60, "")</f>
        <v/>
      </c>
      <c r="P808" s="39" t="str" cm="1">
        <f t="array" ref="P808">IFERROR(IF($B808=P$1, ($A808+$C808) - MAX(IF($B$2:$B807=$B808, $A$2:$A807+$C$2:$C807)), "")*24*60, "")</f>
        <v/>
      </c>
    </row>
    <row r="809" spans="1:16" x14ac:dyDescent="0.2">
      <c r="A809" s="36">
        <f t="shared" ref="A809:D809" si="1482">A808</f>
        <v>45941</v>
      </c>
      <c r="B809" s="37" t="s">
        <v>14</v>
      </c>
      <c r="C809" s="38">
        <f t="shared" si="1482"/>
        <v>0.37708333333333333</v>
      </c>
      <c r="D809" s="37">
        <f t="shared" si="1482"/>
        <v>0</v>
      </c>
      <c r="E809" s="37">
        <v>1</v>
      </c>
      <c r="F809" s="37" t="str">
        <f t="shared" ref="F809:G809" si="1483">F808</f>
        <v>Special Finch Food</v>
      </c>
      <c r="G809" s="15" t="str">
        <f t="shared" si="1483"/>
        <v>Golden Safflower</v>
      </c>
      <c r="H809" s="39">
        <f t="shared" si="1023"/>
        <v>0</v>
      </c>
      <c r="I809" s="39" t="str" cm="1">
        <f t="array" ref="I809">IFERROR(IF($B809=I$1, ($A809+$C809) - MAX(IF($B$2:$B808=$B809, $A$2:$A808+$C$2:$C808)), "")*24*60, "")</f>
        <v/>
      </c>
      <c r="J809" s="39" t="str" cm="1">
        <f t="array" ref="J809">IFERROR(IF($B809=J$1, ($A809+$C809) - MAX(IF($B$2:$B808=$B809, $A$2:$A808+$C$2:$C808)), "")*24*60, "")</f>
        <v/>
      </c>
      <c r="K809" s="39" cm="1">
        <f t="array" ref="K809">IFERROR(IF($B809=K$1, ($A809+$C809) - MAX(IF($B$2:$B808=$B809, $A$2:$A808+$C$2:$C808)), "")*24*60, "")</f>
        <v>1.000000003259629</v>
      </c>
      <c r="L809" s="39" t="str" cm="1">
        <f t="array" ref="L809">IFERROR(IF($B809=L$1, ($A809+$C809) - MAX(IF($B$2:$B808=$B809, $A$2:$A808+$C$2:$C808)), "")*24*60, "")</f>
        <v/>
      </c>
      <c r="M809" s="39" t="str" cm="1">
        <f t="array" ref="M809">IFERROR(IF($B809=M$1, ($A809+$C809) - MAX(IF($B$2:$B808=$B809, $A$2:$A808+$C$2:$C808)), "")*24*60, "")</f>
        <v/>
      </c>
      <c r="N809" s="39" t="str" cm="1">
        <f t="array" ref="N809">IFERROR(IF($B809=N$1, ($A809+$C809) - MAX(IF($B$2:$B808=$B809, $A$2:$A808+$C$2:$C808)), "")*24*60, "")</f>
        <v/>
      </c>
      <c r="O809" s="39" t="str" cm="1">
        <f t="array" ref="O809">IFERROR(IF($B809=O$1, ($A809+$C809) - MAX(IF($B$2:$B808=$B809, $A$2:$A808+$C$2:$C808)), "")*24*60, "")</f>
        <v/>
      </c>
      <c r="P809" s="39" t="str" cm="1">
        <f t="array" ref="P809">IFERROR(IF($B809=P$1, ($A809+$C809) - MAX(IF($B$2:$B808=$B809, $A$2:$A808+$C$2:$C808)), "")*24*60, "")</f>
        <v/>
      </c>
    </row>
    <row r="810" spans="1:16" x14ac:dyDescent="0.2">
      <c r="A810" s="36">
        <f t="shared" ref="A810:D810" si="1484">A809</f>
        <v>45941</v>
      </c>
      <c r="B810" s="37" t="str">
        <f t="shared" si="1484"/>
        <v>Carolina Chickadee</v>
      </c>
      <c r="C810" s="38">
        <f t="shared" si="1484"/>
        <v>0.37708333333333333</v>
      </c>
      <c r="D810" s="37">
        <f t="shared" si="1484"/>
        <v>0</v>
      </c>
      <c r="E810" s="37">
        <v>1</v>
      </c>
      <c r="F810" s="37" t="str">
        <f t="shared" ref="F810:G810" si="1485">F809</f>
        <v>Special Finch Food</v>
      </c>
      <c r="G810" s="15" t="str">
        <f t="shared" si="1485"/>
        <v>Golden Safflower</v>
      </c>
      <c r="H810" s="39">
        <f t="shared" si="1023"/>
        <v>0</v>
      </c>
      <c r="I810" s="39" t="str" cm="1">
        <f t="array" ref="I810">IFERROR(IF($B810=I$1, ($A810+$C810) - MAX(IF($B$2:$B809=$B810, $A$2:$A809+$C$2:$C809)), "")*24*60, "")</f>
        <v/>
      </c>
      <c r="J810" s="39" t="str" cm="1">
        <f t="array" ref="J810">IFERROR(IF($B810=J$1, ($A810+$C810) - MAX(IF($B$2:$B809=$B810, $A$2:$A809+$C$2:$C809)), "")*24*60, "")</f>
        <v/>
      </c>
      <c r="K810" s="39" cm="1">
        <f t="array" ref="K810">IFERROR(IF($B810=K$1, ($A810+$C810) - MAX(IF($B$2:$B809=$B810, $A$2:$A809+$C$2:$C809)), "")*24*60, "")</f>
        <v>0</v>
      </c>
      <c r="L810" s="39" t="str" cm="1">
        <f t="array" ref="L810">IFERROR(IF($B810=L$1, ($A810+$C810) - MAX(IF($B$2:$B809=$B810, $A$2:$A809+$C$2:$C809)), "")*24*60, "")</f>
        <v/>
      </c>
      <c r="M810" s="39" t="str" cm="1">
        <f t="array" ref="M810">IFERROR(IF($B810=M$1, ($A810+$C810) - MAX(IF($B$2:$B809=$B810, $A$2:$A809+$C$2:$C809)), "")*24*60, "")</f>
        <v/>
      </c>
      <c r="N810" s="39" t="str" cm="1">
        <f t="array" ref="N810">IFERROR(IF($B810=N$1, ($A810+$C810) - MAX(IF($B$2:$B809=$B810, $A$2:$A809+$C$2:$C809)), "")*24*60, "")</f>
        <v/>
      </c>
      <c r="O810" s="39" t="str" cm="1">
        <f t="array" ref="O810">IFERROR(IF($B810=O$1, ($A810+$C810) - MAX(IF($B$2:$B809=$B810, $A$2:$A809+$C$2:$C809)), "")*24*60, "")</f>
        <v/>
      </c>
      <c r="P810" s="39" t="str" cm="1">
        <f t="array" ref="P810">IFERROR(IF($B810=P$1, ($A810+$C810) - MAX(IF($B$2:$B809=$B810, $A$2:$A809+$C$2:$C809)), "")*24*60, "")</f>
        <v/>
      </c>
    </row>
    <row r="811" spans="1:16" x14ac:dyDescent="0.2">
      <c r="A811" s="36">
        <f t="shared" ref="A811:D811" si="1486">A810</f>
        <v>45941</v>
      </c>
      <c r="B811" s="37" t="s">
        <v>10</v>
      </c>
      <c r="C811" s="38">
        <v>0.37777777777777777</v>
      </c>
      <c r="D811" s="37">
        <f t="shared" si="1486"/>
        <v>0</v>
      </c>
      <c r="E811" s="37">
        <v>4</v>
      </c>
      <c r="F811" s="37" t="str">
        <f t="shared" ref="F811:G811" si="1487">F810</f>
        <v>Special Finch Food</v>
      </c>
      <c r="G811" s="15" t="str">
        <f t="shared" si="1487"/>
        <v>Golden Safflower</v>
      </c>
      <c r="H811" s="39">
        <f t="shared" si="1023"/>
        <v>1.000000003259629</v>
      </c>
      <c r="I811" s="39" t="str" cm="1">
        <f t="array" ref="I811">IFERROR(IF($B811=I$1, ($A811+$C811) - MAX(IF($B$2:$B810=$B811, $A$2:$A810+$C$2:$C810)), "")*24*60, "")</f>
        <v/>
      </c>
      <c r="J811" s="39" cm="1">
        <f t="array" ref="J811">IFERROR(IF($B811=J$1, ($A811+$C811) - MAX(IF($B$2:$B810=$B811, $A$2:$A810+$C$2:$C810)), "")*24*60, "")</f>
        <v>1.000000003259629</v>
      </c>
      <c r="K811" s="39" t="str" cm="1">
        <f t="array" ref="K811">IFERROR(IF($B811=K$1, ($A811+$C811) - MAX(IF($B$2:$B810=$B811, $A$2:$A810+$C$2:$C810)), "")*24*60, "")</f>
        <v/>
      </c>
      <c r="L811" s="39" t="str" cm="1">
        <f t="array" ref="L811">IFERROR(IF($B811=L$1, ($A811+$C811) - MAX(IF($B$2:$B810=$B811, $A$2:$A810+$C$2:$C810)), "")*24*60, "")</f>
        <v/>
      </c>
      <c r="M811" s="39" t="str" cm="1">
        <f t="array" ref="M811">IFERROR(IF($B811=M$1, ($A811+$C811) - MAX(IF($B$2:$B810=$B811, $A$2:$A810+$C$2:$C810)), "")*24*60, "")</f>
        <v/>
      </c>
      <c r="N811" s="39" t="str" cm="1">
        <f t="array" ref="N811">IFERROR(IF($B811=N$1, ($A811+$C811) - MAX(IF($B$2:$B810=$B811, $A$2:$A810+$C$2:$C810)), "")*24*60, "")</f>
        <v/>
      </c>
      <c r="O811" s="39" t="str" cm="1">
        <f t="array" ref="O811">IFERROR(IF($B811=O$1, ($A811+$C811) - MAX(IF($B$2:$B810=$B811, $A$2:$A810+$C$2:$C810)), "")*24*60, "")</f>
        <v/>
      </c>
      <c r="P811" s="39" t="str" cm="1">
        <f t="array" ref="P811">IFERROR(IF($B811=P$1, ($A811+$C811) - MAX(IF($B$2:$B810=$B811, $A$2:$A810+$C$2:$C810)), "")*24*60, "")</f>
        <v/>
      </c>
    </row>
    <row r="812" spans="1:16" x14ac:dyDescent="0.2">
      <c r="A812" s="36">
        <f t="shared" ref="A812:D812" si="1488">A811</f>
        <v>45941</v>
      </c>
      <c r="B812" s="37" t="s">
        <v>14</v>
      </c>
      <c r="C812" s="38">
        <f t="shared" si="1488"/>
        <v>0.37777777777777777</v>
      </c>
      <c r="D812" s="37">
        <f t="shared" si="1488"/>
        <v>0</v>
      </c>
      <c r="E812" s="37">
        <v>2</v>
      </c>
      <c r="F812" s="37" t="str">
        <f t="shared" ref="F812:G812" si="1489">F811</f>
        <v>Special Finch Food</v>
      </c>
      <c r="G812" s="15" t="str">
        <f t="shared" si="1489"/>
        <v>Golden Safflower</v>
      </c>
      <c r="H812" s="39">
        <f t="shared" si="1023"/>
        <v>0</v>
      </c>
      <c r="I812" s="39" t="str" cm="1">
        <f t="array" ref="I812">IFERROR(IF($B812=I$1, ($A812+$C812) - MAX(IF($B$2:$B811=$B812, $A$2:$A811+$C$2:$C811)), "")*24*60, "")</f>
        <v/>
      </c>
      <c r="J812" s="39" t="str" cm="1">
        <f t="array" ref="J812">IFERROR(IF($B812=J$1, ($A812+$C812) - MAX(IF($B$2:$B811=$B812, $A$2:$A811+$C$2:$C811)), "")*24*60, "")</f>
        <v/>
      </c>
      <c r="K812" s="39" cm="1">
        <f t="array" ref="K812">IFERROR(IF($B812=K$1, ($A812+$C812) - MAX(IF($B$2:$B811=$B812, $A$2:$A811+$C$2:$C811)), "")*24*60, "")</f>
        <v>1.000000003259629</v>
      </c>
      <c r="L812" s="39" t="str" cm="1">
        <f t="array" ref="L812">IFERROR(IF($B812=L$1, ($A812+$C812) - MAX(IF($B$2:$B811=$B812, $A$2:$A811+$C$2:$C811)), "")*24*60, "")</f>
        <v/>
      </c>
      <c r="M812" s="39" t="str" cm="1">
        <f t="array" ref="M812">IFERROR(IF($B812=M$1, ($A812+$C812) - MAX(IF($B$2:$B811=$B812, $A$2:$A811+$C$2:$C811)), "")*24*60, "")</f>
        <v/>
      </c>
      <c r="N812" s="39" t="str" cm="1">
        <f t="array" ref="N812">IFERROR(IF($B812=N$1, ($A812+$C812) - MAX(IF($B$2:$B811=$B812, $A$2:$A811+$C$2:$C811)), "")*24*60, "")</f>
        <v/>
      </c>
      <c r="O812" s="39" t="str" cm="1">
        <f t="array" ref="O812">IFERROR(IF($B812=O$1, ($A812+$C812) - MAX(IF($B$2:$B811=$B812, $A$2:$A811+$C$2:$C811)), "")*24*60, "")</f>
        <v/>
      </c>
      <c r="P812" s="39" t="str" cm="1">
        <f t="array" ref="P812">IFERROR(IF($B812=P$1, ($A812+$C812) - MAX(IF($B$2:$B811=$B812, $A$2:$A811+$C$2:$C811)), "")*24*60, "")</f>
        <v/>
      </c>
    </row>
    <row r="813" spans="1:16" x14ac:dyDescent="0.2">
      <c r="A813" s="36">
        <f t="shared" ref="A813:D813" si="1490">A812</f>
        <v>45941</v>
      </c>
      <c r="B813" s="37" t="s">
        <v>10</v>
      </c>
      <c r="C813" s="38">
        <f t="shared" si="1490"/>
        <v>0.37777777777777777</v>
      </c>
      <c r="D813" s="37">
        <f t="shared" si="1490"/>
        <v>0</v>
      </c>
      <c r="E813" s="37">
        <v>3</v>
      </c>
      <c r="F813" s="37" t="str">
        <f t="shared" ref="F813:G813" si="1491">F812</f>
        <v>Special Finch Food</v>
      </c>
      <c r="G813" s="15" t="str">
        <f t="shared" si="1491"/>
        <v>Golden Safflower</v>
      </c>
      <c r="H813" s="39">
        <f t="shared" si="1023"/>
        <v>0</v>
      </c>
      <c r="I813" s="39" t="str" cm="1">
        <f t="array" ref="I813">IFERROR(IF($B813=I$1, ($A813+$C813) - MAX(IF($B$2:$B812=$B813, $A$2:$A812+$C$2:$C812)), "")*24*60, "")</f>
        <v/>
      </c>
      <c r="J813" s="39" cm="1">
        <f t="array" ref="J813">IFERROR(IF($B813=J$1, ($A813+$C813) - MAX(IF($B$2:$B812=$B813, $A$2:$A812+$C$2:$C812)), "")*24*60, "")</f>
        <v>0</v>
      </c>
      <c r="K813" s="39" t="str" cm="1">
        <f t="array" ref="K813">IFERROR(IF($B813=K$1, ($A813+$C813) - MAX(IF($B$2:$B812=$B813, $A$2:$A812+$C$2:$C812)), "")*24*60, "")</f>
        <v/>
      </c>
      <c r="L813" s="39" t="str" cm="1">
        <f t="array" ref="L813">IFERROR(IF($B813=L$1, ($A813+$C813) - MAX(IF($B$2:$B812=$B813, $A$2:$A812+$C$2:$C812)), "")*24*60, "")</f>
        <v/>
      </c>
      <c r="M813" s="39" t="str" cm="1">
        <f t="array" ref="M813">IFERROR(IF($B813=M$1, ($A813+$C813) - MAX(IF($B$2:$B812=$B813, $A$2:$A812+$C$2:$C812)), "")*24*60, "")</f>
        <v/>
      </c>
      <c r="N813" s="39" t="str" cm="1">
        <f t="array" ref="N813">IFERROR(IF($B813=N$1, ($A813+$C813) - MAX(IF($B$2:$B812=$B813, $A$2:$A812+$C$2:$C812)), "")*24*60, "")</f>
        <v/>
      </c>
      <c r="O813" s="39" t="str" cm="1">
        <f t="array" ref="O813">IFERROR(IF($B813=O$1, ($A813+$C813) - MAX(IF($B$2:$B812=$B813, $A$2:$A812+$C$2:$C812)), "")*24*60, "")</f>
        <v/>
      </c>
      <c r="P813" s="39" t="str" cm="1">
        <f t="array" ref="P813">IFERROR(IF($B813=P$1, ($A813+$C813) - MAX(IF($B$2:$B812=$B813, $A$2:$A812+$C$2:$C812)), "")*24*60, "")</f>
        <v/>
      </c>
    </row>
    <row r="814" spans="1:16" x14ac:dyDescent="0.2">
      <c r="A814" s="36">
        <f t="shared" ref="A814:D814" si="1492">A813</f>
        <v>45941</v>
      </c>
      <c r="B814" s="37" t="s">
        <v>14</v>
      </c>
      <c r="C814" s="38">
        <f t="shared" si="1492"/>
        <v>0.37777777777777777</v>
      </c>
      <c r="D814" s="37">
        <f t="shared" si="1492"/>
        <v>0</v>
      </c>
      <c r="E814" s="37">
        <v>1</v>
      </c>
      <c r="F814" s="37" t="str">
        <f t="shared" ref="F814:G814" si="1493">F813</f>
        <v>Special Finch Food</v>
      </c>
      <c r="G814" s="15" t="str">
        <f t="shared" si="1493"/>
        <v>Golden Safflower</v>
      </c>
      <c r="H814" s="39">
        <f t="shared" si="1023"/>
        <v>0</v>
      </c>
      <c r="I814" s="39" t="str" cm="1">
        <f t="array" ref="I814">IFERROR(IF($B814=I$1, ($A814+$C814) - MAX(IF($B$2:$B813=$B814, $A$2:$A813+$C$2:$C813)), "")*24*60, "")</f>
        <v/>
      </c>
      <c r="J814" s="39" t="str" cm="1">
        <f t="array" ref="J814">IFERROR(IF($B814=J$1, ($A814+$C814) - MAX(IF($B$2:$B813=$B814, $A$2:$A813+$C$2:$C813)), "")*24*60, "")</f>
        <v/>
      </c>
      <c r="K814" s="39" cm="1">
        <f t="array" ref="K814">IFERROR(IF($B814=K$1, ($A814+$C814) - MAX(IF($B$2:$B813=$B814, $A$2:$A813+$C$2:$C813)), "")*24*60, "")</f>
        <v>0</v>
      </c>
      <c r="L814" s="39" t="str" cm="1">
        <f t="array" ref="L814">IFERROR(IF($B814=L$1, ($A814+$C814) - MAX(IF($B$2:$B813=$B814, $A$2:$A813+$C$2:$C813)), "")*24*60, "")</f>
        <v/>
      </c>
      <c r="M814" s="39" t="str" cm="1">
        <f t="array" ref="M814">IFERROR(IF($B814=M$1, ($A814+$C814) - MAX(IF($B$2:$B813=$B814, $A$2:$A813+$C$2:$C813)), "")*24*60, "")</f>
        <v/>
      </c>
      <c r="N814" s="39" t="str" cm="1">
        <f t="array" ref="N814">IFERROR(IF($B814=N$1, ($A814+$C814) - MAX(IF($B$2:$B813=$B814, $A$2:$A813+$C$2:$C813)), "")*24*60, "")</f>
        <v/>
      </c>
      <c r="O814" s="39" t="str" cm="1">
        <f t="array" ref="O814">IFERROR(IF($B814=O$1, ($A814+$C814) - MAX(IF($B$2:$B813=$B814, $A$2:$A813+$C$2:$C813)), "")*24*60, "")</f>
        <v/>
      </c>
      <c r="P814" s="39" t="str" cm="1">
        <f t="array" ref="P814">IFERROR(IF($B814=P$1, ($A814+$C814) - MAX(IF($B$2:$B813=$B814, $A$2:$A813+$C$2:$C813)), "")*24*60, "")</f>
        <v/>
      </c>
    </row>
    <row r="815" spans="1:16" x14ac:dyDescent="0.2">
      <c r="A815" s="36">
        <f t="shared" ref="A815:D815" si="1494">A814</f>
        <v>45941</v>
      </c>
      <c r="B815" s="37" t="s">
        <v>10</v>
      </c>
      <c r="C815" s="38">
        <v>0.37916666666666665</v>
      </c>
      <c r="D815" s="37">
        <f t="shared" si="1494"/>
        <v>0</v>
      </c>
      <c r="E815" s="37">
        <v>5</v>
      </c>
      <c r="F815" s="37" t="str">
        <f t="shared" ref="F815:G815" si="1495">F814</f>
        <v>Special Finch Food</v>
      </c>
      <c r="G815" s="15" t="str">
        <f t="shared" si="1495"/>
        <v>Golden Safflower</v>
      </c>
      <c r="H815" s="39">
        <f t="shared" si="1023"/>
        <v>1.9999999960418791</v>
      </c>
      <c r="I815" s="39" t="str" cm="1">
        <f t="array" ref="I815">IFERROR(IF($B815=I$1, ($A815+$C815) - MAX(IF($B$2:$B814=$B815, $A$2:$A814+$C$2:$C814)), "")*24*60, "")</f>
        <v/>
      </c>
      <c r="J815" s="39" cm="1">
        <f t="array" ref="J815">IFERROR(IF($B815=J$1, ($A815+$C815) - MAX(IF($B$2:$B814=$B815, $A$2:$A814+$C$2:$C814)), "")*24*60, "")</f>
        <v>1.9999999960418791</v>
      </c>
      <c r="K815" s="39" t="str" cm="1">
        <f t="array" ref="K815">IFERROR(IF($B815=K$1, ($A815+$C815) - MAX(IF($B$2:$B814=$B815, $A$2:$A814+$C$2:$C814)), "")*24*60, "")</f>
        <v/>
      </c>
      <c r="L815" s="39" t="str" cm="1">
        <f t="array" ref="L815">IFERROR(IF($B815=L$1, ($A815+$C815) - MAX(IF($B$2:$B814=$B815, $A$2:$A814+$C$2:$C814)), "")*24*60, "")</f>
        <v/>
      </c>
      <c r="M815" s="39" t="str" cm="1">
        <f t="array" ref="M815">IFERROR(IF($B815=M$1, ($A815+$C815) - MAX(IF($B$2:$B814=$B815, $A$2:$A814+$C$2:$C814)), "")*24*60, "")</f>
        <v/>
      </c>
      <c r="N815" s="39" t="str" cm="1">
        <f t="array" ref="N815">IFERROR(IF($B815=N$1, ($A815+$C815) - MAX(IF($B$2:$B814=$B815, $A$2:$A814+$C$2:$C814)), "")*24*60, "")</f>
        <v/>
      </c>
      <c r="O815" s="39" t="str" cm="1">
        <f t="array" ref="O815">IFERROR(IF($B815=O$1, ($A815+$C815) - MAX(IF($B$2:$B814=$B815, $A$2:$A814+$C$2:$C814)), "")*24*60, "")</f>
        <v/>
      </c>
      <c r="P815" s="39" t="str" cm="1">
        <f t="array" ref="P815">IFERROR(IF($B815=P$1, ($A815+$C815) - MAX(IF($B$2:$B814=$B815, $A$2:$A814+$C$2:$C814)), "")*24*60, "")</f>
        <v/>
      </c>
    </row>
    <row r="816" spans="1:16" x14ac:dyDescent="0.2">
      <c r="A816" s="36">
        <f t="shared" ref="A816:D816" si="1496">A815</f>
        <v>45941</v>
      </c>
      <c r="B816" s="37" t="s">
        <v>14</v>
      </c>
      <c r="C816" s="38">
        <f t="shared" si="1496"/>
        <v>0.37916666666666665</v>
      </c>
      <c r="D816" s="37">
        <f t="shared" si="1496"/>
        <v>0</v>
      </c>
      <c r="E816" s="37">
        <v>1</v>
      </c>
      <c r="F816" s="37" t="str">
        <f t="shared" ref="F816:G816" si="1497">F815</f>
        <v>Special Finch Food</v>
      </c>
      <c r="G816" s="15" t="str">
        <f t="shared" si="1497"/>
        <v>Golden Safflower</v>
      </c>
      <c r="H816" s="39">
        <f t="shared" si="1023"/>
        <v>0</v>
      </c>
      <c r="I816" s="39" t="str" cm="1">
        <f t="array" ref="I816">IFERROR(IF($B816=I$1, ($A816+$C816) - MAX(IF($B$2:$B815=$B816, $A$2:$A815+$C$2:$C815)), "")*24*60, "")</f>
        <v/>
      </c>
      <c r="J816" s="39" t="str" cm="1">
        <f t="array" ref="J816">IFERROR(IF($B816=J$1, ($A816+$C816) - MAX(IF($B$2:$B815=$B816, $A$2:$A815+$C$2:$C815)), "")*24*60, "")</f>
        <v/>
      </c>
      <c r="K816" s="39" cm="1">
        <f t="array" ref="K816">IFERROR(IF($B816=K$1, ($A816+$C816) - MAX(IF($B$2:$B815=$B816, $A$2:$A815+$C$2:$C815)), "")*24*60, "")</f>
        <v>1.9999999960418791</v>
      </c>
      <c r="L816" s="39" t="str" cm="1">
        <f t="array" ref="L816">IFERROR(IF($B816=L$1, ($A816+$C816) - MAX(IF($B$2:$B815=$B816, $A$2:$A815+$C$2:$C815)), "")*24*60, "")</f>
        <v/>
      </c>
      <c r="M816" s="39" t="str" cm="1">
        <f t="array" ref="M816">IFERROR(IF($B816=M$1, ($A816+$C816) - MAX(IF($B$2:$B815=$B816, $A$2:$A815+$C$2:$C815)), "")*24*60, "")</f>
        <v/>
      </c>
      <c r="N816" s="39" t="str" cm="1">
        <f t="array" ref="N816">IFERROR(IF($B816=N$1, ($A816+$C816) - MAX(IF($B$2:$B815=$B816, $A$2:$A815+$C$2:$C815)), "")*24*60, "")</f>
        <v/>
      </c>
      <c r="O816" s="39" t="str" cm="1">
        <f t="array" ref="O816">IFERROR(IF($B816=O$1, ($A816+$C816) - MAX(IF($B$2:$B815=$B816, $A$2:$A815+$C$2:$C815)), "")*24*60, "")</f>
        <v/>
      </c>
      <c r="P816" s="39" t="str" cm="1">
        <f t="array" ref="P816">IFERROR(IF($B816=P$1, ($A816+$C816) - MAX(IF($B$2:$B815=$B816, $A$2:$A815+$C$2:$C815)), "")*24*60, "")</f>
        <v/>
      </c>
    </row>
    <row r="817" spans="1:16" x14ac:dyDescent="0.2">
      <c r="A817" s="36">
        <f t="shared" ref="A817:D817" si="1498">A816</f>
        <v>45941</v>
      </c>
      <c r="B817" s="37" t="s">
        <v>3</v>
      </c>
      <c r="C817" s="38">
        <v>0.37986111111111109</v>
      </c>
      <c r="D817" s="37">
        <f t="shared" si="1498"/>
        <v>0</v>
      </c>
      <c r="E817" s="37">
        <v>1</v>
      </c>
      <c r="F817" s="37" t="str">
        <f t="shared" ref="F817:G817" si="1499">F816</f>
        <v>Special Finch Food</v>
      </c>
      <c r="G817" s="15" t="str">
        <f t="shared" si="1499"/>
        <v>Golden Safflower</v>
      </c>
      <c r="H817" s="39">
        <f t="shared" si="1023"/>
        <v>1.000000003259629</v>
      </c>
      <c r="I817" s="39" cm="1">
        <f t="array" ref="I817">IFERROR(IF($B817=I$1, ($A817+$C817) - MAX(IF($B$2:$B816=$B817, $A$2:$A816+$C$2:$C816)), "")*24*60, "")</f>
        <v>11.000000004423782</v>
      </c>
      <c r="J817" s="39" t="str" cm="1">
        <f t="array" ref="J817">IFERROR(IF($B817=J$1, ($A817+$C817) - MAX(IF($B$2:$B816=$B817, $A$2:$A816+$C$2:$C816)), "")*24*60, "")</f>
        <v/>
      </c>
      <c r="K817" s="39" t="str" cm="1">
        <f t="array" ref="K817">IFERROR(IF($B817=K$1, ($A817+$C817) - MAX(IF($B$2:$B816=$B817, $A$2:$A816+$C$2:$C816)), "")*24*60, "")</f>
        <v/>
      </c>
      <c r="L817" s="39" t="str" cm="1">
        <f t="array" ref="L817">IFERROR(IF($B817=L$1, ($A817+$C817) - MAX(IF($B$2:$B816=$B817, $A$2:$A816+$C$2:$C816)), "")*24*60, "")</f>
        <v/>
      </c>
      <c r="M817" s="39" t="str" cm="1">
        <f t="array" ref="M817">IFERROR(IF($B817=M$1, ($A817+$C817) - MAX(IF($B$2:$B816=$B817, $A$2:$A816+$C$2:$C816)), "")*24*60, "")</f>
        <v/>
      </c>
      <c r="N817" s="39" t="str" cm="1">
        <f t="array" ref="N817">IFERROR(IF($B817=N$1, ($A817+$C817) - MAX(IF($B$2:$B816=$B817, $A$2:$A816+$C$2:$C816)), "")*24*60, "")</f>
        <v/>
      </c>
      <c r="O817" s="39" t="str" cm="1">
        <f t="array" ref="O817">IFERROR(IF($B817=O$1, ($A817+$C817) - MAX(IF($B$2:$B816=$B817, $A$2:$A816+$C$2:$C816)), "")*24*60, "")</f>
        <v/>
      </c>
      <c r="P817" s="39" t="str" cm="1">
        <f t="array" ref="P817">IFERROR(IF($B817=P$1, ($A817+$C817) - MAX(IF($B$2:$B816=$B817, $A$2:$A816+$C$2:$C816)), "")*24*60, "")</f>
        <v/>
      </c>
    </row>
    <row r="818" spans="1:16" x14ac:dyDescent="0.2">
      <c r="A818" s="36">
        <f t="shared" ref="A818:B818" si="1500">A817</f>
        <v>45941</v>
      </c>
      <c r="B818" s="37" t="str">
        <f t="shared" si="1500"/>
        <v>Northern Cardinal</v>
      </c>
      <c r="C818" s="38">
        <v>0.38055555555555554</v>
      </c>
      <c r="D818" s="37">
        <v>2</v>
      </c>
      <c r="E818" s="37">
        <v>1</v>
      </c>
      <c r="F818" s="37" t="str">
        <f t="shared" ref="F818:G818" si="1501">F817</f>
        <v>Special Finch Food</v>
      </c>
      <c r="G818" s="15" t="str">
        <f t="shared" si="1501"/>
        <v>Golden Safflower</v>
      </c>
      <c r="H818" s="39">
        <f t="shared" si="1023"/>
        <v>1.000000003259629</v>
      </c>
      <c r="I818" s="39" cm="1">
        <f t="array" ref="I818">IFERROR(IF($B818=I$1, ($A818+$C818) - MAX(IF($B$2:$B817=$B818, $A$2:$A817+$C$2:$C817)), "")*24*60, "")</f>
        <v>1.000000003259629</v>
      </c>
      <c r="J818" s="39" t="str" cm="1">
        <f t="array" ref="J818">IFERROR(IF($B818=J$1, ($A818+$C818) - MAX(IF($B$2:$B817=$B818, $A$2:$A817+$C$2:$C817)), "")*24*60, "")</f>
        <v/>
      </c>
      <c r="K818" s="39" t="str" cm="1">
        <f t="array" ref="K818">IFERROR(IF($B818=K$1, ($A818+$C818) - MAX(IF($B$2:$B817=$B818, $A$2:$A817+$C$2:$C817)), "")*24*60, "")</f>
        <v/>
      </c>
      <c r="L818" s="39" t="str" cm="1">
        <f t="array" ref="L818">IFERROR(IF($B818=L$1, ($A818+$C818) - MAX(IF($B$2:$B817=$B818, $A$2:$A817+$C$2:$C817)), "")*24*60, "")</f>
        <v/>
      </c>
      <c r="M818" s="39" t="str" cm="1">
        <f t="array" ref="M818">IFERROR(IF($B818=M$1, ($A818+$C818) - MAX(IF($B$2:$B817=$B818, $A$2:$A817+$C$2:$C817)), "")*24*60, "")</f>
        <v/>
      </c>
      <c r="N818" s="39" t="str" cm="1">
        <f t="array" ref="N818">IFERROR(IF($B818=N$1, ($A818+$C818) - MAX(IF($B$2:$B817=$B818, $A$2:$A817+$C$2:$C817)), "")*24*60, "")</f>
        <v/>
      </c>
      <c r="O818" s="39" t="str" cm="1">
        <f t="array" ref="O818">IFERROR(IF($B818=O$1, ($A818+$C818) - MAX(IF($B$2:$B817=$B818, $A$2:$A817+$C$2:$C817)), "")*24*60, "")</f>
        <v/>
      </c>
      <c r="P818" s="39" t="str" cm="1">
        <f t="array" ref="P818">IFERROR(IF($B818=P$1, ($A818+$C818) - MAX(IF($B$2:$B817=$B818, $A$2:$A817+$C$2:$C817)), "")*24*60, "")</f>
        <v/>
      </c>
    </row>
    <row r="819" spans="1:16" x14ac:dyDescent="0.2">
      <c r="A819" s="36">
        <f t="shared" ref="A819:C819" si="1502">A818</f>
        <v>45941</v>
      </c>
      <c r="B819" s="37" t="s">
        <v>14</v>
      </c>
      <c r="C819" s="38">
        <f t="shared" si="1502"/>
        <v>0.38055555555555554</v>
      </c>
      <c r="D819" s="37">
        <v>0</v>
      </c>
      <c r="E819" s="37">
        <v>1</v>
      </c>
      <c r="F819" s="37" t="str">
        <f t="shared" ref="F819:G819" si="1503">F818</f>
        <v>Special Finch Food</v>
      </c>
      <c r="G819" s="15" t="str">
        <f t="shared" si="1503"/>
        <v>Golden Safflower</v>
      </c>
      <c r="H819" s="39">
        <f t="shared" si="1023"/>
        <v>0</v>
      </c>
      <c r="I819" s="39" t="str" cm="1">
        <f t="array" ref="I819">IFERROR(IF($B819=I$1, ($A819+$C819) - MAX(IF($B$2:$B818=$B819, $A$2:$A818+$C$2:$C818)), "")*24*60, "")</f>
        <v/>
      </c>
      <c r="J819" s="39" t="str" cm="1">
        <f t="array" ref="J819">IFERROR(IF($B819=J$1, ($A819+$C819) - MAX(IF($B$2:$B818=$B819, $A$2:$A818+$C$2:$C818)), "")*24*60, "")</f>
        <v/>
      </c>
      <c r="K819" s="39" cm="1">
        <f t="array" ref="K819">IFERROR(IF($B819=K$1, ($A819+$C819) - MAX(IF($B$2:$B818=$B819, $A$2:$A818+$C$2:$C818)), "")*24*60, "")</f>
        <v>2.000000006519258</v>
      </c>
      <c r="L819" s="39" t="str" cm="1">
        <f t="array" ref="L819">IFERROR(IF($B819=L$1, ($A819+$C819) - MAX(IF($B$2:$B818=$B819, $A$2:$A818+$C$2:$C818)), "")*24*60, "")</f>
        <v/>
      </c>
      <c r="M819" s="39" t="str" cm="1">
        <f t="array" ref="M819">IFERROR(IF($B819=M$1, ($A819+$C819) - MAX(IF($B$2:$B818=$B819, $A$2:$A818+$C$2:$C818)), "")*24*60, "")</f>
        <v/>
      </c>
      <c r="N819" s="39" t="str" cm="1">
        <f t="array" ref="N819">IFERROR(IF($B819=N$1, ($A819+$C819) - MAX(IF($B$2:$B818=$B819, $A$2:$A818+$C$2:$C818)), "")*24*60, "")</f>
        <v/>
      </c>
      <c r="O819" s="39" t="str" cm="1">
        <f t="array" ref="O819">IFERROR(IF($B819=O$1, ($A819+$C819) - MAX(IF($B$2:$B818=$B819, $A$2:$A818+$C$2:$C818)), "")*24*60, "")</f>
        <v/>
      </c>
      <c r="P819" s="39" t="str" cm="1">
        <f t="array" ref="P819">IFERROR(IF($B819=P$1, ($A819+$C819) - MAX(IF($B$2:$B818=$B819, $A$2:$A818+$C$2:$C818)), "")*24*60, "")</f>
        <v/>
      </c>
    </row>
    <row r="820" spans="1:16" x14ac:dyDescent="0.2">
      <c r="A820" s="36">
        <f t="shared" ref="A820:D820" si="1504">A819</f>
        <v>45941</v>
      </c>
      <c r="B820" s="37" t="str">
        <f t="shared" si="1504"/>
        <v>Carolina Chickadee</v>
      </c>
      <c r="C820" s="38">
        <v>0.38263888888888886</v>
      </c>
      <c r="D820" s="37">
        <f t="shared" si="1504"/>
        <v>0</v>
      </c>
      <c r="E820" s="37">
        <v>5</v>
      </c>
      <c r="F820" s="37" t="str">
        <f t="shared" ref="F820:G820" si="1505">F819</f>
        <v>Special Finch Food</v>
      </c>
      <c r="G820" s="15" t="str">
        <f t="shared" si="1505"/>
        <v>Golden Safflower</v>
      </c>
      <c r="H820" s="39">
        <f t="shared" si="1023"/>
        <v>2.9999999993015081</v>
      </c>
      <c r="I820" s="39" t="str" cm="1">
        <f t="array" ref="I820">IFERROR(IF($B820=I$1, ($A820+$C820) - MAX(IF($B$2:$B819=$B820, $A$2:$A819+$C$2:$C819)), "")*24*60, "")</f>
        <v/>
      </c>
      <c r="J820" s="39" t="str" cm="1">
        <f t="array" ref="J820">IFERROR(IF($B820=J$1, ($A820+$C820) - MAX(IF($B$2:$B819=$B820, $A$2:$A819+$C$2:$C819)), "")*24*60, "")</f>
        <v/>
      </c>
      <c r="K820" s="39" cm="1">
        <f t="array" ref="K820">IFERROR(IF($B820=K$1, ($A820+$C820) - MAX(IF($B$2:$B819=$B820, $A$2:$A819+$C$2:$C819)), "")*24*60, "")</f>
        <v>2.9999999993015081</v>
      </c>
      <c r="L820" s="39" t="str" cm="1">
        <f t="array" ref="L820">IFERROR(IF($B820=L$1, ($A820+$C820) - MAX(IF($B$2:$B819=$B820, $A$2:$A819+$C$2:$C819)), "")*24*60, "")</f>
        <v/>
      </c>
      <c r="M820" s="39" t="str" cm="1">
        <f t="array" ref="M820">IFERROR(IF($B820=M$1, ($A820+$C820) - MAX(IF($B$2:$B819=$B820, $A$2:$A819+$C$2:$C819)), "")*24*60, "")</f>
        <v/>
      </c>
      <c r="N820" s="39" t="str" cm="1">
        <f t="array" ref="N820">IFERROR(IF($B820=N$1, ($A820+$C820) - MAX(IF($B$2:$B819=$B820, $A$2:$A819+$C$2:$C819)), "")*24*60, "")</f>
        <v/>
      </c>
      <c r="O820" s="39" t="str" cm="1">
        <f t="array" ref="O820">IFERROR(IF($B820=O$1, ($A820+$C820) - MAX(IF($B$2:$B819=$B820, $A$2:$A819+$C$2:$C819)), "")*24*60, "")</f>
        <v/>
      </c>
      <c r="P820" s="39" t="str" cm="1">
        <f t="array" ref="P820">IFERROR(IF($B820=P$1, ($A820+$C820) - MAX(IF($B$2:$B819=$B820, $A$2:$A819+$C$2:$C819)), "")*24*60, "")</f>
        <v/>
      </c>
    </row>
    <row r="821" spans="1:16" x14ac:dyDescent="0.2">
      <c r="A821" s="36">
        <f t="shared" ref="A821:D821" si="1506">A820</f>
        <v>45941</v>
      </c>
      <c r="B821" s="37" t="str">
        <f t="shared" si="1506"/>
        <v>Carolina Chickadee</v>
      </c>
      <c r="C821" s="38">
        <v>0.3840277777777778</v>
      </c>
      <c r="D821" s="37">
        <f t="shared" si="1506"/>
        <v>0</v>
      </c>
      <c r="E821" s="37">
        <v>3</v>
      </c>
      <c r="F821" s="37" t="str">
        <f t="shared" ref="F821:G821" si="1507">F820</f>
        <v>Special Finch Food</v>
      </c>
      <c r="G821" s="15" t="str">
        <f t="shared" si="1507"/>
        <v>Golden Safflower</v>
      </c>
      <c r="H821" s="39">
        <f t="shared" si="1023"/>
        <v>1.9999999960418791</v>
      </c>
      <c r="I821" s="39" t="str" cm="1">
        <f t="array" ref="I821">IFERROR(IF($B821=I$1, ($A821+$C821) - MAX(IF($B$2:$B820=$B821, $A$2:$A820+$C$2:$C820)), "")*24*60, "")</f>
        <v/>
      </c>
      <c r="J821" s="39" t="str" cm="1">
        <f t="array" ref="J821">IFERROR(IF($B821=J$1, ($A821+$C821) - MAX(IF($B$2:$B820=$B821, $A$2:$A820+$C$2:$C820)), "")*24*60, "")</f>
        <v/>
      </c>
      <c r="K821" s="39" cm="1">
        <f t="array" ref="K821">IFERROR(IF($B821=K$1, ($A821+$C821) - MAX(IF($B$2:$B820=$B821, $A$2:$A820+$C$2:$C820)), "")*24*60, "")</f>
        <v>1.9999999960418791</v>
      </c>
      <c r="L821" s="39" t="str" cm="1">
        <f t="array" ref="L821">IFERROR(IF($B821=L$1, ($A821+$C821) - MAX(IF($B$2:$B820=$B821, $A$2:$A820+$C$2:$C820)), "")*24*60, "")</f>
        <v/>
      </c>
      <c r="M821" s="39" t="str" cm="1">
        <f t="array" ref="M821">IFERROR(IF($B821=M$1, ($A821+$C821) - MAX(IF($B$2:$B820=$B821, $A$2:$A820+$C$2:$C820)), "")*24*60, "")</f>
        <v/>
      </c>
      <c r="N821" s="39" t="str" cm="1">
        <f t="array" ref="N821">IFERROR(IF($B821=N$1, ($A821+$C821) - MAX(IF($B$2:$B820=$B821, $A$2:$A820+$C$2:$C820)), "")*24*60, "")</f>
        <v/>
      </c>
      <c r="O821" s="39" t="str" cm="1">
        <f t="array" ref="O821">IFERROR(IF($B821=O$1, ($A821+$C821) - MAX(IF($B$2:$B820=$B821, $A$2:$A820+$C$2:$C820)), "")*24*60, "")</f>
        <v/>
      </c>
      <c r="P821" s="39" t="str" cm="1">
        <f t="array" ref="P821">IFERROR(IF($B821=P$1, ($A821+$C821) - MAX(IF($B$2:$B820=$B821, $A$2:$A820+$C$2:$C820)), "")*24*60, "")</f>
        <v/>
      </c>
    </row>
    <row r="822" spans="1:16" x14ac:dyDescent="0.2">
      <c r="A822" s="36">
        <f t="shared" ref="A822:D822" si="1508">A821</f>
        <v>45941</v>
      </c>
      <c r="B822" s="37" t="s">
        <v>3</v>
      </c>
      <c r="C822" s="38">
        <f t="shared" si="1508"/>
        <v>0.3840277777777778</v>
      </c>
      <c r="D822" s="37">
        <f t="shared" si="1508"/>
        <v>0</v>
      </c>
      <c r="E822" s="37">
        <v>3</v>
      </c>
      <c r="F822" s="37" t="str">
        <f t="shared" ref="F822:G822" si="1509">F821</f>
        <v>Special Finch Food</v>
      </c>
      <c r="G822" s="15" t="str">
        <f t="shared" si="1509"/>
        <v>Golden Safflower</v>
      </c>
      <c r="H822" s="39">
        <f t="shared" si="1023"/>
        <v>0</v>
      </c>
      <c r="I822" s="39" cm="1">
        <f t="array" ref="I822">IFERROR(IF($B822=I$1, ($A822+$C822) - MAX(IF($B$2:$B821=$B822, $A$2:$A821+$C$2:$C821)), "")*24*60, "")</f>
        <v>4.9999999953433871</v>
      </c>
      <c r="J822" s="39" t="str" cm="1">
        <f t="array" ref="J822">IFERROR(IF($B822=J$1, ($A822+$C822) - MAX(IF($B$2:$B821=$B822, $A$2:$A821+$C$2:$C821)), "")*24*60, "")</f>
        <v/>
      </c>
      <c r="K822" s="39" t="str" cm="1">
        <f t="array" ref="K822">IFERROR(IF($B822=K$1, ($A822+$C822) - MAX(IF($B$2:$B821=$B822, $A$2:$A821+$C$2:$C821)), "")*24*60, "")</f>
        <v/>
      </c>
      <c r="L822" s="39" t="str" cm="1">
        <f t="array" ref="L822">IFERROR(IF($B822=L$1, ($A822+$C822) - MAX(IF($B$2:$B821=$B822, $A$2:$A821+$C$2:$C821)), "")*24*60, "")</f>
        <v/>
      </c>
      <c r="M822" s="39" t="str" cm="1">
        <f t="array" ref="M822">IFERROR(IF($B822=M$1, ($A822+$C822) - MAX(IF($B$2:$B821=$B822, $A$2:$A821+$C$2:$C821)), "")*24*60, "")</f>
        <v/>
      </c>
      <c r="N822" s="39" t="str" cm="1">
        <f t="array" ref="N822">IFERROR(IF($B822=N$1, ($A822+$C822) - MAX(IF($B$2:$B821=$B822, $A$2:$A821+$C$2:$C821)), "")*24*60, "")</f>
        <v/>
      </c>
      <c r="O822" s="39" t="str" cm="1">
        <f t="array" ref="O822">IFERROR(IF($B822=O$1, ($A822+$C822) - MAX(IF($B$2:$B821=$B822, $A$2:$A821+$C$2:$C821)), "")*24*60, "")</f>
        <v/>
      </c>
      <c r="P822" s="39" t="str" cm="1">
        <f t="array" ref="P822">IFERROR(IF($B822=P$1, ($A822+$C822) - MAX(IF($B$2:$B821=$B822, $A$2:$A821+$C$2:$C821)), "")*24*60, "")</f>
        <v/>
      </c>
    </row>
    <row r="823" spans="1:16" x14ac:dyDescent="0.2">
      <c r="A823" s="36">
        <f t="shared" ref="A823:D823" si="1510">A822</f>
        <v>45941</v>
      </c>
      <c r="B823" s="37" t="str">
        <f t="shared" si="1510"/>
        <v>Northern Cardinal</v>
      </c>
      <c r="C823" s="38">
        <v>0.38541666666666669</v>
      </c>
      <c r="D823" s="37">
        <f t="shared" si="1510"/>
        <v>0</v>
      </c>
      <c r="E823" s="37">
        <v>3</v>
      </c>
      <c r="F823" s="37" t="str">
        <f t="shared" ref="F823:G823" si="1511">F822</f>
        <v>Special Finch Food</v>
      </c>
      <c r="G823" s="15" t="str">
        <f t="shared" si="1511"/>
        <v>Golden Safflower</v>
      </c>
      <c r="H823" s="39">
        <f t="shared" si="1023"/>
        <v>1.9999999960418791</v>
      </c>
      <c r="I823" s="39" cm="1">
        <f t="array" ref="I823">IFERROR(IF($B823=I$1, ($A823+$C823) - MAX(IF($B$2:$B822=$B823, $A$2:$A822+$C$2:$C822)), "")*24*60, "")</f>
        <v>1.9999999960418791</v>
      </c>
      <c r="J823" s="39" t="str" cm="1">
        <f t="array" ref="J823">IFERROR(IF($B823=J$1, ($A823+$C823) - MAX(IF($B$2:$B822=$B823, $A$2:$A822+$C$2:$C822)), "")*24*60, "")</f>
        <v/>
      </c>
      <c r="K823" s="39" t="str" cm="1">
        <f t="array" ref="K823">IFERROR(IF($B823=K$1, ($A823+$C823) - MAX(IF($B$2:$B822=$B823, $A$2:$A822+$C$2:$C822)), "")*24*60, "")</f>
        <v/>
      </c>
      <c r="L823" s="39" t="str" cm="1">
        <f t="array" ref="L823">IFERROR(IF($B823=L$1, ($A823+$C823) - MAX(IF($B$2:$B822=$B823, $A$2:$A822+$C$2:$C822)), "")*24*60, "")</f>
        <v/>
      </c>
      <c r="M823" s="39" t="str" cm="1">
        <f t="array" ref="M823">IFERROR(IF($B823=M$1, ($A823+$C823) - MAX(IF($B$2:$B822=$B823, $A$2:$A822+$C$2:$C822)), "")*24*60, "")</f>
        <v/>
      </c>
      <c r="N823" s="39" t="str" cm="1">
        <f t="array" ref="N823">IFERROR(IF($B823=N$1, ($A823+$C823) - MAX(IF($B$2:$B822=$B823, $A$2:$A822+$C$2:$C822)), "")*24*60, "")</f>
        <v/>
      </c>
      <c r="O823" s="39" t="str" cm="1">
        <f t="array" ref="O823">IFERROR(IF($B823=O$1, ($A823+$C823) - MAX(IF($B$2:$B822=$B823, $A$2:$A822+$C$2:$C822)), "")*24*60, "")</f>
        <v/>
      </c>
      <c r="P823" s="39" t="str" cm="1">
        <f t="array" ref="P823">IFERROR(IF($B823=P$1, ($A823+$C823) - MAX(IF($B$2:$B822=$B823, $A$2:$A822+$C$2:$C822)), "")*24*60, "")</f>
        <v/>
      </c>
    </row>
    <row r="824" spans="1:16" x14ac:dyDescent="0.2">
      <c r="A824" s="36">
        <f t="shared" ref="A824:D824" si="1512">A823</f>
        <v>45941</v>
      </c>
      <c r="B824" s="37" t="s">
        <v>14</v>
      </c>
      <c r="C824" s="38">
        <v>0.38611111111111113</v>
      </c>
      <c r="D824" s="37">
        <f t="shared" si="1512"/>
        <v>0</v>
      </c>
      <c r="E824" s="37">
        <v>1</v>
      </c>
      <c r="F824" s="37" t="str">
        <f t="shared" ref="F824:G824" si="1513">F823</f>
        <v>Special Finch Food</v>
      </c>
      <c r="G824" s="15" t="str">
        <f t="shared" si="1513"/>
        <v>Golden Safflower</v>
      </c>
      <c r="H824" s="39">
        <f t="shared" si="1023"/>
        <v>1.000000003259629</v>
      </c>
      <c r="I824" s="39" t="str" cm="1">
        <f t="array" ref="I824">IFERROR(IF($B824=I$1, ($A824+$C824) - MAX(IF($B$2:$B823=$B824, $A$2:$A823+$C$2:$C823)), "")*24*60, "")</f>
        <v/>
      </c>
      <c r="J824" s="39" t="str" cm="1">
        <f t="array" ref="J824">IFERROR(IF($B824=J$1, ($A824+$C824) - MAX(IF($B$2:$B823=$B824, $A$2:$A823+$C$2:$C823)), "")*24*60, "")</f>
        <v/>
      </c>
      <c r="K824" s="39" cm="1">
        <f t="array" ref="K824">IFERROR(IF($B824=K$1, ($A824+$C824) - MAX(IF($B$2:$B823=$B824, $A$2:$A823+$C$2:$C823)), "")*24*60, "")</f>
        <v>2.9999999993015081</v>
      </c>
      <c r="L824" s="39" t="str" cm="1">
        <f t="array" ref="L824">IFERROR(IF($B824=L$1, ($A824+$C824) - MAX(IF($B$2:$B823=$B824, $A$2:$A823+$C$2:$C823)), "")*24*60, "")</f>
        <v/>
      </c>
      <c r="M824" s="39" t="str" cm="1">
        <f t="array" ref="M824">IFERROR(IF($B824=M$1, ($A824+$C824) - MAX(IF($B$2:$B823=$B824, $A$2:$A823+$C$2:$C823)), "")*24*60, "")</f>
        <v/>
      </c>
      <c r="N824" s="39" t="str" cm="1">
        <f t="array" ref="N824">IFERROR(IF($B824=N$1, ($A824+$C824) - MAX(IF($B$2:$B823=$B824, $A$2:$A823+$C$2:$C823)), "")*24*60, "")</f>
        <v/>
      </c>
      <c r="O824" s="39" t="str" cm="1">
        <f t="array" ref="O824">IFERROR(IF($B824=O$1, ($A824+$C824) - MAX(IF($B$2:$B823=$B824, $A$2:$A823+$C$2:$C823)), "")*24*60, "")</f>
        <v/>
      </c>
      <c r="P824" s="39" t="str" cm="1">
        <f t="array" ref="P824">IFERROR(IF($B824=P$1, ($A824+$C824) - MAX(IF($B$2:$B823=$B824, $A$2:$A823+$C$2:$C823)), "")*24*60, "")</f>
        <v/>
      </c>
    </row>
    <row r="825" spans="1:16" x14ac:dyDescent="0.2">
      <c r="A825" s="36">
        <f t="shared" ref="A825:D825" si="1514">A824</f>
        <v>45941</v>
      </c>
      <c r="B825" s="37" t="s">
        <v>10</v>
      </c>
      <c r="C825" s="38">
        <f t="shared" si="1514"/>
        <v>0.38611111111111113</v>
      </c>
      <c r="D825" s="37">
        <f t="shared" si="1514"/>
        <v>0</v>
      </c>
      <c r="E825" s="37">
        <v>1</v>
      </c>
      <c r="F825" s="37" t="str">
        <f t="shared" ref="F825:G825" si="1515">F824</f>
        <v>Special Finch Food</v>
      </c>
      <c r="G825" s="15" t="str">
        <f t="shared" si="1515"/>
        <v>Golden Safflower</v>
      </c>
      <c r="H825" s="39">
        <f t="shared" si="1023"/>
        <v>0</v>
      </c>
      <c r="I825" s="39" t="str" cm="1">
        <f t="array" ref="I825">IFERROR(IF($B825=I$1, ($A825+$C825) - MAX(IF($B$2:$B824=$B825, $A$2:$A824+$C$2:$C824)), "")*24*60, "")</f>
        <v/>
      </c>
      <c r="J825" s="39" cm="1">
        <f t="array" ref="J825">IFERROR(IF($B825=J$1, ($A825+$C825) - MAX(IF($B$2:$B824=$B825, $A$2:$A824+$C$2:$C824)), "")*24*60, "")</f>
        <v>10.000000001164153</v>
      </c>
      <c r="K825" s="39" t="str" cm="1">
        <f t="array" ref="K825">IFERROR(IF($B825=K$1, ($A825+$C825) - MAX(IF($B$2:$B824=$B825, $A$2:$A824+$C$2:$C824)), "")*24*60, "")</f>
        <v/>
      </c>
      <c r="L825" s="39" t="str" cm="1">
        <f t="array" ref="L825">IFERROR(IF($B825=L$1, ($A825+$C825) - MAX(IF($B$2:$B824=$B825, $A$2:$A824+$C$2:$C824)), "")*24*60, "")</f>
        <v/>
      </c>
      <c r="M825" s="39" t="str" cm="1">
        <f t="array" ref="M825">IFERROR(IF($B825=M$1, ($A825+$C825) - MAX(IF($B$2:$B824=$B825, $A$2:$A824+$C$2:$C824)), "")*24*60, "")</f>
        <v/>
      </c>
      <c r="N825" s="39" t="str" cm="1">
        <f t="array" ref="N825">IFERROR(IF($B825=N$1, ($A825+$C825) - MAX(IF($B$2:$B824=$B825, $A$2:$A824+$C$2:$C824)), "")*24*60, "")</f>
        <v/>
      </c>
      <c r="O825" s="39" t="str" cm="1">
        <f t="array" ref="O825">IFERROR(IF($B825=O$1, ($A825+$C825) - MAX(IF($B$2:$B824=$B825, $A$2:$A824+$C$2:$C824)), "")*24*60, "")</f>
        <v/>
      </c>
      <c r="P825" s="39" t="str" cm="1">
        <f t="array" ref="P825">IFERROR(IF($B825=P$1, ($A825+$C825) - MAX(IF($B$2:$B824=$B825, $A$2:$A824+$C$2:$C824)), "")*24*60, "")</f>
        <v/>
      </c>
    </row>
    <row r="826" spans="1:16" x14ac:dyDescent="0.2">
      <c r="A826" s="36">
        <f t="shared" ref="A826:D826" si="1516">A825</f>
        <v>45941</v>
      </c>
      <c r="B826" s="37" t="str">
        <f t="shared" si="1516"/>
        <v>Tufted Titmouse</v>
      </c>
      <c r="C826" s="38">
        <v>0.38750000000000001</v>
      </c>
      <c r="D826" s="37">
        <f t="shared" si="1516"/>
        <v>0</v>
      </c>
      <c r="E826" s="37">
        <v>4</v>
      </c>
      <c r="F826" s="37" t="str">
        <f t="shared" ref="F826:G826" si="1517">F825</f>
        <v>Special Finch Food</v>
      </c>
      <c r="G826" s="15" t="str">
        <f t="shared" si="1517"/>
        <v>Golden Safflower</v>
      </c>
      <c r="H826" s="39">
        <f t="shared" si="1023"/>
        <v>1.9999999960418791</v>
      </c>
      <c r="I826" s="39" t="str" cm="1">
        <f t="array" ref="I826">IFERROR(IF($B826=I$1, ($A826+$C826) - MAX(IF($B$2:$B825=$B826, $A$2:$A825+$C$2:$C825)), "")*24*60, "")</f>
        <v/>
      </c>
      <c r="J826" s="39" cm="1">
        <f t="array" ref="J826">IFERROR(IF($B826=J$1, ($A826+$C826) - MAX(IF($B$2:$B825=$B826, $A$2:$A825+$C$2:$C825)), "")*24*60, "")</f>
        <v>1.9999999960418791</v>
      </c>
      <c r="K826" s="39" t="str" cm="1">
        <f t="array" ref="K826">IFERROR(IF($B826=K$1, ($A826+$C826) - MAX(IF($B$2:$B825=$B826, $A$2:$A825+$C$2:$C825)), "")*24*60, "")</f>
        <v/>
      </c>
      <c r="L826" s="39" t="str" cm="1">
        <f t="array" ref="L826">IFERROR(IF($B826=L$1, ($A826+$C826) - MAX(IF($B$2:$B825=$B826, $A$2:$A825+$C$2:$C825)), "")*24*60, "")</f>
        <v/>
      </c>
      <c r="M826" s="39" t="str" cm="1">
        <f t="array" ref="M826">IFERROR(IF($B826=M$1, ($A826+$C826) - MAX(IF($B$2:$B825=$B826, $A$2:$A825+$C$2:$C825)), "")*24*60, "")</f>
        <v/>
      </c>
      <c r="N826" s="39" t="str" cm="1">
        <f t="array" ref="N826">IFERROR(IF($B826=N$1, ($A826+$C826) - MAX(IF($B$2:$B825=$B826, $A$2:$A825+$C$2:$C825)), "")*24*60, "")</f>
        <v/>
      </c>
      <c r="O826" s="39" t="str" cm="1">
        <f t="array" ref="O826">IFERROR(IF($B826=O$1, ($A826+$C826) - MAX(IF($B$2:$B825=$B826, $A$2:$A825+$C$2:$C825)), "")*24*60, "")</f>
        <v/>
      </c>
      <c r="P826" s="39" t="str" cm="1">
        <f t="array" ref="P826">IFERROR(IF($B826=P$1, ($A826+$C826) - MAX(IF($B$2:$B825=$B826, $A$2:$A825+$C$2:$C825)), "")*24*60, "")</f>
        <v/>
      </c>
    </row>
    <row r="827" spans="1:16" x14ac:dyDescent="0.2">
      <c r="A827" s="36">
        <f t="shared" ref="A827:D827" si="1518">A826</f>
        <v>45941</v>
      </c>
      <c r="B827" s="37" t="str">
        <f t="shared" si="1518"/>
        <v>Tufted Titmouse</v>
      </c>
      <c r="C827" s="38">
        <v>0.38819444444444445</v>
      </c>
      <c r="D827" s="37">
        <f t="shared" si="1518"/>
        <v>0</v>
      </c>
      <c r="E827" s="37">
        <v>2</v>
      </c>
      <c r="F827" s="37" t="str">
        <f t="shared" ref="F827:G827" si="1519">F826</f>
        <v>Special Finch Food</v>
      </c>
      <c r="G827" s="15" t="str">
        <f t="shared" si="1519"/>
        <v>Golden Safflower</v>
      </c>
      <c r="H827" s="39">
        <f t="shared" si="1023"/>
        <v>1.000000003259629</v>
      </c>
      <c r="I827" s="39" t="str" cm="1">
        <f t="array" ref="I827">IFERROR(IF($B827=I$1, ($A827+$C827) - MAX(IF($B$2:$B826=$B827, $A$2:$A826+$C$2:$C826)), "")*24*60, "")</f>
        <v/>
      </c>
      <c r="J827" s="39" cm="1">
        <f t="array" ref="J827">IFERROR(IF($B827=J$1, ($A827+$C827) - MAX(IF($B$2:$B826=$B827, $A$2:$A826+$C$2:$C826)), "")*24*60, "")</f>
        <v>1.000000003259629</v>
      </c>
      <c r="K827" s="39" t="str" cm="1">
        <f t="array" ref="K827">IFERROR(IF($B827=K$1, ($A827+$C827) - MAX(IF($B$2:$B826=$B827, $A$2:$A826+$C$2:$C826)), "")*24*60, "")</f>
        <v/>
      </c>
      <c r="L827" s="39" t="str" cm="1">
        <f t="array" ref="L827">IFERROR(IF($B827=L$1, ($A827+$C827) - MAX(IF($B$2:$B826=$B827, $A$2:$A826+$C$2:$C826)), "")*24*60, "")</f>
        <v/>
      </c>
      <c r="M827" s="39" t="str" cm="1">
        <f t="array" ref="M827">IFERROR(IF($B827=M$1, ($A827+$C827) - MAX(IF($B$2:$B826=$B827, $A$2:$A826+$C$2:$C826)), "")*24*60, "")</f>
        <v/>
      </c>
      <c r="N827" s="39" t="str" cm="1">
        <f t="array" ref="N827">IFERROR(IF($B827=N$1, ($A827+$C827) - MAX(IF($B$2:$B826=$B827, $A$2:$A826+$C$2:$C826)), "")*24*60, "")</f>
        <v/>
      </c>
      <c r="O827" s="39" t="str" cm="1">
        <f t="array" ref="O827">IFERROR(IF($B827=O$1, ($A827+$C827) - MAX(IF($B$2:$B826=$B827, $A$2:$A826+$C$2:$C826)), "")*24*60, "")</f>
        <v/>
      </c>
      <c r="P827" s="39" t="str" cm="1">
        <f t="array" ref="P827">IFERROR(IF($B827=P$1, ($A827+$C827) - MAX(IF($B$2:$B826=$B827, $A$2:$A826+$C$2:$C826)), "")*24*60, "")</f>
        <v/>
      </c>
    </row>
    <row r="828" spans="1:16" x14ac:dyDescent="0.2">
      <c r="A828" s="36">
        <f t="shared" ref="A828:D828" si="1520">A827</f>
        <v>45941</v>
      </c>
      <c r="B828" s="37" t="s">
        <v>14</v>
      </c>
      <c r="C828" s="38">
        <f t="shared" si="1520"/>
        <v>0.38819444444444445</v>
      </c>
      <c r="D828" s="37">
        <f t="shared" si="1520"/>
        <v>0</v>
      </c>
      <c r="E828" s="37">
        <v>1</v>
      </c>
      <c r="F828" s="37" t="str">
        <f t="shared" ref="F828:G828" si="1521">F827</f>
        <v>Special Finch Food</v>
      </c>
      <c r="G828" s="15" t="str">
        <f t="shared" si="1521"/>
        <v>Golden Safflower</v>
      </c>
      <c r="H828" s="39">
        <f t="shared" si="1023"/>
        <v>0</v>
      </c>
      <c r="I828" s="39" t="str" cm="1">
        <f t="array" ref="I828">IFERROR(IF($B828=I$1, ($A828+$C828) - MAX(IF($B$2:$B827=$B828, $A$2:$A827+$C$2:$C827)), "")*24*60, "")</f>
        <v/>
      </c>
      <c r="J828" s="39" t="str" cm="1">
        <f t="array" ref="J828">IFERROR(IF($B828=J$1, ($A828+$C828) - MAX(IF($B$2:$B827=$B828, $A$2:$A827+$C$2:$C827)), "")*24*60, "")</f>
        <v/>
      </c>
      <c r="K828" s="39" cm="1">
        <f t="array" ref="K828">IFERROR(IF($B828=K$1, ($A828+$C828) - MAX(IF($B$2:$B827=$B828, $A$2:$A827+$C$2:$C827)), "")*24*60, "")</f>
        <v>2.9999999993015081</v>
      </c>
      <c r="L828" s="39" t="str" cm="1">
        <f t="array" ref="L828">IFERROR(IF($B828=L$1, ($A828+$C828) - MAX(IF($B$2:$B827=$B828, $A$2:$A827+$C$2:$C827)), "")*24*60, "")</f>
        <v/>
      </c>
      <c r="M828" s="39" t="str" cm="1">
        <f t="array" ref="M828">IFERROR(IF($B828=M$1, ($A828+$C828) - MAX(IF($B$2:$B827=$B828, $A$2:$A827+$C$2:$C827)), "")*24*60, "")</f>
        <v/>
      </c>
      <c r="N828" s="39" t="str" cm="1">
        <f t="array" ref="N828">IFERROR(IF($B828=N$1, ($A828+$C828) - MAX(IF($B$2:$B827=$B828, $A$2:$A827+$C$2:$C827)), "")*24*60, "")</f>
        <v/>
      </c>
      <c r="O828" s="39" t="str" cm="1">
        <f t="array" ref="O828">IFERROR(IF($B828=O$1, ($A828+$C828) - MAX(IF($B$2:$B827=$B828, $A$2:$A827+$C$2:$C827)), "")*24*60, "")</f>
        <v/>
      </c>
      <c r="P828" s="39" t="str" cm="1">
        <f t="array" ref="P828">IFERROR(IF($B828=P$1, ($A828+$C828) - MAX(IF($B$2:$B827=$B828, $A$2:$A827+$C$2:$C827)), "")*24*60, "")</f>
        <v/>
      </c>
    </row>
    <row r="829" spans="1:16" x14ac:dyDescent="0.2">
      <c r="A829" s="36">
        <f t="shared" ref="A829:D829" si="1522">A828</f>
        <v>45941</v>
      </c>
      <c r="B829" s="37" t="s">
        <v>10</v>
      </c>
      <c r="C829" s="38">
        <f t="shared" si="1522"/>
        <v>0.38819444444444445</v>
      </c>
      <c r="D829" s="37">
        <f t="shared" si="1522"/>
        <v>0</v>
      </c>
      <c r="E829" s="37">
        <v>2</v>
      </c>
      <c r="F829" s="37" t="str">
        <f t="shared" ref="F829:G829" si="1523">F828</f>
        <v>Special Finch Food</v>
      </c>
      <c r="G829" s="15" t="str">
        <f t="shared" si="1523"/>
        <v>Golden Safflower</v>
      </c>
      <c r="H829" s="39">
        <f t="shared" si="1023"/>
        <v>0</v>
      </c>
      <c r="I829" s="39" t="str" cm="1">
        <f t="array" ref="I829">IFERROR(IF($B829=I$1, ($A829+$C829) - MAX(IF($B$2:$B828=$B829, $A$2:$A828+$C$2:$C828)), "")*24*60, "")</f>
        <v/>
      </c>
      <c r="J829" s="39" cm="1">
        <f t="array" ref="J829">IFERROR(IF($B829=J$1, ($A829+$C829) - MAX(IF($B$2:$B828=$B829, $A$2:$A828+$C$2:$C828)), "")*24*60, "")</f>
        <v>0</v>
      </c>
      <c r="K829" s="39" t="str" cm="1">
        <f t="array" ref="K829">IFERROR(IF($B829=K$1, ($A829+$C829) - MAX(IF($B$2:$B828=$B829, $A$2:$A828+$C$2:$C828)), "")*24*60, "")</f>
        <v/>
      </c>
      <c r="L829" s="39" t="str" cm="1">
        <f t="array" ref="L829">IFERROR(IF($B829=L$1, ($A829+$C829) - MAX(IF($B$2:$B828=$B829, $A$2:$A828+$C$2:$C828)), "")*24*60, "")</f>
        <v/>
      </c>
      <c r="M829" s="39" t="str" cm="1">
        <f t="array" ref="M829">IFERROR(IF($B829=M$1, ($A829+$C829) - MAX(IF($B$2:$B828=$B829, $A$2:$A828+$C$2:$C828)), "")*24*60, "")</f>
        <v/>
      </c>
      <c r="N829" s="39" t="str" cm="1">
        <f t="array" ref="N829">IFERROR(IF($B829=N$1, ($A829+$C829) - MAX(IF($B$2:$B828=$B829, $A$2:$A828+$C$2:$C828)), "")*24*60, "")</f>
        <v/>
      </c>
      <c r="O829" s="39" t="str" cm="1">
        <f t="array" ref="O829">IFERROR(IF($B829=O$1, ($A829+$C829) - MAX(IF($B$2:$B828=$B829, $A$2:$A828+$C$2:$C828)), "")*24*60, "")</f>
        <v/>
      </c>
      <c r="P829" s="39" t="str" cm="1">
        <f t="array" ref="P829">IFERROR(IF($B829=P$1, ($A829+$C829) - MAX(IF($B$2:$B828=$B829, $A$2:$A828+$C$2:$C828)), "")*24*60, "")</f>
        <v/>
      </c>
    </row>
    <row r="830" spans="1:16" x14ac:dyDescent="0.2">
      <c r="A830" s="36">
        <f t="shared" ref="A830:D830" si="1524">A829</f>
        <v>45941</v>
      </c>
      <c r="B830" s="37" t="s">
        <v>14</v>
      </c>
      <c r="C830" s="38">
        <v>0.38958333333333334</v>
      </c>
      <c r="D830" s="37">
        <f t="shared" si="1524"/>
        <v>0</v>
      </c>
      <c r="E830" s="37">
        <v>1</v>
      </c>
      <c r="F830" s="37" t="str">
        <f t="shared" ref="F830:G830" si="1525">F829</f>
        <v>Special Finch Food</v>
      </c>
      <c r="G830" s="15" t="str">
        <f t="shared" si="1525"/>
        <v>Golden Safflower</v>
      </c>
      <c r="H830" s="39">
        <f t="shared" si="1023"/>
        <v>1.9999999960418791</v>
      </c>
      <c r="I830" s="39" t="str" cm="1">
        <f t="array" ref="I830">IFERROR(IF($B830=I$1, ($A830+$C830) - MAX(IF($B$2:$B829=$B830, $A$2:$A829+$C$2:$C829)), "")*24*60, "")</f>
        <v/>
      </c>
      <c r="J830" s="39" t="str" cm="1">
        <f t="array" ref="J830">IFERROR(IF($B830=J$1, ($A830+$C830) - MAX(IF($B$2:$B829=$B830, $A$2:$A829+$C$2:$C829)), "")*24*60, "")</f>
        <v/>
      </c>
      <c r="K830" s="39" cm="1">
        <f t="array" ref="K830">IFERROR(IF($B830=K$1, ($A830+$C830) - MAX(IF($B$2:$B829=$B830, $A$2:$A829+$C$2:$C829)), "")*24*60, "")</f>
        <v>1.9999999960418791</v>
      </c>
      <c r="L830" s="39" t="str" cm="1">
        <f t="array" ref="L830">IFERROR(IF($B830=L$1, ($A830+$C830) - MAX(IF($B$2:$B829=$B830, $A$2:$A829+$C$2:$C829)), "")*24*60, "")</f>
        <v/>
      </c>
      <c r="M830" s="39" t="str" cm="1">
        <f t="array" ref="M830">IFERROR(IF($B830=M$1, ($A830+$C830) - MAX(IF($B$2:$B829=$B830, $A$2:$A829+$C$2:$C829)), "")*24*60, "")</f>
        <v/>
      </c>
      <c r="N830" s="39" t="str" cm="1">
        <f t="array" ref="N830">IFERROR(IF($B830=N$1, ($A830+$C830) - MAX(IF($B$2:$B829=$B830, $A$2:$A829+$C$2:$C829)), "")*24*60, "")</f>
        <v/>
      </c>
      <c r="O830" s="39" t="str" cm="1">
        <f t="array" ref="O830">IFERROR(IF($B830=O$1, ($A830+$C830) - MAX(IF($B$2:$B829=$B830, $A$2:$A829+$C$2:$C829)), "")*24*60, "")</f>
        <v/>
      </c>
      <c r="P830" s="39" t="str" cm="1">
        <f t="array" ref="P830">IFERROR(IF($B830=P$1, ($A830+$C830) - MAX(IF($B$2:$B829=$B830, $A$2:$A829+$C$2:$C829)), "")*24*60, "")</f>
        <v/>
      </c>
    </row>
    <row r="831" spans="1:16" x14ac:dyDescent="0.2">
      <c r="A831" s="36">
        <f t="shared" ref="A831:D831" si="1526">A830</f>
        <v>45941</v>
      </c>
      <c r="B831" s="37" t="s">
        <v>10</v>
      </c>
      <c r="C831" s="38">
        <v>0.39027777777777778</v>
      </c>
      <c r="D831" s="37">
        <f t="shared" si="1526"/>
        <v>0</v>
      </c>
      <c r="E831" s="37">
        <v>2</v>
      </c>
      <c r="F831" s="37" t="str">
        <f t="shared" ref="F831:G831" si="1527">F830</f>
        <v>Special Finch Food</v>
      </c>
      <c r="G831" s="15" t="str">
        <f t="shared" si="1527"/>
        <v>Golden Safflower</v>
      </c>
      <c r="H831" s="39">
        <f t="shared" si="1023"/>
        <v>1.000000003259629</v>
      </c>
      <c r="I831" s="39" t="str" cm="1">
        <f t="array" ref="I831">IFERROR(IF($B831=I$1, ($A831+$C831) - MAX(IF($B$2:$B830=$B831, $A$2:$A830+$C$2:$C830)), "")*24*60, "")</f>
        <v/>
      </c>
      <c r="J831" s="39" cm="1">
        <f t="array" ref="J831">IFERROR(IF($B831=J$1, ($A831+$C831) - MAX(IF($B$2:$B830=$B831, $A$2:$A830+$C$2:$C830)), "")*24*60, "")</f>
        <v>2.9999999993015081</v>
      </c>
      <c r="K831" s="39" t="str" cm="1">
        <f t="array" ref="K831">IFERROR(IF($B831=K$1, ($A831+$C831) - MAX(IF($B$2:$B830=$B831, $A$2:$A830+$C$2:$C830)), "")*24*60, "")</f>
        <v/>
      </c>
      <c r="L831" s="39" t="str" cm="1">
        <f t="array" ref="L831">IFERROR(IF($B831=L$1, ($A831+$C831) - MAX(IF($B$2:$B830=$B831, $A$2:$A830+$C$2:$C830)), "")*24*60, "")</f>
        <v/>
      </c>
      <c r="M831" s="39" t="str" cm="1">
        <f t="array" ref="M831">IFERROR(IF($B831=M$1, ($A831+$C831) - MAX(IF($B$2:$B830=$B831, $A$2:$A830+$C$2:$C830)), "")*24*60, "")</f>
        <v/>
      </c>
      <c r="N831" s="39" t="str" cm="1">
        <f t="array" ref="N831">IFERROR(IF($B831=N$1, ($A831+$C831) - MAX(IF($B$2:$B830=$B831, $A$2:$A830+$C$2:$C830)), "")*24*60, "")</f>
        <v/>
      </c>
      <c r="O831" s="39" t="str" cm="1">
        <f t="array" ref="O831">IFERROR(IF($B831=O$1, ($A831+$C831) - MAX(IF($B$2:$B830=$B831, $A$2:$A830+$C$2:$C830)), "")*24*60, "")</f>
        <v/>
      </c>
      <c r="P831" s="39" t="str" cm="1">
        <f t="array" ref="P831">IFERROR(IF($B831=P$1, ($A831+$C831) - MAX(IF($B$2:$B830=$B831, $A$2:$A830+$C$2:$C830)), "")*24*60, "")</f>
        <v/>
      </c>
    </row>
    <row r="832" spans="1:16" x14ac:dyDescent="0.2">
      <c r="A832" s="36">
        <f t="shared" ref="A832:D832" si="1528">A831</f>
        <v>45941</v>
      </c>
      <c r="B832" s="37" t="s">
        <v>14</v>
      </c>
      <c r="C832" s="38">
        <v>0.39166666666666666</v>
      </c>
      <c r="D832" s="37">
        <f t="shared" si="1528"/>
        <v>0</v>
      </c>
      <c r="E832" s="37">
        <v>3</v>
      </c>
      <c r="F832" s="37" t="str">
        <f t="shared" ref="F832:G832" si="1529">F831</f>
        <v>Special Finch Food</v>
      </c>
      <c r="G832" s="15" t="str">
        <f t="shared" si="1529"/>
        <v>Golden Safflower</v>
      </c>
      <c r="H832" s="39">
        <f t="shared" si="1023"/>
        <v>2.000000006519258</v>
      </c>
      <c r="I832" s="39" t="str" cm="1">
        <f t="array" ref="I832">IFERROR(IF($B832=I$1, ($A832+$C832) - MAX(IF($B$2:$B831=$B832, $A$2:$A831+$C$2:$C831)), "")*24*60, "")</f>
        <v/>
      </c>
      <c r="J832" s="39" t="str" cm="1">
        <f t="array" ref="J832">IFERROR(IF($B832=J$1, ($A832+$C832) - MAX(IF($B$2:$B831=$B832, $A$2:$A831+$C$2:$C831)), "")*24*60, "")</f>
        <v/>
      </c>
      <c r="K832" s="39" cm="1">
        <f t="array" ref="K832">IFERROR(IF($B832=K$1, ($A832+$C832) - MAX(IF($B$2:$B831=$B832, $A$2:$A831+$C$2:$C831)), "")*24*60, "")</f>
        <v>3.000000009778887</v>
      </c>
      <c r="L832" s="39" t="str" cm="1">
        <f t="array" ref="L832">IFERROR(IF($B832=L$1, ($A832+$C832) - MAX(IF($B$2:$B831=$B832, $A$2:$A831+$C$2:$C831)), "")*24*60, "")</f>
        <v/>
      </c>
      <c r="M832" s="39" t="str" cm="1">
        <f t="array" ref="M832">IFERROR(IF($B832=M$1, ($A832+$C832) - MAX(IF($B$2:$B831=$B832, $A$2:$A831+$C$2:$C831)), "")*24*60, "")</f>
        <v/>
      </c>
      <c r="N832" s="39" t="str" cm="1">
        <f t="array" ref="N832">IFERROR(IF($B832=N$1, ($A832+$C832) - MAX(IF($B$2:$B831=$B832, $A$2:$A831+$C$2:$C831)), "")*24*60, "")</f>
        <v/>
      </c>
      <c r="O832" s="39" t="str" cm="1">
        <f t="array" ref="O832">IFERROR(IF($B832=O$1, ($A832+$C832) - MAX(IF($B$2:$B831=$B832, $A$2:$A831+$C$2:$C831)), "")*24*60, "")</f>
        <v/>
      </c>
      <c r="P832" s="39" t="str" cm="1">
        <f t="array" ref="P832">IFERROR(IF($B832=P$1, ($A832+$C832) - MAX(IF($B$2:$B831=$B832, $A$2:$A831+$C$2:$C831)), "")*24*60, "")</f>
        <v/>
      </c>
    </row>
    <row r="833" spans="1:16" x14ac:dyDescent="0.2">
      <c r="A833" s="36">
        <f t="shared" ref="A833:D833" si="1530">A832</f>
        <v>45941</v>
      </c>
      <c r="B833" s="37" t="s">
        <v>10</v>
      </c>
      <c r="C833" s="38">
        <f t="shared" si="1530"/>
        <v>0.39166666666666666</v>
      </c>
      <c r="D833" s="37">
        <f t="shared" si="1530"/>
        <v>0</v>
      </c>
      <c r="E833" s="37">
        <v>2</v>
      </c>
      <c r="F833" s="37" t="str">
        <f t="shared" ref="F833:G833" si="1531">F832</f>
        <v>Special Finch Food</v>
      </c>
      <c r="G833" s="15" t="str">
        <f t="shared" si="1531"/>
        <v>Golden Safflower</v>
      </c>
      <c r="H833" s="39">
        <f t="shared" si="1023"/>
        <v>0</v>
      </c>
      <c r="I833" s="39" t="str" cm="1">
        <f t="array" ref="I833">IFERROR(IF($B833=I$1, ($A833+$C833) - MAX(IF($B$2:$B832=$B833, $A$2:$A832+$C$2:$C832)), "")*24*60, "")</f>
        <v/>
      </c>
      <c r="J833" s="39" cm="1">
        <f t="array" ref="J833">IFERROR(IF($B833=J$1, ($A833+$C833) - MAX(IF($B$2:$B832=$B833, $A$2:$A832+$C$2:$C832)), "")*24*60, "")</f>
        <v>2.000000006519258</v>
      </c>
      <c r="K833" s="39" t="str" cm="1">
        <f t="array" ref="K833">IFERROR(IF($B833=K$1, ($A833+$C833) - MAX(IF($B$2:$B832=$B833, $A$2:$A832+$C$2:$C832)), "")*24*60, "")</f>
        <v/>
      </c>
      <c r="L833" s="39" t="str" cm="1">
        <f t="array" ref="L833">IFERROR(IF($B833=L$1, ($A833+$C833) - MAX(IF($B$2:$B832=$B833, $A$2:$A832+$C$2:$C832)), "")*24*60, "")</f>
        <v/>
      </c>
      <c r="M833" s="39" t="str" cm="1">
        <f t="array" ref="M833">IFERROR(IF($B833=M$1, ($A833+$C833) - MAX(IF($B$2:$B832=$B833, $A$2:$A832+$C$2:$C832)), "")*24*60, "")</f>
        <v/>
      </c>
      <c r="N833" s="39" t="str" cm="1">
        <f t="array" ref="N833">IFERROR(IF($B833=N$1, ($A833+$C833) - MAX(IF($B$2:$B832=$B833, $A$2:$A832+$C$2:$C832)), "")*24*60, "")</f>
        <v/>
      </c>
      <c r="O833" s="39" t="str" cm="1">
        <f t="array" ref="O833">IFERROR(IF($B833=O$1, ($A833+$C833) - MAX(IF($B$2:$B832=$B833, $A$2:$A832+$C$2:$C832)), "")*24*60, "")</f>
        <v/>
      </c>
      <c r="P833" s="39" t="str" cm="1">
        <f t="array" ref="P833">IFERROR(IF($B833=P$1, ($A833+$C833) - MAX(IF($B$2:$B832=$B833, $A$2:$A832+$C$2:$C832)), "")*24*60, "")</f>
        <v/>
      </c>
    </row>
    <row r="834" spans="1:16" x14ac:dyDescent="0.2">
      <c r="A834" s="36">
        <f t="shared" ref="A834:D834" si="1532">A833</f>
        <v>45941</v>
      </c>
      <c r="B834" s="37" t="str">
        <f t="shared" si="1532"/>
        <v>Tufted Titmouse</v>
      </c>
      <c r="C834" s="38">
        <v>0.3923611111111111</v>
      </c>
      <c r="D834" s="37">
        <f t="shared" si="1532"/>
        <v>0</v>
      </c>
      <c r="E834" s="37">
        <v>4</v>
      </c>
      <c r="F834" s="37" t="str">
        <f t="shared" ref="F834:G834" si="1533">F833</f>
        <v>Special Finch Food</v>
      </c>
      <c r="G834" s="15" t="str">
        <f t="shared" si="1533"/>
        <v>Golden Safflower</v>
      </c>
      <c r="H834" s="39">
        <f t="shared" ref="H834:H897" si="1534">IFERROR((($A834+$C834) - ($A833+$C833))*24*60, "")</f>
        <v>0.99999999278225005</v>
      </c>
      <c r="I834" s="39" t="str" cm="1">
        <f t="array" ref="I834">IFERROR(IF($B834=I$1, ($A834+$C834) - MAX(IF($B$2:$B833=$B834, $A$2:$A833+$C$2:$C833)), "")*24*60, "")</f>
        <v/>
      </c>
      <c r="J834" s="39" cm="1">
        <f t="array" ref="J834">IFERROR(IF($B834=J$1, ($A834+$C834) - MAX(IF($B$2:$B833=$B834, $A$2:$A833+$C$2:$C833)), "")*24*60, "")</f>
        <v>0.99999999278225005</v>
      </c>
      <c r="K834" s="39" t="str" cm="1">
        <f t="array" ref="K834">IFERROR(IF($B834=K$1, ($A834+$C834) - MAX(IF($B$2:$B833=$B834, $A$2:$A833+$C$2:$C833)), "")*24*60, "")</f>
        <v/>
      </c>
      <c r="L834" s="39" t="str" cm="1">
        <f t="array" ref="L834">IFERROR(IF($B834=L$1, ($A834+$C834) - MAX(IF($B$2:$B833=$B834, $A$2:$A833+$C$2:$C833)), "")*24*60, "")</f>
        <v/>
      </c>
      <c r="M834" s="39" t="str" cm="1">
        <f t="array" ref="M834">IFERROR(IF($B834=M$1, ($A834+$C834) - MAX(IF($B$2:$B833=$B834, $A$2:$A833+$C$2:$C833)), "")*24*60, "")</f>
        <v/>
      </c>
      <c r="N834" s="39" t="str" cm="1">
        <f t="array" ref="N834">IFERROR(IF($B834=N$1, ($A834+$C834) - MAX(IF($B$2:$B833=$B834, $A$2:$A833+$C$2:$C833)), "")*24*60, "")</f>
        <v/>
      </c>
      <c r="O834" s="39" t="str" cm="1">
        <f t="array" ref="O834">IFERROR(IF($B834=O$1, ($A834+$C834) - MAX(IF($B$2:$B833=$B834, $A$2:$A833+$C$2:$C833)), "")*24*60, "")</f>
        <v/>
      </c>
      <c r="P834" s="39" t="str" cm="1">
        <f t="array" ref="P834">IFERROR(IF($B834=P$1, ($A834+$C834) - MAX(IF($B$2:$B833=$B834, $A$2:$A833+$C$2:$C833)), "")*24*60, "")</f>
        <v/>
      </c>
    </row>
    <row r="835" spans="1:16" x14ac:dyDescent="0.2">
      <c r="A835" s="36">
        <f t="shared" ref="A835:D835" si="1535">A834</f>
        <v>45941</v>
      </c>
      <c r="B835" s="37" t="s">
        <v>14</v>
      </c>
      <c r="C835" s="38">
        <v>0.39305555555555555</v>
      </c>
      <c r="D835" s="37">
        <f t="shared" si="1535"/>
        <v>0</v>
      </c>
      <c r="E835" s="37">
        <v>2</v>
      </c>
      <c r="F835" s="37" t="str">
        <f t="shared" ref="F835:G835" si="1536">F834</f>
        <v>Special Finch Food</v>
      </c>
      <c r="G835" s="15" t="str">
        <f t="shared" si="1536"/>
        <v>Golden Safflower</v>
      </c>
      <c r="H835" s="39">
        <f t="shared" si="1534"/>
        <v>1.000000003259629</v>
      </c>
      <c r="I835" s="39" t="str" cm="1">
        <f t="array" ref="I835">IFERROR(IF($B835=I$1, ($A835+$C835) - MAX(IF($B$2:$B834=$B835, $A$2:$A834+$C$2:$C834)), "")*24*60, "")</f>
        <v/>
      </c>
      <c r="J835" s="39" t="str" cm="1">
        <f t="array" ref="J835">IFERROR(IF($B835=J$1, ($A835+$C835) - MAX(IF($B$2:$B834=$B835, $A$2:$A834+$C$2:$C834)), "")*24*60, "")</f>
        <v/>
      </c>
      <c r="K835" s="39" cm="1">
        <f t="array" ref="K835">IFERROR(IF($B835=K$1, ($A835+$C835) - MAX(IF($B$2:$B834=$B835, $A$2:$A834+$C$2:$C834)), "")*24*60, "")</f>
        <v>1.9999999960418791</v>
      </c>
      <c r="L835" s="39" t="str" cm="1">
        <f t="array" ref="L835">IFERROR(IF($B835=L$1, ($A835+$C835) - MAX(IF($B$2:$B834=$B835, $A$2:$A834+$C$2:$C834)), "")*24*60, "")</f>
        <v/>
      </c>
      <c r="M835" s="39" t="str" cm="1">
        <f t="array" ref="M835">IFERROR(IF($B835=M$1, ($A835+$C835) - MAX(IF($B$2:$B834=$B835, $A$2:$A834+$C$2:$C834)), "")*24*60, "")</f>
        <v/>
      </c>
      <c r="N835" s="39" t="str" cm="1">
        <f t="array" ref="N835">IFERROR(IF($B835=N$1, ($A835+$C835) - MAX(IF($B$2:$B834=$B835, $A$2:$A834+$C$2:$C834)), "")*24*60, "")</f>
        <v/>
      </c>
      <c r="O835" s="39" t="str" cm="1">
        <f t="array" ref="O835">IFERROR(IF($B835=O$1, ($A835+$C835) - MAX(IF($B$2:$B834=$B835, $A$2:$A834+$C$2:$C834)), "")*24*60, "")</f>
        <v/>
      </c>
      <c r="P835" s="39" t="str" cm="1">
        <f t="array" ref="P835">IFERROR(IF($B835=P$1, ($A835+$C835) - MAX(IF($B$2:$B834=$B835, $A$2:$A834+$C$2:$C834)), "")*24*60, "")</f>
        <v/>
      </c>
    </row>
    <row r="836" spans="1:16" x14ac:dyDescent="0.2">
      <c r="A836" s="36">
        <f t="shared" ref="A836:D836" si="1537">A835</f>
        <v>45941</v>
      </c>
      <c r="B836" s="37" t="s">
        <v>10</v>
      </c>
      <c r="C836" s="38">
        <v>0.39444444444444443</v>
      </c>
      <c r="D836" s="37">
        <f t="shared" si="1537"/>
        <v>0</v>
      </c>
      <c r="E836" s="37">
        <v>2</v>
      </c>
      <c r="F836" s="37" t="str">
        <f t="shared" ref="F836:G836" si="1538">F835</f>
        <v>Special Finch Food</v>
      </c>
      <c r="G836" s="15" t="str">
        <f t="shared" si="1538"/>
        <v>Golden Safflower</v>
      </c>
      <c r="H836" s="39">
        <f t="shared" si="1534"/>
        <v>1.9999999960418791</v>
      </c>
      <c r="I836" s="39" t="str" cm="1">
        <f t="array" ref="I836">IFERROR(IF($B836=I$1, ($A836+$C836) - MAX(IF($B$2:$B835=$B836, $A$2:$A835+$C$2:$C835)), "")*24*60, "")</f>
        <v/>
      </c>
      <c r="J836" s="39" cm="1">
        <f t="array" ref="J836">IFERROR(IF($B836=J$1, ($A836+$C836) - MAX(IF($B$2:$B835=$B836, $A$2:$A835+$C$2:$C835)), "")*24*60, "")</f>
        <v>2.9999999993015081</v>
      </c>
      <c r="K836" s="39" t="str" cm="1">
        <f t="array" ref="K836">IFERROR(IF($B836=K$1, ($A836+$C836) - MAX(IF($B$2:$B835=$B836, $A$2:$A835+$C$2:$C835)), "")*24*60, "")</f>
        <v/>
      </c>
      <c r="L836" s="39" t="str" cm="1">
        <f t="array" ref="L836">IFERROR(IF($B836=L$1, ($A836+$C836) - MAX(IF($B$2:$B835=$B836, $A$2:$A835+$C$2:$C835)), "")*24*60, "")</f>
        <v/>
      </c>
      <c r="M836" s="39" t="str" cm="1">
        <f t="array" ref="M836">IFERROR(IF($B836=M$1, ($A836+$C836) - MAX(IF($B$2:$B835=$B836, $A$2:$A835+$C$2:$C835)), "")*24*60, "")</f>
        <v/>
      </c>
      <c r="N836" s="39" t="str" cm="1">
        <f t="array" ref="N836">IFERROR(IF($B836=N$1, ($A836+$C836) - MAX(IF($B$2:$B835=$B836, $A$2:$A835+$C$2:$C835)), "")*24*60, "")</f>
        <v/>
      </c>
      <c r="O836" s="39" t="str" cm="1">
        <f t="array" ref="O836">IFERROR(IF($B836=O$1, ($A836+$C836) - MAX(IF($B$2:$B835=$B836, $A$2:$A835+$C$2:$C835)), "")*24*60, "")</f>
        <v/>
      </c>
      <c r="P836" s="39" t="str" cm="1">
        <f t="array" ref="P836">IFERROR(IF($B836=P$1, ($A836+$C836) - MAX(IF($B$2:$B835=$B836, $A$2:$A835+$C$2:$C835)), "")*24*60, "")</f>
        <v/>
      </c>
    </row>
    <row r="837" spans="1:16" x14ac:dyDescent="0.2">
      <c r="A837" s="36">
        <f t="shared" ref="A837:D837" si="1539">A836</f>
        <v>45941</v>
      </c>
      <c r="B837" s="37" t="s">
        <v>14</v>
      </c>
      <c r="C837" s="38">
        <v>0.39513888888888887</v>
      </c>
      <c r="D837" s="37">
        <f t="shared" si="1539"/>
        <v>0</v>
      </c>
      <c r="E837" s="37">
        <v>1</v>
      </c>
      <c r="F837" s="37" t="str">
        <f t="shared" ref="F837:G837" si="1540">F836</f>
        <v>Special Finch Food</v>
      </c>
      <c r="G837" s="15" t="str">
        <f t="shared" si="1540"/>
        <v>Golden Safflower</v>
      </c>
      <c r="H837" s="39">
        <f t="shared" si="1534"/>
        <v>1.000000003259629</v>
      </c>
      <c r="I837" s="39" t="str" cm="1">
        <f t="array" ref="I837">IFERROR(IF($B837=I$1, ($A837+$C837) - MAX(IF($B$2:$B836=$B837, $A$2:$A836+$C$2:$C836)), "")*24*60, "")</f>
        <v/>
      </c>
      <c r="J837" s="39" t="str" cm="1">
        <f t="array" ref="J837">IFERROR(IF($B837=J$1, ($A837+$C837) - MAX(IF($B$2:$B836=$B837, $A$2:$A836+$C$2:$C836)), "")*24*60, "")</f>
        <v/>
      </c>
      <c r="K837" s="39" cm="1">
        <f t="array" ref="K837">IFERROR(IF($B837=K$1, ($A837+$C837) - MAX(IF($B$2:$B836=$B837, $A$2:$A836+$C$2:$C836)), "")*24*60, "")</f>
        <v>2.9999999993015081</v>
      </c>
      <c r="L837" s="39" t="str" cm="1">
        <f t="array" ref="L837">IFERROR(IF($B837=L$1, ($A837+$C837) - MAX(IF($B$2:$B836=$B837, $A$2:$A836+$C$2:$C836)), "")*24*60, "")</f>
        <v/>
      </c>
      <c r="M837" s="39" t="str" cm="1">
        <f t="array" ref="M837">IFERROR(IF($B837=M$1, ($A837+$C837) - MAX(IF($B$2:$B836=$B837, $A$2:$A836+$C$2:$C836)), "")*24*60, "")</f>
        <v/>
      </c>
      <c r="N837" s="39" t="str" cm="1">
        <f t="array" ref="N837">IFERROR(IF($B837=N$1, ($A837+$C837) - MAX(IF($B$2:$B836=$B837, $A$2:$A836+$C$2:$C836)), "")*24*60, "")</f>
        <v/>
      </c>
      <c r="O837" s="39" t="str" cm="1">
        <f t="array" ref="O837">IFERROR(IF($B837=O$1, ($A837+$C837) - MAX(IF($B$2:$B836=$B837, $A$2:$A836+$C$2:$C836)), "")*24*60, "")</f>
        <v/>
      </c>
      <c r="P837" s="39" t="str" cm="1">
        <f t="array" ref="P837">IFERROR(IF($B837=P$1, ($A837+$C837) - MAX(IF($B$2:$B836=$B837, $A$2:$A836+$C$2:$C836)), "")*24*60, "")</f>
        <v/>
      </c>
    </row>
    <row r="838" spans="1:16" x14ac:dyDescent="0.2">
      <c r="A838" s="36">
        <f t="shared" ref="A838:D838" si="1541">A837</f>
        <v>45941</v>
      </c>
      <c r="B838" s="37" t="str">
        <f t="shared" si="1541"/>
        <v>Carolina Chickadee</v>
      </c>
      <c r="C838" s="38">
        <v>0.39583333333333331</v>
      </c>
      <c r="D838" s="37">
        <f t="shared" si="1541"/>
        <v>0</v>
      </c>
      <c r="E838" s="37">
        <v>3</v>
      </c>
      <c r="F838" s="37" t="str">
        <f t="shared" ref="F838:G838" si="1542">F837</f>
        <v>Special Finch Food</v>
      </c>
      <c r="G838" s="15" t="str">
        <f t="shared" si="1542"/>
        <v>Golden Safflower</v>
      </c>
      <c r="H838" s="39">
        <f t="shared" si="1534"/>
        <v>1.000000003259629</v>
      </c>
      <c r="I838" s="39" t="str" cm="1">
        <f t="array" ref="I838">IFERROR(IF($B838=I$1, ($A838+$C838) - MAX(IF($B$2:$B837=$B838, $A$2:$A837+$C$2:$C837)), "")*24*60, "")</f>
        <v/>
      </c>
      <c r="J838" s="39" t="str" cm="1">
        <f t="array" ref="J838">IFERROR(IF($B838=J$1, ($A838+$C838) - MAX(IF($B$2:$B837=$B838, $A$2:$A837+$C$2:$C837)), "")*24*60, "")</f>
        <v/>
      </c>
      <c r="K838" s="39" cm="1">
        <f t="array" ref="K838">IFERROR(IF($B838=K$1, ($A838+$C838) - MAX(IF($B$2:$B837=$B838, $A$2:$A837+$C$2:$C837)), "")*24*60, "")</f>
        <v>1.000000003259629</v>
      </c>
      <c r="L838" s="39" t="str" cm="1">
        <f t="array" ref="L838">IFERROR(IF($B838=L$1, ($A838+$C838) - MAX(IF($B$2:$B837=$B838, $A$2:$A837+$C$2:$C837)), "")*24*60, "")</f>
        <v/>
      </c>
      <c r="M838" s="39" t="str" cm="1">
        <f t="array" ref="M838">IFERROR(IF($B838=M$1, ($A838+$C838) - MAX(IF($B$2:$B837=$B838, $A$2:$A837+$C$2:$C837)), "")*24*60, "")</f>
        <v/>
      </c>
      <c r="N838" s="39" t="str" cm="1">
        <f t="array" ref="N838">IFERROR(IF($B838=N$1, ($A838+$C838) - MAX(IF($B$2:$B837=$B838, $A$2:$A837+$C$2:$C837)), "")*24*60, "")</f>
        <v/>
      </c>
      <c r="O838" s="39" t="str" cm="1">
        <f t="array" ref="O838">IFERROR(IF($B838=O$1, ($A838+$C838) - MAX(IF($B$2:$B837=$B838, $A$2:$A837+$C$2:$C837)), "")*24*60, "")</f>
        <v/>
      </c>
      <c r="P838" s="39" t="str" cm="1">
        <f t="array" ref="P838">IFERROR(IF($B838=P$1, ($A838+$C838) - MAX(IF($B$2:$B837=$B838, $A$2:$A837+$C$2:$C837)), "")*24*60, "")</f>
        <v/>
      </c>
    </row>
    <row r="839" spans="1:16" x14ac:dyDescent="0.2">
      <c r="A839" s="36">
        <f t="shared" ref="A839:D839" si="1543">A838</f>
        <v>45941</v>
      </c>
      <c r="B839" s="37" t="s">
        <v>10</v>
      </c>
      <c r="C839" s="38">
        <f t="shared" si="1543"/>
        <v>0.39583333333333331</v>
      </c>
      <c r="D839" s="37">
        <f t="shared" si="1543"/>
        <v>0</v>
      </c>
      <c r="E839" s="37">
        <v>7</v>
      </c>
      <c r="F839" s="37" t="str">
        <f t="shared" ref="F839:G839" si="1544">F838</f>
        <v>Special Finch Food</v>
      </c>
      <c r="G839" s="15" t="str">
        <f t="shared" si="1544"/>
        <v>Golden Safflower</v>
      </c>
      <c r="H839" s="39">
        <f t="shared" si="1534"/>
        <v>0</v>
      </c>
      <c r="I839" s="39" t="str" cm="1">
        <f t="array" ref="I839">IFERROR(IF($B839=I$1, ($A839+$C839) - MAX(IF($B$2:$B838=$B839, $A$2:$A838+$C$2:$C838)), "")*24*60, "")</f>
        <v/>
      </c>
      <c r="J839" s="39" cm="1">
        <f t="array" ref="J839">IFERROR(IF($B839=J$1, ($A839+$C839) - MAX(IF($B$2:$B838=$B839, $A$2:$A838+$C$2:$C838)), "")*24*60, "")</f>
        <v>2.000000006519258</v>
      </c>
      <c r="K839" s="39" t="str" cm="1">
        <f t="array" ref="K839">IFERROR(IF($B839=K$1, ($A839+$C839) - MAX(IF($B$2:$B838=$B839, $A$2:$A838+$C$2:$C838)), "")*24*60, "")</f>
        <v/>
      </c>
      <c r="L839" s="39" t="str" cm="1">
        <f t="array" ref="L839">IFERROR(IF($B839=L$1, ($A839+$C839) - MAX(IF($B$2:$B838=$B839, $A$2:$A838+$C$2:$C838)), "")*24*60, "")</f>
        <v/>
      </c>
      <c r="M839" s="39" t="str" cm="1">
        <f t="array" ref="M839">IFERROR(IF($B839=M$1, ($A839+$C839) - MAX(IF($B$2:$B838=$B839, $A$2:$A838+$C$2:$C838)), "")*24*60, "")</f>
        <v/>
      </c>
      <c r="N839" s="39" t="str" cm="1">
        <f t="array" ref="N839">IFERROR(IF($B839=N$1, ($A839+$C839) - MAX(IF($B$2:$B838=$B839, $A$2:$A838+$C$2:$C838)), "")*24*60, "")</f>
        <v/>
      </c>
      <c r="O839" s="39" t="str" cm="1">
        <f t="array" ref="O839">IFERROR(IF($B839=O$1, ($A839+$C839) - MAX(IF($B$2:$B838=$B839, $A$2:$A838+$C$2:$C838)), "")*24*60, "")</f>
        <v/>
      </c>
      <c r="P839" s="39" t="str" cm="1">
        <f t="array" ref="P839">IFERROR(IF($B839=P$1, ($A839+$C839) - MAX(IF($B$2:$B838=$B839, $A$2:$A838+$C$2:$C838)), "")*24*60, "")</f>
        <v/>
      </c>
    </row>
    <row r="840" spans="1:16" x14ac:dyDescent="0.2">
      <c r="A840" s="36">
        <f t="shared" ref="A840:D840" si="1545">A839</f>
        <v>45941</v>
      </c>
      <c r="B840" s="37" t="s">
        <v>14</v>
      </c>
      <c r="C840" s="38">
        <f t="shared" si="1545"/>
        <v>0.39583333333333331</v>
      </c>
      <c r="D840" s="37">
        <f t="shared" si="1545"/>
        <v>0</v>
      </c>
      <c r="E840" s="37">
        <v>3</v>
      </c>
      <c r="F840" s="37" t="str">
        <f t="shared" ref="F840:G840" si="1546">F839</f>
        <v>Special Finch Food</v>
      </c>
      <c r="G840" s="15" t="str">
        <f t="shared" si="1546"/>
        <v>Golden Safflower</v>
      </c>
      <c r="H840" s="39">
        <f t="shared" si="1534"/>
        <v>0</v>
      </c>
      <c r="I840" s="39" t="str" cm="1">
        <f t="array" ref="I840">IFERROR(IF($B840=I$1, ($A840+$C840) - MAX(IF($B$2:$B839=$B840, $A$2:$A839+$C$2:$C839)), "")*24*60, "")</f>
        <v/>
      </c>
      <c r="J840" s="39" t="str" cm="1">
        <f t="array" ref="J840">IFERROR(IF($B840=J$1, ($A840+$C840) - MAX(IF($B$2:$B839=$B840, $A$2:$A839+$C$2:$C839)), "")*24*60, "")</f>
        <v/>
      </c>
      <c r="K840" s="39" cm="1">
        <f t="array" ref="K840">IFERROR(IF($B840=K$1, ($A840+$C840) - MAX(IF($B$2:$B839=$B840, $A$2:$A839+$C$2:$C839)), "")*24*60, "")</f>
        <v>0</v>
      </c>
      <c r="L840" s="39" t="str" cm="1">
        <f t="array" ref="L840">IFERROR(IF($B840=L$1, ($A840+$C840) - MAX(IF($B$2:$B839=$B840, $A$2:$A839+$C$2:$C839)), "")*24*60, "")</f>
        <v/>
      </c>
      <c r="M840" s="39" t="str" cm="1">
        <f t="array" ref="M840">IFERROR(IF($B840=M$1, ($A840+$C840) - MAX(IF($B$2:$B839=$B840, $A$2:$A839+$C$2:$C839)), "")*24*60, "")</f>
        <v/>
      </c>
      <c r="N840" s="39" t="str" cm="1">
        <f t="array" ref="N840">IFERROR(IF($B840=N$1, ($A840+$C840) - MAX(IF($B$2:$B839=$B840, $A$2:$A839+$C$2:$C839)), "")*24*60, "")</f>
        <v/>
      </c>
      <c r="O840" s="39" t="str" cm="1">
        <f t="array" ref="O840">IFERROR(IF($B840=O$1, ($A840+$C840) - MAX(IF($B$2:$B839=$B840, $A$2:$A839+$C$2:$C839)), "")*24*60, "")</f>
        <v/>
      </c>
      <c r="P840" s="39" t="str" cm="1">
        <f t="array" ref="P840">IFERROR(IF($B840=P$1, ($A840+$C840) - MAX(IF($B$2:$B839=$B840, $A$2:$A839+$C$2:$C839)), "")*24*60, "")</f>
        <v/>
      </c>
    </row>
    <row r="841" spans="1:16" x14ac:dyDescent="0.2">
      <c r="A841" s="36">
        <f t="shared" ref="A841:D841" si="1547">A840</f>
        <v>45941</v>
      </c>
      <c r="B841" s="37" t="s">
        <v>10</v>
      </c>
      <c r="C841" s="38">
        <f t="shared" si="1547"/>
        <v>0.39583333333333331</v>
      </c>
      <c r="D841" s="37">
        <f t="shared" si="1547"/>
        <v>0</v>
      </c>
      <c r="E841" s="37">
        <v>0</v>
      </c>
      <c r="F841" s="37" t="str">
        <f t="shared" ref="F841:G841" si="1548">F840</f>
        <v>Special Finch Food</v>
      </c>
      <c r="G841" s="15" t="str">
        <f t="shared" si="1548"/>
        <v>Golden Safflower</v>
      </c>
      <c r="H841" s="39">
        <f t="shared" si="1534"/>
        <v>0</v>
      </c>
      <c r="I841" s="39" t="str" cm="1">
        <f t="array" ref="I841">IFERROR(IF($B841=I$1, ($A841+$C841) - MAX(IF($B$2:$B840=$B841, $A$2:$A840+$C$2:$C840)), "")*24*60, "")</f>
        <v/>
      </c>
      <c r="J841" s="39" cm="1">
        <f t="array" ref="J841">IFERROR(IF($B841=J$1, ($A841+$C841) - MAX(IF($B$2:$B840=$B841, $A$2:$A840+$C$2:$C840)), "")*24*60, "")</f>
        <v>0</v>
      </c>
      <c r="K841" s="39" t="str" cm="1">
        <f t="array" ref="K841">IFERROR(IF($B841=K$1, ($A841+$C841) - MAX(IF($B$2:$B840=$B841, $A$2:$A840+$C$2:$C840)), "")*24*60, "")</f>
        <v/>
      </c>
      <c r="L841" s="39" t="str" cm="1">
        <f t="array" ref="L841">IFERROR(IF($B841=L$1, ($A841+$C841) - MAX(IF($B$2:$B840=$B841, $A$2:$A840+$C$2:$C840)), "")*24*60, "")</f>
        <v/>
      </c>
      <c r="M841" s="39" t="str" cm="1">
        <f t="array" ref="M841">IFERROR(IF($B841=M$1, ($A841+$C841) - MAX(IF($B$2:$B840=$B841, $A$2:$A840+$C$2:$C840)), "")*24*60, "")</f>
        <v/>
      </c>
      <c r="N841" s="39" t="str" cm="1">
        <f t="array" ref="N841">IFERROR(IF($B841=N$1, ($A841+$C841) - MAX(IF($B$2:$B840=$B841, $A$2:$A840+$C$2:$C840)), "")*24*60, "")</f>
        <v/>
      </c>
      <c r="O841" s="39" t="str" cm="1">
        <f t="array" ref="O841">IFERROR(IF($B841=O$1, ($A841+$C841) - MAX(IF($B$2:$B840=$B841, $A$2:$A840+$C$2:$C840)), "")*24*60, "")</f>
        <v/>
      </c>
      <c r="P841" s="39" t="str" cm="1">
        <f t="array" ref="P841">IFERROR(IF($B841=P$1, ($A841+$C841) - MAX(IF($B$2:$B840=$B841, $A$2:$A840+$C$2:$C840)), "")*24*60, "")</f>
        <v/>
      </c>
    </row>
    <row r="842" spans="1:16" x14ac:dyDescent="0.2">
      <c r="A842" s="36">
        <f t="shared" ref="A842:D842" si="1549">A841</f>
        <v>45941</v>
      </c>
      <c r="B842" s="37" t="s">
        <v>14</v>
      </c>
      <c r="C842" s="38">
        <v>0.3972222222222222</v>
      </c>
      <c r="D842" s="37">
        <f t="shared" si="1549"/>
        <v>0</v>
      </c>
      <c r="E842" s="37">
        <v>1</v>
      </c>
      <c r="F842" s="37" t="str">
        <f t="shared" ref="F842:G842" si="1550">F841</f>
        <v>Special Finch Food</v>
      </c>
      <c r="G842" s="15" t="str">
        <f t="shared" si="1550"/>
        <v>Golden Safflower</v>
      </c>
      <c r="H842" s="39">
        <f t="shared" si="1534"/>
        <v>1.9999999960418791</v>
      </c>
      <c r="I842" s="39" t="str" cm="1">
        <f t="array" ref="I842">IFERROR(IF($B842=I$1, ($A842+$C842) - MAX(IF($B$2:$B841=$B842, $A$2:$A841+$C$2:$C841)), "")*24*60, "")</f>
        <v/>
      </c>
      <c r="J842" s="39" t="str" cm="1">
        <f t="array" ref="J842">IFERROR(IF($B842=J$1, ($A842+$C842) - MAX(IF($B$2:$B841=$B842, $A$2:$A841+$C$2:$C841)), "")*24*60, "")</f>
        <v/>
      </c>
      <c r="K842" s="39" cm="1">
        <f t="array" ref="K842">IFERROR(IF($B842=K$1, ($A842+$C842) - MAX(IF($B$2:$B841=$B842, $A$2:$A841+$C$2:$C841)), "")*24*60, "")</f>
        <v>1.9999999960418791</v>
      </c>
      <c r="L842" s="39" t="str" cm="1">
        <f t="array" ref="L842">IFERROR(IF($B842=L$1, ($A842+$C842) - MAX(IF($B$2:$B841=$B842, $A$2:$A841+$C$2:$C841)), "")*24*60, "")</f>
        <v/>
      </c>
      <c r="M842" s="39" t="str" cm="1">
        <f t="array" ref="M842">IFERROR(IF($B842=M$1, ($A842+$C842) - MAX(IF($B$2:$B841=$B842, $A$2:$A841+$C$2:$C841)), "")*24*60, "")</f>
        <v/>
      </c>
      <c r="N842" s="39" t="str" cm="1">
        <f t="array" ref="N842">IFERROR(IF($B842=N$1, ($A842+$C842) - MAX(IF($B$2:$B841=$B842, $A$2:$A841+$C$2:$C841)), "")*24*60, "")</f>
        <v/>
      </c>
      <c r="O842" s="39" t="str" cm="1">
        <f t="array" ref="O842">IFERROR(IF($B842=O$1, ($A842+$C842) - MAX(IF($B$2:$B841=$B842, $A$2:$A841+$C$2:$C841)), "")*24*60, "")</f>
        <v/>
      </c>
      <c r="P842" s="39" t="str" cm="1">
        <f t="array" ref="P842">IFERROR(IF($B842=P$1, ($A842+$C842) - MAX(IF($B$2:$B841=$B842, $A$2:$A841+$C$2:$C841)), "")*24*60, "")</f>
        <v/>
      </c>
    </row>
    <row r="843" spans="1:16" x14ac:dyDescent="0.2">
      <c r="A843" s="36">
        <f t="shared" ref="A843:D843" si="1551">A842</f>
        <v>45941</v>
      </c>
      <c r="B843" s="37" t="str">
        <f t="shared" si="1551"/>
        <v>Carolina Chickadee</v>
      </c>
      <c r="C843" s="38">
        <v>0.39791666666666664</v>
      </c>
      <c r="D843" s="37">
        <f t="shared" si="1551"/>
        <v>0</v>
      </c>
      <c r="E843" s="37">
        <v>1</v>
      </c>
      <c r="F843" s="37" t="str">
        <f t="shared" ref="F843:G843" si="1552">F842</f>
        <v>Special Finch Food</v>
      </c>
      <c r="G843" s="15" t="str">
        <f t="shared" si="1552"/>
        <v>Golden Safflower</v>
      </c>
      <c r="H843" s="39">
        <f t="shared" si="1534"/>
        <v>1.000000003259629</v>
      </c>
      <c r="I843" s="39" t="str" cm="1">
        <f t="array" ref="I843">IFERROR(IF($B843=I$1, ($A843+$C843) - MAX(IF($B$2:$B842=$B843, $A$2:$A842+$C$2:$C842)), "")*24*60, "")</f>
        <v/>
      </c>
      <c r="J843" s="39" t="str" cm="1">
        <f t="array" ref="J843">IFERROR(IF($B843=J$1, ($A843+$C843) - MAX(IF($B$2:$B842=$B843, $A$2:$A842+$C$2:$C842)), "")*24*60, "")</f>
        <v/>
      </c>
      <c r="K843" s="39" cm="1">
        <f t="array" ref="K843">IFERROR(IF($B843=K$1, ($A843+$C843) - MAX(IF($B$2:$B842=$B843, $A$2:$A842+$C$2:$C842)), "")*24*60, "")</f>
        <v>1.000000003259629</v>
      </c>
      <c r="L843" s="39" t="str" cm="1">
        <f t="array" ref="L843">IFERROR(IF($B843=L$1, ($A843+$C843) - MAX(IF($B$2:$B842=$B843, $A$2:$A842+$C$2:$C842)), "")*24*60, "")</f>
        <v/>
      </c>
      <c r="M843" s="39" t="str" cm="1">
        <f t="array" ref="M843">IFERROR(IF($B843=M$1, ($A843+$C843) - MAX(IF($B$2:$B842=$B843, $A$2:$A842+$C$2:$C842)), "")*24*60, "")</f>
        <v/>
      </c>
      <c r="N843" s="39" t="str" cm="1">
        <f t="array" ref="N843">IFERROR(IF($B843=N$1, ($A843+$C843) - MAX(IF($B$2:$B842=$B843, $A$2:$A842+$C$2:$C842)), "")*24*60, "")</f>
        <v/>
      </c>
      <c r="O843" s="39" t="str" cm="1">
        <f t="array" ref="O843">IFERROR(IF($B843=O$1, ($A843+$C843) - MAX(IF($B$2:$B842=$B843, $A$2:$A842+$C$2:$C842)), "")*24*60, "")</f>
        <v/>
      </c>
      <c r="P843" s="39" t="str" cm="1">
        <f t="array" ref="P843">IFERROR(IF($B843=P$1, ($A843+$C843) - MAX(IF($B$2:$B842=$B843, $A$2:$A842+$C$2:$C842)), "")*24*60, "")</f>
        <v/>
      </c>
    </row>
    <row r="844" spans="1:16" x14ac:dyDescent="0.2">
      <c r="A844" s="36">
        <f t="shared" ref="A844:D844" si="1553">A843</f>
        <v>45941</v>
      </c>
      <c r="B844" s="37" t="str">
        <f t="shared" si="1553"/>
        <v>Carolina Chickadee</v>
      </c>
      <c r="C844" s="38">
        <v>0.39930555555555558</v>
      </c>
      <c r="D844" s="37">
        <f t="shared" si="1553"/>
        <v>0</v>
      </c>
      <c r="E844" s="37">
        <v>2</v>
      </c>
      <c r="F844" s="37" t="str">
        <f t="shared" ref="F844:G844" si="1554">F843</f>
        <v>Special Finch Food</v>
      </c>
      <c r="G844" s="15" t="str">
        <f t="shared" si="1554"/>
        <v>Golden Safflower</v>
      </c>
      <c r="H844" s="39">
        <f t="shared" si="1534"/>
        <v>1.9999999960418791</v>
      </c>
      <c r="I844" s="39" t="str" cm="1">
        <f t="array" ref="I844">IFERROR(IF($B844=I$1, ($A844+$C844) - MAX(IF($B$2:$B843=$B844, $A$2:$A843+$C$2:$C843)), "")*24*60, "")</f>
        <v/>
      </c>
      <c r="J844" s="39" t="str" cm="1">
        <f t="array" ref="J844">IFERROR(IF($B844=J$1, ($A844+$C844) - MAX(IF($B$2:$B843=$B844, $A$2:$A843+$C$2:$C843)), "")*24*60, "")</f>
        <v/>
      </c>
      <c r="K844" s="39" cm="1">
        <f t="array" ref="K844">IFERROR(IF($B844=K$1, ($A844+$C844) - MAX(IF($B$2:$B843=$B844, $A$2:$A843+$C$2:$C843)), "")*24*60, "")</f>
        <v>1.9999999960418791</v>
      </c>
      <c r="L844" s="39" t="str" cm="1">
        <f t="array" ref="L844">IFERROR(IF($B844=L$1, ($A844+$C844) - MAX(IF($B$2:$B843=$B844, $A$2:$A843+$C$2:$C843)), "")*24*60, "")</f>
        <v/>
      </c>
      <c r="M844" s="39" t="str" cm="1">
        <f t="array" ref="M844">IFERROR(IF($B844=M$1, ($A844+$C844) - MAX(IF($B$2:$B843=$B844, $A$2:$A843+$C$2:$C843)), "")*24*60, "")</f>
        <v/>
      </c>
      <c r="N844" s="39" t="str" cm="1">
        <f t="array" ref="N844">IFERROR(IF($B844=N$1, ($A844+$C844) - MAX(IF($B$2:$B843=$B844, $A$2:$A843+$C$2:$C843)), "")*24*60, "")</f>
        <v/>
      </c>
      <c r="O844" s="39" t="str" cm="1">
        <f t="array" ref="O844">IFERROR(IF($B844=O$1, ($A844+$C844) - MAX(IF($B$2:$B843=$B844, $A$2:$A843+$C$2:$C843)), "")*24*60, "")</f>
        <v/>
      </c>
      <c r="P844" s="39" t="str" cm="1">
        <f t="array" ref="P844">IFERROR(IF($B844=P$1, ($A844+$C844) - MAX(IF($B$2:$B843=$B844, $A$2:$A843+$C$2:$C843)), "")*24*60, "")</f>
        <v/>
      </c>
    </row>
    <row r="845" spans="1:16" x14ac:dyDescent="0.2">
      <c r="A845" s="36">
        <f t="shared" ref="A845:D845" si="1555">A844</f>
        <v>45941</v>
      </c>
      <c r="B845" s="37" t="str">
        <f t="shared" si="1555"/>
        <v>Carolina Chickadee</v>
      </c>
      <c r="C845" s="38">
        <v>0.4</v>
      </c>
      <c r="D845" s="37">
        <f t="shared" si="1555"/>
        <v>0</v>
      </c>
      <c r="E845" s="37">
        <v>3</v>
      </c>
      <c r="F845" s="37" t="str">
        <f t="shared" ref="F845:G845" si="1556">F844</f>
        <v>Special Finch Food</v>
      </c>
      <c r="G845" s="15" t="str">
        <f t="shared" si="1556"/>
        <v>Golden Safflower</v>
      </c>
      <c r="H845" s="39">
        <f t="shared" si="1534"/>
        <v>1.000000003259629</v>
      </c>
      <c r="I845" s="39" t="str" cm="1">
        <f t="array" ref="I845">IFERROR(IF($B845=I$1, ($A845+$C845) - MAX(IF($B$2:$B844=$B845, $A$2:$A844+$C$2:$C844)), "")*24*60, "")</f>
        <v/>
      </c>
      <c r="J845" s="39" t="str" cm="1">
        <f t="array" ref="J845">IFERROR(IF($B845=J$1, ($A845+$C845) - MAX(IF($B$2:$B844=$B845, $A$2:$A844+$C$2:$C844)), "")*24*60, "")</f>
        <v/>
      </c>
      <c r="K845" s="39" cm="1">
        <f t="array" ref="K845">IFERROR(IF($B845=K$1, ($A845+$C845) - MAX(IF($B$2:$B844=$B845, $A$2:$A844+$C$2:$C844)), "")*24*60, "")</f>
        <v>1.000000003259629</v>
      </c>
      <c r="L845" s="39" t="str" cm="1">
        <f t="array" ref="L845">IFERROR(IF($B845=L$1, ($A845+$C845) - MAX(IF($B$2:$B844=$B845, $A$2:$A844+$C$2:$C844)), "")*24*60, "")</f>
        <v/>
      </c>
      <c r="M845" s="39" t="str" cm="1">
        <f t="array" ref="M845">IFERROR(IF($B845=M$1, ($A845+$C845) - MAX(IF($B$2:$B844=$B845, $A$2:$A844+$C$2:$C844)), "")*24*60, "")</f>
        <v/>
      </c>
      <c r="N845" s="39" t="str" cm="1">
        <f t="array" ref="N845">IFERROR(IF($B845=N$1, ($A845+$C845) - MAX(IF($B$2:$B844=$B845, $A$2:$A844+$C$2:$C844)), "")*24*60, "")</f>
        <v/>
      </c>
      <c r="O845" s="39" t="str" cm="1">
        <f t="array" ref="O845">IFERROR(IF($B845=O$1, ($A845+$C845) - MAX(IF($B$2:$B844=$B845, $A$2:$A844+$C$2:$C844)), "")*24*60, "")</f>
        <v/>
      </c>
      <c r="P845" s="39" t="str" cm="1">
        <f t="array" ref="P845">IFERROR(IF($B845=P$1, ($A845+$C845) - MAX(IF($B$2:$B844=$B845, $A$2:$A844+$C$2:$C844)), "")*24*60, "")</f>
        <v/>
      </c>
    </row>
    <row r="846" spans="1:16" x14ac:dyDescent="0.2">
      <c r="A846" s="36">
        <f t="shared" ref="A846:D846" si="1557">A845</f>
        <v>45941</v>
      </c>
      <c r="B846" s="37" t="str">
        <f t="shared" si="1557"/>
        <v>Carolina Chickadee</v>
      </c>
      <c r="C846" s="38">
        <f t="shared" si="1557"/>
        <v>0.4</v>
      </c>
      <c r="D846" s="37">
        <f t="shared" si="1557"/>
        <v>0</v>
      </c>
      <c r="E846" s="37">
        <v>1</v>
      </c>
      <c r="F846" s="37" t="str">
        <f t="shared" ref="F846:G846" si="1558">F845</f>
        <v>Special Finch Food</v>
      </c>
      <c r="G846" s="15" t="str">
        <f t="shared" si="1558"/>
        <v>Golden Safflower</v>
      </c>
      <c r="H846" s="39">
        <f t="shared" si="1534"/>
        <v>0</v>
      </c>
      <c r="I846" s="39" t="str" cm="1">
        <f t="array" ref="I846">IFERROR(IF($B846=I$1, ($A846+$C846) - MAX(IF($B$2:$B845=$B846, $A$2:$A845+$C$2:$C845)), "")*24*60, "")</f>
        <v/>
      </c>
      <c r="J846" s="39" t="str" cm="1">
        <f t="array" ref="J846">IFERROR(IF($B846=J$1, ($A846+$C846) - MAX(IF($B$2:$B845=$B846, $A$2:$A845+$C$2:$C845)), "")*24*60, "")</f>
        <v/>
      </c>
      <c r="K846" s="39" cm="1">
        <f t="array" ref="K846">IFERROR(IF($B846=K$1, ($A846+$C846) - MAX(IF($B$2:$B845=$B846, $A$2:$A845+$C$2:$C845)), "")*24*60, "")</f>
        <v>0</v>
      </c>
      <c r="L846" s="39" t="str" cm="1">
        <f t="array" ref="L846">IFERROR(IF($B846=L$1, ($A846+$C846) - MAX(IF($B$2:$B845=$B846, $A$2:$A845+$C$2:$C845)), "")*24*60, "")</f>
        <v/>
      </c>
      <c r="M846" s="39" t="str" cm="1">
        <f t="array" ref="M846">IFERROR(IF($B846=M$1, ($A846+$C846) - MAX(IF($B$2:$B845=$B846, $A$2:$A845+$C$2:$C845)), "")*24*60, "")</f>
        <v/>
      </c>
      <c r="N846" s="39" t="str" cm="1">
        <f t="array" ref="N846">IFERROR(IF($B846=N$1, ($A846+$C846) - MAX(IF($B$2:$B845=$B846, $A$2:$A845+$C$2:$C845)), "")*24*60, "")</f>
        <v/>
      </c>
      <c r="O846" s="39" t="str" cm="1">
        <f t="array" ref="O846">IFERROR(IF($B846=O$1, ($A846+$C846) - MAX(IF($B$2:$B845=$B846, $A$2:$A845+$C$2:$C845)), "")*24*60, "")</f>
        <v/>
      </c>
      <c r="P846" s="39" t="str" cm="1">
        <f t="array" ref="P846">IFERROR(IF($B846=P$1, ($A846+$C846) - MAX(IF($B$2:$B845=$B846, $A$2:$A845+$C$2:$C845)), "")*24*60, "")</f>
        <v/>
      </c>
    </row>
    <row r="847" spans="1:16" x14ac:dyDescent="0.2">
      <c r="A847" s="36">
        <f t="shared" ref="A847:D847" si="1559">A846</f>
        <v>45941</v>
      </c>
      <c r="B847" s="37" t="s">
        <v>10</v>
      </c>
      <c r="C847" s="38">
        <v>0.40138888888888891</v>
      </c>
      <c r="D847" s="37">
        <f t="shared" si="1559"/>
        <v>0</v>
      </c>
      <c r="E847" s="37">
        <v>1</v>
      </c>
      <c r="F847" s="37" t="str">
        <f t="shared" ref="F847:G847" si="1560">F846</f>
        <v>Special Finch Food</v>
      </c>
      <c r="G847" s="15" t="str">
        <f t="shared" si="1560"/>
        <v>Golden Safflower</v>
      </c>
      <c r="H847" s="39">
        <f t="shared" si="1534"/>
        <v>1.9999999960418791</v>
      </c>
      <c r="I847" s="39" t="str" cm="1">
        <f t="array" ref="I847">IFERROR(IF($B847=I$1, ($A847+$C847) - MAX(IF($B$2:$B846=$B847, $A$2:$A846+$C$2:$C846)), "")*24*60, "")</f>
        <v/>
      </c>
      <c r="J847" s="39" cm="1">
        <f t="array" ref="J847">IFERROR(IF($B847=J$1, ($A847+$C847) - MAX(IF($B$2:$B846=$B847, $A$2:$A846+$C$2:$C846)), "")*24*60, "")</f>
        <v>7.9999999946448952</v>
      </c>
      <c r="K847" s="39" t="str" cm="1">
        <f t="array" ref="K847">IFERROR(IF($B847=K$1, ($A847+$C847) - MAX(IF($B$2:$B846=$B847, $A$2:$A846+$C$2:$C846)), "")*24*60, "")</f>
        <v/>
      </c>
      <c r="L847" s="39" t="str" cm="1">
        <f t="array" ref="L847">IFERROR(IF($B847=L$1, ($A847+$C847) - MAX(IF($B$2:$B846=$B847, $A$2:$A846+$C$2:$C846)), "")*24*60, "")</f>
        <v/>
      </c>
      <c r="M847" s="39" t="str" cm="1">
        <f t="array" ref="M847">IFERROR(IF($B847=M$1, ($A847+$C847) - MAX(IF($B$2:$B846=$B847, $A$2:$A846+$C$2:$C846)), "")*24*60, "")</f>
        <v/>
      </c>
      <c r="N847" s="39" t="str" cm="1">
        <f t="array" ref="N847">IFERROR(IF($B847=N$1, ($A847+$C847) - MAX(IF($B$2:$B846=$B847, $A$2:$A846+$C$2:$C846)), "")*24*60, "")</f>
        <v/>
      </c>
      <c r="O847" s="39" t="str" cm="1">
        <f t="array" ref="O847">IFERROR(IF($B847=O$1, ($A847+$C847) - MAX(IF($B$2:$B846=$B847, $A$2:$A846+$C$2:$C846)), "")*24*60, "")</f>
        <v/>
      </c>
      <c r="P847" s="39" t="str" cm="1">
        <f t="array" ref="P847">IFERROR(IF($B847=P$1, ($A847+$C847) - MAX(IF($B$2:$B846=$B847, $A$2:$A846+$C$2:$C846)), "")*24*60, "")</f>
        <v/>
      </c>
    </row>
    <row r="848" spans="1:16" x14ac:dyDescent="0.2">
      <c r="A848" s="36">
        <f t="shared" ref="A848:D848" si="1561">A847</f>
        <v>45941</v>
      </c>
      <c r="B848" s="37" t="str">
        <f t="shared" si="1561"/>
        <v>Tufted Titmouse</v>
      </c>
      <c r="C848" s="38">
        <v>0.40277777777777779</v>
      </c>
      <c r="D848" s="37">
        <f t="shared" si="1561"/>
        <v>0</v>
      </c>
      <c r="E848" s="37">
        <v>3</v>
      </c>
      <c r="F848" s="37" t="str">
        <f t="shared" ref="F848:G848" si="1562">F847</f>
        <v>Special Finch Food</v>
      </c>
      <c r="G848" s="15" t="str">
        <f t="shared" si="1562"/>
        <v>Golden Safflower</v>
      </c>
      <c r="H848" s="39">
        <f t="shared" si="1534"/>
        <v>2.000000006519258</v>
      </c>
      <c r="I848" s="39" t="str" cm="1">
        <f t="array" ref="I848">IFERROR(IF($B848=I$1, ($A848+$C848) - MAX(IF($B$2:$B847=$B848, $A$2:$A847+$C$2:$C847)), "")*24*60, "")</f>
        <v/>
      </c>
      <c r="J848" s="39" cm="1">
        <f t="array" ref="J848">IFERROR(IF($B848=J$1, ($A848+$C848) - MAX(IF($B$2:$B847=$B848, $A$2:$A847+$C$2:$C847)), "")*24*60, "")</f>
        <v>2.000000006519258</v>
      </c>
      <c r="K848" s="39" t="str" cm="1">
        <f t="array" ref="K848">IFERROR(IF($B848=K$1, ($A848+$C848) - MAX(IF($B$2:$B847=$B848, $A$2:$A847+$C$2:$C847)), "")*24*60, "")</f>
        <v/>
      </c>
      <c r="L848" s="39" t="str" cm="1">
        <f t="array" ref="L848">IFERROR(IF($B848=L$1, ($A848+$C848) - MAX(IF($B$2:$B847=$B848, $A$2:$A847+$C$2:$C847)), "")*24*60, "")</f>
        <v/>
      </c>
      <c r="M848" s="39" t="str" cm="1">
        <f t="array" ref="M848">IFERROR(IF($B848=M$1, ($A848+$C848) - MAX(IF($B$2:$B847=$B848, $A$2:$A847+$C$2:$C847)), "")*24*60, "")</f>
        <v/>
      </c>
      <c r="N848" s="39" t="str" cm="1">
        <f t="array" ref="N848">IFERROR(IF($B848=N$1, ($A848+$C848) - MAX(IF($B$2:$B847=$B848, $A$2:$A847+$C$2:$C847)), "")*24*60, "")</f>
        <v/>
      </c>
      <c r="O848" s="39" t="str" cm="1">
        <f t="array" ref="O848">IFERROR(IF($B848=O$1, ($A848+$C848) - MAX(IF($B$2:$B847=$B848, $A$2:$A847+$C$2:$C847)), "")*24*60, "")</f>
        <v/>
      </c>
      <c r="P848" s="39" t="str" cm="1">
        <f t="array" ref="P848">IFERROR(IF($B848=P$1, ($A848+$C848) - MAX(IF($B$2:$B847=$B848, $A$2:$A847+$C$2:$C847)), "")*24*60, "")</f>
        <v/>
      </c>
    </row>
    <row r="849" spans="1:16" x14ac:dyDescent="0.2">
      <c r="A849" s="36">
        <f t="shared" ref="A849:D849" si="1563">A848</f>
        <v>45941</v>
      </c>
      <c r="B849" s="37" t="str">
        <f t="shared" si="1563"/>
        <v>Tufted Titmouse</v>
      </c>
      <c r="C849" s="38">
        <v>0.40416666666666667</v>
      </c>
      <c r="D849" s="37">
        <f t="shared" si="1563"/>
        <v>0</v>
      </c>
      <c r="E849" s="37">
        <v>3</v>
      </c>
      <c r="F849" s="37" t="str">
        <f t="shared" ref="F849:G849" si="1564">F848</f>
        <v>Special Finch Food</v>
      </c>
      <c r="G849" s="15" t="str">
        <f t="shared" si="1564"/>
        <v>Golden Safflower</v>
      </c>
      <c r="H849" s="39">
        <f t="shared" si="1534"/>
        <v>1.9999999960418791</v>
      </c>
      <c r="I849" s="39" t="str" cm="1">
        <f t="array" ref="I849">IFERROR(IF($B849=I$1, ($A849+$C849) - MAX(IF($B$2:$B848=$B849, $A$2:$A848+$C$2:$C848)), "")*24*60, "")</f>
        <v/>
      </c>
      <c r="J849" s="39" cm="1">
        <f t="array" ref="J849">IFERROR(IF($B849=J$1, ($A849+$C849) - MAX(IF($B$2:$B848=$B849, $A$2:$A848+$C$2:$C848)), "")*24*60, "")</f>
        <v>1.9999999960418791</v>
      </c>
      <c r="K849" s="39" t="str" cm="1">
        <f t="array" ref="K849">IFERROR(IF($B849=K$1, ($A849+$C849) - MAX(IF($B$2:$B848=$B849, $A$2:$A848+$C$2:$C848)), "")*24*60, "")</f>
        <v/>
      </c>
      <c r="L849" s="39" t="str" cm="1">
        <f t="array" ref="L849">IFERROR(IF($B849=L$1, ($A849+$C849) - MAX(IF($B$2:$B848=$B849, $A$2:$A848+$C$2:$C848)), "")*24*60, "")</f>
        <v/>
      </c>
      <c r="M849" s="39" t="str" cm="1">
        <f t="array" ref="M849">IFERROR(IF($B849=M$1, ($A849+$C849) - MAX(IF($B$2:$B848=$B849, $A$2:$A848+$C$2:$C848)), "")*24*60, "")</f>
        <v/>
      </c>
      <c r="N849" s="39" t="str" cm="1">
        <f t="array" ref="N849">IFERROR(IF($B849=N$1, ($A849+$C849) - MAX(IF($B$2:$B848=$B849, $A$2:$A848+$C$2:$C848)), "")*24*60, "")</f>
        <v/>
      </c>
      <c r="O849" s="39" t="str" cm="1">
        <f t="array" ref="O849">IFERROR(IF($B849=O$1, ($A849+$C849) - MAX(IF($B$2:$B848=$B849, $A$2:$A848+$C$2:$C848)), "")*24*60, "")</f>
        <v/>
      </c>
      <c r="P849" s="39" t="str" cm="1">
        <f t="array" ref="P849">IFERROR(IF($B849=P$1, ($A849+$C849) - MAX(IF($B$2:$B848=$B849, $A$2:$A848+$C$2:$C848)), "")*24*60, "")</f>
        <v/>
      </c>
    </row>
    <row r="850" spans="1:16" x14ac:dyDescent="0.2">
      <c r="A850" s="36">
        <f t="shared" ref="A850:D850" si="1565">A849</f>
        <v>45941</v>
      </c>
      <c r="B850" s="37" t="str">
        <f t="shared" si="1565"/>
        <v>Tufted Titmouse</v>
      </c>
      <c r="C850" s="38">
        <v>0.40694444444444444</v>
      </c>
      <c r="D850" s="37">
        <f t="shared" si="1565"/>
        <v>0</v>
      </c>
      <c r="E850" s="37">
        <v>6</v>
      </c>
      <c r="F850" s="37" t="str">
        <f t="shared" ref="F850:G850" si="1566">F849</f>
        <v>Special Finch Food</v>
      </c>
      <c r="G850" s="15" t="str">
        <f t="shared" si="1566"/>
        <v>Golden Safflower</v>
      </c>
      <c r="H850" s="39">
        <f t="shared" si="1534"/>
        <v>4.0000000025611371</v>
      </c>
      <c r="I850" s="39" t="str" cm="1">
        <f t="array" ref="I850">IFERROR(IF($B850=I$1, ($A850+$C850) - MAX(IF($B$2:$B849=$B850, $A$2:$A849+$C$2:$C849)), "")*24*60, "")</f>
        <v/>
      </c>
      <c r="J850" s="39" cm="1">
        <f t="array" ref="J850">IFERROR(IF($B850=J$1, ($A850+$C850) - MAX(IF($B$2:$B849=$B850, $A$2:$A849+$C$2:$C849)), "")*24*60, "")</f>
        <v>4.0000000025611371</v>
      </c>
      <c r="K850" s="39" t="str" cm="1">
        <f t="array" ref="K850">IFERROR(IF($B850=K$1, ($A850+$C850) - MAX(IF($B$2:$B849=$B850, $A$2:$A849+$C$2:$C849)), "")*24*60, "")</f>
        <v/>
      </c>
      <c r="L850" s="39" t="str" cm="1">
        <f t="array" ref="L850">IFERROR(IF($B850=L$1, ($A850+$C850) - MAX(IF($B$2:$B849=$B850, $A$2:$A849+$C$2:$C849)), "")*24*60, "")</f>
        <v/>
      </c>
      <c r="M850" s="39" t="str" cm="1">
        <f t="array" ref="M850">IFERROR(IF($B850=M$1, ($A850+$C850) - MAX(IF($B$2:$B849=$B850, $A$2:$A849+$C$2:$C849)), "")*24*60, "")</f>
        <v/>
      </c>
      <c r="N850" s="39" t="str" cm="1">
        <f t="array" ref="N850">IFERROR(IF($B850=N$1, ($A850+$C850) - MAX(IF($B$2:$B849=$B850, $A$2:$A849+$C$2:$C849)), "")*24*60, "")</f>
        <v/>
      </c>
      <c r="O850" s="39" t="str" cm="1">
        <f t="array" ref="O850">IFERROR(IF($B850=O$1, ($A850+$C850) - MAX(IF($B$2:$B849=$B850, $A$2:$A849+$C$2:$C849)), "")*24*60, "")</f>
        <v/>
      </c>
      <c r="P850" s="39" t="str" cm="1">
        <f t="array" ref="P850">IFERROR(IF($B850=P$1, ($A850+$C850) - MAX(IF($B$2:$B849=$B850, $A$2:$A849+$C$2:$C849)), "")*24*60, "")</f>
        <v/>
      </c>
    </row>
    <row r="851" spans="1:16" x14ac:dyDescent="0.2">
      <c r="A851" s="36">
        <f t="shared" ref="A851:D851" si="1567">A850</f>
        <v>45941</v>
      </c>
      <c r="B851" s="37" t="s">
        <v>3</v>
      </c>
      <c r="C851" s="38">
        <v>0.40902777777777777</v>
      </c>
      <c r="D851" s="37">
        <f t="shared" si="1567"/>
        <v>0</v>
      </c>
      <c r="E851" s="37">
        <v>3</v>
      </c>
      <c r="F851" s="37" t="str">
        <f t="shared" ref="F851:G851" si="1568">F850</f>
        <v>Special Finch Food</v>
      </c>
      <c r="G851" s="15" t="str">
        <f t="shared" si="1568"/>
        <v>Golden Safflower</v>
      </c>
      <c r="H851" s="39">
        <f t="shared" si="1534"/>
        <v>2.9999999993015081</v>
      </c>
      <c r="I851" s="39" cm="1">
        <f t="array" ref="I851">IFERROR(IF($B851=I$1, ($A851+$C851) - MAX(IF($B$2:$B850=$B851, $A$2:$A850+$C$2:$C850)), "")*24*60, "")</f>
        <v>34.000000006053597</v>
      </c>
      <c r="J851" s="39" t="str" cm="1">
        <f t="array" ref="J851">IFERROR(IF($B851=J$1, ($A851+$C851) - MAX(IF($B$2:$B850=$B851, $A$2:$A850+$C$2:$C850)), "")*24*60, "")</f>
        <v/>
      </c>
      <c r="K851" s="39" t="str" cm="1">
        <f t="array" ref="K851">IFERROR(IF($B851=K$1, ($A851+$C851) - MAX(IF($B$2:$B850=$B851, $A$2:$A850+$C$2:$C850)), "")*24*60, "")</f>
        <v/>
      </c>
      <c r="L851" s="39" t="str" cm="1">
        <f t="array" ref="L851">IFERROR(IF($B851=L$1, ($A851+$C851) - MAX(IF($B$2:$B850=$B851, $A$2:$A850+$C$2:$C850)), "")*24*60, "")</f>
        <v/>
      </c>
      <c r="M851" s="39" t="str" cm="1">
        <f t="array" ref="M851">IFERROR(IF($B851=M$1, ($A851+$C851) - MAX(IF($B$2:$B850=$B851, $A$2:$A850+$C$2:$C850)), "")*24*60, "")</f>
        <v/>
      </c>
      <c r="N851" s="39" t="str" cm="1">
        <f t="array" ref="N851">IFERROR(IF($B851=N$1, ($A851+$C851) - MAX(IF($B$2:$B850=$B851, $A$2:$A850+$C$2:$C850)), "")*24*60, "")</f>
        <v/>
      </c>
      <c r="O851" s="39" t="str" cm="1">
        <f t="array" ref="O851">IFERROR(IF($B851=O$1, ($A851+$C851) - MAX(IF($B$2:$B850=$B851, $A$2:$A850+$C$2:$C850)), "")*24*60, "")</f>
        <v/>
      </c>
      <c r="P851" s="39" t="str" cm="1">
        <f t="array" ref="P851">IFERROR(IF($B851=P$1, ($A851+$C851) - MAX(IF($B$2:$B850=$B851, $A$2:$A850+$C$2:$C850)), "")*24*60, "")</f>
        <v/>
      </c>
    </row>
    <row r="852" spans="1:16" x14ac:dyDescent="0.2">
      <c r="A852" s="36">
        <f t="shared" ref="A852:D852" si="1569">A851</f>
        <v>45941</v>
      </c>
      <c r="B852" s="37" t="s">
        <v>14</v>
      </c>
      <c r="C852" s="38">
        <v>0.41111111111111109</v>
      </c>
      <c r="D852" s="37">
        <f t="shared" si="1569"/>
        <v>0</v>
      </c>
      <c r="E852" s="37">
        <v>0</v>
      </c>
      <c r="F852" s="37" t="str">
        <f t="shared" ref="F852:G852" si="1570">F851</f>
        <v>Special Finch Food</v>
      </c>
      <c r="G852" s="15" t="str">
        <f t="shared" si="1570"/>
        <v>Golden Safflower</v>
      </c>
      <c r="H852" s="39">
        <f t="shared" si="1534"/>
        <v>2.9999999993015081</v>
      </c>
      <c r="I852" s="39" t="str" cm="1">
        <f t="array" ref="I852">IFERROR(IF($B852=I$1, ($A852+$C852) - MAX(IF($B$2:$B851=$B852, $A$2:$A851+$C$2:$C851)), "")*24*60, "")</f>
        <v/>
      </c>
      <c r="J852" s="39" t="str" cm="1">
        <f t="array" ref="J852">IFERROR(IF($B852=J$1, ($A852+$C852) - MAX(IF($B$2:$B851=$B852, $A$2:$A851+$C$2:$C851)), "")*24*60, "")</f>
        <v/>
      </c>
      <c r="K852" s="39" cm="1">
        <f t="array" ref="K852">IFERROR(IF($B852=K$1, ($A852+$C852) - MAX(IF($B$2:$B851=$B852, $A$2:$A851+$C$2:$C851)), "")*24*60, "")</f>
        <v>15.999999999767169</v>
      </c>
      <c r="L852" s="39" t="str" cm="1">
        <f t="array" ref="L852">IFERROR(IF($B852=L$1, ($A852+$C852) - MAX(IF($B$2:$B851=$B852, $A$2:$A851+$C$2:$C851)), "")*24*60, "")</f>
        <v/>
      </c>
      <c r="M852" s="39" t="str" cm="1">
        <f t="array" ref="M852">IFERROR(IF($B852=M$1, ($A852+$C852) - MAX(IF($B$2:$B851=$B852, $A$2:$A851+$C$2:$C851)), "")*24*60, "")</f>
        <v/>
      </c>
      <c r="N852" s="39" t="str" cm="1">
        <f t="array" ref="N852">IFERROR(IF($B852=N$1, ($A852+$C852) - MAX(IF($B$2:$B851=$B852, $A$2:$A851+$C$2:$C851)), "")*24*60, "")</f>
        <v/>
      </c>
      <c r="O852" s="39" t="str" cm="1">
        <f t="array" ref="O852">IFERROR(IF($B852=O$1, ($A852+$C852) - MAX(IF($B$2:$B851=$B852, $A$2:$A851+$C$2:$C851)), "")*24*60, "")</f>
        <v/>
      </c>
      <c r="P852" s="39" t="str" cm="1">
        <f t="array" ref="P852">IFERROR(IF($B852=P$1, ($A852+$C852) - MAX(IF($B$2:$B851=$B852, $A$2:$A851+$C$2:$C851)), "")*24*60, "")</f>
        <v/>
      </c>
    </row>
    <row r="853" spans="1:16" x14ac:dyDescent="0.2">
      <c r="A853" s="36">
        <f t="shared" ref="A853:D853" si="1571">A852</f>
        <v>45941</v>
      </c>
      <c r="B853" s="37" t="s">
        <v>14</v>
      </c>
      <c r="C853" s="38">
        <f t="shared" si="1571"/>
        <v>0.41111111111111109</v>
      </c>
      <c r="D853" s="37">
        <f t="shared" si="1571"/>
        <v>0</v>
      </c>
      <c r="E853" s="37">
        <v>1</v>
      </c>
      <c r="F853" s="37" t="str">
        <f t="shared" ref="F853:G853" si="1572">F852</f>
        <v>Special Finch Food</v>
      </c>
      <c r="G853" s="15" t="str">
        <f t="shared" si="1572"/>
        <v>Golden Safflower</v>
      </c>
      <c r="H853" s="39">
        <f t="shared" si="1534"/>
        <v>0</v>
      </c>
      <c r="I853" s="39" t="str" cm="1">
        <f t="array" ref="I853">IFERROR(IF($B853=I$1, ($A853+$C853) - MAX(IF($B$2:$B852=$B853, $A$2:$A852+$C$2:$C852)), "")*24*60, "")</f>
        <v/>
      </c>
      <c r="J853" s="39" t="str" cm="1">
        <f t="array" ref="J853">IFERROR(IF($B853=J$1, ($A853+$C853) - MAX(IF($B$2:$B852=$B853, $A$2:$A852+$C$2:$C852)), "")*24*60, "")</f>
        <v/>
      </c>
      <c r="K853" s="39" cm="1">
        <f t="array" ref="K853">IFERROR(IF($B853=K$1, ($A853+$C853) - MAX(IF($B$2:$B852=$B853, $A$2:$A852+$C$2:$C852)), "")*24*60, "")</f>
        <v>0</v>
      </c>
      <c r="L853" s="39" t="str" cm="1">
        <f t="array" ref="L853">IFERROR(IF($B853=L$1, ($A853+$C853) - MAX(IF($B$2:$B852=$B853, $A$2:$A852+$C$2:$C852)), "")*24*60, "")</f>
        <v/>
      </c>
      <c r="M853" s="39" t="str" cm="1">
        <f t="array" ref="M853">IFERROR(IF($B853=M$1, ($A853+$C853) - MAX(IF($B$2:$B852=$B853, $A$2:$A852+$C$2:$C852)), "")*24*60, "")</f>
        <v/>
      </c>
      <c r="N853" s="39" t="str" cm="1">
        <f t="array" ref="N853">IFERROR(IF($B853=N$1, ($A853+$C853) - MAX(IF($B$2:$B852=$B853, $A$2:$A852+$C$2:$C852)), "")*24*60, "")</f>
        <v/>
      </c>
      <c r="O853" s="39" t="str" cm="1">
        <f t="array" ref="O853">IFERROR(IF($B853=O$1, ($A853+$C853) - MAX(IF($B$2:$B852=$B853, $A$2:$A852+$C$2:$C852)), "")*24*60, "")</f>
        <v/>
      </c>
      <c r="P853" s="39" t="str" cm="1">
        <f t="array" ref="P853">IFERROR(IF($B853=P$1, ($A853+$C853) - MAX(IF($B$2:$B852=$B853, $A$2:$A852+$C$2:$C852)), "")*24*60, "")</f>
        <v/>
      </c>
    </row>
    <row r="854" spans="1:16" x14ac:dyDescent="0.2">
      <c r="A854" s="36">
        <f t="shared" ref="A854:D854" si="1573">A853</f>
        <v>45941</v>
      </c>
      <c r="B854" s="37" t="s">
        <v>3</v>
      </c>
      <c r="C854" s="38">
        <f t="shared" si="1573"/>
        <v>0.41111111111111109</v>
      </c>
      <c r="D854" s="37">
        <f t="shared" si="1573"/>
        <v>0</v>
      </c>
      <c r="E854" s="37">
        <v>3</v>
      </c>
      <c r="F854" s="37" t="str">
        <f t="shared" ref="F854:G854" si="1574">F853</f>
        <v>Special Finch Food</v>
      </c>
      <c r="G854" s="15" t="str">
        <f t="shared" si="1574"/>
        <v>Golden Safflower</v>
      </c>
      <c r="H854" s="39">
        <f t="shared" si="1534"/>
        <v>0</v>
      </c>
      <c r="I854" s="39" cm="1">
        <f t="array" ref="I854">IFERROR(IF($B854=I$1, ($A854+$C854) - MAX(IF($B$2:$B853=$B854, $A$2:$A853+$C$2:$C853)), "")*24*60, "")</f>
        <v>2.9999999993015081</v>
      </c>
      <c r="J854" s="39" t="str" cm="1">
        <f t="array" ref="J854">IFERROR(IF($B854=J$1, ($A854+$C854) - MAX(IF($B$2:$B853=$B854, $A$2:$A853+$C$2:$C853)), "")*24*60, "")</f>
        <v/>
      </c>
      <c r="K854" s="39" t="str" cm="1">
        <f t="array" ref="K854">IFERROR(IF($B854=K$1, ($A854+$C854) - MAX(IF($B$2:$B853=$B854, $A$2:$A853+$C$2:$C853)), "")*24*60, "")</f>
        <v/>
      </c>
      <c r="L854" s="39" t="str" cm="1">
        <f t="array" ref="L854">IFERROR(IF($B854=L$1, ($A854+$C854) - MAX(IF($B$2:$B853=$B854, $A$2:$A853+$C$2:$C853)), "")*24*60, "")</f>
        <v/>
      </c>
      <c r="M854" s="39" t="str" cm="1">
        <f t="array" ref="M854">IFERROR(IF($B854=M$1, ($A854+$C854) - MAX(IF($B$2:$B853=$B854, $A$2:$A853+$C$2:$C853)), "")*24*60, "")</f>
        <v/>
      </c>
      <c r="N854" s="39" t="str" cm="1">
        <f t="array" ref="N854">IFERROR(IF($B854=N$1, ($A854+$C854) - MAX(IF($B$2:$B853=$B854, $A$2:$A853+$C$2:$C853)), "")*24*60, "")</f>
        <v/>
      </c>
      <c r="O854" s="39" t="str" cm="1">
        <f t="array" ref="O854">IFERROR(IF($B854=O$1, ($A854+$C854) - MAX(IF($B$2:$B853=$B854, $A$2:$A853+$C$2:$C853)), "")*24*60, "")</f>
        <v/>
      </c>
      <c r="P854" s="39" t="str" cm="1">
        <f t="array" ref="P854">IFERROR(IF($B854=P$1, ($A854+$C854) - MAX(IF($B$2:$B853=$B854, $A$2:$A853+$C$2:$C853)), "")*24*60, "")</f>
        <v/>
      </c>
    </row>
    <row r="855" spans="1:16" x14ac:dyDescent="0.2">
      <c r="A855" s="36">
        <f t="shared" ref="A855:D855" si="1575">A854</f>
        <v>45941</v>
      </c>
      <c r="B855" s="37" t="str">
        <f t="shared" si="1575"/>
        <v>Northern Cardinal</v>
      </c>
      <c r="C855" s="38">
        <v>0.41180555555555554</v>
      </c>
      <c r="D855" s="37">
        <f t="shared" si="1575"/>
        <v>0</v>
      </c>
      <c r="E855" s="37">
        <v>3</v>
      </c>
      <c r="F855" s="37" t="str">
        <f t="shared" ref="F855:G855" si="1576">F854</f>
        <v>Special Finch Food</v>
      </c>
      <c r="G855" s="15" t="str">
        <f t="shared" si="1576"/>
        <v>Golden Safflower</v>
      </c>
      <c r="H855" s="39">
        <f t="shared" si="1534"/>
        <v>1.000000003259629</v>
      </c>
      <c r="I855" s="39" cm="1">
        <f t="array" ref="I855">IFERROR(IF($B855=I$1, ($A855+$C855) - MAX(IF($B$2:$B854=$B855, $A$2:$A854+$C$2:$C854)), "")*24*60, "")</f>
        <v>1.000000003259629</v>
      </c>
      <c r="J855" s="39" t="str" cm="1">
        <f t="array" ref="J855">IFERROR(IF($B855=J$1, ($A855+$C855) - MAX(IF($B$2:$B854=$B855, $A$2:$A854+$C$2:$C854)), "")*24*60, "")</f>
        <v/>
      </c>
      <c r="K855" s="39" t="str" cm="1">
        <f t="array" ref="K855">IFERROR(IF($B855=K$1, ($A855+$C855) - MAX(IF($B$2:$B854=$B855, $A$2:$A854+$C$2:$C854)), "")*24*60, "")</f>
        <v/>
      </c>
      <c r="L855" s="39" t="str" cm="1">
        <f t="array" ref="L855">IFERROR(IF($B855=L$1, ($A855+$C855) - MAX(IF($B$2:$B854=$B855, $A$2:$A854+$C$2:$C854)), "")*24*60, "")</f>
        <v/>
      </c>
      <c r="M855" s="39" t="str" cm="1">
        <f t="array" ref="M855">IFERROR(IF($B855=M$1, ($A855+$C855) - MAX(IF($B$2:$B854=$B855, $A$2:$A854+$C$2:$C854)), "")*24*60, "")</f>
        <v/>
      </c>
      <c r="N855" s="39" t="str" cm="1">
        <f t="array" ref="N855">IFERROR(IF($B855=N$1, ($A855+$C855) - MAX(IF($B$2:$B854=$B855, $A$2:$A854+$C$2:$C854)), "")*24*60, "")</f>
        <v/>
      </c>
      <c r="O855" s="39" t="str" cm="1">
        <f t="array" ref="O855">IFERROR(IF($B855=O$1, ($A855+$C855) - MAX(IF($B$2:$B854=$B855, $A$2:$A854+$C$2:$C854)), "")*24*60, "")</f>
        <v/>
      </c>
      <c r="P855" s="39" t="str" cm="1">
        <f t="array" ref="P855">IFERROR(IF($B855=P$1, ($A855+$C855) - MAX(IF($B$2:$B854=$B855, $A$2:$A854+$C$2:$C854)), "")*24*60, "")</f>
        <v/>
      </c>
    </row>
    <row r="856" spans="1:16" x14ac:dyDescent="0.2">
      <c r="A856" s="36">
        <f t="shared" ref="A856:D856" si="1577">A855</f>
        <v>45941</v>
      </c>
      <c r="B856" s="37" t="s">
        <v>14</v>
      </c>
      <c r="C856" s="38">
        <v>0.41319444444444442</v>
      </c>
      <c r="D856" s="37">
        <f t="shared" si="1577"/>
        <v>0</v>
      </c>
      <c r="E856" s="37">
        <v>1</v>
      </c>
      <c r="F856" s="37" t="str">
        <f t="shared" ref="F856:G856" si="1578">F855</f>
        <v>Special Finch Food</v>
      </c>
      <c r="G856" s="15" t="str">
        <f t="shared" si="1578"/>
        <v>Golden Safflower</v>
      </c>
      <c r="H856" s="39">
        <f t="shared" si="1534"/>
        <v>1.9999999960418791</v>
      </c>
      <c r="I856" s="39" t="str" cm="1">
        <f t="array" ref="I856">IFERROR(IF($B856=I$1, ($A856+$C856) - MAX(IF($B$2:$B855=$B856, $A$2:$A855+$C$2:$C855)), "")*24*60, "")</f>
        <v/>
      </c>
      <c r="J856" s="39" t="str" cm="1">
        <f t="array" ref="J856">IFERROR(IF($B856=J$1, ($A856+$C856) - MAX(IF($B$2:$B855=$B856, $A$2:$A855+$C$2:$C855)), "")*24*60, "")</f>
        <v/>
      </c>
      <c r="K856" s="39" cm="1">
        <f t="array" ref="K856">IFERROR(IF($B856=K$1, ($A856+$C856) - MAX(IF($B$2:$B855=$B856, $A$2:$A855+$C$2:$C855)), "")*24*60, "")</f>
        <v>2.9999999993015081</v>
      </c>
      <c r="L856" s="39" t="str" cm="1">
        <f t="array" ref="L856">IFERROR(IF($B856=L$1, ($A856+$C856) - MAX(IF($B$2:$B855=$B856, $A$2:$A855+$C$2:$C855)), "")*24*60, "")</f>
        <v/>
      </c>
      <c r="M856" s="39" t="str" cm="1">
        <f t="array" ref="M856">IFERROR(IF($B856=M$1, ($A856+$C856) - MAX(IF($B$2:$B855=$B856, $A$2:$A855+$C$2:$C855)), "")*24*60, "")</f>
        <v/>
      </c>
      <c r="N856" s="39" t="str" cm="1">
        <f t="array" ref="N856">IFERROR(IF($B856=N$1, ($A856+$C856) - MAX(IF($B$2:$B855=$B856, $A$2:$A855+$C$2:$C855)), "")*24*60, "")</f>
        <v/>
      </c>
      <c r="O856" s="39" t="str" cm="1">
        <f t="array" ref="O856">IFERROR(IF($B856=O$1, ($A856+$C856) - MAX(IF($B$2:$B855=$B856, $A$2:$A855+$C$2:$C855)), "")*24*60, "")</f>
        <v/>
      </c>
      <c r="P856" s="39" t="str" cm="1">
        <f t="array" ref="P856">IFERROR(IF($B856=P$1, ($A856+$C856) - MAX(IF($B$2:$B855=$B856, $A$2:$A855+$C$2:$C855)), "")*24*60, "")</f>
        <v/>
      </c>
    </row>
    <row r="857" spans="1:16" x14ac:dyDescent="0.2">
      <c r="A857" s="36">
        <f t="shared" ref="A857:D857" si="1579">A856</f>
        <v>45941</v>
      </c>
      <c r="B857" s="37" t="s">
        <v>10</v>
      </c>
      <c r="C857" s="38">
        <v>0.41388888888888886</v>
      </c>
      <c r="D857" s="37">
        <f t="shared" si="1579"/>
        <v>0</v>
      </c>
      <c r="E857" s="37">
        <v>6</v>
      </c>
      <c r="F857" s="37" t="str">
        <f t="shared" ref="F857:G857" si="1580">F856</f>
        <v>Special Finch Food</v>
      </c>
      <c r="G857" s="15" t="str">
        <f t="shared" si="1580"/>
        <v>Golden Safflower</v>
      </c>
      <c r="H857" s="39">
        <f t="shared" si="1534"/>
        <v>1.000000003259629</v>
      </c>
      <c r="I857" s="39" t="str" cm="1">
        <f t="array" ref="I857">IFERROR(IF($B857=I$1, ($A857+$C857) - MAX(IF($B$2:$B856=$B857, $A$2:$A856+$C$2:$C856)), "")*24*60, "")</f>
        <v/>
      </c>
      <c r="J857" s="39" cm="1">
        <f t="array" ref="J857">IFERROR(IF($B857=J$1, ($A857+$C857) - MAX(IF($B$2:$B856=$B857, $A$2:$A856+$C$2:$C856)), "")*24*60, "")</f>
        <v>10.000000001164153</v>
      </c>
      <c r="K857" s="39" t="str" cm="1">
        <f t="array" ref="K857">IFERROR(IF($B857=K$1, ($A857+$C857) - MAX(IF($B$2:$B856=$B857, $A$2:$A856+$C$2:$C856)), "")*24*60, "")</f>
        <v/>
      </c>
      <c r="L857" s="39" t="str" cm="1">
        <f t="array" ref="L857">IFERROR(IF($B857=L$1, ($A857+$C857) - MAX(IF($B$2:$B856=$B857, $A$2:$A856+$C$2:$C856)), "")*24*60, "")</f>
        <v/>
      </c>
      <c r="M857" s="39" t="str" cm="1">
        <f t="array" ref="M857">IFERROR(IF($B857=M$1, ($A857+$C857) - MAX(IF($B$2:$B856=$B857, $A$2:$A856+$C$2:$C856)), "")*24*60, "")</f>
        <v/>
      </c>
      <c r="N857" s="39" t="str" cm="1">
        <f t="array" ref="N857">IFERROR(IF($B857=N$1, ($A857+$C857) - MAX(IF($B$2:$B856=$B857, $A$2:$A856+$C$2:$C856)), "")*24*60, "")</f>
        <v/>
      </c>
      <c r="O857" s="39" t="str" cm="1">
        <f t="array" ref="O857">IFERROR(IF($B857=O$1, ($A857+$C857) - MAX(IF($B$2:$B856=$B857, $A$2:$A856+$C$2:$C856)), "")*24*60, "")</f>
        <v/>
      </c>
      <c r="P857" s="39" t="str" cm="1">
        <f t="array" ref="P857">IFERROR(IF($B857=P$1, ($A857+$C857) - MAX(IF($B$2:$B856=$B857, $A$2:$A856+$C$2:$C856)), "")*24*60, "")</f>
        <v/>
      </c>
    </row>
    <row r="858" spans="1:16" x14ac:dyDescent="0.2">
      <c r="A858" s="36">
        <f t="shared" ref="A858:D858" si="1581">A857</f>
        <v>45941</v>
      </c>
      <c r="B858" s="37" t="s">
        <v>14</v>
      </c>
      <c r="C858" s="38">
        <v>0.4152777777777778</v>
      </c>
      <c r="D858" s="37">
        <f t="shared" si="1581"/>
        <v>0</v>
      </c>
      <c r="E858" s="37">
        <v>1</v>
      </c>
      <c r="F858" s="37" t="str">
        <f t="shared" ref="F858:G858" si="1582">F857</f>
        <v>Special Finch Food</v>
      </c>
      <c r="G858" s="15" t="str">
        <f t="shared" si="1582"/>
        <v>Golden Safflower</v>
      </c>
      <c r="H858" s="39">
        <f t="shared" si="1534"/>
        <v>1.9999999960418791</v>
      </c>
      <c r="I858" s="39" t="str" cm="1">
        <f t="array" ref="I858">IFERROR(IF($B858=I$1, ($A858+$C858) - MAX(IF($B$2:$B857=$B858, $A$2:$A857+$C$2:$C857)), "")*24*60, "")</f>
        <v/>
      </c>
      <c r="J858" s="39" t="str" cm="1">
        <f t="array" ref="J858">IFERROR(IF($B858=J$1, ($A858+$C858) - MAX(IF($B$2:$B857=$B858, $A$2:$A857+$C$2:$C857)), "")*24*60, "")</f>
        <v/>
      </c>
      <c r="K858" s="39" cm="1">
        <f t="array" ref="K858">IFERROR(IF($B858=K$1, ($A858+$C858) - MAX(IF($B$2:$B857=$B858, $A$2:$A857+$C$2:$C857)), "")*24*60, "")</f>
        <v>2.9999999993015081</v>
      </c>
      <c r="L858" s="39" t="str" cm="1">
        <f t="array" ref="L858">IFERROR(IF($B858=L$1, ($A858+$C858) - MAX(IF($B$2:$B857=$B858, $A$2:$A857+$C$2:$C857)), "")*24*60, "")</f>
        <v/>
      </c>
      <c r="M858" s="39" t="str" cm="1">
        <f t="array" ref="M858">IFERROR(IF($B858=M$1, ($A858+$C858) - MAX(IF($B$2:$B857=$B858, $A$2:$A857+$C$2:$C857)), "")*24*60, "")</f>
        <v/>
      </c>
      <c r="N858" s="39" t="str" cm="1">
        <f t="array" ref="N858">IFERROR(IF($B858=N$1, ($A858+$C858) - MAX(IF($B$2:$B857=$B858, $A$2:$A857+$C$2:$C857)), "")*24*60, "")</f>
        <v/>
      </c>
      <c r="O858" s="39" t="str" cm="1">
        <f t="array" ref="O858">IFERROR(IF($B858=O$1, ($A858+$C858) - MAX(IF($B$2:$B857=$B858, $A$2:$A857+$C$2:$C857)), "")*24*60, "")</f>
        <v/>
      </c>
      <c r="P858" s="39" t="str" cm="1">
        <f t="array" ref="P858">IFERROR(IF($B858=P$1, ($A858+$C858) - MAX(IF($B$2:$B857=$B858, $A$2:$A857+$C$2:$C857)), "")*24*60, "")</f>
        <v/>
      </c>
    </row>
    <row r="859" spans="1:16" x14ac:dyDescent="0.2">
      <c r="A859" s="36">
        <f t="shared" ref="A859:D859" si="1583">A858</f>
        <v>45941</v>
      </c>
      <c r="B859" s="37" t="s">
        <v>3</v>
      </c>
      <c r="C859" s="38">
        <f t="shared" si="1583"/>
        <v>0.4152777777777778</v>
      </c>
      <c r="D859" s="37">
        <f t="shared" si="1583"/>
        <v>0</v>
      </c>
      <c r="E859" s="37">
        <v>4</v>
      </c>
      <c r="F859" s="37" t="str">
        <f t="shared" ref="F859:G859" si="1584">F858</f>
        <v>Special Finch Food</v>
      </c>
      <c r="G859" s="15" t="str">
        <f t="shared" si="1584"/>
        <v>Golden Safflower</v>
      </c>
      <c r="H859" s="39">
        <f t="shared" si="1534"/>
        <v>0</v>
      </c>
      <c r="I859" s="39" cm="1">
        <f t="array" ref="I859">IFERROR(IF($B859=I$1, ($A859+$C859) - MAX(IF($B$2:$B858=$B859, $A$2:$A858+$C$2:$C858)), "")*24*60, "")</f>
        <v>4.9999999953433871</v>
      </c>
      <c r="J859" s="39" t="str" cm="1">
        <f t="array" ref="J859">IFERROR(IF($B859=J$1, ($A859+$C859) - MAX(IF($B$2:$B858=$B859, $A$2:$A858+$C$2:$C858)), "")*24*60, "")</f>
        <v/>
      </c>
      <c r="K859" s="39" t="str" cm="1">
        <f t="array" ref="K859">IFERROR(IF($B859=K$1, ($A859+$C859) - MAX(IF($B$2:$B858=$B859, $A$2:$A858+$C$2:$C858)), "")*24*60, "")</f>
        <v/>
      </c>
      <c r="L859" s="39" t="str" cm="1">
        <f t="array" ref="L859">IFERROR(IF($B859=L$1, ($A859+$C859) - MAX(IF($B$2:$B858=$B859, $A$2:$A858+$C$2:$C858)), "")*24*60, "")</f>
        <v/>
      </c>
      <c r="M859" s="39" t="str" cm="1">
        <f t="array" ref="M859">IFERROR(IF($B859=M$1, ($A859+$C859) - MAX(IF($B$2:$B858=$B859, $A$2:$A858+$C$2:$C858)), "")*24*60, "")</f>
        <v/>
      </c>
      <c r="N859" s="39" t="str" cm="1">
        <f t="array" ref="N859">IFERROR(IF($B859=N$1, ($A859+$C859) - MAX(IF($B$2:$B858=$B859, $A$2:$A858+$C$2:$C858)), "")*24*60, "")</f>
        <v/>
      </c>
      <c r="O859" s="39" t="str" cm="1">
        <f t="array" ref="O859">IFERROR(IF($B859=O$1, ($A859+$C859) - MAX(IF($B$2:$B858=$B859, $A$2:$A858+$C$2:$C858)), "")*24*60, "")</f>
        <v/>
      </c>
      <c r="P859" s="39" t="str" cm="1">
        <f t="array" ref="P859">IFERROR(IF($B859=P$1, ($A859+$C859) - MAX(IF($B$2:$B858=$B859, $A$2:$A858+$C$2:$C858)), "")*24*60, "")</f>
        <v/>
      </c>
    </row>
    <row r="860" spans="1:16" x14ac:dyDescent="0.2">
      <c r="A860" s="36">
        <f t="shared" ref="A860:D860" si="1585">A859</f>
        <v>45941</v>
      </c>
      <c r="B860" s="37" t="str">
        <f t="shared" si="1585"/>
        <v>Northern Cardinal</v>
      </c>
      <c r="C860" s="38">
        <v>0.41597222222222224</v>
      </c>
      <c r="D860" s="37">
        <f t="shared" si="1585"/>
        <v>0</v>
      </c>
      <c r="E860" s="37">
        <v>8</v>
      </c>
      <c r="F860" s="37" t="str">
        <f t="shared" ref="F860:G860" si="1586">F859</f>
        <v>Special Finch Food</v>
      </c>
      <c r="G860" s="15" t="str">
        <f t="shared" si="1586"/>
        <v>Golden Safflower</v>
      </c>
      <c r="H860" s="39">
        <f t="shared" si="1534"/>
        <v>1.000000003259629</v>
      </c>
      <c r="I860" s="39" cm="1">
        <f t="array" ref="I860">IFERROR(IF($B860=I$1, ($A860+$C860) - MAX(IF($B$2:$B859=$B860, $A$2:$A859+$C$2:$C859)), "")*24*60, "")</f>
        <v>1.000000003259629</v>
      </c>
      <c r="J860" s="39" t="str" cm="1">
        <f t="array" ref="J860">IFERROR(IF($B860=J$1, ($A860+$C860) - MAX(IF($B$2:$B859=$B860, $A$2:$A859+$C$2:$C859)), "")*24*60, "")</f>
        <v/>
      </c>
      <c r="K860" s="39" t="str" cm="1">
        <f t="array" ref="K860">IFERROR(IF($B860=K$1, ($A860+$C860) - MAX(IF($B$2:$B859=$B860, $A$2:$A859+$C$2:$C859)), "")*24*60, "")</f>
        <v/>
      </c>
      <c r="L860" s="39" t="str" cm="1">
        <f t="array" ref="L860">IFERROR(IF($B860=L$1, ($A860+$C860) - MAX(IF($B$2:$B859=$B860, $A$2:$A859+$C$2:$C859)), "")*24*60, "")</f>
        <v/>
      </c>
      <c r="M860" s="39" t="str" cm="1">
        <f t="array" ref="M860">IFERROR(IF($B860=M$1, ($A860+$C860) - MAX(IF($B$2:$B859=$B860, $A$2:$A859+$C$2:$C859)), "")*24*60, "")</f>
        <v/>
      </c>
      <c r="N860" s="39" t="str" cm="1">
        <f t="array" ref="N860">IFERROR(IF($B860=N$1, ($A860+$C860) - MAX(IF($B$2:$B859=$B860, $A$2:$A859+$C$2:$C859)), "")*24*60, "")</f>
        <v/>
      </c>
      <c r="O860" s="39" t="str" cm="1">
        <f t="array" ref="O860">IFERROR(IF($B860=O$1, ($A860+$C860) - MAX(IF($B$2:$B859=$B860, $A$2:$A859+$C$2:$C859)), "")*24*60, "")</f>
        <v/>
      </c>
      <c r="P860" s="39" t="str" cm="1">
        <f t="array" ref="P860">IFERROR(IF($B860=P$1, ($A860+$C860) - MAX(IF($B$2:$B859=$B860, $A$2:$A859+$C$2:$C859)), "")*24*60, "")</f>
        <v/>
      </c>
    </row>
    <row r="861" spans="1:16" x14ac:dyDescent="0.2">
      <c r="A861" s="36">
        <f t="shared" ref="A861:D861" si="1587">A860</f>
        <v>45941</v>
      </c>
      <c r="B861" s="37" t="s">
        <v>14</v>
      </c>
      <c r="C861" s="38">
        <f t="shared" si="1587"/>
        <v>0.41597222222222224</v>
      </c>
      <c r="D861" s="37">
        <f t="shared" si="1587"/>
        <v>0</v>
      </c>
      <c r="E861" s="37">
        <v>0</v>
      </c>
      <c r="F861" s="37" t="str">
        <f t="shared" ref="F861:G861" si="1588">F860</f>
        <v>Special Finch Food</v>
      </c>
      <c r="G861" s="15" t="str">
        <f t="shared" si="1588"/>
        <v>Golden Safflower</v>
      </c>
      <c r="H861" s="39">
        <f t="shared" si="1534"/>
        <v>0</v>
      </c>
      <c r="I861" s="39" t="str" cm="1">
        <f t="array" ref="I861">IFERROR(IF($B861=I$1, ($A861+$C861) - MAX(IF($B$2:$B860=$B861, $A$2:$A860+$C$2:$C860)), "")*24*60, "")</f>
        <v/>
      </c>
      <c r="J861" s="39" t="str" cm="1">
        <f t="array" ref="J861">IFERROR(IF($B861=J$1, ($A861+$C861) - MAX(IF($B$2:$B860=$B861, $A$2:$A860+$C$2:$C860)), "")*24*60, "")</f>
        <v/>
      </c>
      <c r="K861" s="39" cm="1">
        <f t="array" ref="K861">IFERROR(IF($B861=K$1, ($A861+$C861) - MAX(IF($B$2:$B860=$B861, $A$2:$A860+$C$2:$C860)), "")*24*60, "")</f>
        <v>1.000000003259629</v>
      </c>
      <c r="L861" s="39" t="str" cm="1">
        <f t="array" ref="L861">IFERROR(IF($B861=L$1, ($A861+$C861) - MAX(IF($B$2:$B860=$B861, $A$2:$A860+$C$2:$C860)), "")*24*60, "")</f>
        <v/>
      </c>
      <c r="M861" s="39" t="str" cm="1">
        <f t="array" ref="M861">IFERROR(IF($B861=M$1, ($A861+$C861) - MAX(IF($B$2:$B860=$B861, $A$2:$A860+$C$2:$C860)), "")*24*60, "")</f>
        <v/>
      </c>
      <c r="N861" s="39" t="str" cm="1">
        <f t="array" ref="N861">IFERROR(IF($B861=N$1, ($A861+$C861) - MAX(IF($B$2:$B860=$B861, $A$2:$A860+$C$2:$C860)), "")*24*60, "")</f>
        <v/>
      </c>
      <c r="O861" s="39" t="str" cm="1">
        <f t="array" ref="O861">IFERROR(IF($B861=O$1, ($A861+$C861) - MAX(IF($B$2:$B860=$B861, $A$2:$A860+$C$2:$C860)), "")*24*60, "")</f>
        <v/>
      </c>
      <c r="P861" s="39" t="str" cm="1">
        <f t="array" ref="P861">IFERROR(IF($B861=P$1, ($A861+$C861) - MAX(IF($B$2:$B860=$B861, $A$2:$A860+$C$2:$C860)), "")*24*60, "")</f>
        <v/>
      </c>
    </row>
    <row r="862" spans="1:16" x14ac:dyDescent="0.2">
      <c r="A862" s="36">
        <f t="shared" ref="A862:D862" si="1589">A861</f>
        <v>45941</v>
      </c>
      <c r="B862" s="37" t="s">
        <v>3</v>
      </c>
      <c r="C862" s="38">
        <f t="shared" si="1589"/>
        <v>0.41597222222222224</v>
      </c>
      <c r="D862" s="37">
        <f t="shared" si="1589"/>
        <v>0</v>
      </c>
      <c r="E862" s="37">
        <v>0</v>
      </c>
      <c r="F862" s="37" t="str">
        <f t="shared" ref="F862:G862" si="1590">F861</f>
        <v>Special Finch Food</v>
      </c>
      <c r="G862" s="15" t="str">
        <f t="shared" si="1590"/>
        <v>Golden Safflower</v>
      </c>
      <c r="H862" s="39">
        <f t="shared" si="1534"/>
        <v>0</v>
      </c>
      <c r="I862" s="39" cm="1">
        <f t="array" ref="I862">IFERROR(IF($B862=I$1, ($A862+$C862) - MAX(IF($B$2:$B861=$B862, $A$2:$A861+$C$2:$C861)), "")*24*60, "")</f>
        <v>0</v>
      </c>
      <c r="J862" s="39" t="str" cm="1">
        <f t="array" ref="J862">IFERROR(IF($B862=J$1, ($A862+$C862) - MAX(IF($B$2:$B861=$B862, $A$2:$A861+$C$2:$C861)), "")*24*60, "")</f>
        <v/>
      </c>
      <c r="K862" s="39" t="str" cm="1">
        <f t="array" ref="K862">IFERROR(IF($B862=K$1, ($A862+$C862) - MAX(IF($B$2:$B861=$B862, $A$2:$A861+$C$2:$C861)), "")*24*60, "")</f>
        <v/>
      </c>
      <c r="L862" s="39" t="str" cm="1">
        <f t="array" ref="L862">IFERROR(IF($B862=L$1, ($A862+$C862) - MAX(IF($B$2:$B861=$B862, $A$2:$A861+$C$2:$C861)), "")*24*60, "")</f>
        <v/>
      </c>
      <c r="M862" s="39" t="str" cm="1">
        <f t="array" ref="M862">IFERROR(IF($B862=M$1, ($A862+$C862) - MAX(IF($B$2:$B861=$B862, $A$2:$A861+$C$2:$C861)), "")*24*60, "")</f>
        <v/>
      </c>
      <c r="N862" s="39" t="str" cm="1">
        <f t="array" ref="N862">IFERROR(IF($B862=N$1, ($A862+$C862) - MAX(IF($B$2:$B861=$B862, $A$2:$A861+$C$2:$C861)), "")*24*60, "")</f>
        <v/>
      </c>
      <c r="O862" s="39" t="str" cm="1">
        <f t="array" ref="O862">IFERROR(IF($B862=O$1, ($A862+$C862) - MAX(IF($B$2:$B861=$B862, $A$2:$A861+$C$2:$C861)), "")*24*60, "")</f>
        <v/>
      </c>
      <c r="P862" s="39" t="str" cm="1">
        <f t="array" ref="P862">IFERROR(IF($B862=P$1, ($A862+$C862) - MAX(IF($B$2:$B861=$B862, $A$2:$A861+$C$2:$C861)), "")*24*60, "")</f>
        <v/>
      </c>
    </row>
    <row r="863" spans="1:16" x14ac:dyDescent="0.2">
      <c r="A863" s="36">
        <f t="shared" ref="A863:D863" si="1591">A862</f>
        <v>45941</v>
      </c>
      <c r="B863" s="37" t="str">
        <f t="shared" si="1591"/>
        <v>Northern Cardinal</v>
      </c>
      <c r="C863" s="38">
        <v>0.41666666666666669</v>
      </c>
      <c r="D863" s="37">
        <f t="shared" si="1591"/>
        <v>0</v>
      </c>
      <c r="E863" s="37">
        <v>6</v>
      </c>
      <c r="F863" s="37" t="str">
        <f t="shared" ref="F863:G863" si="1592">F862</f>
        <v>Special Finch Food</v>
      </c>
      <c r="G863" s="15" t="str">
        <f t="shared" si="1592"/>
        <v>Golden Safflower</v>
      </c>
      <c r="H863" s="39">
        <f t="shared" si="1534"/>
        <v>0.99999999278225005</v>
      </c>
      <c r="I863" s="39" cm="1">
        <f t="array" ref="I863">IFERROR(IF($B863=I$1, ($A863+$C863) - MAX(IF($B$2:$B862=$B863, $A$2:$A862+$C$2:$C862)), "")*24*60, "")</f>
        <v>0.99999999278225005</v>
      </c>
      <c r="J863" s="39" t="str" cm="1">
        <f t="array" ref="J863">IFERROR(IF($B863=J$1, ($A863+$C863) - MAX(IF($B$2:$B862=$B863, $A$2:$A862+$C$2:$C862)), "")*24*60, "")</f>
        <v/>
      </c>
      <c r="K863" s="39" t="str" cm="1">
        <f t="array" ref="K863">IFERROR(IF($B863=K$1, ($A863+$C863) - MAX(IF($B$2:$B862=$B863, $A$2:$A862+$C$2:$C862)), "")*24*60, "")</f>
        <v/>
      </c>
      <c r="L863" s="39" t="str" cm="1">
        <f t="array" ref="L863">IFERROR(IF($B863=L$1, ($A863+$C863) - MAX(IF($B$2:$B862=$B863, $A$2:$A862+$C$2:$C862)), "")*24*60, "")</f>
        <v/>
      </c>
      <c r="M863" s="39" t="str" cm="1">
        <f t="array" ref="M863">IFERROR(IF($B863=M$1, ($A863+$C863) - MAX(IF($B$2:$B862=$B863, $A$2:$A862+$C$2:$C862)), "")*24*60, "")</f>
        <v/>
      </c>
      <c r="N863" s="39" t="str" cm="1">
        <f t="array" ref="N863">IFERROR(IF($B863=N$1, ($A863+$C863) - MAX(IF($B$2:$B862=$B863, $A$2:$A862+$C$2:$C862)), "")*24*60, "")</f>
        <v/>
      </c>
      <c r="O863" s="39" t="str" cm="1">
        <f t="array" ref="O863">IFERROR(IF($B863=O$1, ($A863+$C863) - MAX(IF($B$2:$B862=$B863, $A$2:$A862+$C$2:$C862)), "")*24*60, "")</f>
        <v/>
      </c>
      <c r="P863" s="39" t="str" cm="1">
        <f t="array" ref="P863">IFERROR(IF($B863=P$1, ($A863+$C863) - MAX(IF($B$2:$B862=$B863, $A$2:$A862+$C$2:$C862)), "")*24*60, "")</f>
        <v/>
      </c>
    </row>
    <row r="864" spans="1:16" x14ac:dyDescent="0.2">
      <c r="A864" s="36">
        <f t="shared" ref="A864:C864" si="1593">A863</f>
        <v>45941</v>
      </c>
      <c r="B864" s="37" t="s">
        <v>14</v>
      </c>
      <c r="C864" s="38">
        <f t="shared" si="1593"/>
        <v>0.41666666666666669</v>
      </c>
      <c r="D864" s="37">
        <v>1</v>
      </c>
      <c r="E864" s="37">
        <v>0</v>
      </c>
      <c r="F864" s="37" t="str">
        <f t="shared" ref="F864:G864" si="1594">F863</f>
        <v>Special Finch Food</v>
      </c>
      <c r="G864" s="15" t="str">
        <f t="shared" si="1594"/>
        <v>Golden Safflower</v>
      </c>
      <c r="H864" s="39">
        <f t="shared" si="1534"/>
        <v>0</v>
      </c>
      <c r="I864" s="39" t="str" cm="1">
        <f t="array" ref="I864">IFERROR(IF($B864=I$1, ($A864+$C864) - MAX(IF($B$2:$B863=$B864, $A$2:$A863+$C$2:$C863)), "")*24*60, "")</f>
        <v/>
      </c>
      <c r="J864" s="39" t="str" cm="1">
        <f t="array" ref="J864">IFERROR(IF($B864=J$1, ($A864+$C864) - MAX(IF($B$2:$B863=$B864, $A$2:$A863+$C$2:$C863)), "")*24*60, "")</f>
        <v/>
      </c>
      <c r="K864" s="39" cm="1">
        <f t="array" ref="K864">IFERROR(IF($B864=K$1, ($A864+$C864) - MAX(IF($B$2:$B863=$B864, $A$2:$A863+$C$2:$C863)), "")*24*60, "")</f>
        <v>0.99999999278225005</v>
      </c>
      <c r="L864" s="39" t="str" cm="1">
        <f t="array" ref="L864">IFERROR(IF($B864=L$1, ($A864+$C864) - MAX(IF($B$2:$B863=$B864, $A$2:$A863+$C$2:$C863)), "")*24*60, "")</f>
        <v/>
      </c>
      <c r="M864" s="39" t="str" cm="1">
        <f t="array" ref="M864">IFERROR(IF($B864=M$1, ($A864+$C864) - MAX(IF($B$2:$B863=$B864, $A$2:$A863+$C$2:$C863)), "")*24*60, "")</f>
        <v/>
      </c>
      <c r="N864" s="39" t="str" cm="1">
        <f t="array" ref="N864">IFERROR(IF($B864=N$1, ($A864+$C864) - MAX(IF($B$2:$B863=$B864, $A$2:$A863+$C$2:$C863)), "")*24*60, "")</f>
        <v/>
      </c>
      <c r="O864" s="39" t="str" cm="1">
        <f t="array" ref="O864">IFERROR(IF($B864=O$1, ($A864+$C864) - MAX(IF($B$2:$B863=$B864, $A$2:$A863+$C$2:$C863)), "")*24*60, "")</f>
        <v/>
      </c>
      <c r="P864" s="39" t="str" cm="1">
        <f t="array" ref="P864">IFERROR(IF($B864=P$1, ($A864+$C864) - MAX(IF($B$2:$B863=$B864, $A$2:$A863+$C$2:$C863)), "")*24*60, "")</f>
        <v/>
      </c>
    </row>
    <row r="865" spans="1:16" x14ac:dyDescent="0.2">
      <c r="A865" s="36">
        <f t="shared" ref="A865" si="1595">A864</f>
        <v>45941</v>
      </c>
      <c r="B865" s="37" t="s">
        <v>3</v>
      </c>
      <c r="C865" s="38">
        <v>0.41805555555555557</v>
      </c>
      <c r="D865" s="37">
        <v>0</v>
      </c>
      <c r="E865" s="37">
        <v>1</v>
      </c>
      <c r="F865" s="37" t="str">
        <f t="shared" ref="F865:G865" si="1596">F864</f>
        <v>Special Finch Food</v>
      </c>
      <c r="G865" s="15" t="str">
        <f t="shared" si="1596"/>
        <v>Golden Safflower</v>
      </c>
      <c r="H865" s="39">
        <f t="shared" si="1534"/>
        <v>2.000000006519258</v>
      </c>
      <c r="I865" s="39" cm="1">
        <f t="array" ref="I865">IFERROR(IF($B865=I$1, ($A865+$C865) - MAX(IF($B$2:$B864=$B865, $A$2:$A864+$C$2:$C864)), "")*24*60, "")</f>
        <v>2.000000006519258</v>
      </c>
      <c r="J865" s="39" t="str" cm="1">
        <f t="array" ref="J865">IFERROR(IF($B865=J$1, ($A865+$C865) - MAX(IF($B$2:$B864=$B865, $A$2:$A864+$C$2:$C864)), "")*24*60, "")</f>
        <v/>
      </c>
      <c r="K865" s="39" t="str" cm="1">
        <f t="array" ref="K865">IFERROR(IF($B865=K$1, ($A865+$C865) - MAX(IF($B$2:$B864=$B865, $A$2:$A864+$C$2:$C864)), "")*24*60, "")</f>
        <v/>
      </c>
      <c r="L865" s="39" t="str" cm="1">
        <f t="array" ref="L865">IFERROR(IF($B865=L$1, ($A865+$C865) - MAX(IF($B$2:$B864=$B865, $A$2:$A864+$C$2:$C864)), "")*24*60, "")</f>
        <v/>
      </c>
      <c r="M865" s="39" t="str" cm="1">
        <f t="array" ref="M865">IFERROR(IF($B865=M$1, ($A865+$C865) - MAX(IF($B$2:$B864=$B865, $A$2:$A864+$C$2:$C864)), "")*24*60, "")</f>
        <v/>
      </c>
      <c r="N865" s="39" t="str" cm="1">
        <f t="array" ref="N865">IFERROR(IF($B865=N$1, ($A865+$C865) - MAX(IF($B$2:$B864=$B865, $A$2:$A864+$C$2:$C864)), "")*24*60, "")</f>
        <v/>
      </c>
      <c r="O865" s="39" t="str" cm="1">
        <f t="array" ref="O865">IFERROR(IF($B865=O$1, ($A865+$C865) - MAX(IF($B$2:$B864=$B865, $A$2:$A864+$C$2:$C864)), "")*24*60, "")</f>
        <v/>
      </c>
      <c r="P865" s="39" t="str" cm="1">
        <f t="array" ref="P865">IFERROR(IF($B865=P$1, ($A865+$C865) - MAX(IF($B$2:$B864=$B865, $A$2:$A864+$C$2:$C864)), "")*24*60, "")</f>
        <v/>
      </c>
    </row>
    <row r="866" spans="1:16" x14ac:dyDescent="0.2">
      <c r="A866" s="36">
        <f t="shared" ref="A866:D866" si="1597">A865</f>
        <v>45941</v>
      </c>
      <c r="B866" s="37" t="s">
        <v>14</v>
      </c>
      <c r="C866" s="38">
        <v>0.42083333333333334</v>
      </c>
      <c r="D866" s="37">
        <f t="shared" si="1597"/>
        <v>0</v>
      </c>
      <c r="E866" s="37">
        <v>1</v>
      </c>
      <c r="F866" s="37" t="str">
        <f t="shared" ref="F866:G866" si="1598">F865</f>
        <v>Special Finch Food</v>
      </c>
      <c r="G866" s="15" t="str">
        <f t="shared" si="1598"/>
        <v>Golden Safflower</v>
      </c>
      <c r="H866" s="39">
        <f t="shared" si="1534"/>
        <v>3.9999999920837581</v>
      </c>
      <c r="I866" s="39" t="str" cm="1">
        <f t="array" ref="I866">IFERROR(IF($B866=I$1, ($A866+$C866) - MAX(IF($B$2:$B865=$B866, $A$2:$A865+$C$2:$C865)), "")*24*60, "")</f>
        <v/>
      </c>
      <c r="J866" s="39" t="str" cm="1">
        <f t="array" ref="J866">IFERROR(IF($B866=J$1, ($A866+$C866) - MAX(IF($B$2:$B865=$B866, $A$2:$A865+$C$2:$C865)), "")*24*60, "")</f>
        <v/>
      </c>
      <c r="K866" s="39" cm="1">
        <f t="array" ref="K866">IFERROR(IF($B866=K$1, ($A866+$C866) - MAX(IF($B$2:$B865=$B866, $A$2:$A865+$C$2:$C865)), "")*24*60, "")</f>
        <v>5.9999999986030161</v>
      </c>
      <c r="L866" s="39" t="str" cm="1">
        <f t="array" ref="L866">IFERROR(IF($B866=L$1, ($A866+$C866) - MAX(IF($B$2:$B865=$B866, $A$2:$A865+$C$2:$C865)), "")*24*60, "")</f>
        <v/>
      </c>
      <c r="M866" s="39" t="str" cm="1">
        <f t="array" ref="M866">IFERROR(IF($B866=M$1, ($A866+$C866) - MAX(IF($B$2:$B865=$B866, $A$2:$A865+$C$2:$C865)), "")*24*60, "")</f>
        <v/>
      </c>
      <c r="N866" s="39" t="str" cm="1">
        <f t="array" ref="N866">IFERROR(IF($B866=N$1, ($A866+$C866) - MAX(IF($B$2:$B865=$B866, $A$2:$A865+$C$2:$C865)), "")*24*60, "")</f>
        <v/>
      </c>
      <c r="O866" s="39" t="str" cm="1">
        <f t="array" ref="O866">IFERROR(IF($B866=O$1, ($A866+$C866) - MAX(IF($B$2:$B865=$B866, $A$2:$A865+$C$2:$C865)), "")*24*60, "")</f>
        <v/>
      </c>
      <c r="P866" s="39" t="str" cm="1">
        <f t="array" ref="P866">IFERROR(IF($B866=P$1, ($A866+$C866) - MAX(IF($B$2:$B865=$B866, $A$2:$A865+$C$2:$C865)), "")*24*60, "")</f>
        <v/>
      </c>
    </row>
    <row r="867" spans="1:16" x14ac:dyDescent="0.2">
      <c r="A867" s="36">
        <f t="shared" ref="A867:D867" si="1599">A866</f>
        <v>45941</v>
      </c>
      <c r="B867" s="37" t="s">
        <v>10</v>
      </c>
      <c r="C867" s="38">
        <f t="shared" si="1599"/>
        <v>0.42083333333333334</v>
      </c>
      <c r="D867" s="37">
        <f t="shared" si="1599"/>
        <v>0</v>
      </c>
      <c r="E867" s="37">
        <v>4</v>
      </c>
      <c r="F867" s="37" t="str">
        <f t="shared" ref="F867:G867" si="1600">F866</f>
        <v>Special Finch Food</v>
      </c>
      <c r="G867" s="15" t="str">
        <f t="shared" si="1600"/>
        <v>Golden Safflower</v>
      </c>
      <c r="H867" s="39">
        <f t="shared" si="1534"/>
        <v>0</v>
      </c>
      <c r="I867" s="39" t="str" cm="1">
        <f t="array" ref="I867">IFERROR(IF($B867=I$1, ($A867+$C867) - MAX(IF($B$2:$B866=$B867, $A$2:$A866+$C$2:$C866)), "")*24*60, "")</f>
        <v/>
      </c>
      <c r="J867" s="39" cm="1">
        <f t="array" ref="J867">IFERROR(IF($B867=J$1, ($A867+$C867) - MAX(IF($B$2:$B866=$B867, $A$2:$A866+$C$2:$C866)), "")*24*60, "")</f>
        <v>9.9999999906867743</v>
      </c>
      <c r="K867" s="39" t="str" cm="1">
        <f t="array" ref="K867">IFERROR(IF($B867=K$1, ($A867+$C867) - MAX(IF($B$2:$B866=$B867, $A$2:$A866+$C$2:$C866)), "")*24*60, "")</f>
        <v/>
      </c>
      <c r="L867" s="39" t="str" cm="1">
        <f t="array" ref="L867">IFERROR(IF($B867=L$1, ($A867+$C867) - MAX(IF($B$2:$B866=$B867, $A$2:$A866+$C$2:$C866)), "")*24*60, "")</f>
        <v/>
      </c>
      <c r="M867" s="39" t="str" cm="1">
        <f t="array" ref="M867">IFERROR(IF($B867=M$1, ($A867+$C867) - MAX(IF($B$2:$B866=$B867, $A$2:$A866+$C$2:$C866)), "")*24*60, "")</f>
        <v/>
      </c>
      <c r="N867" s="39" t="str" cm="1">
        <f t="array" ref="N867">IFERROR(IF($B867=N$1, ($A867+$C867) - MAX(IF($B$2:$B866=$B867, $A$2:$A866+$C$2:$C866)), "")*24*60, "")</f>
        <v/>
      </c>
      <c r="O867" s="39" t="str" cm="1">
        <f t="array" ref="O867">IFERROR(IF($B867=O$1, ($A867+$C867) - MAX(IF($B$2:$B866=$B867, $A$2:$A866+$C$2:$C866)), "")*24*60, "")</f>
        <v/>
      </c>
      <c r="P867" s="39" t="str" cm="1">
        <f t="array" ref="P867">IFERROR(IF($B867=P$1, ($A867+$C867) - MAX(IF($B$2:$B866=$B867, $A$2:$A866+$C$2:$C866)), "")*24*60, "")</f>
        <v/>
      </c>
    </row>
    <row r="868" spans="1:16" x14ac:dyDescent="0.2">
      <c r="A868" s="36">
        <f t="shared" ref="A868:D868" si="1601">A867</f>
        <v>45941</v>
      </c>
      <c r="B868" s="37" t="s">
        <v>14</v>
      </c>
      <c r="C868" s="38">
        <v>0.42152777777777778</v>
      </c>
      <c r="D868" s="37">
        <f t="shared" si="1601"/>
        <v>0</v>
      </c>
      <c r="E868" s="37">
        <v>2</v>
      </c>
      <c r="F868" s="37" t="str">
        <f t="shared" ref="F868:G868" si="1602">F867</f>
        <v>Special Finch Food</v>
      </c>
      <c r="G868" s="15" t="str">
        <f t="shared" si="1602"/>
        <v>Golden Safflower</v>
      </c>
      <c r="H868" s="39">
        <f t="shared" si="1534"/>
        <v>1.000000003259629</v>
      </c>
      <c r="I868" s="39" t="str" cm="1">
        <f t="array" ref="I868">IFERROR(IF($B868=I$1, ($A868+$C868) - MAX(IF($B$2:$B867=$B868, $A$2:$A867+$C$2:$C867)), "")*24*60, "")</f>
        <v/>
      </c>
      <c r="J868" s="39" t="str" cm="1">
        <f t="array" ref="J868">IFERROR(IF($B868=J$1, ($A868+$C868) - MAX(IF($B$2:$B867=$B868, $A$2:$A867+$C$2:$C867)), "")*24*60, "")</f>
        <v/>
      </c>
      <c r="K868" s="39" cm="1">
        <f t="array" ref="K868">IFERROR(IF($B868=K$1, ($A868+$C868) - MAX(IF($B$2:$B867=$B868, $A$2:$A867+$C$2:$C867)), "")*24*60, "")</f>
        <v>1.000000003259629</v>
      </c>
      <c r="L868" s="39" t="str" cm="1">
        <f t="array" ref="L868">IFERROR(IF($B868=L$1, ($A868+$C868) - MAX(IF($B$2:$B867=$B868, $A$2:$A867+$C$2:$C867)), "")*24*60, "")</f>
        <v/>
      </c>
      <c r="M868" s="39" t="str" cm="1">
        <f t="array" ref="M868">IFERROR(IF($B868=M$1, ($A868+$C868) - MAX(IF($B$2:$B867=$B868, $A$2:$A867+$C$2:$C867)), "")*24*60, "")</f>
        <v/>
      </c>
      <c r="N868" s="39" t="str" cm="1">
        <f t="array" ref="N868">IFERROR(IF($B868=N$1, ($A868+$C868) - MAX(IF($B$2:$B867=$B868, $A$2:$A867+$C$2:$C867)), "")*24*60, "")</f>
        <v/>
      </c>
      <c r="O868" s="39" t="str" cm="1">
        <f t="array" ref="O868">IFERROR(IF($B868=O$1, ($A868+$C868) - MAX(IF($B$2:$B867=$B868, $A$2:$A867+$C$2:$C867)), "")*24*60, "")</f>
        <v/>
      </c>
      <c r="P868" s="39" t="str" cm="1">
        <f t="array" ref="P868">IFERROR(IF($B868=P$1, ($A868+$C868) - MAX(IF($B$2:$B867=$B868, $A$2:$A867+$C$2:$C867)), "")*24*60, "")</f>
        <v/>
      </c>
    </row>
    <row r="869" spans="1:16" x14ac:dyDescent="0.2">
      <c r="A869" s="36">
        <f t="shared" ref="A869" si="1603">A868</f>
        <v>45941</v>
      </c>
      <c r="B869" s="37" t="s">
        <v>16</v>
      </c>
      <c r="C869" s="38">
        <v>0.42291666666666666</v>
      </c>
      <c r="D869" s="37">
        <v>20</v>
      </c>
      <c r="E869" s="37">
        <v>0</v>
      </c>
      <c r="F869" s="37" t="str">
        <f t="shared" ref="F869:G869" si="1604">F868</f>
        <v>Special Finch Food</v>
      </c>
      <c r="G869" s="15" t="str">
        <f t="shared" si="1604"/>
        <v>Golden Safflower</v>
      </c>
      <c r="H869" s="39">
        <f t="shared" si="1534"/>
        <v>2.000000006519258</v>
      </c>
      <c r="I869" s="39" t="str" cm="1">
        <f t="array" ref="I869">IFERROR(IF($B869=I$1, ($A869+$C869) - MAX(IF($B$2:$B868=$B869, $A$2:$A868+$C$2:$C868)), "")*24*60, "")</f>
        <v/>
      </c>
      <c r="J869" s="39" t="str" cm="1">
        <f t="array" ref="J869">IFERROR(IF($B869=J$1, ($A869+$C869) - MAX(IF($B$2:$B868=$B869, $A$2:$A868+$C$2:$C868)), "")*24*60, "")</f>
        <v/>
      </c>
      <c r="K869" s="39" t="str" cm="1">
        <f t="array" ref="K869">IFERROR(IF($B869=K$1, ($A869+$C869) - MAX(IF($B$2:$B868=$B869, $A$2:$A868+$C$2:$C868)), "")*24*60, "")</f>
        <v/>
      </c>
      <c r="L869" s="39" cm="1">
        <f t="array" ref="L869">IFERROR(IF($B869=L$1, ($A869+$C869) - MAX(IF($B$2:$B868=$B869, $A$2:$A868+$C$2:$C868)), "")*24*60, "")</f>
        <v>78.000000002793968</v>
      </c>
      <c r="M869" s="39" t="str" cm="1">
        <f t="array" ref="M869">IFERROR(IF($B869=M$1, ($A869+$C869) - MAX(IF($B$2:$B868=$B869, $A$2:$A868+$C$2:$C868)), "")*24*60, "")</f>
        <v/>
      </c>
      <c r="N869" s="39" t="str" cm="1">
        <f t="array" ref="N869">IFERROR(IF($B869=N$1, ($A869+$C869) - MAX(IF($B$2:$B868=$B869, $A$2:$A868+$C$2:$C868)), "")*24*60, "")</f>
        <v/>
      </c>
      <c r="O869" s="39" t="str" cm="1">
        <f t="array" ref="O869">IFERROR(IF($B869=O$1, ($A869+$C869) - MAX(IF($B$2:$B868=$B869, $A$2:$A868+$C$2:$C868)), "")*24*60, "")</f>
        <v/>
      </c>
      <c r="P869" s="39" t="str" cm="1">
        <f t="array" ref="P869">IFERROR(IF($B869=P$1, ($A869+$C869) - MAX(IF($B$2:$B868=$B869, $A$2:$A868+$C$2:$C868)), "")*24*60, "")</f>
        <v/>
      </c>
    </row>
    <row r="870" spans="1:16" x14ac:dyDescent="0.2">
      <c r="A870" s="36">
        <f t="shared" ref="A870:B870" si="1605">A869</f>
        <v>45941</v>
      </c>
      <c r="B870" s="37" t="str">
        <f t="shared" si="1605"/>
        <v>Carolina Wren</v>
      </c>
      <c r="C870" s="38">
        <v>0.4236111111111111</v>
      </c>
      <c r="D870" s="37">
        <v>1</v>
      </c>
      <c r="E870" s="37">
        <v>0</v>
      </c>
      <c r="F870" s="37" t="str">
        <f t="shared" ref="F870:G870" si="1606">F869</f>
        <v>Special Finch Food</v>
      </c>
      <c r="G870" s="15" t="str">
        <f t="shared" si="1606"/>
        <v>Golden Safflower</v>
      </c>
      <c r="H870" s="39">
        <f t="shared" si="1534"/>
        <v>0.99999999278225005</v>
      </c>
      <c r="I870" s="39" t="str" cm="1">
        <f t="array" ref="I870">IFERROR(IF($B870=I$1, ($A870+$C870) - MAX(IF($B$2:$B869=$B870, $A$2:$A869+$C$2:$C869)), "")*24*60, "")</f>
        <v/>
      </c>
      <c r="J870" s="39" t="str" cm="1">
        <f t="array" ref="J870">IFERROR(IF($B870=J$1, ($A870+$C870) - MAX(IF($B$2:$B869=$B870, $A$2:$A869+$C$2:$C869)), "")*24*60, "")</f>
        <v/>
      </c>
      <c r="K870" s="39" t="str" cm="1">
        <f t="array" ref="K870">IFERROR(IF($B870=K$1, ($A870+$C870) - MAX(IF($B$2:$B869=$B870, $A$2:$A869+$C$2:$C869)), "")*24*60, "")</f>
        <v/>
      </c>
      <c r="L870" s="39" cm="1">
        <f t="array" ref="L870">IFERROR(IF($B870=L$1, ($A870+$C870) - MAX(IF($B$2:$B869=$B870, $A$2:$A869+$C$2:$C869)), "")*24*60, "")</f>
        <v>0.99999999278225005</v>
      </c>
      <c r="M870" s="39" t="str" cm="1">
        <f t="array" ref="M870">IFERROR(IF($B870=M$1, ($A870+$C870) - MAX(IF($B$2:$B869=$B870, $A$2:$A869+$C$2:$C869)), "")*24*60, "")</f>
        <v/>
      </c>
      <c r="N870" s="39" t="str" cm="1">
        <f t="array" ref="N870">IFERROR(IF($B870=N$1, ($A870+$C870) - MAX(IF($B$2:$B869=$B870, $A$2:$A869+$C$2:$C869)), "")*24*60, "")</f>
        <v/>
      </c>
      <c r="O870" s="39" t="str" cm="1">
        <f t="array" ref="O870">IFERROR(IF($B870=O$1, ($A870+$C870) - MAX(IF($B$2:$B869=$B870, $A$2:$A869+$C$2:$C869)), "")*24*60, "")</f>
        <v/>
      </c>
      <c r="P870" s="39" t="str" cm="1">
        <f t="array" ref="P870">IFERROR(IF($B870=P$1, ($A870+$C870) - MAX(IF($B$2:$B869=$B870, $A$2:$A869+$C$2:$C869)), "")*24*60, "")</f>
        <v/>
      </c>
    </row>
    <row r="871" spans="1:16" x14ac:dyDescent="0.2">
      <c r="A871" s="36">
        <f t="shared" ref="A871:C871" si="1607">A870</f>
        <v>45941</v>
      </c>
      <c r="B871" s="37" t="s">
        <v>14</v>
      </c>
      <c r="C871" s="38">
        <f t="shared" si="1607"/>
        <v>0.4236111111111111</v>
      </c>
      <c r="D871" s="37">
        <v>0</v>
      </c>
      <c r="E871" s="37">
        <v>0</v>
      </c>
      <c r="F871" s="37" t="str">
        <f t="shared" ref="F871:G871" si="1608">F870</f>
        <v>Special Finch Food</v>
      </c>
      <c r="G871" s="15" t="str">
        <f t="shared" si="1608"/>
        <v>Golden Safflower</v>
      </c>
      <c r="H871" s="39">
        <f t="shared" si="1534"/>
        <v>0</v>
      </c>
      <c r="I871" s="39" t="str" cm="1">
        <f t="array" ref="I871">IFERROR(IF($B871=I$1, ($A871+$C871) - MAX(IF($B$2:$B870=$B871, $A$2:$A870+$C$2:$C870)), "")*24*60, "")</f>
        <v/>
      </c>
      <c r="J871" s="39" t="str" cm="1">
        <f t="array" ref="J871">IFERROR(IF($B871=J$1, ($A871+$C871) - MAX(IF($B$2:$B870=$B871, $A$2:$A870+$C$2:$C870)), "")*24*60, "")</f>
        <v/>
      </c>
      <c r="K871" s="39" cm="1">
        <f t="array" ref="K871">IFERROR(IF($B871=K$1, ($A871+$C871) - MAX(IF($B$2:$B870=$B871, $A$2:$A870+$C$2:$C870)), "")*24*60, "")</f>
        <v>2.9999999993015081</v>
      </c>
      <c r="L871" s="39" t="str" cm="1">
        <f t="array" ref="L871">IFERROR(IF($B871=L$1, ($A871+$C871) - MAX(IF($B$2:$B870=$B871, $A$2:$A870+$C$2:$C870)), "")*24*60, "")</f>
        <v/>
      </c>
      <c r="M871" s="39" t="str" cm="1">
        <f t="array" ref="M871">IFERROR(IF($B871=M$1, ($A871+$C871) - MAX(IF($B$2:$B870=$B871, $A$2:$A870+$C$2:$C870)), "")*24*60, "")</f>
        <v/>
      </c>
      <c r="N871" s="39" t="str" cm="1">
        <f t="array" ref="N871">IFERROR(IF($B871=N$1, ($A871+$C871) - MAX(IF($B$2:$B870=$B871, $A$2:$A870+$C$2:$C870)), "")*24*60, "")</f>
        <v/>
      </c>
      <c r="O871" s="39" t="str" cm="1">
        <f t="array" ref="O871">IFERROR(IF($B871=O$1, ($A871+$C871) - MAX(IF($B$2:$B870=$B871, $A$2:$A870+$C$2:$C870)), "")*24*60, "")</f>
        <v/>
      </c>
      <c r="P871" s="39" t="str" cm="1">
        <f t="array" ref="P871">IFERROR(IF($B871=P$1, ($A871+$C871) - MAX(IF($B$2:$B870=$B871, $A$2:$A870+$C$2:$C870)), "")*24*60, "")</f>
        <v/>
      </c>
    </row>
    <row r="872" spans="1:16" x14ac:dyDescent="0.2">
      <c r="A872" s="36">
        <f t="shared" ref="A872:D872" si="1609">A871</f>
        <v>45941</v>
      </c>
      <c r="B872" s="37" t="s">
        <v>10</v>
      </c>
      <c r="C872" s="38">
        <v>0.42638888888888887</v>
      </c>
      <c r="D872" s="37">
        <f t="shared" si="1609"/>
        <v>0</v>
      </c>
      <c r="E872" s="37">
        <v>3</v>
      </c>
      <c r="F872" s="37" t="str">
        <f t="shared" ref="F872:G872" si="1610">F871</f>
        <v>Special Finch Food</v>
      </c>
      <c r="G872" s="15" t="str">
        <f t="shared" si="1610"/>
        <v>Golden Safflower</v>
      </c>
      <c r="H872" s="39">
        <f t="shared" si="1534"/>
        <v>4.0000000025611371</v>
      </c>
      <c r="I872" s="39" t="str" cm="1">
        <f t="array" ref="I872">IFERROR(IF($B872=I$1, ($A872+$C872) - MAX(IF($B$2:$B871=$B872, $A$2:$A871+$C$2:$C871)), "")*24*60, "")</f>
        <v/>
      </c>
      <c r="J872" s="39" cm="1">
        <f t="array" ref="J872">IFERROR(IF($B872=J$1, ($A872+$C872) - MAX(IF($B$2:$B871=$B872, $A$2:$A871+$C$2:$C871)), "")*24*60, "")</f>
        <v>8.0000000051222742</v>
      </c>
      <c r="K872" s="39" t="str" cm="1">
        <f t="array" ref="K872">IFERROR(IF($B872=K$1, ($A872+$C872) - MAX(IF($B$2:$B871=$B872, $A$2:$A871+$C$2:$C871)), "")*24*60, "")</f>
        <v/>
      </c>
      <c r="L872" s="39" t="str" cm="1">
        <f t="array" ref="L872">IFERROR(IF($B872=L$1, ($A872+$C872) - MAX(IF($B$2:$B871=$B872, $A$2:$A871+$C$2:$C871)), "")*24*60, "")</f>
        <v/>
      </c>
      <c r="M872" s="39" t="str" cm="1">
        <f t="array" ref="M872">IFERROR(IF($B872=M$1, ($A872+$C872) - MAX(IF($B$2:$B871=$B872, $A$2:$A871+$C$2:$C871)), "")*24*60, "")</f>
        <v/>
      </c>
      <c r="N872" s="39" t="str" cm="1">
        <f t="array" ref="N872">IFERROR(IF($B872=N$1, ($A872+$C872) - MAX(IF($B$2:$B871=$B872, $A$2:$A871+$C$2:$C871)), "")*24*60, "")</f>
        <v/>
      </c>
      <c r="O872" s="39" t="str" cm="1">
        <f t="array" ref="O872">IFERROR(IF($B872=O$1, ($A872+$C872) - MAX(IF($B$2:$B871=$B872, $A$2:$A871+$C$2:$C871)), "")*24*60, "")</f>
        <v/>
      </c>
      <c r="P872" s="39" t="str" cm="1">
        <f t="array" ref="P872">IFERROR(IF($B872=P$1, ($A872+$C872) - MAX(IF($B$2:$B871=$B872, $A$2:$A871+$C$2:$C871)), "")*24*60, "")</f>
        <v/>
      </c>
    </row>
    <row r="873" spans="1:16" x14ac:dyDescent="0.2">
      <c r="A873" s="36">
        <f t="shared" ref="A873:D873" si="1611">A872</f>
        <v>45941</v>
      </c>
      <c r="B873" s="37" t="s">
        <v>14</v>
      </c>
      <c r="C873" s="38">
        <f t="shared" si="1611"/>
        <v>0.42638888888888887</v>
      </c>
      <c r="D873" s="37">
        <f t="shared" si="1611"/>
        <v>0</v>
      </c>
      <c r="E873" s="37">
        <v>3</v>
      </c>
      <c r="F873" s="37" t="str">
        <f t="shared" ref="F873:G873" si="1612">F872</f>
        <v>Special Finch Food</v>
      </c>
      <c r="G873" s="15" t="str">
        <f t="shared" si="1612"/>
        <v>Golden Safflower</v>
      </c>
      <c r="H873" s="39">
        <f t="shared" si="1534"/>
        <v>0</v>
      </c>
      <c r="I873" s="39" t="str" cm="1">
        <f t="array" ref="I873">IFERROR(IF($B873=I$1, ($A873+$C873) - MAX(IF($B$2:$B872=$B873, $A$2:$A872+$C$2:$C872)), "")*24*60, "")</f>
        <v/>
      </c>
      <c r="J873" s="39" t="str" cm="1">
        <f t="array" ref="J873">IFERROR(IF($B873=J$1, ($A873+$C873) - MAX(IF($B$2:$B872=$B873, $A$2:$A872+$C$2:$C872)), "")*24*60, "")</f>
        <v/>
      </c>
      <c r="K873" s="39" cm="1">
        <f t="array" ref="K873">IFERROR(IF($B873=K$1, ($A873+$C873) - MAX(IF($B$2:$B872=$B873, $A$2:$A872+$C$2:$C872)), "")*24*60, "")</f>
        <v>4.0000000025611371</v>
      </c>
      <c r="L873" s="39" t="str" cm="1">
        <f t="array" ref="L873">IFERROR(IF($B873=L$1, ($A873+$C873) - MAX(IF($B$2:$B872=$B873, $A$2:$A872+$C$2:$C872)), "")*24*60, "")</f>
        <v/>
      </c>
      <c r="M873" s="39" t="str" cm="1">
        <f t="array" ref="M873">IFERROR(IF($B873=M$1, ($A873+$C873) - MAX(IF($B$2:$B872=$B873, $A$2:$A872+$C$2:$C872)), "")*24*60, "")</f>
        <v/>
      </c>
      <c r="N873" s="39" t="str" cm="1">
        <f t="array" ref="N873">IFERROR(IF($B873=N$1, ($A873+$C873) - MAX(IF($B$2:$B872=$B873, $A$2:$A872+$C$2:$C872)), "")*24*60, "")</f>
        <v/>
      </c>
      <c r="O873" s="39" t="str" cm="1">
        <f t="array" ref="O873">IFERROR(IF($B873=O$1, ($A873+$C873) - MAX(IF($B$2:$B872=$B873, $A$2:$A872+$C$2:$C872)), "")*24*60, "")</f>
        <v/>
      </c>
      <c r="P873" s="39" t="str" cm="1">
        <f t="array" ref="P873">IFERROR(IF($B873=P$1, ($A873+$C873) - MAX(IF($B$2:$B872=$B873, $A$2:$A872+$C$2:$C872)), "")*24*60, "")</f>
        <v/>
      </c>
    </row>
    <row r="874" spans="1:16" x14ac:dyDescent="0.2">
      <c r="A874" s="36">
        <f t="shared" ref="A874:D874" si="1613">A873</f>
        <v>45941</v>
      </c>
      <c r="B874" s="37" t="str">
        <f t="shared" si="1613"/>
        <v>Carolina Chickadee</v>
      </c>
      <c r="C874" s="38">
        <f t="shared" si="1613"/>
        <v>0.42638888888888887</v>
      </c>
      <c r="D874" s="37">
        <f t="shared" si="1613"/>
        <v>0</v>
      </c>
      <c r="E874" s="37">
        <v>2</v>
      </c>
      <c r="F874" s="37" t="str">
        <f t="shared" ref="F874:G874" si="1614">F873</f>
        <v>Special Finch Food</v>
      </c>
      <c r="G874" s="15" t="str">
        <f t="shared" si="1614"/>
        <v>Golden Safflower</v>
      </c>
      <c r="H874" s="39">
        <f t="shared" si="1534"/>
        <v>0</v>
      </c>
      <c r="I874" s="39" t="str" cm="1">
        <f t="array" ref="I874">IFERROR(IF($B874=I$1, ($A874+$C874) - MAX(IF($B$2:$B873=$B874, $A$2:$A873+$C$2:$C873)), "")*24*60, "")</f>
        <v/>
      </c>
      <c r="J874" s="39" t="str" cm="1">
        <f t="array" ref="J874">IFERROR(IF($B874=J$1, ($A874+$C874) - MAX(IF($B$2:$B873=$B874, $A$2:$A873+$C$2:$C873)), "")*24*60, "")</f>
        <v/>
      </c>
      <c r="K874" s="39" cm="1">
        <f t="array" ref="K874">IFERROR(IF($B874=K$1, ($A874+$C874) - MAX(IF($B$2:$B873=$B874, $A$2:$A873+$C$2:$C873)), "")*24*60, "")</f>
        <v>0</v>
      </c>
      <c r="L874" s="39" t="str" cm="1">
        <f t="array" ref="L874">IFERROR(IF($B874=L$1, ($A874+$C874) - MAX(IF($B$2:$B873=$B874, $A$2:$A873+$C$2:$C873)), "")*24*60, "")</f>
        <v/>
      </c>
      <c r="M874" s="39" t="str" cm="1">
        <f t="array" ref="M874">IFERROR(IF($B874=M$1, ($A874+$C874) - MAX(IF($B$2:$B873=$B874, $A$2:$A873+$C$2:$C873)), "")*24*60, "")</f>
        <v/>
      </c>
      <c r="N874" s="39" t="str" cm="1">
        <f t="array" ref="N874">IFERROR(IF($B874=N$1, ($A874+$C874) - MAX(IF($B$2:$B873=$B874, $A$2:$A873+$C$2:$C873)), "")*24*60, "")</f>
        <v/>
      </c>
      <c r="O874" s="39" t="str" cm="1">
        <f t="array" ref="O874">IFERROR(IF($B874=O$1, ($A874+$C874) - MAX(IF($B$2:$B873=$B874, $A$2:$A873+$C$2:$C873)), "")*24*60, "")</f>
        <v/>
      </c>
      <c r="P874" s="39" t="str" cm="1">
        <f t="array" ref="P874">IFERROR(IF($B874=P$1, ($A874+$C874) - MAX(IF($B$2:$B873=$B874, $A$2:$A873+$C$2:$C873)), "")*24*60, "")</f>
        <v/>
      </c>
    </row>
    <row r="875" spans="1:16" x14ac:dyDescent="0.2">
      <c r="A875" s="36">
        <f t="shared" ref="A875:D875" si="1615">A874</f>
        <v>45941</v>
      </c>
      <c r="B875" s="37" t="str">
        <f t="shared" si="1615"/>
        <v>Carolina Chickadee</v>
      </c>
      <c r="C875" s="38">
        <v>0.42777777777777776</v>
      </c>
      <c r="D875" s="37">
        <f t="shared" si="1615"/>
        <v>0</v>
      </c>
      <c r="E875" s="37">
        <v>1</v>
      </c>
      <c r="F875" s="37" t="str">
        <f t="shared" ref="F875:G875" si="1616">F874</f>
        <v>Special Finch Food</v>
      </c>
      <c r="G875" s="15" t="str">
        <f t="shared" si="1616"/>
        <v>Golden Safflower</v>
      </c>
      <c r="H875" s="39">
        <f t="shared" si="1534"/>
        <v>1.9999999960418791</v>
      </c>
      <c r="I875" s="39" t="str" cm="1">
        <f t="array" ref="I875">IFERROR(IF($B875=I$1, ($A875+$C875) - MAX(IF($B$2:$B874=$B875, $A$2:$A874+$C$2:$C874)), "")*24*60, "")</f>
        <v/>
      </c>
      <c r="J875" s="39" t="str" cm="1">
        <f t="array" ref="J875">IFERROR(IF($B875=J$1, ($A875+$C875) - MAX(IF($B$2:$B874=$B875, $A$2:$A874+$C$2:$C874)), "")*24*60, "")</f>
        <v/>
      </c>
      <c r="K875" s="39" cm="1">
        <f t="array" ref="K875">IFERROR(IF($B875=K$1, ($A875+$C875) - MAX(IF($B$2:$B874=$B875, $A$2:$A874+$C$2:$C874)), "")*24*60, "")</f>
        <v>1.9999999960418791</v>
      </c>
      <c r="L875" s="39" t="str" cm="1">
        <f t="array" ref="L875">IFERROR(IF($B875=L$1, ($A875+$C875) - MAX(IF($B$2:$B874=$B875, $A$2:$A874+$C$2:$C874)), "")*24*60, "")</f>
        <v/>
      </c>
      <c r="M875" s="39" t="str" cm="1">
        <f t="array" ref="M875">IFERROR(IF($B875=M$1, ($A875+$C875) - MAX(IF($B$2:$B874=$B875, $A$2:$A874+$C$2:$C874)), "")*24*60, "")</f>
        <v/>
      </c>
      <c r="N875" s="39" t="str" cm="1">
        <f t="array" ref="N875">IFERROR(IF($B875=N$1, ($A875+$C875) - MAX(IF($B$2:$B874=$B875, $A$2:$A874+$C$2:$C874)), "")*24*60, "")</f>
        <v/>
      </c>
      <c r="O875" s="39" t="str" cm="1">
        <f t="array" ref="O875">IFERROR(IF($B875=O$1, ($A875+$C875) - MAX(IF($B$2:$B874=$B875, $A$2:$A874+$C$2:$C874)), "")*24*60, "")</f>
        <v/>
      </c>
      <c r="P875" s="39" t="str" cm="1">
        <f t="array" ref="P875">IFERROR(IF($B875=P$1, ($A875+$C875) - MAX(IF($B$2:$B874=$B875, $A$2:$A874+$C$2:$C874)), "")*24*60, "")</f>
        <v/>
      </c>
    </row>
    <row r="876" spans="1:16" x14ac:dyDescent="0.2">
      <c r="A876" s="36">
        <f t="shared" ref="A876:D876" si="1617">A875</f>
        <v>45941</v>
      </c>
      <c r="B876" s="37" t="str">
        <f t="shared" si="1617"/>
        <v>Carolina Chickadee</v>
      </c>
      <c r="C876" s="38">
        <f t="shared" si="1617"/>
        <v>0.42777777777777776</v>
      </c>
      <c r="D876" s="37">
        <f t="shared" si="1617"/>
        <v>0</v>
      </c>
      <c r="E876" s="37">
        <v>1</v>
      </c>
      <c r="F876" s="37" t="str">
        <f t="shared" ref="F876:G876" si="1618">F875</f>
        <v>Special Finch Food</v>
      </c>
      <c r="G876" s="15" t="str">
        <f t="shared" si="1618"/>
        <v>Golden Safflower</v>
      </c>
      <c r="H876" s="39">
        <f t="shared" si="1534"/>
        <v>0</v>
      </c>
      <c r="I876" s="39" t="str" cm="1">
        <f t="array" ref="I876">IFERROR(IF($B876=I$1, ($A876+$C876) - MAX(IF($B$2:$B875=$B876, $A$2:$A875+$C$2:$C875)), "")*24*60, "")</f>
        <v/>
      </c>
      <c r="J876" s="39" t="str" cm="1">
        <f t="array" ref="J876">IFERROR(IF($B876=J$1, ($A876+$C876) - MAX(IF($B$2:$B875=$B876, $A$2:$A875+$C$2:$C875)), "")*24*60, "")</f>
        <v/>
      </c>
      <c r="K876" s="39" cm="1">
        <f t="array" ref="K876">IFERROR(IF($B876=K$1, ($A876+$C876) - MAX(IF($B$2:$B875=$B876, $A$2:$A875+$C$2:$C875)), "")*24*60, "")</f>
        <v>0</v>
      </c>
      <c r="L876" s="39" t="str" cm="1">
        <f t="array" ref="L876">IFERROR(IF($B876=L$1, ($A876+$C876) - MAX(IF($B$2:$B875=$B876, $A$2:$A875+$C$2:$C875)), "")*24*60, "")</f>
        <v/>
      </c>
      <c r="M876" s="39" t="str" cm="1">
        <f t="array" ref="M876">IFERROR(IF($B876=M$1, ($A876+$C876) - MAX(IF($B$2:$B875=$B876, $A$2:$A875+$C$2:$C875)), "")*24*60, "")</f>
        <v/>
      </c>
      <c r="N876" s="39" t="str" cm="1">
        <f t="array" ref="N876">IFERROR(IF($B876=N$1, ($A876+$C876) - MAX(IF($B$2:$B875=$B876, $A$2:$A875+$C$2:$C875)), "")*24*60, "")</f>
        <v/>
      </c>
      <c r="O876" s="39" t="str" cm="1">
        <f t="array" ref="O876">IFERROR(IF($B876=O$1, ($A876+$C876) - MAX(IF($B$2:$B875=$B876, $A$2:$A875+$C$2:$C875)), "")*24*60, "")</f>
        <v/>
      </c>
      <c r="P876" s="39" t="str" cm="1">
        <f t="array" ref="P876">IFERROR(IF($B876=P$1, ($A876+$C876) - MAX(IF($B$2:$B875=$B876, $A$2:$A875+$C$2:$C875)), "")*24*60, "")</f>
        <v/>
      </c>
    </row>
    <row r="877" spans="1:16" x14ac:dyDescent="0.2">
      <c r="A877" s="36">
        <f t="shared" ref="A877:D877" si="1619">A876</f>
        <v>45941</v>
      </c>
      <c r="B877" s="37" t="str">
        <f t="shared" si="1619"/>
        <v>Carolina Chickadee</v>
      </c>
      <c r="C877" s="38">
        <f t="shared" si="1619"/>
        <v>0.42777777777777776</v>
      </c>
      <c r="D877" s="37">
        <f t="shared" si="1619"/>
        <v>0</v>
      </c>
      <c r="E877" s="37">
        <v>2</v>
      </c>
      <c r="F877" s="37" t="str">
        <f t="shared" ref="F877:G877" si="1620">F876</f>
        <v>Special Finch Food</v>
      </c>
      <c r="G877" s="15" t="str">
        <f t="shared" si="1620"/>
        <v>Golden Safflower</v>
      </c>
      <c r="H877" s="39">
        <f t="shared" si="1534"/>
        <v>0</v>
      </c>
      <c r="I877" s="39" t="str" cm="1">
        <f t="array" ref="I877">IFERROR(IF($B877=I$1, ($A877+$C877) - MAX(IF($B$2:$B876=$B877, $A$2:$A876+$C$2:$C876)), "")*24*60, "")</f>
        <v/>
      </c>
      <c r="J877" s="39" t="str" cm="1">
        <f t="array" ref="J877">IFERROR(IF($B877=J$1, ($A877+$C877) - MAX(IF($B$2:$B876=$B877, $A$2:$A876+$C$2:$C876)), "")*24*60, "")</f>
        <v/>
      </c>
      <c r="K877" s="39" cm="1">
        <f t="array" ref="K877">IFERROR(IF($B877=K$1, ($A877+$C877) - MAX(IF($B$2:$B876=$B877, $A$2:$A876+$C$2:$C876)), "")*24*60, "")</f>
        <v>0</v>
      </c>
      <c r="L877" s="39" t="str" cm="1">
        <f t="array" ref="L877">IFERROR(IF($B877=L$1, ($A877+$C877) - MAX(IF($B$2:$B876=$B877, $A$2:$A876+$C$2:$C876)), "")*24*60, "")</f>
        <v/>
      </c>
      <c r="M877" s="39" t="str" cm="1">
        <f t="array" ref="M877">IFERROR(IF($B877=M$1, ($A877+$C877) - MAX(IF($B$2:$B876=$B877, $A$2:$A876+$C$2:$C876)), "")*24*60, "")</f>
        <v/>
      </c>
      <c r="N877" s="39" t="str" cm="1">
        <f t="array" ref="N877">IFERROR(IF($B877=N$1, ($A877+$C877) - MAX(IF($B$2:$B876=$B877, $A$2:$A876+$C$2:$C876)), "")*24*60, "")</f>
        <v/>
      </c>
      <c r="O877" s="39" t="str" cm="1">
        <f t="array" ref="O877">IFERROR(IF($B877=O$1, ($A877+$C877) - MAX(IF($B$2:$B876=$B877, $A$2:$A876+$C$2:$C876)), "")*24*60, "")</f>
        <v/>
      </c>
      <c r="P877" s="39" t="str" cm="1">
        <f t="array" ref="P877">IFERROR(IF($B877=P$1, ($A877+$C877) - MAX(IF($B$2:$B876=$B877, $A$2:$A876+$C$2:$C876)), "")*24*60, "")</f>
        <v/>
      </c>
    </row>
    <row r="878" spans="1:16" x14ac:dyDescent="0.2">
      <c r="A878" s="36">
        <f t="shared" ref="A878:D878" si="1621">A877</f>
        <v>45941</v>
      </c>
      <c r="B878" s="37" t="s">
        <v>3</v>
      </c>
      <c r="C878" s="38">
        <v>0.42916666666666664</v>
      </c>
      <c r="D878" s="37">
        <f t="shared" si="1621"/>
        <v>0</v>
      </c>
      <c r="E878" s="37">
        <v>6</v>
      </c>
      <c r="F878" s="37" t="str">
        <f t="shared" ref="F878:G878" si="1622">F877</f>
        <v>Special Finch Food</v>
      </c>
      <c r="G878" s="15" t="str">
        <f t="shared" si="1622"/>
        <v>Golden Safflower</v>
      </c>
      <c r="H878" s="39">
        <f t="shared" si="1534"/>
        <v>2.000000006519258</v>
      </c>
      <c r="I878" s="39" cm="1">
        <f t="array" ref="I878">IFERROR(IF($B878=I$1, ($A878+$C878) - MAX(IF($B$2:$B877=$B878, $A$2:$A877+$C$2:$C877)), "")*24*60, "")</f>
        <v>15.999999999767169</v>
      </c>
      <c r="J878" s="39" t="str" cm="1">
        <f t="array" ref="J878">IFERROR(IF($B878=J$1, ($A878+$C878) - MAX(IF($B$2:$B877=$B878, $A$2:$A877+$C$2:$C877)), "")*24*60, "")</f>
        <v/>
      </c>
      <c r="K878" s="39" t="str" cm="1">
        <f t="array" ref="K878">IFERROR(IF($B878=K$1, ($A878+$C878) - MAX(IF($B$2:$B877=$B878, $A$2:$A877+$C$2:$C877)), "")*24*60, "")</f>
        <v/>
      </c>
      <c r="L878" s="39" t="str" cm="1">
        <f t="array" ref="L878">IFERROR(IF($B878=L$1, ($A878+$C878) - MAX(IF($B$2:$B877=$B878, $A$2:$A877+$C$2:$C877)), "")*24*60, "")</f>
        <v/>
      </c>
      <c r="M878" s="39" t="str" cm="1">
        <f t="array" ref="M878">IFERROR(IF($B878=M$1, ($A878+$C878) - MAX(IF($B$2:$B877=$B878, $A$2:$A877+$C$2:$C877)), "")*24*60, "")</f>
        <v/>
      </c>
      <c r="N878" s="39" t="str" cm="1">
        <f t="array" ref="N878">IFERROR(IF($B878=N$1, ($A878+$C878) - MAX(IF($B$2:$B877=$B878, $A$2:$A877+$C$2:$C877)), "")*24*60, "")</f>
        <v/>
      </c>
      <c r="O878" s="39" t="str" cm="1">
        <f t="array" ref="O878">IFERROR(IF($B878=O$1, ($A878+$C878) - MAX(IF($B$2:$B877=$B878, $A$2:$A877+$C$2:$C877)), "")*24*60, "")</f>
        <v/>
      </c>
      <c r="P878" s="39" t="str" cm="1">
        <f t="array" ref="P878">IFERROR(IF($B878=P$1, ($A878+$C878) - MAX(IF($B$2:$B877=$B878, $A$2:$A877+$C$2:$C877)), "")*24*60, "")</f>
        <v/>
      </c>
    </row>
    <row r="879" spans="1:16" x14ac:dyDescent="0.2">
      <c r="A879" s="36">
        <f t="shared" ref="A879:D879" si="1623">A878</f>
        <v>45941</v>
      </c>
      <c r="B879" s="37" t="s">
        <v>14</v>
      </c>
      <c r="C879" s="38">
        <v>0.43263888888888891</v>
      </c>
      <c r="D879" s="37">
        <f t="shared" si="1623"/>
        <v>0</v>
      </c>
      <c r="E879" s="37">
        <v>1</v>
      </c>
      <c r="F879" s="37" t="str">
        <f t="shared" ref="F879:G879" si="1624">F878</f>
        <v>Special Finch Food</v>
      </c>
      <c r="G879" s="15" t="str">
        <f t="shared" si="1624"/>
        <v>Golden Safflower</v>
      </c>
      <c r="H879" s="39">
        <f t="shared" si="1534"/>
        <v>4.9999999953433871</v>
      </c>
      <c r="I879" s="39" t="str" cm="1">
        <f t="array" ref="I879">IFERROR(IF($B879=I$1, ($A879+$C879) - MAX(IF($B$2:$B878=$B879, $A$2:$A878+$C$2:$C878)), "")*24*60, "")</f>
        <v/>
      </c>
      <c r="J879" s="39" t="str" cm="1">
        <f t="array" ref="J879">IFERROR(IF($B879=J$1, ($A879+$C879) - MAX(IF($B$2:$B878=$B879, $A$2:$A878+$C$2:$C878)), "")*24*60, "")</f>
        <v/>
      </c>
      <c r="K879" s="39" cm="1">
        <f t="array" ref="K879">IFERROR(IF($B879=K$1, ($A879+$C879) - MAX(IF($B$2:$B878=$B879, $A$2:$A878+$C$2:$C878)), "")*24*60, "")</f>
        <v>7.0000000018626451</v>
      </c>
      <c r="L879" s="39" t="str" cm="1">
        <f t="array" ref="L879">IFERROR(IF($B879=L$1, ($A879+$C879) - MAX(IF($B$2:$B878=$B879, $A$2:$A878+$C$2:$C878)), "")*24*60, "")</f>
        <v/>
      </c>
      <c r="M879" s="39" t="str" cm="1">
        <f t="array" ref="M879">IFERROR(IF($B879=M$1, ($A879+$C879) - MAX(IF($B$2:$B878=$B879, $A$2:$A878+$C$2:$C878)), "")*24*60, "")</f>
        <v/>
      </c>
      <c r="N879" s="39" t="str" cm="1">
        <f t="array" ref="N879">IFERROR(IF($B879=N$1, ($A879+$C879) - MAX(IF($B$2:$B878=$B879, $A$2:$A878+$C$2:$C878)), "")*24*60, "")</f>
        <v/>
      </c>
      <c r="O879" s="39" t="str" cm="1">
        <f t="array" ref="O879">IFERROR(IF($B879=O$1, ($A879+$C879) - MAX(IF($B$2:$B878=$B879, $A$2:$A878+$C$2:$C878)), "")*24*60, "")</f>
        <v/>
      </c>
      <c r="P879" s="39" t="str" cm="1">
        <f t="array" ref="P879">IFERROR(IF($B879=P$1, ($A879+$C879) - MAX(IF($B$2:$B878=$B879, $A$2:$A878+$C$2:$C878)), "")*24*60, "")</f>
        <v/>
      </c>
    </row>
    <row r="880" spans="1:16" x14ac:dyDescent="0.2">
      <c r="A880" s="36">
        <f t="shared" ref="A880:D880" si="1625">A879</f>
        <v>45941</v>
      </c>
      <c r="B880" s="37" t="s">
        <v>10</v>
      </c>
      <c r="C880" s="38">
        <f t="shared" si="1625"/>
        <v>0.43263888888888891</v>
      </c>
      <c r="D880" s="37">
        <f t="shared" si="1625"/>
        <v>0</v>
      </c>
      <c r="E880" s="37">
        <v>10</v>
      </c>
      <c r="F880" s="37" t="str">
        <f t="shared" ref="F880:G880" si="1626">F879</f>
        <v>Special Finch Food</v>
      </c>
      <c r="G880" s="15" t="str">
        <f t="shared" si="1626"/>
        <v>Golden Safflower</v>
      </c>
      <c r="H880" s="39">
        <f t="shared" si="1534"/>
        <v>0</v>
      </c>
      <c r="I880" s="39" t="str" cm="1">
        <f t="array" ref="I880">IFERROR(IF($B880=I$1, ($A880+$C880) - MAX(IF($B$2:$B879=$B880, $A$2:$A879+$C$2:$C879)), "")*24*60, "")</f>
        <v/>
      </c>
      <c r="J880" s="39" cm="1">
        <f t="array" ref="J880">IFERROR(IF($B880=J$1, ($A880+$C880) - MAX(IF($B$2:$B879=$B880, $A$2:$A879+$C$2:$C879)), "")*24*60, "")</f>
        <v>8.9999999979045242</v>
      </c>
      <c r="K880" s="39" t="str" cm="1">
        <f t="array" ref="K880">IFERROR(IF($B880=K$1, ($A880+$C880) - MAX(IF($B$2:$B879=$B880, $A$2:$A879+$C$2:$C879)), "")*24*60, "")</f>
        <v/>
      </c>
      <c r="L880" s="39" t="str" cm="1">
        <f t="array" ref="L880">IFERROR(IF($B880=L$1, ($A880+$C880) - MAX(IF($B$2:$B879=$B880, $A$2:$A879+$C$2:$C879)), "")*24*60, "")</f>
        <v/>
      </c>
      <c r="M880" s="39" t="str" cm="1">
        <f t="array" ref="M880">IFERROR(IF($B880=M$1, ($A880+$C880) - MAX(IF($B$2:$B879=$B880, $A$2:$A879+$C$2:$C879)), "")*24*60, "")</f>
        <v/>
      </c>
      <c r="N880" s="39" t="str" cm="1">
        <f t="array" ref="N880">IFERROR(IF($B880=N$1, ($A880+$C880) - MAX(IF($B$2:$B879=$B880, $A$2:$A879+$C$2:$C879)), "")*24*60, "")</f>
        <v/>
      </c>
      <c r="O880" s="39" t="str" cm="1">
        <f t="array" ref="O880">IFERROR(IF($B880=O$1, ($A880+$C880) - MAX(IF($B$2:$B879=$B880, $A$2:$A879+$C$2:$C879)), "")*24*60, "")</f>
        <v/>
      </c>
      <c r="P880" s="39" t="str" cm="1">
        <f t="array" ref="P880">IFERROR(IF($B880=P$1, ($A880+$C880) - MAX(IF($B$2:$B879=$B880, $A$2:$A879+$C$2:$C879)), "")*24*60, "")</f>
        <v/>
      </c>
    </row>
    <row r="881" spans="1:16" x14ac:dyDescent="0.2">
      <c r="A881" s="36">
        <f t="shared" ref="A881:D881" si="1627">A880</f>
        <v>45941</v>
      </c>
      <c r="B881" s="37" t="s">
        <v>14</v>
      </c>
      <c r="C881" s="38">
        <v>0.43472222222222223</v>
      </c>
      <c r="D881" s="37">
        <f t="shared" si="1627"/>
        <v>0</v>
      </c>
      <c r="E881" s="37">
        <v>3</v>
      </c>
      <c r="F881" s="37" t="str">
        <f t="shared" ref="F881:G881" si="1628">F880</f>
        <v>Special Finch Food</v>
      </c>
      <c r="G881" s="15" t="str">
        <f t="shared" si="1628"/>
        <v>Golden Safflower</v>
      </c>
      <c r="H881" s="39">
        <f t="shared" si="1534"/>
        <v>2.9999999993015081</v>
      </c>
      <c r="I881" s="39" t="str" cm="1">
        <f t="array" ref="I881">IFERROR(IF($B881=I$1, ($A881+$C881) - MAX(IF($B$2:$B880=$B881, $A$2:$A880+$C$2:$C880)), "")*24*60, "")</f>
        <v/>
      </c>
      <c r="J881" s="39" t="str" cm="1">
        <f t="array" ref="J881">IFERROR(IF($B881=J$1, ($A881+$C881) - MAX(IF($B$2:$B880=$B881, $A$2:$A880+$C$2:$C880)), "")*24*60, "")</f>
        <v/>
      </c>
      <c r="K881" s="39" cm="1">
        <f t="array" ref="K881">IFERROR(IF($B881=K$1, ($A881+$C881) - MAX(IF($B$2:$B880=$B881, $A$2:$A880+$C$2:$C880)), "")*24*60, "")</f>
        <v>2.9999999993015081</v>
      </c>
      <c r="L881" s="39" t="str" cm="1">
        <f t="array" ref="L881">IFERROR(IF($B881=L$1, ($A881+$C881) - MAX(IF($B$2:$B880=$B881, $A$2:$A880+$C$2:$C880)), "")*24*60, "")</f>
        <v/>
      </c>
      <c r="M881" s="39" t="str" cm="1">
        <f t="array" ref="M881">IFERROR(IF($B881=M$1, ($A881+$C881) - MAX(IF($B$2:$B880=$B881, $A$2:$A880+$C$2:$C880)), "")*24*60, "")</f>
        <v/>
      </c>
      <c r="N881" s="39" t="str" cm="1">
        <f t="array" ref="N881">IFERROR(IF($B881=N$1, ($A881+$C881) - MAX(IF($B$2:$B880=$B881, $A$2:$A880+$C$2:$C880)), "")*24*60, "")</f>
        <v/>
      </c>
      <c r="O881" s="39" t="str" cm="1">
        <f t="array" ref="O881">IFERROR(IF($B881=O$1, ($A881+$C881) - MAX(IF($B$2:$B880=$B881, $A$2:$A880+$C$2:$C880)), "")*24*60, "")</f>
        <v/>
      </c>
      <c r="P881" s="39" t="str" cm="1">
        <f t="array" ref="P881">IFERROR(IF($B881=P$1, ($A881+$C881) - MAX(IF($B$2:$B880=$B881, $A$2:$A880+$C$2:$C880)), "")*24*60, "")</f>
        <v/>
      </c>
    </row>
    <row r="882" spans="1:16" x14ac:dyDescent="0.2">
      <c r="A882" s="36">
        <f t="shared" ref="A882:B882" si="1629">A881</f>
        <v>45941</v>
      </c>
      <c r="B882" s="37" t="str">
        <f t="shared" si="1629"/>
        <v>Carolina Chickadee</v>
      </c>
      <c r="C882" s="38">
        <v>0.43611111111111112</v>
      </c>
      <c r="D882" s="37">
        <v>1</v>
      </c>
      <c r="E882" s="37">
        <v>1</v>
      </c>
      <c r="F882" s="37" t="str">
        <f t="shared" ref="F882:G882" si="1630">F881</f>
        <v>Special Finch Food</v>
      </c>
      <c r="G882" s="15" t="str">
        <f t="shared" si="1630"/>
        <v>Golden Safflower</v>
      </c>
      <c r="H882" s="39">
        <f t="shared" si="1534"/>
        <v>2.000000006519258</v>
      </c>
      <c r="I882" s="39" t="str" cm="1">
        <f t="array" ref="I882">IFERROR(IF($B882=I$1, ($A882+$C882) - MAX(IF($B$2:$B881=$B882, $A$2:$A881+$C$2:$C881)), "")*24*60, "")</f>
        <v/>
      </c>
      <c r="J882" s="39" t="str" cm="1">
        <f t="array" ref="J882">IFERROR(IF($B882=J$1, ($A882+$C882) - MAX(IF($B$2:$B881=$B882, $A$2:$A881+$C$2:$C881)), "")*24*60, "")</f>
        <v/>
      </c>
      <c r="K882" s="39" cm="1">
        <f t="array" ref="K882">IFERROR(IF($B882=K$1, ($A882+$C882) - MAX(IF($B$2:$B881=$B882, $A$2:$A881+$C$2:$C881)), "")*24*60, "")</f>
        <v>2.000000006519258</v>
      </c>
      <c r="L882" s="39" t="str" cm="1">
        <f t="array" ref="L882">IFERROR(IF($B882=L$1, ($A882+$C882) - MAX(IF($B$2:$B881=$B882, $A$2:$A881+$C$2:$C881)), "")*24*60, "")</f>
        <v/>
      </c>
      <c r="M882" s="39" t="str" cm="1">
        <f t="array" ref="M882">IFERROR(IF($B882=M$1, ($A882+$C882) - MAX(IF($B$2:$B881=$B882, $A$2:$A881+$C$2:$C881)), "")*24*60, "")</f>
        <v/>
      </c>
      <c r="N882" s="39" t="str" cm="1">
        <f t="array" ref="N882">IFERROR(IF($B882=N$1, ($A882+$C882) - MAX(IF($B$2:$B881=$B882, $A$2:$A881+$C$2:$C881)), "")*24*60, "")</f>
        <v/>
      </c>
      <c r="O882" s="39" t="str" cm="1">
        <f t="array" ref="O882">IFERROR(IF($B882=O$1, ($A882+$C882) - MAX(IF($B$2:$B881=$B882, $A$2:$A881+$C$2:$C881)), "")*24*60, "")</f>
        <v/>
      </c>
      <c r="P882" s="39" t="str" cm="1">
        <f t="array" ref="P882">IFERROR(IF($B882=P$1, ($A882+$C882) - MAX(IF($B$2:$B881=$B882, $A$2:$A881+$C$2:$C881)), "")*24*60, "")</f>
        <v/>
      </c>
    </row>
    <row r="883" spans="1:16" x14ac:dyDescent="0.2">
      <c r="A883" s="36">
        <f t="shared" ref="A883:C883" si="1631">A882</f>
        <v>45941</v>
      </c>
      <c r="B883" s="37" t="str">
        <f t="shared" si="1631"/>
        <v>Carolina Chickadee</v>
      </c>
      <c r="C883" s="38">
        <f t="shared" si="1631"/>
        <v>0.43611111111111112</v>
      </c>
      <c r="D883" s="37">
        <v>0</v>
      </c>
      <c r="E883" s="37">
        <v>1</v>
      </c>
      <c r="F883" s="37" t="str">
        <f t="shared" ref="F883:G883" si="1632">F882</f>
        <v>Special Finch Food</v>
      </c>
      <c r="G883" s="15" t="str">
        <f t="shared" si="1632"/>
        <v>Golden Safflower</v>
      </c>
      <c r="H883" s="39">
        <f t="shared" si="1534"/>
        <v>0</v>
      </c>
      <c r="I883" s="39" t="str" cm="1">
        <f t="array" ref="I883">IFERROR(IF($B883=I$1, ($A883+$C883) - MAX(IF($B$2:$B882=$B883, $A$2:$A882+$C$2:$C882)), "")*24*60, "")</f>
        <v/>
      </c>
      <c r="J883" s="39" t="str" cm="1">
        <f t="array" ref="J883">IFERROR(IF($B883=J$1, ($A883+$C883) - MAX(IF($B$2:$B882=$B883, $A$2:$A882+$C$2:$C882)), "")*24*60, "")</f>
        <v/>
      </c>
      <c r="K883" s="39" cm="1">
        <f t="array" ref="K883">IFERROR(IF($B883=K$1, ($A883+$C883) - MAX(IF($B$2:$B882=$B883, $A$2:$A882+$C$2:$C882)), "")*24*60, "")</f>
        <v>0</v>
      </c>
      <c r="L883" s="39" t="str" cm="1">
        <f t="array" ref="L883">IFERROR(IF($B883=L$1, ($A883+$C883) - MAX(IF($B$2:$B882=$B883, $A$2:$A882+$C$2:$C882)), "")*24*60, "")</f>
        <v/>
      </c>
      <c r="M883" s="39" t="str" cm="1">
        <f t="array" ref="M883">IFERROR(IF($B883=M$1, ($A883+$C883) - MAX(IF($B$2:$B882=$B883, $A$2:$A882+$C$2:$C882)), "")*24*60, "")</f>
        <v/>
      </c>
      <c r="N883" s="39" t="str" cm="1">
        <f t="array" ref="N883">IFERROR(IF($B883=N$1, ($A883+$C883) - MAX(IF($B$2:$B882=$B883, $A$2:$A882+$C$2:$C882)), "")*24*60, "")</f>
        <v/>
      </c>
      <c r="O883" s="39" t="str" cm="1">
        <f t="array" ref="O883">IFERROR(IF($B883=O$1, ($A883+$C883) - MAX(IF($B$2:$B882=$B883, $A$2:$A882+$C$2:$C882)), "")*24*60, "")</f>
        <v/>
      </c>
      <c r="P883" s="39" t="str" cm="1">
        <f t="array" ref="P883">IFERROR(IF($B883=P$1, ($A883+$C883) - MAX(IF($B$2:$B882=$B883, $A$2:$A882+$C$2:$C882)), "")*24*60, "")</f>
        <v/>
      </c>
    </row>
    <row r="884" spans="1:16" x14ac:dyDescent="0.2">
      <c r="A884" s="36">
        <f t="shared" ref="A884:D884" si="1633">A883</f>
        <v>45941</v>
      </c>
      <c r="B884" s="37" t="str">
        <f t="shared" si="1633"/>
        <v>Carolina Chickadee</v>
      </c>
      <c r="C884" s="38">
        <v>0.4375</v>
      </c>
      <c r="D884" s="37">
        <f t="shared" si="1633"/>
        <v>0</v>
      </c>
      <c r="E884" s="37">
        <v>2</v>
      </c>
      <c r="F884" s="37" t="str">
        <f t="shared" ref="F884:G884" si="1634">F883</f>
        <v>Special Finch Food</v>
      </c>
      <c r="G884" s="15" t="str">
        <f t="shared" si="1634"/>
        <v>Golden Safflower</v>
      </c>
      <c r="H884" s="39">
        <f t="shared" si="1534"/>
        <v>1.9999999960418791</v>
      </c>
      <c r="I884" s="39" t="str" cm="1">
        <f t="array" ref="I884">IFERROR(IF($B884=I$1, ($A884+$C884) - MAX(IF($B$2:$B883=$B884, $A$2:$A883+$C$2:$C883)), "")*24*60, "")</f>
        <v/>
      </c>
      <c r="J884" s="39" t="str" cm="1">
        <f t="array" ref="J884">IFERROR(IF($B884=J$1, ($A884+$C884) - MAX(IF($B$2:$B883=$B884, $A$2:$A883+$C$2:$C883)), "")*24*60, "")</f>
        <v/>
      </c>
      <c r="K884" s="39" cm="1">
        <f t="array" ref="K884">IFERROR(IF($B884=K$1, ($A884+$C884) - MAX(IF($B$2:$B883=$B884, $A$2:$A883+$C$2:$C883)), "")*24*60, "")</f>
        <v>1.9999999960418791</v>
      </c>
      <c r="L884" s="39" t="str" cm="1">
        <f t="array" ref="L884">IFERROR(IF($B884=L$1, ($A884+$C884) - MAX(IF($B$2:$B883=$B884, $A$2:$A883+$C$2:$C883)), "")*24*60, "")</f>
        <v/>
      </c>
      <c r="M884" s="39" t="str" cm="1">
        <f t="array" ref="M884">IFERROR(IF($B884=M$1, ($A884+$C884) - MAX(IF($B$2:$B883=$B884, $A$2:$A883+$C$2:$C883)), "")*24*60, "")</f>
        <v/>
      </c>
      <c r="N884" s="39" t="str" cm="1">
        <f t="array" ref="N884">IFERROR(IF($B884=N$1, ($A884+$C884) - MAX(IF($B$2:$B883=$B884, $A$2:$A883+$C$2:$C883)), "")*24*60, "")</f>
        <v/>
      </c>
      <c r="O884" s="39" t="str" cm="1">
        <f t="array" ref="O884">IFERROR(IF($B884=O$1, ($A884+$C884) - MAX(IF($B$2:$B883=$B884, $A$2:$A883+$C$2:$C883)), "")*24*60, "")</f>
        <v/>
      </c>
      <c r="P884" s="39" t="str" cm="1">
        <f t="array" ref="P884">IFERROR(IF($B884=P$1, ($A884+$C884) - MAX(IF($B$2:$B883=$B884, $A$2:$A883+$C$2:$C883)), "")*24*60, "")</f>
        <v/>
      </c>
    </row>
    <row r="885" spans="1:16" x14ac:dyDescent="0.2">
      <c r="A885" s="36">
        <f t="shared" ref="A885:D885" si="1635">A884</f>
        <v>45941</v>
      </c>
      <c r="B885" s="37" t="str">
        <f t="shared" si="1635"/>
        <v>Carolina Chickadee</v>
      </c>
      <c r="C885" s="38">
        <f t="shared" si="1635"/>
        <v>0.4375</v>
      </c>
      <c r="D885" s="37">
        <f t="shared" si="1635"/>
        <v>0</v>
      </c>
      <c r="E885" s="37">
        <v>2</v>
      </c>
      <c r="F885" s="37" t="str">
        <f t="shared" ref="F885:G885" si="1636">F884</f>
        <v>Special Finch Food</v>
      </c>
      <c r="G885" s="15" t="str">
        <f t="shared" si="1636"/>
        <v>Golden Safflower</v>
      </c>
      <c r="H885" s="39">
        <f t="shared" si="1534"/>
        <v>0</v>
      </c>
      <c r="I885" s="39" t="str" cm="1">
        <f t="array" ref="I885">IFERROR(IF($B885=I$1, ($A885+$C885) - MAX(IF($B$2:$B884=$B885, $A$2:$A884+$C$2:$C884)), "")*24*60, "")</f>
        <v/>
      </c>
      <c r="J885" s="39" t="str" cm="1">
        <f t="array" ref="J885">IFERROR(IF($B885=J$1, ($A885+$C885) - MAX(IF($B$2:$B884=$B885, $A$2:$A884+$C$2:$C884)), "")*24*60, "")</f>
        <v/>
      </c>
      <c r="K885" s="39" cm="1">
        <f t="array" ref="K885">IFERROR(IF($B885=K$1, ($A885+$C885) - MAX(IF($B$2:$B884=$B885, $A$2:$A884+$C$2:$C884)), "")*24*60, "")</f>
        <v>0</v>
      </c>
      <c r="L885" s="39" t="str" cm="1">
        <f t="array" ref="L885">IFERROR(IF($B885=L$1, ($A885+$C885) - MAX(IF($B$2:$B884=$B885, $A$2:$A884+$C$2:$C884)), "")*24*60, "")</f>
        <v/>
      </c>
      <c r="M885" s="39" t="str" cm="1">
        <f t="array" ref="M885">IFERROR(IF($B885=M$1, ($A885+$C885) - MAX(IF($B$2:$B884=$B885, $A$2:$A884+$C$2:$C884)), "")*24*60, "")</f>
        <v/>
      </c>
      <c r="N885" s="39" t="str" cm="1">
        <f t="array" ref="N885">IFERROR(IF($B885=N$1, ($A885+$C885) - MAX(IF($B$2:$B884=$B885, $A$2:$A884+$C$2:$C884)), "")*24*60, "")</f>
        <v/>
      </c>
      <c r="O885" s="39" t="str" cm="1">
        <f t="array" ref="O885">IFERROR(IF($B885=O$1, ($A885+$C885) - MAX(IF($B$2:$B884=$B885, $A$2:$A884+$C$2:$C884)), "")*24*60, "")</f>
        <v/>
      </c>
      <c r="P885" s="39" t="str" cm="1">
        <f t="array" ref="P885">IFERROR(IF($B885=P$1, ($A885+$C885) - MAX(IF($B$2:$B884=$B885, $A$2:$A884+$C$2:$C884)), "")*24*60, "")</f>
        <v/>
      </c>
    </row>
    <row r="886" spans="1:16" x14ac:dyDescent="0.2">
      <c r="A886" s="36">
        <f t="shared" ref="A886:D886" si="1637">A885</f>
        <v>45941</v>
      </c>
      <c r="B886" s="37" t="str">
        <f t="shared" si="1637"/>
        <v>Carolina Chickadee</v>
      </c>
      <c r="C886" s="38">
        <v>0.43819444444444444</v>
      </c>
      <c r="D886" s="37">
        <f t="shared" si="1637"/>
        <v>0</v>
      </c>
      <c r="E886" s="37">
        <v>0</v>
      </c>
      <c r="F886" s="37" t="str">
        <f t="shared" ref="F886:G886" si="1638">F885</f>
        <v>Special Finch Food</v>
      </c>
      <c r="G886" s="15" t="str">
        <f t="shared" si="1638"/>
        <v>Golden Safflower</v>
      </c>
      <c r="H886" s="39">
        <f t="shared" si="1534"/>
        <v>1.000000003259629</v>
      </c>
      <c r="I886" s="39" t="str" cm="1">
        <f t="array" ref="I886">IFERROR(IF($B886=I$1, ($A886+$C886) - MAX(IF($B$2:$B885=$B886, $A$2:$A885+$C$2:$C885)), "")*24*60, "")</f>
        <v/>
      </c>
      <c r="J886" s="39" t="str" cm="1">
        <f t="array" ref="J886">IFERROR(IF($B886=J$1, ($A886+$C886) - MAX(IF($B$2:$B885=$B886, $A$2:$A885+$C$2:$C885)), "")*24*60, "")</f>
        <v/>
      </c>
      <c r="K886" s="39" cm="1">
        <f t="array" ref="K886">IFERROR(IF($B886=K$1, ($A886+$C886) - MAX(IF($B$2:$B885=$B886, $A$2:$A885+$C$2:$C885)), "")*24*60, "")</f>
        <v>1.000000003259629</v>
      </c>
      <c r="L886" s="39" t="str" cm="1">
        <f t="array" ref="L886">IFERROR(IF($B886=L$1, ($A886+$C886) - MAX(IF($B$2:$B885=$B886, $A$2:$A885+$C$2:$C885)), "")*24*60, "")</f>
        <v/>
      </c>
      <c r="M886" s="39" t="str" cm="1">
        <f t="array" ref="M886">IFERROR(IF($B886=M$1, ($A886+$C886) - MAX(IF($B$2:$B885=$B886, $A$2:$A885+$C$2:$C885)), "")*24*60, "")</f>
        <v/>
      </c>
      <c r="N886" s="39" t="str" cm="1">
        <f t="array" ref="N886">IFERROR(IF($B886=N$1, ($A886+$C886) - MAX(IF($B$2:$B885=$B886, $A$2:$A885+$C$2:$C885)), "")*24*60, "")</f>
        <v/>
      </c>
      <c r="O886" s="39" t="str" cm="1">
        <f t="array" ref="O886">IFERROR(IF($B886=O$1, ($A886+$C886) - MAX(IF($B$2:$B885=$B886, $A$2:$A885+$C$2:$C885)), "")*24*60, "")</f>
        <v/>
      </c>
      <c r="P886" s="39" t="str" cm="1">
        <f t="array" ref="P886">IFERROR(IF($B886=P$1, ($A886+$C886) - MAX(IF($B$2:$B885=$B886, $A$2:$A885+$C$2:$C885)), "")*24*60, "")</f>
        <v/>
      </c>
    </row>
    <row r="887" spans="1:16" x14ac:dyDescent="0.2">
      <c r="A887" s="36">
        <f t="shared" ref="A887:D887" si="1639">A886</f>
        <v>45941</v>
      </c>
      <c r="B887" s="37" t="s">
        <v>3</v>
      </c>
      <c r="C887" s="38">
        <f t="shared" si="1639"/>
        <v>0.43819444444444444</v>
      </c>
      <c r="D887" s="37">
        <f t="shared" si="1639"/>
        <v>0</v>
      </c>
      <c r="E887" s="37">
        <v>6</v>
      </c>
      <c r="F887" s="37" t="str">
        <f t="shared" ref="F887:G887" si="1640">F886</f>
        <v>Special Finch Food</v>
      </c>
      <c r="G887" s="15" t="str">
        <f t="shared" si="1640"/>
        <v>Golden Safflower</v>
      </c>
      <c r="H887" s="39">
        <f t="shared" si="1534"/>
        <v>0</v>
      </c>
      <c r="I887" s="39" cm="1">
        <f t="array" ref="I887">IFERROR(IF($B887=I$1, ($A887+$C887) - MAX(IF($B$2:$B886=$B887, $A$2:$A886+$C$2:$C886)), "")*24*60, "")</f>
        <v>13.000000000465661</v>
      </c>
      <c r="J887" s="39" t="str" cm="1">
        <f t="array" ref="J887">IFERROR(IF($B887=J$1, ($A887+$C887) - MAX(IF($B$2:$B886=$B887, $A$2:$A886+$C$2:$C886)), "")*24*60, "")</f>
        <v/>
      </c>
      <c r="K887" s="39" t="str" cm="1">
        <f t="array" ref="K887">IFERROR(IF($B887=K$1, ($A887+$C887) - MAX(IF($B$2:$B886=$B887, $A$2:$A886+$C$2:$C886)), "")*24*60, "")</f>
        <v/>
      </c>
      <c r="L887" s="39" t="str" cm="1">
        <f t="array" ref="L887">IFERROR(IF($B887=L$1, ($A887+$C887) - MAX(IF($B$2:$B886=$B887, $A$2:$A886+$C$2:$C886)), "")*24*60, "")</f>
        <v/>
      </c>
      <c r="M887" s="39" t="str" cm="1">
        <f t="array" ref="M887">IFERROR(IF($B887=M$1, ($A887+$C887) - MAX(IF($B$2:$B886=$B887, $A$2:$A886+$C$2:$C886)), "")*24*60, "")</f>
        <v/>
      </c>
      <c r="N887" s="39" t="str" cm="1">
        <f t="array" ref="N887">IFERROR(IF($B887=N$1, ($A887+$C887) - MAX(IF($B$2:$B886=$B887, $A$2:$A886+$C$2:$C886)), "")*24*60, "")</f>
        <v/>
      </c>
      <c r="O887" s="39" t="str" cm="1">
        <f t="array" ref="O887">IFERROR(IF($B887=O$1, ($A887+$C887) - MAX(IF($B$2:$B886=$B887, $A$2:$A886+$C$2:$C886)), "")*24*60, "")</f>
        <v/>
      </c>
      <c r="P887" s="39" t="str" cm="1">
        <f t="array" ref="P887">IFERROR(IF($B887=P$1, ($A887+$C887) - MAX(IF($B$2:$B886=$B887, $A$2:$A886+$C$2:$C886)), "")*24*60, "")</f>
        <v/>
      </c>
    </row>
    <row r="888" spans="1:16" x14ac:dyDescent="0.2">
      <c r="A888" s="36">
        <f t="shared" ref="A888:D888" si="1641">A887</f>
        <v>45941</v>
      </c>
      <c r="B888" s="37" t="s">
        <v>10</v>
      </c>
      <c r="C888" s="38">
        <f t="shared" si="1641"/>
        <v>0.43819444444444444</v>
      </c>
      <c r="D888" s="37">
        <f t="shared" si="1641"/>
        <v>0</v>
      </c>
      <c r="E888" s="37">
        <v>0</v>
      </c>
      <c r="F888" s="37" t="str">
        <f t="shared" ref="F888:G888" si="1642">F887</f>
        <v>Special Finch Food</v>
      </c>
      <c r="G888" s="15" t="str">
        <f t="shared" si="1642"/>
        <v>Golden Safflower</v>
      </c>
      <c r="H888" s="39">
        <f t="shared" si="1534"/>
        <v>0</v>
      </c>
      <c r="I888" s="39" t="str" cm="1">
        <f t="array" ref="I888">IFERROR(IF($B888=I$1, ($A888+$C888) - MAX(IF($B$2:$B887=$B888, $A$2:$A887+$C$2:$C887)), "")*24*60, "")</f>
        <v/>
      </c>
      <c r="J888" s="39" cm="1">
        <f t="array" ref="J888">IFERROR(IF($B888=J$1, ($A888+$C888) - MAX(IF($B$2:$B887=$B888, $A$2:$A887+$C$2:$C887)), "")*24*60, "")</f>
        <v>8.0000000051222742</v>
      </c>
      <c r="K888" s="39" t="str" cm="1">
        <f t="array" ref="K888">IFERROR(IF($B888=K$1, ($A888+$C888) - MAX(IF($B$2:$B887=$B888, $A$2:$A887+$C$2:$C887)), "")*24*60, "")</f>
        <v/>
      </c>
      <c r="L888" s="39" t="str" cm="1">
        <f t="array" ref="L888">IFERROR(IF($B888=L$1, ($A888+$C888) - MAX(IF($B$2:$B887=$B888, $A$2:$A887+$C$2:$C887)), "")*24*60, "")</f>
        <v/>
      </c>
      <c r="M888" s="39" t="str" cm="1">
        <f t="array" ref="M888">IFERROR(IF($B888=M$1, ($A888+$C888) - MAX(IF($B$2:$B887=$B888, $A$2:$A887+$C$2:$C887)), "")*24*60, "")</f>
        <v/>
      </c>
      <c r="N888" s="39" t="str" cm="1">
        <f t="array" ref="N888">IFERROR(IF($B888=N$1, ($A888+$C888) - MAX(IF($B$2:$B887=$B888, $A$2:$A887+$C$2:$C887)), "")*24*60, "")</f>
        <v/>
      </c>
      <c r="O888" s="39" t="str" cm="1">
        <f t="array" ref="O888">IFERROR(IF($B888=O$1, ($A888+$C888) - MAX(IF($B$2:$B887=$B888, $A$2:$A887+$C$2:$C887)), "")*24*60, "")</f>
        <v/>
      </c>
      <c r="P888" s="39" t="str" cm="1">
        <f t="array" ref="P888">IFERROR(IF($B888=P$1, ($A888+$C888) - MAX(IF($B$2:$B887=$B888, $A$2:$A887+$C$2:$C887)), "")*24*60, "")</f>
        <v/>
      </c>
    </row>
    <row r="889" spans="1:16" x14ac:dyDescent="0.2">
      <c r="A889" s="36">
        <f t="shared" ref="A889:D889" si="1643">A888</f>
        <v>45941</v>
      </c>
      <c r="B889" s="37" t="s">
        <v>3</v>
      </c>
      <c r="C889" s="38">
        <v>0.43888888888888888</v>
      </c>
      <c r="D889" s="37">
        <f t="shared" si="1643"/>
        <v>0</v>
      </c>
      <c r="E889" s="37">
        <v>5</v>
      </c>
      <c r="F889" s="37" t="str">
        <f t="shared" ref="F889:G889" si="1644">F888</f>
        <v>Special Finch Food</v>
      </c>
      <c r="G889" s="15" t="str">
        <f t="shared" si="1644"/>
        <v>Golden Safflower</v>
      </c>
      <c r="H889" s="39">
        <f t="shared" si="1534"/>
        <v>0.99999999278225005</v>
      </c>
      <c r="I889" s="39" cm="1">
        <f t="array" ref="I889">IFERROR(IF($B889=I$1, ($A889+$C889) - MAX(IF($B$2:$B888=$B889, $A$2:$A888+$C$2:$C888)), "")*24*60, "")</f>
        <v>0.99999999278225005</v>
      </c>
      <c r="J889" s="39" t="str" cm="1">
        <f t="array" ref="J889">IFERROR(IF($B889=J$1, ($A889+$C889) - MAX(IF($B$2:$B888=$B889, $A$2:$A888+$C$2:$C888)), "")*24*60, "")</f>
        <v/>
      </c>
      <c r="K889" s="39" t="str" cm="1">
        <f t="array" ref="K889">IFERROR(IF($B889=K$1, ($A889+$C889) - MAX(IF($B$2:$B888=$B889, $A$2:$A888+$C$2:$C888)), "")*24*60, "")</f>
        <v/>
      </c>
      <c r="L889" s="39" t="str" cm="1">
        <f t="array" ref="L889">IFERROR(IF($B889=L$1, ($A889+$C889) - MAX(IF($B$2:$B888=$B889, $A$2:$A888+$C$2:$C888)), "")*24*60, "")</f>
        <v/>
      </c>
      <c r="M889" s="39" t="str" cm="1">
        <f t="array" ref="M889">IFERROR(IF($B889=M$1, ($A889+$C889) - MAX(IF($B$2:$B888=$B889, $A$2:$A888+$C$2:$C888)), "")*24*60, "")</f>
        <v/>
      </c>
      <c r="N889" s="39" t="str" cm="1">
        <f t="array" ref="N889">IFERROR(IF($B889=N$1, ($A889+$C889) - MAX(IF($B$2:$B888=$B889, $A$2:$A888+$C$2:$C888)), "")*24*60, "")</f>
        <v/>
      </c>
      <c r="O889" s="39" t="str" cm="1">
        <f t="array" ref="O889">IFERROR(IF($B889=O$1, ($A889+$C889) - MAX(IF($B$2:$B888=$B889, $A$2:$A888+$C$2:$C888)), "")*24*60, "")</f>
        <v/>
      </c>
      <c r="P889" s="39" t="str" cm="1">
        <f t="array" ref="P889">IFERROR(IF($B889=P$1, ($A889+$C889) - MAX(IF($B$2:$B888=$B889, $A$2:$A888+$C$2:$C888)), "")*24*60, "")</f>
        <v/>
      </c>
    </row>
    <row r="890" spans="1:16" x14ac:dyDescent="0.2">
      <c r="A890" s="36">
        <f t="shared" ref="A890:D890" si="1645">A889</f>
        <v>45941</v>
      </c>
      <c r="B890" s="37" t="s">
        <v>10</v>
      </c>
      <c r="C890" s="38">
        <v>0.44097222222222221</v>
      </c>
      <c r="D890" s="37">
        <f t="shared" si="1645"/>
        <v>0</v>
      </c>
      <c r="E890" s="37">
        <v>2</v>
      </c>
      <c r="F890" s="37" t="str">
        <f t="shared" ref="F890:G890" si="1646">F889</f>
        <v>Special Finch Food</v>
      </c>
      <c r="G890" s="15" t="str">
        <f t="shared" si="1646"/>
        <v>Golden Safflower</v>
      </c>
      <c r="H890" s="39">
        <f t="shared" si="1534"/>
        <v>2.9999999993015081</v>
      </c>
      <c r="I890" s="39" t="str" cm="1">
        <f t="array" ref="I890">IFERROR(IF($B890=I$1, ($A890+$C890) - MAX(IF($B$2:$B889=$B890, $A$2:$A889+$C$2:$C889)), "")*24*60, "")</f>
        <v/>
      </c>
      <c r="J890" s="39" cm="1">
        <f t="array" ref="J890">IFERROR(IF($B890=J$1, ($A890+$C890) - MAX(IF($B$2:$B889=$B890, $A$2:$A889+$C$2:$C889)), "")*24*60, "")</f>
        <v>3.9999999920837581</v>
      </c>
      <c r="K890" s="39" t="str" cm="1">
        <f t="array" ref="K890">IFERROR(IF($B890=K$1, ($A890+$C890) - MAX(IF($B$2:$B889=$B890, $A$2:$A889+$C$2:$C889)), "")*24*60, "")</f>
        <v/>
      </c>
      <c r="L890" s="39" t="str" cm="1">
        <f t="array" ref="L890">IFERROR(IF($B890=L$1, ($A890+$C890) - MAX(IF($B$2:$B889=$B890, $A$2:$A889+$C$2:$C889)), "")*24*60, "")</f>
        <v/>
      </c>
      <c r="M890" s="39" t="str" cm="1">
        <f t="array" ref="M890">IFERROR(IF($B890=M$1, ($A890+$C890) - MAX(IF($B$2:$B889=$B890, $A$2:$A889+$C$2:$C889)), "")*24*60, "")</f>
        <v/>
      </c>
      <c r="N890" s="39" t="str" cm="1">
        <f t="array" ref="N890">IFERROR(IF($B890=N$1, ($A890+$C890) - MAX(IF($B$2:$B889=$B890, $A$2:$A889+$C$2:$C889)), "")*24*60, "")</f>
        <v/>
      </c>
      <c r="O890" s="39" t="str" cm="1">
        <f t="array" ref="O890">IFERROR(IF($B890=O$1, ($A890+$C890) - MAX(IF($B$2:$B889=$B890, $A$2:$A889+$C$2:$C889)), "")*24*60, "")</f>
        <v/>
      </c>
      <c r="P890" s="39" t="str" cm="1">
        <f t="array" ref="P890">IFERROR(IF($B890=P$1, ($A890+$C890) - MAX(IF($B$2:$B889=$B890, $A$2:$A889+$C$2:$C889)), "")*24*60, "")</f>
        <v/>
      </c>
    </row>
    <row r="891" spans="1:16" x14ac:dyDescent="0.2">
      <c r="A891" s="36">
        <f t="shared" ref="A891:D891" si="1647">A890</f>
        <v>45941</v>
      </c>
      <c r="B891" s="37" t="s">
        <v>14</v>
      </c>
      <c r="C891" s="38">
        <f t="shared" si="1647"/>
        <v>0.44097222222222221</v>
      </c>
      <c r="D891" s="37">
        <f t="shared" si="1647"/>
        <v>0</v>
      </c>
      <c r="E891" s="37">
        <v>0</v>
      </c>
      <c r="F891" s="37" t="str">
        <f t="shared" ref="F891:G891" si="1648">F890</f>
        <v>Special Finch Food</v>
      </c>
      <c r="G891" s="15" t="str">
        <f t="shared" si="1648"/>
        <v>Golden Safflower</v>
      </c>
      <c r="H891" s="39">
        <f t="shared" si="1534"/>
        <v>0</v>
      </c>
      <c r="I891" s="39" t="str" cm="1">
        <f t="array" ref="I891">IFERROR(IF($B891=I$1, ($A891+$C891) - MAX(IF($B$2:$B890=$B891, $A$2:$A890+$C$2:$C890)), "")*24*60, "")</f>
        <v/>
      </c>
      <c r="J891" s="39" t="str" cm="1">
        <f t="array" ref="J891">IFERROR(IF($B891=J$1, ($A891+$C891) - MAX(IF($B$2:$B890=$B891, $A$2:$A890+$C$2:$C890)), "")*24*60, "")</f>
        <v/>
      </c>
      <c r="K891" s="39" cm="1">
        <f t="array" ref="K891">IFERROR(IF($B891=K$1, ($A891+$C891) - MAX(IF($B$2:$B890=$B891, $A$2:$A890+$C$2:$C890)), "")*24*60, "")</f>
        <v>3.9999999920837581</v>
      </c>
      <c r="L891" s="39" t="str" cm="1">
        <f t="array" ref="L891">IFERROR(IF($B891=L$1, ($A891+$C891) - MAX(IF($B$2:$B890=$B891, $A$2:$A890+$C$2:$C890)), "")*24*60, "")</f>
        <v/>
      </c>
      <c r="M891" s="39" t="str" cm="1">
        <f t="array" ref="M891">IFERROR(IF($B891=M$1, ($A891+$C891) - MAX(IF($B$2:$B890=$B891, $A$2:$A890+$C$2:$C890)), "")*24*60, "")</f>
        <v/>
      </c>
      <c r="N891" s="39" t="str" cm="1">
        <f t="array" ref="N891">IFERROR(IF($B891=N$1, ($A891+$C891) - MAX(IF($B$2:$B890=$B891, $A$2:$A890+$C$2:$C890)), "")*24*60, "")</f>
        <v/>
      </c>
      <c r="O891" s="39" t="str" cm="1">
        <f t="array" ref="O891">IFERROR(IF($B891=O$1, ($A891+$C891) - MAX(IF($B$2:$B890=$B891, $A$2:$A890+$C$2:$C890)), "")*24*60, "")</f>
        <v/>
      </c>
      <c r="P891" s="39" t="str" cm="1">
        <f t="array" ref="P891">IFERROR(IF($B891=P$1, ($A891+$C891) - MAX(IF($B$2:$B890=$B891, $A$2:$A890+$C$2:$C890)), "")*24*60, "")</f>
        <v/>
      </c>
    </row>
    <row r="892" spans="1:16" x14ac:dyDescent="0.2">
      <c r="A892" s="36">
        <f t="shared" ref="A892:D892" si="1649">A891</f>
        <v>45941</v>
      </c>
      <c r="B892" s="37" t="str">
        <f t="shared" si="1649"/>
        <v>Carolina Chickadee</v>
      </c>
      <c r="C892" s="38">
        <f t="shared" si="1649"/>
        <v>0.44097222222222221</v>
      </c>
      <c r="D892" s="37">
        <f t="shared" si="1649"/>
        <v>0</v>
      </c>
      <c r="E892" s="37">
        <v>2</v>
      </c>
      <c r="F892" s="37" t="str">
        <f t="shared" ref="F892:G892" si="1650">F891</f>
        <v>Special Finch Food</v>
      </c>
      <c r="G892" s="15" t="str">
        <f t="shared" si="1650"/>
        <v>Golden Safflower</v>
      </c>
      <c r="H892" s="39">
        <f t="shared" si="1534"/>
        <v>0</v>
      </c>
      <c r="I892" s="39" t="str" cm="1">
        <f t="array" ref="I892">IFERROR(IF($B892=I$1, ($A892+$C892) - MAX(IF($B$2:$B891=$B892, $A$2:$A891+$C$2:$C891)), "")*24*60, "")</f>
        <v/>
      </c>
      <c r="J892" s="39" t="str" cm="1">
        <f t="array" ref="J892">IFERROR(IF($B892=J$1, ($A892+$C892) - MAX(IF($B$2:$B891=$B892, $A$2:$A891+$C$2:$C891)), "")*24*60, "")</f>
        <v/>
      </c>
      <c r="K892" s="39" cm="1">
        <f t="array" ref="K892">IFERROR(IF($B892=K$1, ($A892+$C892) - MAX(IF($B$2:$B891=$B892, $A$2:$A891+$C$2:$C891)), "")*24*60, "")</f>
        <v>0</v>
      </c>
      <c r="L892" s="39" t="str" cm="1">
        <f t="array" ref="L892">IFERROR(IF($B892=L$1, ($A892+$C892) - MAX(IF($B$2:$B891=$B892, $A$2:$A891+$C$2:$C891)), "")*24*60, "")</f>
        <v/>
      </c>
      <c r="M892" s="39" t="str" cm="1">
        <f t="array" ref="M892">IFERROR(IF($B892=M$1, ($A892+$C892) - MAX(IF($B$2:$B891=$B892, $A$2:$A891+$C$2:$C891)), "")*24*60, "")</f>
        <v/>
      </c>
      <c r="N892" s="39" t="str" cm="1">
        <f t="array" ref="N892">IFERROR(IF($B892=N$1, ($A892+$C892) - MAX(IF($B$2:$B891=$B892, $A$2:$A891+$C$2:$C891)), "")*24*60, "")</f>
        <v/>
      </c>
      <c r="O892" s="39" t="str" cm="1">
        <f t="array" ref="O892">IFERROR(IF($B892=O$1, ($A892+$C892) - MAX(IF($B$2:$B891=$B892, $A$2:$A891+$C$2:$C891)), "")*24*60, "")</f>
        <v/>
      </c>
      <c r="P892" s="39" t="str" cm="1">
        <f t="array" ref="P892">IFERROR(IF($B892=P$1, ($A892+$C892) - MAX(IF($B$2:$B891=$B892, $A$2:$A891+$C$2:$C891)), "")*24*60, "")</f>
        <v/>
      </c>
    </row>
    <row r="893" spans="1:16" x14ac:dyDescent="0.2">
      <c r="A893" s="36">
        <f t="shared" ref="A893:D893" si="1651">A892</f>
        <v>45941</v>
      </c>
      <c r="B893" s="37" t="str">
        <f t="shared" si="1651"/>
        <v>Carolina Chickadee</v>
      </c>
      <c r="C893" s="38">
        <f t="shared" si="1651"/>
        <v>0.44097222222222221</v>
      </c>
      <c r="D893" s="37">
        <f t="shared" si="1651"/>
        <v>0</v>
      </c>
      <c r="E893" s="37">
        <v>0</v>
      </c>
      <c r="F893" s="37" t="str">
        <f t="shared" ref="F893:G893" si="1652">F892</f>
        <v>Special Finch Food</v>
      </c>
      <c r="G893" s="15" t="str">
        <f t="shared" si="1652"/>
        <v>Golden Safflower</v>
      </c>
      <c r="H893" s="39">
        <f t="shared" si="1534"/>
        <v>0</v>
      </c>
      <c r="I893" s="39" t="str" cm="1">
        <f t="array" ref="I893">IFERROR(IF($B893=I$1, ($A893+$C893) - MAX(IF($B$2:$B892=$B893, $A$2:$A892+$C$2:$C892)), "")*24*60, "")</f>
        <v/>
      </c>
      <c r="J893" s="39" t="str" cm="1">
        <f t="array" ref="J893">IFERROR(IF($B893=J$1, ($A893+$C893) - MAX(IF($B$2:$B892=$B893, $A$2:$A892+$C$2:$C892)), "")*24*60, "")</f>
        <v/>
      </c>
      <c r="K893" s="39" cm="1">
        <f t="array" ref="K893">IFERROR(IF($B893=K$1, ($A893+$C893) - MAX(IF($B$2:$B892=$B893, $A$2:$A892+$C$2:$C892)), "")*24*60, "")</f>
        <v>0</v>
      </c>
      <c r="L893" s="39" t="str" cm="1">
        <f t="array" ref="L893">IFERROR(IF($B893=L$1, ($A893+$C893) - MAX(IF($B$2:$B892=$B893, $A$2:$A892+$C$2:$C892)), "")*24*60, "")</f>
        <v/>
      </c>
      <c r="M893" s="39" t="str" cm="1">
        <f t="array" ref="M893">IFERROR(IF($B893=M$1, ($A893+$C893) - MAX(IF($B$2:$B892=$B893, $A$2:$A892+$C$2:$C892)), "")*24*60, "")</f>
        <v/>
      </c>
      <c r="N893" s="39" t="str" cm="1">
        <f t="array" ref="N893">IFERROR(IF($B893=N$1, ($A893+$C893) - MAX(IF($B$2:$B892=$B893, $A$2:$A892+$C$2:$C892)), "")*24*60, "")</f>
        <v/>
      </c>
      <c r="O893" s="39" t="str" cm="1">
        <f t="array" ref="O893">IFERROR(IF($B893=O$1, ($A893+$C893) - MAX(IF($B$2:$B892=$B893, $A$2:$A892+$C$2:$C892)), "")*24*60, "")</f>
        <v/>
      </c>
      <c r="P893" s="39" t="str" cm="1">
        <f t="array" ref="P893">IFERROR(IF($B893=P$1, ($A893+$C893) - MAX(IF($B$2:$B892=$B893, $A$2:$A892+$C$2:$C892)), "")*24*60, "")</f>
        <v/>
      </c>
    </row>
    <row r="894" spans="1:16" x14ac:dyDescent="0.2">
      <c r="A894" s="36">
        <f t="shared" ref="A894:D894" si="1653">A893</f>
        <v>45941</v>
      </c>
      <c r="B894" s="37" t="str">
        <f t="shared" si="1653"/>
        <v>Carolina Chickadee</v>
      </c>
      <c r="C894" s="38">
        <v>0.44236111111111109</v>
      </c>
      <c r="D894" s="37">
        <f t="shared" si="1653"/>
        <v>0</v>
      </c>
      <c r="E894" s="37">
        <v>1</v>
      </c>
      <c r="F894" s="37" t="str">
        <f t="shared" ref="F894:G894" si="1654">F893</f>
        <v>Special Finch Food</v>
      </c>
      <c r="G894" s="15" t="str">
        <f t="shared" si="1654"/>
        <v>Golden Safflower</v>
      </c>
      <c r="H894" s="39">
        <f t="shared" si="1534"/>
        <v>2.000000006519258</v>
      </c>
      <c r="I894" s="39" t="str" cm="1">
        <f t="array" ref="I894">IFERROR(IF($B894=I$1, ($A894+$C894) - MAX(IF($B$2:$B893=$B894, $A$2:$A893+$C$2:$C893)), "")*24*60, "")</f>
        <v/>
      </c>
      <c r="J894" s="39" t="str" cm="1">
        <f t="array" ref="J894">IFERROR(IF($B894=J$1, ($A894+$C894) - MAX(IF($B$2:$B893=$B894, $A$2:$A893+$C$2:$C893)), "")*24*60, "")</f>
        <v/>
      </c>
      <c r="K894" s="39" cm="1">
        <f t="array" ref="K894">IFERROR(IF($B894=K$1, ($A894+$C894) - MAX(IF($B$2:$B893=$B894, $A$2:$A893+$C$2:$C893)), "")*24*60, "")</f>
        <v>2.000000006519258</v>
      </c>
      <c r="L894" s="39" t="str" cm="1">
        <f t="array" ref="L894">IFERROR(IF($B894=L$1, ($A894+$C894) - MAX(IF($B$2:$B893=$B894, $A$2:$A893+$C$2:$C893)), "")*24*60, "")</f>
        <v/>
      </c>
      <c r="M894" s="39" t="str" cm="1">
        <f t="array" ref="M894">IFERROR(IF($B894=M$1, ($A894+$C894) - MAX(IF($B$2:$B893=$B894, $A$2:$A893+$C$2:$C893)), "")*24*60, "")</f>
        <v/>
      </c>
      <c r="N894" s="39" t="str" cm="1">
        <f t="array" ref="N894">IFERROR(IF($B894=N$1, ($A894+$C894) - MAX(IF($B$2:$B893=$B894, $A$2:$A893+$C$2:$C893)), "")*24*60, "")</f>
        <v/>
      </c>
      <c r="O894" s="39" t="str" cm="1">
        <f t="array" ref="O894">IFERROR(IF($B894=O$1, ($A894+$C894) - MAX(IF($B$2:$B893=$B894, $A$2:$A893+$C$2:$C893)), "")*24*60, "")</f>
        <v/>
      </c>
      <c r="P894" s="39" t="str" cm="1">
        <f t="array" ref="P894">IFERROR(IF($B894=P$1, ($A894+$C894) - MAX(IF($B$2:$B893=$B894, $A$2:$A893+$C$2:$C893)), "")*24*60, "")</f>
        <v/>
      </c>
    </row>
    <row r="895" spans="1:16" x14ac:dyDescent="0.2">
      <c r="A895" s="36">
        <f t="shared" ref="A895:D895" si="1655">A894</f>
        <v>45941</v>
      </c>
      <c r="B895" s="37" t="str">
        <f t="shared" si="1655"/>
        <v>Carolina Chickadee</v>
      </c>
      <c r="C895" s="38">
        <f t="shared" si="1655"/>
        <v>0.44236111111111109</v>
      </c>
      <c r="D895" s="37">
        <f t="shared" si="1655"/>
        <v>0</v>
      </c>
      <c r="E895" s="37">
        <v>1</v>
      </c>
      <c r="F895" s="37" t="str">
        <f t="shared" ref="F895:G895" si="1656">F894</f>
        <v>Special Finch Food</v>
      </c>
      <c r="G895" s="15" t="str">
        <f t="shared" si="1656"/>
        <v>Golden Safflower</v>
      </c>
      <c r="H895" s="39">
        <f t="shared" si="1534"/>
        <v>0</v>
      </c>
      <c r="I895" s="39" t="str" cm="1">
        <f t="array" ref="I895">IFERROR(IF($B895=I$1, ($A895+$C895) - MAX(IF($B$2:$B894=$B895, $A$2:$A894+$C$2:$C894)), "")*24*60, "")</f>
        <v/>
      </c>
      <c r="J895" s="39" t="str" cm="1">
        <f t="array" ref="J895">IFERROR(IF($B895=J$1, ($A895+$C895) - MAX(IF($B$2:$B894=$B895, $A$2:$A894+$C$2:$C894)), "")*24*60, "")</f>
        <v/>
      </c>
      <c r="K895" s="39" cm="1">
        <f t="array" ref="K895">IFERROR(IF($B895=K$1, ($A895+$C895) - MAX(IF($B$2:$B894=$B895, $A$2:$A894+$C$2:$C894)), "")*24*60, "")</f>
        <v>0</v>
      </c>
      <c r="L895" s="39" t="str" cm="1">
        <f t="array" ref="L895">IFERROR(IF($B895=L$1, ($A895+$C895) - MAX(IF($B$2:$B894=$B895, $A$2:$A894+$C$2:$C894)), "")*24*60, "")</f>
        <v/>
      </c>
      <c r="M895" s="39" t="str" cm="1">
        <f t="array" ref="M895">IFERROR(IF($B895=M$1, ($A895+$C895) - MAX(IF($B$2:$B894=$B895, $A$2:$A894+$C$2:$C894)), "")*24*60, "")</f>
        <v/>
      </c>
      <c r="N895" s="39" t="str" cm="1">
        <f t="array" ref="N895">IFERROR(IF($B895=N$1, ($A895+$C895) - MAX(IF($B$2:$B894=$B895, $A$2:$A894+$C$2:$C894)), "")*24*60, "")</f>
        <v/>
      </c>
      <c r="O895" s="39" t="str" cm="1">
        <f t="array" ref="O895">IFERROR(IF($B895=O$1, ($A895+$C895) - MAX(IF($B$2:$B894=$B895, $A$2:$A894+$C$2:$C894)), "")*24*60, "")</f>
        <v/>
      </c>
      <c r="P895" s="39" t="str" cm="1">
        <f t="array" ref="P895">IFERROR(IF($B895=P$1, ($A895+$C895) - MAX(IF($B$2:$B894=$B895, $A$2:$A894+$C$2:$C894)), "")*24*60, "")</f>
        <v/>
      </c>
    </row>
    <row r="896" spans="1:16" x14ac:dyDescent="0.2">
      <c r="A896" s="36">
        <f t="shared" ref="A896:D896" si="1657">A895</f>
        <v>45941</v>
      </c>
      <c r="B896" s="37" t="s">
        <v>10</v>
      </c>
      <c r="C896" s="38">
        <v>0.44305555555555554</v>
      </c>
      <c r="D896" s="37">
        <f t="shared" si="1657"/>
        <v>0</v>
      </c>
      <c r="E896" s="37">
        <v>1</v>
      </c>
      <c r="F896" s="37" t="str">
        <f t="shared" ref="F896:G896" si="1658">F895</f>
        <v>Special Finch Food</v>
      </c>
      <c r="G896" s="15" t="str">
        <f t="shared" si="1658"/>
        <v>Golden Safflower</v>
      </c>
      <c r="H896" s="39">
        <f t="shared" si="1534"/>
        <v>1.000000003259629</v>
      </c>
      <c r="I896" s="39" t="str" cm="1">
        <f t="array" ref="I896">IFERROR(IF($B896=I$1, ($A896+$C896) - MAX(IF($B$2:$B895=$B896, $A$2:$A895+$C$2:$C895)), "")*24*60, "")</f>
        <v/>
      </c>
      <c r="J896" s="39" cm="1">
        <f t="array" ref="J896">IFERROR(IF($B896=J$1, ($A896+$C896) - MAX(IF($B$2:$B895=$B896, $A$2:$A895+$C$2:$C895)), "")*24*60, "")</f>
        <v>3.000000009778887</v>
      </c>
      <c r="K896" s="39" t="str" cm="1">
        <f t="array" ref="K896">IFERROR(IF($B896=K$1, ($A896+$C896) - MAX(IF($B$2:$B895=$B896, $A$2:$A895+$C$2:$C895)), "")*24*60, "")</f>
        <v/>
      </c>
      <c r="L896" s="39" t="str" cm="1">
        <f t="array" ref="L896">IFERROR(IF($B896=L$1, ($A896+$C896) - MAX(IF($B$2:$B895=$B896, $A$2:$A895+$C$2:$C895)), "")*24*60, "")</f>
        <v/>
      </c>
      <c r="M896" s="39" t="str" cm="1">
        <f t="array" ref="M896">IFERROR(IF($B896=M$1, ($A896+$C896) - MAX(IF($B$2:$B895=$B896, $A$2:$A895+$C$2:$C895)), "")*24*60, "")</f>
        <v/>
      </c>
      <c r="N896" s="39" t="str" cm="1">
        <f t="array" ref="N896">IFERROR(IF($B896=N$1, ($A896+$C896) - MAX(IF($B$2:$B895=$B896, $A$2:$A895+$C$2:$C895)), "")*24*60, "")</f>
        <v/>
      </c>
      <c r="O896" s="39" t="str" cm="1">
        <f t="array" ref="O896">IFERROR(IF($B896=O$1, ($A896+$C896) - MAX(IF($B$2:$B895=$B896, $A$2:$A895+$C$2:$C895)), "")*24*60, "")</f>
        <v/>
      </c>
      <c r="P896" s="39" t="str" cm="1">
        <f t="array" ref="P896">IFERROR(IF($B896=P$1, ($A896+$C896) - MAX(IF($B$2:$B895=$B896, $A$2:$A895+$C$2:$C895)), "")*24*60, "")</f>
        <v/>
      </c>
    </row>
    <row r="897" spans="1:16" x14ac:dyDescent="0.2">
      <c r="A897" s="36">
        <f t="shared" ref="A897:D897" si="1659">A896</f>
        <v>45941</v>
      </c>
      <c r="B897" s="37" t="str">
        <f t="shared" si="1659"/>
        <v>Tufted Titmouse</v>
      </c>
      <c r="C897" s="38">
        <f t="shared" si="1659"/>
        <v>0.44305555555555554</v>
      </c>
      <c r="D897" s="37">
        <f t="shared" si="1659"/>
        <v>0</v>
      </c>
      <c r="E897" s="37">
        <v>0</v>
      </c>
      <c r="F897" s="37" t="str">
        <f t="shared" ref="F897:G897" si="1660">F896</f>
        <v>Special Finch Food</v>
      </c>
      <c r="G897" s="15" t="str">
        <f t="shared" si="1660"/>
        <v>Golden Safflower</v>
      </c>
      <c r="H897" s="39">
        <f t="shared" si="1534"/>
        <v>0</v>
      </c>
      <c r="I897" s="39" t="str" cm="1">
        <f t="array" ref="I897">IFERROR(IF($B897=I$1, ($A897+$C897) - MAX(IF($B$2:$B896=$B897, $A$2:$A896+$C$2:$C896)), "")*24*60, "")</f>
        <v/>
      </c>
      <c r="J897" s="39" cm="1">
        <f t="array" ref="J897">IFERROR(IF($B897=J$1, ($A897+$C897) - MAX(IF($B$2:$B896=$B897, $A$2:$A896+$C$2:$C896)), "")*24*60, "")</f>
        <v>0</v>
      </c>
      <c r="K897" s="39" t="str" cm="1">
        <f t="array" ref="K897">IFERROR(IF($B897=K$1, ($A897+$C897) - MAX(IF($B$2:$B896=$B897, $A$2:$A896+$C$2:$C896)), "")*24*60, "")</f>
        <v/>
      </c>
      <c r="L897" s="39" t="str" cm="1">
        <f t="array" ref="L897">IFERROR(IF($B897=L$1, ($A897+$C897) - MAX(IF($B$2:$B896=$B897, $A$2:$A896+$C$2:$C896)), "")*24*60, "")</f>
        <v/>
      </c>
      <c r="M897" s="39" t="str" cm="1">
        <f t="array" ref="M897">IFERROR(IF($B897=M$1, ($A897+$C897) - MAX(IF($B$2:$B896=$B897, $A$2:$A896+$C$2:$C896)), "")*24*60, "")</f>
        <v/>
      </c>
      <c r="N897" s="39" t="str" cm="1">
        <f t="array" ref="N897">IFERROR(IF($B897=N$1, ($A897+$C897) - MAX(IF($B$2:$B896=$B897, $A$2:$A896+$C$2:$C896)), "")*24*60, "")</f>
        <v/>
      </c>
      <c r="O897" s="39" t="str" cm="1">
        <f t="array" ref="O897">IFERROR(IF($B897=O$1, ($A897+$C897) - MAX(IF($B$2:$B896=$B897, $A$2:$A896+$C$2:$C896)), "")*24*60, "")</f>
        <v/>
      </c>
      <c r="P897" s="39" t="str" cm="1">
        <f t="array" ref="P897">IFERROR(IF($B897=P$1, ($A897+$C897) - MAX(IF($B$2:$B896=$B897, $A$2:$A896+$C$2:$C896)), "")*24*60, "")</f>
        <v/>
      </c>
    </row>
    <row r="898" spans="1:16" x14ac:dyDescent="0.2">
      <c r="A898" s="36">
        <f t="shared" ref="A898:D898" si="1661">A897</f>
        <v>45941</v>
      </c>
      <c r="B898" s="37" t="s">
        <v>22</v>
      </c>
      <c r="C898" s="38">
        <f t="shared" si="1661"/>
        <v>0.44305555555555554</v>
      </c>
      <c r="D898" s="37">
        <f t="shared" si="1661"/>
        <v>0</v>
      </c>
      <c r="E898" s="37">
        <v>0</v>
      </c>
      <c r="F898" s="37" t="str">
        <f t="shared" ref="F898:G898" si="1662">F897</f>
        <v>Special Finch Food</v>
      </c>
      <c r="G898" s="15" t="str">
        <f t="shared" si="1662"/>
        <v>Golden Safflower</v>
      </c>
      <c r="H898" s="39">
        <f t="shared" ref="H898:H961" si="1663">IFERROR((($A898+$C898) - ($A897+$C897))*24*60, "")</f>
        <v>0</v>
      </c>
      <c r="I898" s="39" t="str" cm="1">
        <f t="array" ref="I898">IFERROR(IF($B898=I$1, ($A898+$C898) - MAX(IF($B$2:$B897=$B898, $A$2:$A897+$C$2:$C897)), "")*24*60, "")</f>
        <v/>
      </c>
      <c r="J898" s="39" t="str" cm="1">
        <f t="array" ref="J898">IFERROR(IF($B898=J$1, ($A898+$C898) - MAX(IF($B$2:$B897=$B898, $A$2:$A897+$C$2:$C897)), "")*24*60, "")</f>
        <v/>
      </c>
      <c r="K898" s="39" t="str" cm="1">
        <f t="array" ref="K898">IFERROR(IF($B898=K$1, ($A898+$C898) - MAX(IF($B$2:$B897=$B898, $A$2:$A897+$C$2:$C897)), "")*24*60, "")</f>
        <v/>
      </c>
      <c r="L898" s="39" t="str" cm="1">
        <f t="array" ref="L898">IFERROR(IF($B898=L$1, ($A898+$C898) - MAX(IF($B$2:$B897=$B898, $A$2:$A897+$C$2:$C897)), "")*24*60, "")</f>
        <v/>
      </c>
      <c r="M898" s="39" t="str" cm="1">
        <f t="array" ref="M898">IFERROR(IF($B898=M$1, ($A898+$C898) - MAX(IF($B$2:$B897=$B898, $A$2:$A897+$C$2:$C897)), "")*24*60, "")</f>
        <v/>
      </c>
      <c r="N898" s="39" cm="1">
        <f t="array" ref="N898">IFERROR(IF($B898=N$1, ($A898+$C898) - MAX(IF($B$2:$B897=$B898, $A$2:$A897+$C$2:$C897)), "")*24*60, "")</f>
        <v>66155678</v>
      </c>
      <c r="O898" s="39" t="str" cm="1">
        <f t="array" ref="O898">IFERROR(IF($B898=O$1, ($A898+$C898) - MAX(IF($B$2:$B897=$B898, $A$2:$A897+$C$2:$C897)), "")*24*60, "")</f>
        <v/>
      </c>
      <c r="P898" s="39" t="str" cm="1">
        <f t="array" ref="P898">IFERROR(IF($B898=P$1, ($A898+$C898) - MAX(IF($B$2:$B897=$B898, $A$2:$A897+$C$2:$C897)), "")*24*60, "")</f>
        <v/>
      </c>
    </row>
    <row r="899" spans="1:16" x14ac:dyDescent="0.2">
      <c r="A899" s="36">
        <f t="shared" ref="A899:D899" si="1664">A898</f>
        <v>45941</v>
      </c>
      <c r="B899" s="37" t="s">
        <v>14</v>
      </c>
      <c r="C899" s="38">
        <f t="shared" si="1664"/>
        <v>0.44305555555555554</v>
      </c>
      <c r="D899" s="37">
        <f t="shared" si="1664"/>
        <v>0</v>
      </c>
      <c r="E899" s="37">
        <v>4</v>
      </c>
      <c r="F899" s="37" t="str">
        <f t="shared" ref="F899:G899" si="1665">F898</f>
        <v>Special Finch Food</v>
      </c>
      <c r="G899" s="15" t="str">
        <f t="shared" si="1665"/>
        <v>Golden Safflower</v>
      </c>
      <c r="H899" s="39">
        <f t="shared" si="1663"/>
        <v>0</v>
      </c>
      <c r="I899" s="39" t="str" cm="1">
        <f t="array" ref="I899">IFERROR(IF($B899=I$1, ($A899+$C899) - MAX(IF($B$2:$B898=$B899, $A$2:$A898+$C$2:$C898)), "")*24*60, "")</f>
        <v/>
      </c>
      <c r="J899" s="39" t="str" cm="1">
        <f t="array" ref="J899">IFERROR(IF($B899=J$1, ($A899+$C899) - MAX(IF($B$2:$B898=$B899, $A$2:$A898+$C$2:$C898)), "")*24*60, "")</f>
        <v/>
      </c>
      <c r="K899" s="39" cm="1">
        <f t="array" ref="K899">IFERROR(IF($B899=K$1, ($A899+$C899) - MAX(IF($B$2:$B898=$B899, $A$2:$A898+$C$2:$C898)), "")*24*60, "")</f>
        <v>1.000000003259629</v>
      </c>
      <c r="L899" s="39" t="str" cm="1">
        <f t="array" ref="L899">IFERROR(IF($B899=L$1, ($A899+$C899) - MAX(IF($B$2:$B898=$B899, $A$2:$A898+$C$2:$C898)), "")*24*60, "")</f>
        <v/>
      </c>
      <c r="M899" s="39" t="str" cm="1">
        <f t="array" ref="M899">IFERROR(IF($B899=M$1, ($A899+$C899) - MAX(IF($B$2:$B898=$B899, $A$2:$A898+$C$2:$C898)), "")*24*60, "")</f>
        <v/>
      </c>
      <c r="N899" s="39" t="str" cm="1">
        <f t="array" ref="N899">IFERROR(IF($B899=N$1, ($A899+$C899) - MAX(IF($B$2:$B898=$B899, $A$2:$A898+$C$2:$C898)), "")*24*60, "")</f>
        <v/>
      </c>
      <c r="O899" s="39" t="str" cm="1">
        <f t="array" ref="O899">IFERROR(IF($B899=O$1, ($A899+$C899) - MAX(IF($B$2:$B898=$B899, $A$2:$A898+$C$2:$C898)), "")*24*60, "")</f>
        <v/>
      </c>
      <c r="P899" s="39" t="str" cm="1">
        <f t="array" ref="P899">IFERROR(IF($B899=P$1, ($A899+$C899) - MAX(IF($B$2:$B898=$B899, $A$2:$A898+$C$2:$C898)), "")*24*60, "")</f>
        <v/>
      </c>
    </row>
    <row r="900" spans="1:16" x14ac:dyDescent="0.2">
      <c r="A900" s="36">
        <f t="shared" ref="A900:D900" si="1666">A899</f>
        <v>45941</v>
      </c>
      <c r="B900" s="37" t="str">
        <f t="shared" si="1666"/>
        <v>Carolina Chickadee</v>
      </c>
      <c r="C900" s="38">
        <v>0.44513888888888886</v>
      </c>
      <c r="D900" s="37">
        <f t="shared" si="1666"/>
        <v>0</v>
      </c>
      <c r="E900" s="37">
        <v>2</v>
      </c>
      <c r="F900" s="37" t="str">
        <f t="shared" ref="F900:G900" si="1667">F899</f>
        <v>Special Finch Food</v>
      </c>
      <c r="G900" s="15" t="str">
        <f t="shared" si="1667"/>
        <v>Golden Safflower</v>
      </c>
      <c r="H900" s="39">
        <f t="shared" si="1663"/>
        <v>2.9999999993015081</v>
      </c>
      <c r="I900" s="39" t="str" cm="1">
        <f t="array" ref="I900">IFERROR(IF($B900=I$1, ($A900+$C900) - MAX(IF($B$2:$B899=$B900, $A$2:$A899+$C$2:$C899)), "")*24*60, "")</f>
        <v/>
      </c>
      <c r="J900" s="39" t="str" cm="1">
        <f t="array" ref="J900">IFERROR(IF($B900=J$1, ($A900+$C900) - MAX(IF($B$2:$B899=$B900, $A$2:$A899+$C$2:$C899)), "")*24*60, "")</f>
        <v/>
      </c>
      <c r="K900" s="39" cm="1">
        <f t="array" ref="K900">IFERROR(IF($B900=K$1, ($A900+$C900) - MAX(IF($B$2:$B899=$B900, $A$2:$A899+$C$2:$C899)), "")*24*60, "")</f>
        <v>2.9999999993015081</v>
      </c>
      <c r="L900" s="39" t="str" cm="1">
        <f t="array" ref="L900">IFERROR(IF($B900=L$1, ($A900+$C900) - MAX(IF($B$2:$B899=$B900, $A$2:$A899+$C$2:$C899)), "")*24*60, "")</f>
        <v/>
      </c>
      <c r="M900" s="39" t="str" cm="1">
        <f t="array" ref="M900">IFERROR(IF($B900=M$1, ($A900+$C900) - MAX(IF($B$2:$B899=$B900, $A$2:$A899+$C$2:$C899)), "")*24*60, "")</f>
        <v/>
      </c>
      <c r="N900" s="39" t="str" cm="1">
        <f t="array" ref="N900">IFERROR(IF($B900=N$1, ($A900+$C900) - MAX(IF($B$2:$B899=$B900, $A$2:$A899+$C$2:$C899)), "")*24*60, "")</f>
        <v/>
      </c>
      <c r="O900" s="39" t="str" cm="1">
        <f t="array" ref="O900">IFERROR(IF($B900=O$1, ($A900+$C900) - MAX(IF($B$2:$B899=$B900, $A$2:$A899+$C$2:$C899)), "")*24*60, "")</f>
        <v/>
      </c>
      <c r="P900" s="39" t="str" cm="1">
        <f t="array" ref="P900">IFERROR(IF($B900=P$1, ($A900+$C900) - MAX(IF($B$2:$B899=$B900, $A$2:$A899+$C$2:$C899)), "")*24*60, "")</f>
        <v/>
      </c>
    </row>
    <row r="901" spans="1:16" x14ac:dyDescent="0.2">
      <c r="A901" s="36">
        <f t="shared" ref="A901:D901" si="1668">A900</f>
        <v>45941</v>
      </c>
      <c r="B901" s="37" t="s">
        <v>10</v>
      </c>
      <c r="C901" s="38">
        <f t="shared" si="1668"/>
        <v>0.44513888888888886</v>
      </c>
      <c r="D901" s="37">
        <f t="shared" si="1668"/>
        <v>0</v>
      </c>
      <c r="E901" s="37">
        <v>3</v>
      </c>
      <c r="F901" s="37" t="str">
        <f t="shared" ref="F901:G901" si="1669">F900</f>
        <v>Special Finch Food</v>
      </c>
      <c r="G901" s="15" t="str">
        <f t="shared" si="1669"/>
        <v>Golden Safflower</v>
      </c>
      <c r="H901" s="39">
        <f t="shared" si="1663"/>
        <v>0</v>
      </c>
      <c r="I901" s="39" t="str" cm="1">
        <f t="array" ref="I901">IFERROR(IF($B901=I$1, ($A901+$C901) - MAX(IF($B$2:$B900=$B901, $A$2:$A900+$C$2:$C900)), "")*24*60, "")</f>
        <v/>
      </c>
      <c r="J901" s="39" cm="1">
        <f t="array" ref="J901">IFERROR(IF($B901=J$1, ($A901+$C901) - MAX(IF($B$2:$B900=$B901, $A$2:$A900+$C$2:$C900)), "")*24*60, "")</f>
        <v>2.9999999993015081</v>
      </c>
      <c r="K901" s="39" t="str" cm="1">
        <f t="array" ref="K901">IFERROR(IF($B901=K$1, ($A901+$C901) - MAX(IF($B$2:$B900=$B901, $A$2:$A900+$C$2:$C900)), "")*24*60, "")</f>
        <v/>
      </c>
      <c r="L901" s="39" t="str" cm="1">
        <f t="array" ref="L901">IFERROR(IF($B901=L$1, ($A901+$C901) - MAX(IF($B$2:$B900=$B901, $A$2:$A900+$C$2:$C900)), "")*24*60, "")</f>
        <v/>
      </c>
      <c r="M901" s="39" t="str" cm="1">
        <f t="array" ref="M901">IFERROR(IF($B901=M$1, ($A901+$C901) - MAX(IF($B$2:$B900=$B901, $A$2:$A900+$C$2:$C900)), "")*24*60, "")</f>
        <v/>
      </c>
      <c r="N901" s="39" t="str" cm="1">
        <f t="array" ref="N901">IFERROR(IF($B901=N$1, ($A901+$C901) - MAX(IF($B$2:$B900=$B901, $A$2:$A900+$C$2:$C900)), "")*24*60, "")</f>
        <v/>
      </c>
      <c r="O901" s="39" t="str" cm="1">
        <f t="array" ref="O901">IFERROR(IF($B901=O$1, ($A901+$C901) - MAX(IF($B$2:$B900=$B901, $A$2:$A900+$C$2:$C900)), "")*24*60, "")</f>
        <v/>
      </c>
      <c r="P901" s="39" t="str" cm="1">
        <f t="array" ref="P901">IFERROR(IF($B901=P$1, ($A901+$C901) - MAX(IF($B$2:$B900=$B901, $A$2:$A900+$C$2:$C900)), "")*24*60, "")</f>
        <v/>
      </c>
    </row>
    <row r="902" spans="1:16" x14ac:dyDescent="0.2">
      <c r="A902" s="36">
        <f t="shared" ref="A902:D902" si="1670">A901</f>
        <v>45941</v>
      </c>
      <c r="B902" s="37" t="str">
        <f t="shared" si="1670"/>
        <v>Tufted Titmouse</v>
      </c>
      <c r="C902" s="38">
        <v>0.44583333333333336</v>
      </c>
      <c r="D902" s="37">
        <f t="shared" si="1670"/>
        <v>0</v>
      </c>
      <c r="E902" s="37">
        <v>2</v>
      </c>
      <c r="F902" s="37" t="str">
        <f t="shared" ref="F902:G902" si="1671">F901</f>
        <v>Special Finch Food</v>
      </c>
      <c r="G902" s="15" t="str">
        <f t="shared" si="1671"/>
        <v>Golden Safflower</v>
      </c>
      <c r="H902" s="39">
        <f t="shared" si="1663"/>
        <v>0.99999999278225005</v>
      </c>
      <c r="I902" s="39" t="str" cm="1">
        <f t="array" ref="I902">IFERROR(IF($B902=I$1, ($A902+$C902) - MAX(IF($B$2:$B901=$B902, $A$2:$A901+$C$2:$C901)), "")*24*60, "")</f>
        <v/>
      </c>
      <c r="J902" s="39" cm="1">
        <f t="array" ref="J902">IFERROR(IF($B902=J$1, ($A902+$C902) - MAX(IF($B$2:$B901=$B902, $A$2:$A901+$C$2:$C901)), "")*24*60, "")</f>
        <v>0.99999999278225005</v>
      </c>
      <c r="K902" s="39" t="str" cm="1">
        <f t="array" ref="K902">IFERROR(IF($B902=K$1, ($A902+$C902) - MAX(IF($B$2:$B901=$B902, $A$2:$A901+$C$2:$C901)), "")*24*60, "")</f>
        <v/>
      </c>
      <c r="L902" s="39" t="str" cm="1">
        <f t="array" ref="L902">IFERROR(IF($B902=L$1, ($A902+$C902) - MAX(IF($B$2:$B901=$B902, $A$2:$A901+$C$2:$C901)), "")*24*60, "")</f>
        <v/>
      </c>
      <c r="M902" s="39" t="str" cm="1">
        <f t="array" ref="M902">IFERROR(IF($B902=M$1, ($A902+$C902) - MAX(IF($B$2:$B901=$B902, $A$2:$A901+$C$2:$C901)), "")*24*60, "")</f>
        <v/>
      </c>
      <c r="N902" s="39" t="str" cm="1">
        <f t="array" ref="N902">IFERROR(IF($B902=N$1, ($A902+$C902) - MAX(IF($B$2:$B901=$B902, $A$2:$A901+$C$2:$C901)), "")*24*60, "")</f>
        <v/>
      </c>
      <c r="O902" s="39" t="str" cm="1">
        <f t="array" ref="O902">IFERROR(IF($B902=O$1, ($A902+$C902) - MAX(IF($B$2:$B901=$B902, $A$2:$A901+$C$2:$C901)), "")*24*60, "")</f>
        <v/>
      </c>
      <c r="P902" s="39" t="str" cm="1">
        <f t="array" ref="P902">IFERROR(IF($B902=P$1, ($A902+$C902) - MAX(IF($B$2:$B901=$B902, $A$2:$A901+$C$2:$C901)), "")*24*60, "")</f>
        <v/>
      </c>
    </row>
    <row r="903" spans="1:16" x14ac:dyDescent="0.2">
      <c r="A903" s="36">
        <f t="shared" ref="A903:D903" si="1672">A902</f>
        <v>45941</v>
      </c>
      <c r="B903" s="37" t="s">
        <v>14</v>
      </c>
      <c r="C903" s="38">
        <f t="shared" si="1672"/>
        <v>0.44583333333333336</v>
      </c>
      <c r="D903" s="37">
        <f t="shared" si="1672"/>
        <v>0</v>
      </c>
      <c r="E903" s="37">
        <v>2</v>
      </c>
      <c r="F903" s="37" t="str">
        <f t="shared" ref="F903:G903" si="1673">F902</f>
        <v>Special Finch Food</v>
      </c>
      <c r="G903" s="15" t="str">
        <f t="shared" si="1673"/>
        <v>Golden Safflower</v>
      </c>
      <c r="H903" s="39">
        <f t="shared" si="1663"/>
        <v>0</v>
      </c>
      <c r="I903" s="39" t="str" cm="1">
        <f t="array" ref="I903">IFERROR(IF($B903=I$1, ($A903+$C903) - MAX(IF($B$2:$B902=$B903, $A$2:$A902+$C$2:$C902)), "")*24*60, "")</f>
        <v/>
      </c>
      <c r="J903" s="39" t="str" cm="1">
        <f t="array" ref="J903">IFERROR(IF($B903=J$1, ($A903+$C903) - MAX(IF($B$2:$B902=$B903, $A$2:$A902+$C$2:$C902)), "")*24*60, "")</f>
        <v/>
      </c>
      <c r="K903" s="39" cm="1">
        <f t="array" ref="K903">IFERROR(IF($B903=K$1, ($A903+$C903) - MAX(IF($B$2:$B902=$B903, $A$2:$A902+$C$2:$C902)), "")*24*60, "")</f>
        <v>0.99999999278225005</v>
      </c>
      <c r="L903" s="39" t="str" cm="1">
        <f t="array" ref="L903">IFERROR(IF($B903=L$1, ($A903+$C903) - MAX(IF($B$2:$B902=$B903, $A$2:$A902+$C$2:$C902)), "")*24*60, "")</f>
        <v/>
      </c>
      <c r="M903" s="39" t="str" cm="1">
        <f t="array" ref="M903">IFERROR(IF($B903=M$1, ($A903+$C903) - MAX(IF($B$2:$B902=$B903, $A$2:$A902+$C$2:$C902)), "")*24*60, "")</f>
        <v/>
      </c>
      <c r="N903" s="39" t="str" cm="1">
        <f t="array" ref="N903">IFERROR(IF($B903=N$1, ($A903+$C903) - MAX(IF($B$2:$B902=$B903, $A$2:$A902+$C$2:$C902)), "")*24*60, "")</f>
        <v/>
      </c>
      <c r="O903" s="39" t="str" cm="1">
        <f t="array" ref="O903">IFERROR(IF($B903=O$1, ($A903+$C903) - MAX(IF($B$2:$B902=$B903, $A$2:$A902+$C$2:$C902)), "")*24*60, "")</f>
        <v/>
      </c>
      <c r="P903" s="39" t="str" cm="1">
        <f t="array" ref="P903">IFERROR(IF($B903=P$1, ($A903+$C903) - MAX(IF($B$2:$B902=$B903, $A$2:$A902+$C$2:$C902)), "")*24*60, "")</f>
        <v/>
      </c>
    </row>
    <row r="904" spans="1:16" x14ac:dyDescent="0.2">
      <c r="A904" s="36">
        <f t="shared" ref="A904:D904" si="1674">A903</f>
        <v>45941</v>
      </c>
      <c r="B904" s="37" t="str">
        <f t="shared" si="1674"/>
        <v>Carolina Chickadee</v>
      </c>
      <c r="C904" s="38">
        <f t="shared" si="1674"/>
        <v>0.44583333333333336</v>
      </c>
      <c r="D904" s="37">
        <f t="shared" si="1674"/>
        <v>0</v>
      </c>
      <c r="E904" s="37">
        <v>0</v>
      </c>
      <c r="F904" s="37" t="str">
        <f t="shared" ref="F904:G904" si="1675">F903</f>
        <v>Special Finch Food</v>
      </c>
      <c r="G904" s="15" t="str">
        <f t="shared" si="1675"/>
        <v>Golden Safflower</v>
      </c>
      <c r="H904" s="39">
        <f t="shared" si="1663"/>
        <v>0</v>
      </c>
      <c r="I904" s="39" t="str" cm="1">
        <f t="array" ref="I904">IFERROR(IF($B904=I$1, ($A904+$C904) - MAX(IF($B$2:$B903=$B904, $A$2:$A903+$C$2:$C903)), "")*24*60, "")</f>
        <v/>
      </c>
      <c r="J904" s="39" t="str" cm="1">
        <f t="array" ref="J904">IFERROR(IF($B904=J$1, ($A904+$C904) - MAX(IF($B$2:$B903=$B904, $A$2:$A903+$C$2:$C903)), "")*24*60, "")</f>
        <v/>
      </c>
      <c r="K904" s="39" cm="1">
        <f t="array" ref="K904">IFERROR(IF($B904=K$1, ($A904+$C904) - MAX(IF($B$2:$B903=$B904, $A$2:$A903+$C$2:$C903)), "")*24*60, "")</f>
        <v>0</v>
      </c>
      <c r="L904" s="39" t="str" cm="1">
        <f t="array" ref="L904">IFERROR(IF($B904=L$1, ($A904+$C904) - MAX(IF($B$2:$B903=$B904, $A$2:$A903+$C$2:$C903)), "")*24*60, "")</f>
        <v/>
      </c>
      <c r="M904" s="39" t="str" cm="1">
        <f t="array" ref="M904">IFERROR(IF($B904=M$1, ($A904+$C904) - MAX(IF($B$2:$B903=$B904, $A$2:$A903+$C$2:$C903)), "")*24*60, "")</f>
        <v/>
      </c>
      <c r="N904" s="39" t="str" cm="1">
        <f t="array" ref="N904">IFERROR(IF($B904=N$1, ($A904+$C904) - MAX(IF($B$2:$B903=$B904, $A$2:$A903+$C$2:$C903)), "")*24*60, "")</f>
        <v/>
      </c>
      <c r="O904" s="39" t="str" cm="1">
        <f t="array" ref="O904">IFERROR(IF($B904=O$1, ($A904+$C904) - MAX(IF($B$2:$B903=$B904, $A$2:$A903+$C$2:$C903)), "")*24*60, "")</f>
        <v/>
      </c>
      <c r="P904" s="39" t="str" cm="1">
        <f t="array" ref="P904">IFERROR(IF($B904=P$1, ($A904+$C904) - MAX(IF($B$2:$B903=$B904, $A$2:$A903+$C$2:$C903)), "")*24*60, "")</f>
        <v/>
      </c>
    </row>
    <row r="905" spans="1:16" x14ac:dyDescent="0.2">
      <c r="A905" s="36">
        <f t="shared" ref="A905:D905" si="1676">A904</f>
        <v>45941</v>
      </c>
      <c r="B905" s="37" t="str">
        <f t="shared" si="1676"/>
        <v>Carolina Chickadee</v>
      </c>
      <c r="C905" s="38">
        <f t="shared" si="1676"/>
        <v>0.44583333333333336</v>
      </c>
      <c r="D905" s="37">
        <f t="shared" si="1676"/>
        <v>0</v>
      </c>
      <c r="E905" s="37">
        <v>0</v>
      </c>
      <c r="F905" s="37" t="str">
        <f t="shared" ref="F905:G905" si="1677">F904</f>
        <v>Special Finch Food</v>
      </c>
      <c r="G905" s="15" t="str">
        <f t="shared" si="1677"/>
        <v>Golden Safflower</v>
      </c>
      <c r="H905" s="39">
        <f t="shared" si="1663"/>
        <v>0</v>
      </c>
      <c r="I905" s="39" t="str" cm="1">
        <f t="array" ref="I905">IFERROR(IF($B905=I$1, ($A905+$C905) - MAX(IF($B$2:$B904=$B905, $A$2:$A904+$C$2:$C904)), "")*24*60, "")</f>
        <v/>
      </c>
      <c r="J905" s="39" t="str" cm="1">
        <f t="array" ref="J905">IFERROR(IF($B905=J$1, ($A905+$C905) - MAX(IF($B$2:$B904=$B905, $A$2:$A904+$C$2:$C904)), "")*24*60, "")</f>
        <v/>
      </c>
      <c r="K905" s="39" cm="1">
        <f t="array" ref="K905">IFERROR(IF($B905=K$1, ($A905+$C905) - MAX(IF($B$2:$B904=$B905, $A$2:$A904+$C$2:$C904)), "")*24*60, "")</f>
        <v>0</v>
      </c>
      <c r="L905" s="39" t="str" cm="1">
        <f t="array" ref="L905">IFERROR(IF($B905=L$1, ($A905+$C905) - MAX(IF($B$2:$B904=$B905, $A$2:$A904+$C$2:$C904)), "")*24*60, "")</f>
        <v/>
      </c>
      <c r="M905" s="39" t="str" cm="1">
        <f t="array" ref="M905">IFERROR(IF($B905=M$1, ($A905+$C905) - MAX(IF($B$2:$B904=$B905, $A$2:$A904+$C$2:$C904)), "")*24*60, "")</f>
        <v/>
      </c>
      <c r="N905" s="39" t="str" cm="1">
        <f t="array" ref="N905">IFERROR(IF($B905=N$1, ($A905+$C905) - MAX(IF($B$2:$B904=$B905, $A$2:$A904+$C$2:$C904)), "")*24*60, "")</f>
        <v/>
      </c>
      <c r="O905" s="39" t="str" cm="1">
        <f t="array" ref="O905">IFERROR(IF($B905=O$1, ($A905+$C905) - MAX(IF($B$2:$B904=$B905, $A$2:$A904+$C$2:$C904)), "")*24*60, "")</f>
        <v/>
      </c>
      <c r="P905" s="39" t="str" cm="1">
        <f t="array" ref="P905">IFERROR(IF($B905=P$1, ($A905+$C905) - MAX(IF($B$2:$B904=$B905, $A$2:$A904+$C$2:$C904)), "")*24*60, "")</f>
        <v/>
      </c>
    </row>
    <row r="906" spans="1:16" x14ac:dyDescent="0.2">
      <c r="A906" s="36">
        <f t="shared" ref="A906:D906" si="1678">A905</f>
        <v>45941</v>
      </c>
      <c r="B906" s="37" t="s">
        <v>10</v>
      </c>
      <c r="C906" s="38">
        <f t="shared" si="1678"/>
        <v>0.44583333333333336</v>
      </c>
      <c r="D906" s="37">
        <f t="shared" si="1678"/>
        <v>0</v>
      </c>
      <c r="E906" s="37">
        <v>2</v>
      </c>
      <c r="F906" s="37" t="str">
        <f t="shared" ref="F906:G906" si="1679">F905</f>
        <v>Special Finch Food</v>
      </c>
      <c r="G906" s="15" t="str">
        <f t="shared" si="1679"/>
        <v>Golden Safflower</v>
      </c>
      <c r="H906" s="39">
        <f t="shared" si="1663"/>
        <v>0</v>
      </c>
      <c r="I906" s="39" t="str" cm="1">
        <f t="array" ref="I906">IFERROR(IF($B906=I$1, ($A906+$C906) - MAX(IF($B$2:$B905=$B906, $A$2:$A905+$C$2:$C905)), "")*24*60, "")</f>
        <v/>
      </c>
      <c r="J906" s="39" cm="1">
        <f t="array" ref="J906">IFERROR(IF($B906=J$1, ($A906+$C906) - MAX(IF($B$2:$B905=$B906, $A$2:$A905+$C$2:$C905)), "")*24*60, "")</f>
        <v>0</v>
      </c>
      <c r="K906" s="39" t="str" cm="1">
        <f t="array" ref="K906">IFERROR(IF($B906=K$1, ($A906+$C906) - MAX(IF($B$2:$B905=$B906, $A$2:$A905+$C$2:$C905)), "")*24*60, "")</f>
        <v/>
      </c>
      <c r="L906" s="39" t="str" cm="1">
        <f t="array" ref="L906">IFERROR(IF($B906=L$1, ($A906+$C906) - MAX(IF($B$2:$B905=$B906, $A$2:$A905+$C$2:$C905)), "")*24*60, "")</f>
        <v/>
      </c>
      <c r="M906" s="39" t="str" cm="1">
        <f t="array" ref="M906">IFERROR(IF($B906=M$1, ($A906+$C906) - MAX(IF($B$2:$B905=$B906, $A$2:$A905+$C$2:$C905)), "")*24*60, "")</f>
        <v/>
      </c>
      <c r="N906" s="39" t="str" cm="1">
        <f t="array" ref="N906">IFERROR(IF($B906=N$1, ($A906+$C906) - MAX(IF($B$2:$B905=$B906, $A$2:$A905+$C$2:$C905)), "")*24*60, "")</f>
        <v/>
      </c>
      <c r="O906" s="39" t="str" cm="1">
        <f t="array" ref="O906">IFERROR(IF($B906=O$1, ($A906+$C906) - MAX(IF($B$2:$B905=$B906, $A$2:$A905+$C$2:$C905)), "")*24*60, "")</f>
        <v/>
      </c>
      <c r="P906" s="39" t="str" cm="1">
        <f t="array" ref="P906">IFERROR(IF($B906=P$1, ($A906+$C906) - MAX(IF($B$2:$B905=$B906, $A$2:$A905+$C$2:$C905)), "")*24*60, "")</f>
        <v/>
      </c>
    </row>
    <row r="907" spans="1:16" x14ac:dyDescent="0.2">
      <c r="A907" s="36">
        <f t="shared" ref="A907:D907" si="1680">A906</f>
        <v>45941</v>
      </c>
      <c r="B907" s="37" t="str">
        <f t="shared" si="1680"/>
        <v>Tufted Titmouse</v>
      </c>
      <c r="C907" s="38">
        <f t="shared" si="1680"/>
        <v>0.44583333333333336</v>
      </c>
      <c r="D907" s="37">
        <f t="shared" si="1680"/>
        <v>0</v>
      </c>
      <c r="E907" s="37">
        <v>0</v>
      </c>
      <c r="F907" s="37" t="str">
        <f t="shared" ref="F907:G907" si="1681">F906</f>
        <v>Special Finch Food</v>
      </c>
      <c r="G907" s="15" t="str">
        <f t="shared" si="1681"/>
        <v>Golden Safflower</v>
      </c>
      <c r="H907" s="39">
        <f t="shared" si="1663"/>
        <v>0</v>
      </c>
      <c r="I907" s="39" t="str" cm="1">
        <f t="array" ref="I907">IFERROR(IF($B907=I$1, ($A907+$C907) - MAX(IF($B$2:$B906=$B907, $A$2:$A906+$C$2:$C906)), "")*24*60, "")</f>
        <v/>
      </c>
      <c r="J907" s="39" cm="1">
        <f t="array" ref="J907">IFERROR(IF($B907=J$1, ($A907+$C907) - MAX(IF($B$2:$B906=$B907, $A$2:$A906+$C$2:$C906)), "")*24*60, "")</f>
        <v>0</v>
      </c>
      <c r="K907" s="39" t="str" cm="1">
        <f t="array" ref="K907">IFERROR(IF($B907=K$1, ($A907+$C907) - MAX(IF($B$2:$B906=$B907, $A$2:$A906+$C$2:$C906)), "")*24*60, "")</f>
        <v/>
      </c>
      <c r="L907" s="39" t="str" cm="1">
        <f t="array" ref="L907">IFERROR(IF($B907=L$1, ($A907+$C907) - MAX(IF($B$2:$B906=$B907, $A$2:$A906+$C$2:$C906)), "")*24*60, "")</f>
        <v/>
      </c>
      <c r="M907" s="39" t="str" cm="1">
        <f t="array" ref="M907">IFERROR(IF($B907=M$1, ($A907+$C907) - MAX(IF($B$2:$B906=$B907, $A$2:$A906+$C$2:$C906)), "")*24*60, "")</f>
        <v/>
      </c>
      <c r="N907" s="39" t="str" cm="1">
        <f t="array" ref="N907">IFERROR(IF($B907=N$1, ($A907+$C907) - MAX(IF($B$2:$B906=$B907, $A$2:$A906+$C$2:$C906)), "")*24*60, "")</f>
        <v/>
      </c>
      <c r="O907" s="39" t="str" cm="1">
        <f t="array" ref="O907">IFERROR(IF($B907=O$1, ($A907+$C907) - MAX(IF($B$2:$B906=$B907, $A$2:$A906+$C$2:$C906)), "")*24*60, "")</f>
        <v/>
      </c>
      <c r="P907" s="39" t="str" cm="1">
        <f t="array" ref="P907">IFERROR(IF($B907=P$1, ($A907+$C907) - MAX(IF($B$2:$B906=$B907, $A$2:$A906+$C$2:$C906)), "")*24*60, "")</f>
        <v/>
      </c>
    </row>
    <row r="908" spans="1:16" x14ac:dyDescent="0.2">
      <c r="A908" s="36">
        <f t="shared" ref="A908:D908" si="1682">A907</f>
        <v>45941</v>
      </c>
      <c r="B908" s="37" t="str">
        <f t="shared" si="1682"/>
        <v>Tufted Titmouse</v>
      </c>
      <c r="C908" s="38">
        <v>0.44722222222222224</v>
      </c>
      <c r="D908" s="37">
        <f t="shared" si="1682"/>
        <v>0</v>
      </c>
      <c r="E908" s="37">
        <v>2</v>
      </c>
      <c r="F908" s="37" t="str">
        <f t="shared" ref="F908:G908" si="1683">F907</f>
        <v>Special Finch Food</v>
      </c>
      <c r="G908" s="15" t="str">
        <f t="shared" si="1683"/>
        <v>Golden Safflower</v>
      </c>
      <c r="H908" s="39">
        <f t="shared" si="1663"/>
        <v>2.000000006519258</v>
      </c>
      <c r="I908" s="39" t="str" cm="1">
        <f t="array" ref="I908">IFERROR(IF($B908=I$1, ($A908+$C908) - MAX(IF($B$2:$B907=$B908, $A$2:$A907+$C$2:$C907)), "")*24*60, "")</f>
        <v/>
      </c>
      <c r="J908" s="39" cm="1">
        <f t="array" ref="J908">IFERROR(IF($B908=J$1, ($A908+$C908) - MAX(IF($B$2:$B907=$B908, $A$2:$A907+$C$2:$C907)), "")*24*60, "")</f>
        <v>2.000000006519258</v>
      </c>
      <c r="K908" s="39" t="str" cm="1">
        <f t="array" ref="K908">IFERROR(IF($B908=K$1, ($A908+$C908) - MAX(IF($B$2:$B907=$B908, $A$2:$A907+$C$2:$C907)), "")*24*60, "")</f>
        <v/>
      </c>
      <c r="L908" s="39" t="str" cm="1">
        <f t="array" ref="L908">IFERROR(IF($B908=L$1, ($A908+$C908) - MAX(IF($B$2:$B907=$B908, $A$2:$A907+$C$2:$C907)), "")*24*60, "")</f>
        <v/>
      </c>
      <c r="M908" s="39" t="str" cm="1">
        <f t="array" ref="M908">IFERROR(IF($B908=M$1, ($A908+$C908) - MAX(IF($B$2:$B907=$B908, $A$2:$A907+$C$2:$C907)), "")*24*60, "")</f>
        <v/>
      </c>
      <c r="N908" s="39" t="str" cm="1">
        <f t="array" ref="N908">IFERROR(IF($B908=N$1, ($A908+$C908) - MAX(IF($B$2:$B907=$B908, $A$2:$A907+$C$2:$C907)), "")*24*60, "")</f>
        <v/>
      </c>
      <c r="O908" s="39" t="str" cm="1">
        <f t="array" ref="O908">IFERROR(IF($B908=O$1, ($A908+$C908) - MAX(IF($B$2:$B907=$B908, $A$2:$A907+$C$2:$C907)), "")*24*60, "")</f>
        <v/>
      </c>
      <c r="P908" s="39" t="str" cm="1">
        <f t="array" ref="P908">IFERROR(IF($B908=P$1, ($A908+$C908) - MAX(IF($B$2:$B907=$B908, $A$2:$A907+$C$2:$C907)), "")*24*60, "")</f>
        <v/>
      </c>
    </row>
    <row r="909" spans="1:16" x14ac:dyDescent="0.2">
      <c r="A909" s="36">
        <f t="shared" ref="A909:D909" si="1684">A908</f>
        <v>45941</v>
      </c>
      <c r="B909" s="37" t="s">
        <v>14</v>
      </c>
      <c r="C909" s="38">
        <f t="shared" si="1684"/>
        <v>0.44722222222222224</v>
      </c>
      <c r="D909" s="37">
        <f t="shared" si="1684"/>
        <v>0</v>
      </c>
      <c r="E909" s="37">
        <v>1</v>
      </c>
      <c r="F909" s="37" t="str">
        <f t="shared" ref="F909:G909" si="1685">F908</f>
        <v>Special Finch Food</v>
      </c>
      <c r="G909" s="15" t="str">
        <f t="shared" si="1685"/>
        <v>Golden Safflower</v>
      </c>
      <c r="H909" s="39">
        <f t="shared" si="1663"/>
        <v>0</v>
      </c>
      <c r="I909" s="39" t="str" cm="1">
        <f t="array" ref="I909">IFERROR(IF($B909=I$1, ($A909+$C909) - MAX(IF($B$2:$B908=$B909, $A$2:$A908+$C$2:$C908)), "")*24*60, "")</f>
        <v/>
      </c>
      <c r="J909" s="39" t="str" cm="1">
        <f t="array" ref="J909">IFERROR(IF($B909=J$1, ($A909+$C909) - MAX(IF($B$2:$B908=$B909, $A$2:$A908+$C$2:$C908)), "")*24*60, "")</f>
        <v/>
      </c>
      <c r="K909" s="39" cm="1">
        <f t="array" ref="K909">IFERROR(IF($B909=K$1, ($A909+$C909) - MAX(IF($B$2:$B908=$B909, $A$2:$A908+$C$2:$C908)), "")*24*60, "")</f>
        <v>2.000000006519258</v>
      </c>
      <c r="L909" s="39" t="str" cm="1">
        <f t="array" ref="L909">IFERROR(IF($B909=L$1, ($A909+$C909) - MAX(IF($B$2:$B908=$B909, $A$2:$A908+$C$2:$C908)), "")*24*60, "")</f>
        <v/>
      </c>
      <c r="M909" s="39" t="str" cm="1">
        <f t="array" ref="M909">IFERROR(IF($B909=M$1, ($A909+$C909) - MAX(IF($B$2:$B908=$B909, $A$2:$A908+$C$2:$C908)), "")*24*60, "")</f>
        <v/>
      </c>
      <c r="N909" s="39" t="str" cm="1">
        <f t="array" ref="N909">IFERROR(IF($B909=N$1, ($A909+$C909) - MAX(IF($B$2:$B908=$B909, $A$2:$A908+$C$2:$C908)), "")*24*60, "")</f>
        <v/>
      </c>
      <c r="O909" s="39" t="str" cm="1">
        <f t="array" ref="O909">IFERROR(IF($B909=O$1, ($A909+$C909) - MAX(IF($B$2:$B908=$B909, $A$2:$A908+$C$2:$C908)), "")*24*60, "")</f>
        <v/>
      </c>
      <c r="P909" s="39" t="str" cm="1">
        <f t="array" ref="P909">IFERROR(IF($B909=P$1, ($A909+$C909) - MAX(IF($B$2:$B908=$B909, $A$2:$A908+$C$2:$C908)), "")*24*60, "")</f>
        <v/>
      </c>
    </row>
    <row r="910" spans="1:16" x14ac:dyDescent="0.2">
      <c r="A910" s="36">
        <f t="shared" ref="A910:D910" si="1686">A909</f>
        <v>45941</v>
      </c>
      <c r="B910" s="37" t="s">
        <v>10</v>
      </c>
      <c r="C910" s="38">
        <f t="shared" si="1686"/>
        <v>0.44722222222222224</v>
      </c>
      <c r="D910" s="37">
        <f t="shared" si="1686"/>
        <v>0</v>
      </c>
      <c r="E910" s="37">
        <v>6</v>
      </c>
      <c r="F910" s="37" t="str">
        <f t="shared" ref="F910:G910" si="1687">F909</f>
        <v>Special Finch Food</v>
      </c>
      <c r="G910" s="15" t="str">
        <f t="shared" si="1687"/>
        <v>Golden Safflower</v>
      </c>
      <c r="H910" s="39">
        <f t="shared" si="1663"/>
        <v>0</v>
      </c>
      <c r="I910" s="39" t="str" cm="1">
        <f t="array" ref="I910">IFERROR(IF($B910=I$1, ($A910+$C910) - MAX(IF($B$2:$B909=$B910, $A$2:$A909+$C$2:$C909)), "")*24*60, "")</f>
        <v/>
      </c>
      <c r="J910" s="39" cm="1">
        <f t="array" ref="J910">IFERROR(IF($B910=J$1, ($A910+$C910) - MAX(IF($B$2:$B909=$B910, $A$2:$A909+$C$2:$C909)), "")*24*60, "")</f>
        <v>0</v>
      </c>
      <c r="K910" s="39" t="str" cm="1">
        <f t="array" ref="K910">IFERROR(IF($B910=K$1, ($A910+$C910) - MAX(IF($B$2:$B909=$B910, $A$2:$A909+$C$2:$C909)), "")*24*60, "")</f>
        <v/>
      </c>
      <c r="L910" s="39" t="str" cm="1">
        <f t="array" ref="L910">IFERROR(IF($B910=L$1, ($A910+$C910) - MAX(IF($B$2:$B909=$B910, $A$2:$A909+$C$2:$C909)), "")*24*60, "")</f>
        <v/>
      </c>
      <c r="M910" s="39" t="str" cm="1">
        <f t="array" ref="M910">IFERROR(IF($B910=M$1, ($A910+$C910) - MAX(IF($B$2:$B909=$B910, $A$2:$A909+$C$2:$C909)), "")*24*60, "")</f>
        <v/>
      </c>
      <c r="N910" s="39" t="str" cm="1">
        <f t="array" ref="N910">IFERROR(IF($B910=N$1, ($A910+$C910) - MAX(IF($B$2:$B909=$B910, $A$2:$A909+$C$2:$C909)), "")*24*60, "")</f>
        <v/>
      </c>
      <c r="O910" s="39" t="str" cm="1">
        <f t="array" ref="O910">IFERROR(IF($B910=O$1, ($A910+$C910) - MAX(IF($B$2:$B909=$B910, $A$2:$A909+$C$2:$C909)), "")*24*60, "")</f>
        <v/>
      </c>
      <c r="P910" s="39" t="str" cm="1">
        <f t="array" ref="P910">IFERROR(IF($B910=P$1, ($A910+$C910) - MAX(IF($B$2:$B909=$B910, $A$2:$A909+$C$2:$C909)), "")*24*60, "")</f>
        <v/>
      </c>
    </row>
    <row r="911" spans="1:16" x14ac:dyDescent="0.2">
      <c r="A911" s="36">
        <f t="shared" ref="A911:D911" si="1688">A910</f>
        <v>45941</v>
      </c>
      <c r="B911" s="37" t="str">
        <f t="shared" si="1688"/>
        <v>Tufted Titmouse</v>
      </c>
      <c r="C911" s="38">
        <f t="shared" si="1688"/>
        <v>0.44722222222222224</v>
      </c>
      <c r="D911" s="37">
        <f t="shared" si="1688"/>
        <v>0</v>
      </c>
      <c r="E911" s="37">
        <v>6</v>
      </c>
      <c r="F911" s="37" t="str">
        <f t="shared" ref="F911:G911" si="1689">F910</f>
        <v>Special Finch Food</v>
      </c>
      <c r="G911" s="15" t="str">
        <f t="shared" si="1689"/>
        <v>Golden Safflower</v>
      </c>
      <c r="H911" s="39">
        <f t="shared" si="1663"/>
        <v>0</v>
      </c>
      <c r="I911" s="39" t="str" cm="1">
        <f t="array" ref="I911">IFERROR(IF($B911=I$1, ($A911+$C911) - MAX(IF($B$2:$B910=$B911, $A$2:$A910+$C$2:$C910)), "")*24*60, "")</f>
        <v/>
      </c>
      <c r="J911" s="39" cm="1">
        <f t="array" ref="J911">IFERROR(IF($B911=J$1, ($A911+$C911) - MAX(IF($B$2:$B910=$B911, $A$2:$A910+$C$2:$C910)), "")*24*60, "")</f>
        <v>0</v>
      </c>
      <c r="K911" s="39" t="str" cm="1">
        <f t="array" ref="K911">IFERROR(IF($B911=K$1, ($A911+$C911) - MAX(IF($B$2:$B910=$B911, $A$2:$A910+$C$2:$C910)), "")*24*60, "")</f>
        <v/>
      </c>
      <c r="L911" s="39" t="str" cm="1">
        <f t="array" ref="L911">IFERROR(IF($B911=L$1, ($A911+$C911) - MAX(IF($B$2:$B910=$B911, $A$2:$A910+$C$2:$C910)), "")*24*60, "")</f>
        <v/>
      </c>
      <c r="M911" s="39" t="str" cm="1">
        <f t="array" ref="M911">IFERROR(IF($B911=M$1, ($A911+$C911) - MAX(IF($B$2:$B910=$B911, $A$2:$A910+$C$2:$C910)), "")*24*60, "")</f>
        <v/>
      </c>
      <c r="N911" s="39" t="str" cm="1">
        <f t="array" ref="N911">IFERROR(IF($B911=N$1, ($A911+$C911) - MAX(IF($B$2:$B910=$B911, $A$2:$A910+$C$2:$C910)), "")*24*60, "")</f>
        <v/>
      </c>
      <c r="O911" s="39" t="str" cm="1">
        <f t="array" ref="O911">IFERROR(IF($B911=O$1, ($A911+$C911) - MAX(IF($B$2:$B910=$B911, $A$2:$A910+$C$2:$C910)), "")*24*60, "")</f>
        <v/>
      </c>
      <c r="P911" s="39" t="str" cm="1">
        <f t="array" ref="P911">IFERROR(IF($B911=P$1, ($A911+$C911) - MAX(IF($B$2:$B910=$B911, $A$2:$A910+$C$2:$C910)), "")*24*60, "")</f>
        <v/>
      </c>
    </row>
    <row r="912" spans="1:16" x14ac:dyDescent="0.2">
      <c r="A912" s="36">
        <f t="shared" ref="A912:D912" si="1690">A911</f>
        <v>45941</v>
      </c>
      <c r="B912" s="37" t="s">
        <v>14</v>
      </c>
      <c r="C912" s="38">
        <f t="shared" si="1690"/>
        <v>0.44722222222222224</v>
      </c>
      <c r="D912" s="37">
        <f t="shared" si="1690"/>
        <v>0</v>
      </c>
      <c r="E912" s="37">
        <v>0</v>
      </c>
      <c r="F912" s="37" t="str">
        <f t="shared" ref="F912:G912" si="1691">F911</f>
        <v>Special Finch Food</v>
      </c>
      <c r="G912" s="15" t="str">
        <f t="shared" si="1691"/>
        <v>Golden Safflower</v>
      </c>
      <c r="H912" s="39">
        <f t="shared" si="1663"/>
        <v>0</v>
      </c>
      <c r="I912" s="39" t="str" cm="1">
        <f t="array" ref="I912">IFERROR(IF($B912=I$1, ($A912+$C912) - MAX(IF($B$2:$B911=$B912, $A$2:$A911+$C$2:$C911)), "")*24*60, "")</f>
        <v/>
      </c>
      <c r="J912" s="39" t="str" cm="1">
        <f t="array" ref="J912">IFERROR(IF($B912=J$1, ($A912+$C912) - MAX(IF($B$2:$B911=$B912, $A$2:$A911+$C$2:$C911)), "")*24*60, "")</f>
        <v/>
      </c>
      <c r="K912" s="39" cm="1">
        <f t="array" ref="K912">IFERROR(IF($B912=K$1, ($A912+$C912) - MAX(IF($B$2:$B911=$B912, $A$2:$A911+$C$2:$C911)), "")*24*60, "")</f>
        <v>0</v>
      </c>
      <c r="L912" s="39" t="str" cm="1">
        <f t="array" ref="L912">IFERROR(IF($B912=L$1, ($A912+$C912) - MAX(IF($B$2:$B911=$B912, $A$2:$A911+$C$2:$C911)), "")*24*60, "")</f>
        <v/>
      </c>
      <c r="M912" s="39" t="str" cm="1">
        <f t="array" ref="M912">IFERROR(IF($B912=M$1, ($A912+$C912) - MAX(IF($B$2:$B911=$B912, $A$2:$A911+$C$2:$C911)), "")*24*60, "")</f>
        <v/>
      </c>
      <c r="N912" s="39" t="str" cm="1">
        <f t="array" ref="N912">IFERROR(IF($B912=N$1, ($A912+$C912) - MAX(IF($B$2:$B911=$B912, $A$2:$A911+$C$2:$C911)), "")*24*60, "")</f>
        <v/>
      </c>
      <c r="O912" s="39" t="str" cm="1">
        <f t="array" ref="O912">IFERROR(IF($B912=O$1, ($A912+$C912) - MAX(IF($B$2:$B911=$B912, $A$2:$A911+$C$2:$C911)), "")*24*60, "")</f>
        <v/>
      </c>
      <c r="P912" s="39" t="str" cm="1">
        <f t="array" ref="P912">IFERROR(IF($B912=P$1, ($A912+$C912) - MAX(IF($B$2:$B911=$B912, $A$2:$A911+$C$2:$C911)), "")*24*60, "")</f>
        <v/>
      </c>
    </row>
    <row r="913" spans="1:16" x14ac:dyDescent="0.2">
      <c r="A913" s="36">
        <f t="shared" ref="A913:D913" si="1692">A912</f>
        <v>45941</v>
      </c>
      <c r="B913" s="37" t="str">
        <f t="shared" si="1692"/>
        <v>Carolina Chickadee</v>
      </c>
      <c r="C913" s="38">
        <f t="shared" si="1692"/>
        <v>0.44722222222222224</v>
      </c>
      <c r="D913" s="37">
        <f t="shared" si="1692"/>
        <v>0</v>
      </c>
      <c r="E913" s="37">
        <v>1</v>
      </c>
      <c r="F913" s="37" t="str">
        <f t="shared" ref="F913:G913" si="1693">F912</f>
        <v>Special Finch Food</v>
      </c>
      <c r="G913" s="15" t="str">
        <f t="shared" si="1693"/>
        <v>Golden Safflower</v>
      </c>
      <c r="H913" s="39">
        <f t="shared" si="1663"/>
        <v>0</v>
      </c>
      <c r="I913" s="39" t="str" cm="1">
        <f t="array" ref="I913">IFERROR(IF($B913=I$1, ($A913+$C913) - MAX(IF($B$2:$B912=$B913, $A$2:$A912+$C$2:$C912)), "")*24*60, "")</f>
        <v/>
      </c>
      <c r="J913" s="39" t="str" cm="1">
        <f t="array" ref="J913">IFERROR(IF($B913=J$1, ($A913+$C913) - MAX(IF($B$2:$B912=$B913, $A$2:$A912+$C$2:$C912)), "")*24*60, "")</f>
        <v/>
      </c>
      <c r="K913" s="39" cm="1">
        <f t="array" ref="K913">IFERROR(IF($B913=K$1, ($A913+$C913) - MAX(IF($B$2:$B912=$B913, $A$2:$A912+$C$2:$C912)), "")*24*60, "")</f>
        <v>0</v>
      </c>
      <c r="L913" s="39" t="str" cm="1">
        <f t="array" ref="L913">IFERROR(IF($B913=L$1, ($A913+$C913) - MAX(IF($B$2:$B912=$B913, $A$2:$A912+$C$2:$C912)), "")*24*60, "")</f>
        <v/>
      </c>
      <c r="M913" s="39" t="str" cm="1">
        <f t="array" ref="M913">IFERROR(IF($B913=M$1, ($A913+$C913) - MAX(IF($B$2:$B912=$B913, $A$2:$A912+$C$2:$C912)), "")*24*60, "")</f>
        <v/>
      </c>
      <c r="N913" s="39" t="str" cm="1">
        <f t="array" ref="N913">IFERROR(IF($B913=N$1, ($A913+$C913) - MAX(IF($B$2:$B912=$B913, $A$2:$A912+$C$2:$C912)), "")*24*60, "")</f>
        <v/>
      </c>
      <c r="O913" s="39" t="str" cm="1">
        <f t="array" ref="O913">IFERROR(IF($B913=O$1, ($A913+$C913) - MAX(IF($B$2:$B912=$B913, $A$2:$A912+$C$2:$C912)), "")*24*60, "")</f>
        <v/>
      </c>
      <c r="P913" s="39" t="str" cm="1">
        <f t="array" ref="P913">IFERROR(IF($B913=P$1, ($A913+$C913) - MAX(IF($B$2:$B912=$B913, $A$2:$A912+$C$2:$C912)), "")*24*60, "")</f>
        <v/>
      </c>
    </row>
    <row r="914" spans="1:16" x14ac:dyDescent="0.2">
      <c r="A914" s="36">
        <f t="shared" ref="A914:D914" si="1694">A913</f>
        <v>45941</v>
      </c>
      <c r="B914" s="37" t="str">
        <f t="shared" si="1694"/>
        <v>Carolina Chickadee</v>
      </c>
      <c r="C914" s="38">
        <v>0.44861111111111113</v>
      </c>
      <c r="D914" s="37">
        <f t="shared" si="1694"/>
        <v>0</v>
      </c>
      <c r="E914" s="37">
        <v>2</v>
      </c>
      <c r="F914" s="37" t="str">
        <f t="shared" ref="F914:G914" si="1695">F913</f>
        <v>Special Finch Food</v>
      </c>
      <c r="G914" s="15" t="str">
        <f t="shared" si="1695"/>
        <v>Golden Safflower</v>
      </c>
      <c r="H914" s="39">
        <f t="shared" si="1663"/>
        <v>1.9999999960418791</v>
      </c>
      <c r="I914" s="39" t="str" cm="1">
        <f t="array" ref="I914">IFERROR(IF($B914=I$1, ($A914+$C914) - MAX(IF($B$2:$B913=$B914, $A$2:$A913+$C$2:$C913)), "")*24*60, "")</f>
        <v/>
      </c>
      <c r="J914" s="39" t="str" cm="1">
        <f t="array" ref="J914">IFERROR(IF($B914=J$1, ($A914+$C914) - MAX(IF($B$2:$B913=$B914, $A$2:$A913+$C$2:$C913)), "")*24*60, "")</f>
        <v/>
      </c>
      <c r="K914" s="39" cm="1">
        <f t="array" ref="K914">IFERROR(IF($B914=K$1, ($A914+$C914) - MAX(IF($B$2:$B913=$B914, $A$2:$A913+$C$2:$C913)), "")*24*60, "")</f>
        <v>1.9999999960418791</v>
      </c>
      <c r="L914" s="39" t="str" cm="1">
        <f t="array" ref="L914">IFERROR(IF($B914=L$1, ($A914+$C914) - MAX(IF($B$2:$B913=$B914, $A$2:$A913+$C$2:$C913)), "")*24*60, "")</f>
        <v/>
      </c>
      <c r="M914" s="39" t="str" cm="1">
        <f t="array" ref="M914">IFERROR(IF($B914=M$1, ($A914+$C914) - MAX(IF($B$2:$B913=$B914, $A$2:$A913+$C$2:$C913)), "")*24*60, "")</f>
        <v/>
      </c>
      <c r="N914" s="39" t="str" cm="1">
        <f t="array" ref="N914">IFERROR(IF($B914=N$1, ($A914+$C914) - MAX(IF($B$2:$B913=$B914, $A$2:$A913+$C$2:$C913)), "")*24*60, "")</f>
        <v/>
      </c>
      <c r="O914" s="39" t="str" cm="1">
        <f t="array" ref="O914">IFERROR(IF($B914=O$1, ($A914+$C914) - MAX(IF($B$2:$B913=$B914, $A$2:$A913+$C$2:$C913)), "")*24*60, "")</f>
        <v/>
      </c>
      <c r="P914" s="39" t="str" cm="1">
        <f t="array" ref="P914">IFERROR(IF($B914=P$1, ($A914+$C914) - MAX(IF($B$2:$B913=$B914, $A$2:$A913+$C$2:$C913)), "")*24*60, "")</f>
        <v/>
      </c>
    </row>
    <row r="915" spans="1:16" x14ac:dyDescent="0.2">
      <c r="A915" s="36">
        <f t="shared" ref="A915:D915" si="1696">A914</f>
        <v>45941</v>
      </c>
      <c r="B915" s="37" t="s">
        <v>10</v>
      </c>
      <c r="C915" s="38">
        <v>0.44930555555555557</v>
      </c>
      <c r="D915" s="37">
        <f t="shared" si="1696"/>
        <v>0</v>
      </c>
      <c r="E915" s="37">
        <v>1</v>
      </c>
      <c r="F915" s="37" t="str">
        <f t="shared" ref="F915:G915" si="1697">F914</f>
        <v>Special Finch Food</v>
      </c>
      <c r="G915" s="15" t="str">
        <f t="shared" si="1697"/>
        <v>Golden Safflower</v>
      </c>
      <c r="H915" s="39">
        <f t="shared" si="1663"/>
        <v>1.000000003259629</v>
      </c>
      <c r="I915" s="39" t="str" cm="1">
        <f t="array" ref="I915">IFERROR(IF($B915=I$1, ($A915+$C915) - MAX(IF($B$2:$B914=$B915, $A$2:$A914+$C$2:$C914)), "")*24*60, "")</f>
        <v/>
      </c>
      <c r="J915" s="39" cm="1">
        <f t="array" ref="J915">IFERROR(IF($B915=J$1, ($A915+$C915) - MAX(IF($B$2:$B914=$B915, $A$2:$A914+$C$2:$C914)), "")*24*60, "")</f>
        <v>2.9999999993015081</v>
      </c>
      <c r="K915" s="39" t="str" cm="1">
        <f t="array" ref="K915">IFERROR(IF($B915=K$1, ($A915+$C915) - MAX(IF($B$2:$B914=$B915, $A$2:$A914+$C$2:$C914)), "")*24*60, "")</f>
        <v/>
      </c>
      <c r="L915" s="39" t="str" cm="1">
        <f t="array" ref="L915">IFERROR(IF($B915=L$1, ($A915+$C915) - MAX(IF($B$2:$B914=$B915, $A$2:$A914+$C$2:$C914)), "")*24*60, "")</f>
        <v/>
      </c>
      <c r="M915" s="39" t="str" cm="1">
        <f t="array" ref="M915">IFERROR(IF($B915=M$1, ($A915+$C915) - MAX(IF($B$2:$B914=$B915, $A$2:$A914+$C$2:$C914)), "")*24*60, "")</f>
        <v/>
      </c>
      <c r="N915" s="39" t="str" cm="1">
        <f t="array" ref="N915">IFERROR(IF($B915=N$1, ($A915+$C915) - MAX(IF($B$2:$B914=$B915, $A$2:$A914+$C$2:$C914)), "")*24*60, "")</f>
        <v/>
      </c>
      <c r="O915" s="39" t="str" cm="1">
        <f t="array" ref="O915">IFERROR(IF($B915=O$1, ($A915+$C915) - MAX(IF($B$2:$B914=$B915, $A$2:$A914+$C$2:$C914)), "")*24*60, "")</f>
        <v/>
      </c>
      <c r="P915" s="39" t="str" cm="1">
        <f t="array" ref="P915">IFERROR(IF($B915=P$1, ($A915+$C915) - MAX(IF($B$2:$B914=$B915, $A$2:$A914+$C$2:$C914)), "")*24*60, "")</f>
        <v/>
      </c>
    </row>
    <row r="916" spans="1:16" x14ac:dyDescent="0.2">
      <c r="A916" s="36">
        <f t="shared" ref="A916:D916" si="1698">A915</f>
        <v>45941</v>
      </c>
      <c r="B916" s="37" t="str">
        <f t="shared" si="1698"/>
        <v>Tufted Titmouse</v>
      </c>
      <c r="C916" s="38">
        <f t="shared" si="1698"/>
        <v>0.44930555555555557</v>
      </c>
      <c r="D916" s="37">
        <f t="shared" si="1698"/>
        <v>0</v>
      </c>
      <c r="E916" s="37">
        <v>3</v>
      </c>
      <c r="F916" s="37" t="str">
        <f t="shared" ref="F916:G916" si="1699">F915</f>
        <v>Special Finch Food</v>
      </c>
      <c r="G916" s="15" t="str">
        <f t="shared" si="1699"/>
        <v>Golden Safflower</v>
      </c>
      <c r="H916" s="39">
        <f t="shared" si="1663"/>
        <v>0</v>
      </c>
      <c r="I916" s="39" t="str" cm="1">
        <f t="array" ref="I916">IFERROR(IF($B916=I$1, ($A916+$C916) - MAX(IF($B$2:$B915=$B916, $A$2:$A915+$C$2:$C915)), "")*24*60, "")</f>
        <v/>
      </c>
      <c r="J916" s="39" cm="1">
        <f t="array" ref="J916">IFERROR(IF($B916=J$1, ($A916+$C916) - MAX(IF($B$2:$B915=$B916, $A$2:$A915+$C$2:$C915)), "")*24*60, "")</f>
        <v>0</v>
      </c>
      <c r="K916" s="39" t="str" cm="1">
        <f t="array" ref="K916">IFERROR(IF($B916=K$1, ($A916+$C916) - MAX(IF($B$2:$B915=$B916, $A$2:$A915+$C$2:$C915)), "")*24*60, "")</f>
        <v/>
      </c>
      <c r="L916" s="39" t="str" cm="1">
        <f t="array" ref="L916">IFERROR(IF($B916=L$1, ($A916+$C916) - MAX(IF($B$2:$B915=$B916, $A$2:$A915+$C$2:$C915)), "")*24*60, "")</f>
        <v/>
      </c>
      <c r="M916" s="39" t="str" cm="1">
        <f t="array" ref="M916">IFERROR(IF($B916=M$1, ($A916+$C916) - MAX(IF($B$2:$B915=$B916, $A$2:$A915+$C$2:$C915)), "")*24*60, "")</f>
        <v/>
      </c>
      <c r="N916" s="39" t="str" cm="1">
        <f t="array" ref="N916">IFERROR(IF($B916=N$1, ($A916+$C916) - MAX(IF($B$2:$B915=$B916, $A$2:$A915+$C$2:$C915)), "")*24*60, "")</f>
        <v/>
      </c>
      <c r="O916" s="39" t="str" cm="1">
        <f t="array" ref="O916">IFERROR(IF($B916=O$1, ($A916+$C916) - MAX(IF($B$2:$B915=$B916, $A$2:$A915+$C$2:$C915)), "")*24*60, "")</f>
        <v/>
      </c>
      <c r="P916" s="39" t="str" cm="1">
        <f t="array" ref="P916">IFERROR(IF($B916=P$1, ($A916+$C916) - MAX(IF($B$2:$B915=$B916, $A$2:$A915+$C$2:$C915)), "")*24*60, "")</f>
        <v/>
      </c>
    </row>
    <row r="917" spans="1:16" x14ac:dyDescent="0.2">
      <c r="A917" s="36">
        <f t="shared" ref="A917:D917" si="1700">A916</f>
        <v>45941</v>
      </c>
      <c r="B917" s="37" t="str">
        <f t="shared" si="1700"/>
        <v>Tufted Titmouse</v>
      </c>
      <c r="C917" s="38">
        <f t="shared" si="1700"/>
        <v>0.44930555555555557</v>
      </c>
      <c r="D917" s="37">
        <f t="shared" si="1700"/>
        <v>0</v>
      </c>
      <c r="E917" s="37">
        <v>3</v>
      </c>
      <c r="F917" s="37" t="str">
        <f t="shared" ref="F917:G917" si="1701">F916</f>
        <v>Special Finch Food</v>
      </c>
      <c r="G917" s="15" t="str">
        <f t="shared" si="1701"/>
        <v>Golden Safflower</v>
      </c>
      <c r="H917" s="39">
        <f t="shared" si="1663"/>
        <v>0</v>
      </c>
      <c r="I917" s="39" t="str" cm="1">
        <f t="array" ref="I917">IFERROR(IF($B917=I$1, ($A917+$C917) - MAX(IF($B$2:$B916=$B917, $A$2:$A916+$C$2:$C916)), "")*24*60, "")</f>
        <v/>
      </c>
      <c r="J917" s="39" cm="1">
        <f t="array" ref="J917">IFERROR(IF($B917=J$1, ($A917+$C917) - MAX(IF($B$2:$B916=$B917, $A$2:$A916+$C$2:$C916)), "")*24*60, "")</f>
        <v>0</v>
      </c>
      <c r="K917" s="39" t="str" cm="1">
        <f t="array" ref="K917">IFERROR(IF($B917=K$1, ($A917+$C917) - MAX(IF($B$2:$B916=$B917, $A$2:$A916+$C$2:$C916)), "")*24*60, "")</f>
        <v/>
      </c>
      <c r="L917" s="39" t="str" cm="1">
        <f t="array" ref="L917">IFERROR(IF($B917=L$1, ($A917+$C917) - MAX(IF($B$2:$B916=$B917, $A$2:$A916+$C$2:$C916)), "")*24*60, "")</f>
        <v/>
      </c>
      <c r="M917" s="39" t="str" cm="1">
        <f t="array" ref="M917">IFERROR(IF($B917=M$1, ($A917+$C917) - MAX(IF($B$2:$B916=$B917, $A$2:$A916+$C$2:$C916)), "")*24*60, "")</f>
        <v/>
      </c>
      <c r="N917" s="39" t="str" cm="1">
        <f t="array" ref="N917">IFERROR(IF($B917=N$1, ($A917+$C917) - MAX(IF($B$2:$B916=$B917, $A$2:$A916+$C$2:$C916)), "")*24*60, "")</f>
        <v/>
      </c>
      <c r="O917" s="39" t="str" cm="1">
        <f t="array" ref="O917">IFERROR(IF($B917=O$1, ($A917+$C917) - MAX(IF($B$2:$B916=$B917, $A$2:$A916+$C$2:$C916)), "")*24*60, "")</f>
        <v/>
      </c>
      <c r="P917" s="39" t="str" cm="1">
        <f t="array" ref="P917">IFERROR(IF($B917=P$1, ($A917+$C917) - MAX(IF($B$2:$B916=$B917, $A$2:$A916+$C$2:$C916)), "")*24*60, "")</f>
        <v/>
      </c>
    </row>
    <row r="918" spans="1:16" x14ac:dyDescent="0.2">
      <c r="A918" s="36">
        <f t="shared" ref="A918:D918" si="1702">A917</f>
        <v>45941</v>
      </c>
      <c r="B918" s="37" t="s">
        <v>14</v>
      </c>
      <c r="C918" s="38">
        <f t="shared" si="1702"/>
        <v>0.44930555555555557</v>
      </c>
      <c r="D918" s="37">
        <f t="shared" si="1702"/>
        <v>0</v>
      </c>
      <c r="E918" s="37">
        <v>1</v>
      </c>
      <c r="F918" s="37" t="str">
        <f t="shared" ref="F918:G918" si="1703">F917</f>
        <v>Special Finch Food</v>
      </c>
      <c r="G918" s="15" t="str">
        <f t="shared" si="1703"/>
        <v>Golden Safflower</v>
      </c>
      <c r="H918" s="39">
        <f t="shared" si="1663"/>
        <v>0</v>
      </c>
      <c r="I918" s="39" t="str" cm="1">
        <f t="array" ref="I918">IFERROR(IF($B918=I$1, ($A918+$C918) - MAX(IF($B$2:$B917=$B918, $A$2:$A917+$C$2:$C917)), "")*24*60, "")</f>
        <v/>
      </c>
      <c r="J918" s="39" t="str" cm="1">
        <f t="array" ref="J918">IFERROR(IF($B918=J$1, ($A918+$C918) - MAX(IF($B$2:$B917=$B918, $A$2:$A917+$C$2:$C917)), "")*24*60, "")</f>
        <v/>
      </c>
      <c r="K918" s="39" cm="1">
        <f t="array" ref="K918">IFERROR(IF($B918=K$1, ($A918+$C918) - MAX(IF($B$2:$B917=$B918, $A$2:$A917+$C$2:$C917)), "")*24*60, "")</f>
        <v>1.000000003259629</v>
      </c>
      <c r="L918" s="39" t="str" cm="1">
        <f t="array" ref="L918">IFERROR(IF($B918=L$1, ($A918+$C918) - MAX(IF($B$2:$B917=$B918, $A$2:$A917+$C$2:$C917)), "")*24*60, "")</f>
        <v/>
      </c>
      <c r="M918" s="39" t="str" cm="1">
        <f t="array" ref="M918">IFERROR(IF($B918=M$1, ($A918+$C918) - MAX(IF($B$2:$B917=$B918, $A$2:$A917+$C$2:$C917)), "")*24*60, "")</f>
        <v/>
      </c>
      <c r="N918" s="39" t="str" cm="1">
        <f t="array" ref="N918">IFERROR(IF($B918=N$1, ($A918+$C918) - MAX(IF($B$2:$B917=$B918, $A$2:$A917+$C$2:$C917)), "")*24*60, "")</f>
        <v/>
      </c>
      <c r="O918" s="39" t="str" cm="1">
        <f t="array" ref="O918">IFERROR(IF($B918=O$1, ($A918+$C918) - MAX(IF($B$2:$B917=$B918, $A$2:$A917+$C$2:$C917)), "")*24*60, "")</f>
        <v/>
      </c>
      <c r="P918" s="39" t="str" cm="1">
        <f t="array" ref="P918">IFERROR(IF($B918=P$1, ($A918+$C918) - MAX(IF($B$2:$B917=$B918, $A$2:$A917+$C$2:$C917)), "")*24*60, "")</f>
        <v/>
      </c>
    </row>
    <row r="919" spans="1:16" x14ac:dyDescent="0.2">
      <c r="A919" s="36">
        <f t="shared" ref="A919:D919" si="1704">A918</f>
        <v>45941</v>
      </c>
      <c r="B919" s="37" t="str">
        <f t="shared" si="1704"/>
        <v>Carolina Chickadee</v>
      </c>
      <c r="C919" s="38">
        <v>0.45069444444444445</v>
      </c>
      <c r="D919" s="37">
        <f t="shared" si="1704"/>
        <v>0</v>
      </c>
      <c r="E919" s="37">
        <v>1</v>
      </c>
      <c r="F919" s="37" t="str">
        <f t="shared" ref="F919:G919" si="1705">F918</f>
        <v>Special Finch Food</v>
      </c>
      <c r="G919" s="15" t="str">
        <f t="shared" si="1705"/>
        <v>Golden Safflower</v>
      </c>
      <c r="H919" s="39">
        <f t="shared" si="1663"/>
        <v>1.9999999960418791</v>
      </c>
      <c r="I919" s="39" t="str" cm="1">
        <f t="array" ref="I919">IFERROR(IF($B919=I$1, ($A919+$C919) - MAX(IF($B$2:$B918=$B919, $A$2:$A918+$C$2:$C918)), "")*24*60, "")</f>
        <v/>
      </c>
      <c r="J919" s="39" t="str" cm="1">
        <f t="array" ref="J919">IFERROR(IF($B919=J$1, ($A919+$C919) - MAX(IF($B$2:$B918=$B919, $A$2:$A918+$C$2:$C918)), "")*24*60, "")</f>
        <v/>
      </c>
      <c r="K919" s="39" cm="1">
        <f t="array" ref="K919">IFERROR(IF($B919=K$1, ($A919+$C919) - MAX(IF($B$2:$B918=$B919, $A$2:$A918+$C$2:$C918)), "")*24*60, "")</f>
        <v>1.9999999960418791</v>
      </c>
      <c r="L919" s="39" t="str" cm="1">
        <f t="array" ref="L919">IFERROR(IF($B919=L$1, ($A919+$C919) - MAX(IF($B$2:$B918=$B919, $A$2:$A918+$C$2:$C918)), "")*24*60, "")</f>
        <v/>
      </c>
      <c r="M919" s="39" t="str" cm="1">
        <f t="array" ref="M919">IFERROR(IF($B919=M$1, ($A919+$C919) - MAX(IF($B$2:$B918=$B919, $A$2:$A918+$C$2:$C918)), "")*24*60, "")</f>
        <v/>
      </c>
      <c r="N919" s="39" t="str" cm="1">
        <f t="array" ref="N919">IFERROR(IF($B919=N$1, ($A919+$C919) - MAX(IF($B$2:$B918=$B919, $A$2:$A918+$C$2:$C918)), "")*24*60, "")</f>
        <v/>
      </c>
      <c r="O919" s="39" t="str" cm="1">
        <f t="array" ref="O919">IFERROR(IF($B919=O$1, ($A919+$C919) - MAX(IF($B$2:$B918=$B919, $A$2:$A918+$C$2:$C918)), "")*24*60, "")</f>
        <v/>
      </c>
      <c r="P919" s="39" t="str" cm="1">
        <f t="array" ref="P919">IFERROR(IF($B919=P$1, ($A919+$C919) - MAX(IF($B$2:$B918=$B919, $A$2:$A918+$C$2:$C918)), "")*24*60, "")</f>
        <v/>
      </c>
    </row>
    <row r="920" spans="1:16" x14ac:dyDescent="0.2">
      <c r="A920" s="36">
        <f t="shared" ref="A920:D920" si="1706">A919</f>
        <v>45941</v>
      </c>
      <c r="B920" s="37" t="s">
        <v>10</v>
      </c>
      <c r="C920" s="38">
        <f t="shared" si="1706"/>
        <v>0.45069444444444445</v>
      </c>
      <c r="D920" s="37">
        <f t="shared" si="1706"/>
        <v>0</v>
      </c>
      <c r="E920" s="37">
        <v>3</v>
      </c>
      <c r="F920" s="37" t="str">
        <f t="shared" ref="F920:G920" si="1707">F919</f>
        <v>Special Finch Food</v>
      </c>
      <c r="G920" s="15" t="str">
        <f t="shared" si="1707"/>
        <v>Golden Safflower</v>
      </c>
      <c r="H920" s="39">
        <f t="shared" si="1663"/>
        <v>0</v>
      </c>
      <c r="I920" s="39" t="str" cm="1">
        <f t="array" ref="I920">IFERROR(IF($B920=I$1, ($A920+$C920) - MAX(IF($B$2:$B919=$B920, $A$2:$A919+$C$2:$C919)), "")*24*60, "")</f>
        <v/>
      </c>
      <c r="J920" s="39" cm="1">
        <f t="array" ref="J920">IFERROR(IF($B920=J$1, ($A920+$C920) - MAX(IF($B$2:$B919=$B920, $A$2:$A919+$C$2:$C919)), "")*24*60, "")</f>
        <v>1.9999999960418791</v>
      </c>
      <c r="K920" s="39" t="str" cm="1">
        <f t="array" ref="K920">IFERROR(IF($B920=K$1, ($A920+$C920) - MAX(IF($B$2:$B919=$B920, $A$2:$A919+$C$2:$C919)), "")*24*60, "")</f>
        <v/>
      </c>
      <c r="L920" s="39" t="str" cm="1">
        <f t="array" ref="L920">IFERROR(IF($B920=L$1, ($A920+$C920) - MAX(IF($B$2:$B919=$B920, $A$2:$A919+$C$2:$C919)), "")*24*60, "")</f>
        <v/>
      </c>
      <c r="M920" s="39" t="str" cm="1">
        <f t="array" ref="M920">IFERROR(IF($B920=M$1, ($A920+$C920) - MAX(IF($B$2:$B919=$B920, $A$2:$A919+$C$2:$C919)), "")*24*60, "")</f>
        <v/>
      </c>
      <c r="N920" s="39" t="str" cm="1">
        <f t="array" ref="N920">IFERROR(IF($B920=N$1, ($A920+$C920) - MAX(IF($B$2:$B919=$B920, $A$2:$A919+$C$2:$C919)), "")*24*60, "")</f>
        <v/>
      </c>
      <c r="O920" s="39" t="str" cm="1">
        <f t="array" ref="O920">IFERROR(IF($B920=O$1, ($A920+$C920) - MAX(IF($B$2:$B919=$B920, $A$2:$A919+$C$2:$C919)), "")*24*60, "")</f>
        <v/>
      </c>
      <c r="P920" s="39" t="str" cm="1">
        <f t="array" ref="P920">IFERROR(IF($B920=P$1, ($A920+$C920) - MAX(IF($B$2:$B919=$B920, $A$2:$A919+$C$2:$C919)), "")*24*60, "")</f>
        <v/>
      </c>
    </row>
    <row r="921" spans="1:16" x14ac:dyDescent="0.2">
      <c r="A921" s="36">
        <f t="shared" ref="A921:D921" si="1708">A920</f>
        <v>45941</v>
      </c>
      <c r="B921" s="37" t="str">
        <f t="shared" si="1708"/>
        <v>Tufted Titmouse</v>
      </c>
      <c r="C921" s="38">
        <f t="shared" si="1708"/>
        <v>0.45069444444444445</v>
      </c>
      <c r="D921" s="37">
        <f t="shared" si="1708"/>
        <v>0</v>
      </c>
      <c r="E921" s="37">
        <v>6</v>
      </c>
      <c r="F921" s="37" t="str">
        <f t="shared" ref="F921:G921" si="1709">F920</f>
        <v>Special Finch Food</v>
      </c>
      <c r="G921" s="15" t="str">
        <f t="shared" si="1709"/>
        <v>Golden Safflower</v>
      </c>
      <c r="H921" s="39">
        <f t="shared" si="1663"/>
        <v>0</v>
      </c>
      <c r="I921" s="39" t="str" cm="1">
        <f t="array" ref="I921">IFERROR(IF($B921=I$1, ($A921+$C921) - MAX(IF($B$2:$B920=$B921, $A$2:$A920+$C$2:$C920)), "")*24*60, "")</f>
        <v/>
      </c>
      <c r="J921" s="39" cm="1">
        <f t="array" ref="J921">IFERROR(IF($B921=J$1, ($A921+$C921) - MAX(IF($B$2:$B920=$B921, $A$2:$A920+$C$2:$C920)), "")*24*60, "")</f>
        <v>0</v>
      </c>
      <c r="K921" s="39" t="str" cm="1">
        <f t="array" ref="K921">IFERROR(IF($B921=K$1, ($A921+$C921) - MAX(IF($B$2:$B920=$B921, $A$2:$A920+$C$2:$C920)), "")*24*60, "")</f>
        <v/>
      </c>
      <c r="L921" s="39" t="str" cm="1">
        <f t="array" ref="L921">IFERROR(IF($B921=L$1, ($A921+$C921) - MAX(IF($B$2:$B920=$B921, $A$2:$A920+$C$2:$C920)), "")*24*60, "")</f>
        <v/>
      </c>
      <c r="M921" s="39" t="str" cm="1">
        <f t="array" ref="M921">IFERROR(IF($B921=M$1, ($A921+$C921) - MAX(IF($B$2:$B920=$B921, $A$2:$A920+$C$2:$C920)), "")*24*60, "")</f>
        <v/>
      </c>
      <c r="N921" s="39" t="str" cm="1">
        <f t="array" ref="N921">IFERROR(IF($B921=N$1, ($A921+$C921) - MAX(IF($B$2:$B920=$B921, $A$2:$A920+$C$2:$C920)), "")*24*60, "")</f>
        <v/>
      </c>
      <c r="O921" s="39" t="str" cm="1">
        <f t="array" ref="O921">IFERROR(IF($B921=O$1, ($A921+$C921) - MAX(IF($B$2:$B920=$B921, $A$2:$A920+$C$2:$C920)), "")*24*60, "")</f>
        <v/>
      </c>
      <c r="P921" s="39" t="str" cm="1">
        <f t="array" ref="P921">IFERROR(IF($B921=P$1, ($A921+$C921) - MAX(IF($B$2:$B920=$B921, $A$2:$A920+$C$2:$C920)), "")*24*60, "")</f>
        <v/>
      </c>
    </row>
    <row r="922" spans="1:16" x14ac:dyDescent="0.2">
      <c r="A922" s="36">
        <f t="shared" ref="A922:D922" si="1710">A921</f>
        <v>45941</v>
      </c>
      <c r="B922" s="37" t="str">
        <f t="shared" si="1710"/>
        <v>Tufted Titmouse</v>
      </c>
      <c r="C922" s="38">
        <v>0.45208333333333334</v>
      </c>
      <c r="D922" s="37">
        <f t="shared" si="1710"/>
        <v>0</v>
      </c>
      <c r="E922" s="37">
        <v>1</v>
      </c>
      <c r="F922" s="37" t="str">
        <f t="shared" ref="F922:G922" si="1711">F921</f>
        <v>Special Finch Food</v>
      </c>
      <c r="G922" s="15" t="str">
        <f t="shared" si="1711"/>
        <v>Golden Safflower</v>
      </c>
      <c r="H922" s="39">
        <f t="shared" si="1663"/>
        <v>1.9999999960418791</v>
      </c>
      <c r="I922" s="39" t="str" cm="1">
        <f t="array" ref="I922">IFERROR(IF($B922=I$1, ($A922+$C922) - MAX(IF($B$2:$B921=$B922, $A$2:$A921+$C$2:$C921)), "")*24*60, "")</f>
        <v/>
      </c>
      <c r="J922" s="39" cm="1">
        <f t="array" ref="J922">IFERROR(IF($B922=J$1, ($A922+$C922) - MAX(IF($B$2:$B921=$B922, $A$2:$A921+$C$2:$C921)), "")*24*60, "")</f>
        <v>1.9999999960418791</v>
      </c>
      <c r="K922" s="39" t="str" cm="1">
        <f t="array" ref="K922">IFERROR(IF($B922=K$1, ($A922+$C922) - MAX(IF($B$2:$B921=$B922, $A$2:$A921+$C$2:$C921)), "")*24*60, "")</f>
        <v/>
      </c>
      <c r="L922" s="39" t="str" cm="1">
        <f t="array" ref="L922">IFERROR(IF($B922=L$1, ($A922+$C922) - MAX(IF($B$2:$B921=$B922, $A$2:$A921+$C$2:$C921)), "")*24*60, "")</f>
        <v/>
      </c>
      <c r="M922" s="39" t="str" cm="1">
        <f t="array" ref="M922">IFERROR(IF($B922=M$1, ($A922+$C922) - MAX(IF($B$2:$B921=$B922, $A$2:$A921+$C$2:$C921)), "")*24*60, "")</f>
        <v/>
      </c>
      <c r="N922" s="39" t="str" cm="1">
        <f t="array" ref="N922">IFERROR(IF($B922=N$1, ($A922+$C922) - MAX(IF($B$2:$B921=$B922, $A$2:$A921+$C$2:$C921)), "")*24*60, "")</f>
        <v/>
      </c>
      <c r="O922" s="39" t="str" cm="1">
        <f t="array" ref="O922">IFERROR(IF($B922=O$1, ($A922+$C922) - MAX(IF($B$2:$B921=$B922, $A$2:$A921+$C$2:$C921)), "")*24*60, "")</f>
        <v/>
      </c>
      <c r="P922" s="39" t="str" cm="1">
        <f t="array" ref="P922">IFERROR(IF($B922=P$1, ($A922+$C922) - MAX(IF($B$2:$B921=$B922, $A$2:$A921+$C$2:$C921)), "")*24*60, "")</f>
        <v/>
      </c>
    </row>
    <row r="923" spans="1:16" x14ac:dyDescent="0.2">
      <c r="A923" s="36">
        <f t="shared" ref="A923:D923" si="1712">A922</f>
        <v>45941</v>
      </c>
      <c r="B923" s="37" t="s">
        <v>14</v>
      </c>
      <c r="C923" s="38">
        <f t="shared" si="1712"/>
        <v>0.45208333333333334</v>
      </c>
      <c r="D923" s="37">
        <f t="shared" si="1712"/>
        <v>0</v>
      </c>
      <c r="E923" s="37">
        <v>1</v>
      </c>
      <c r="F923" s="37" t="str">
        <f t="shared" ref="F923:G923" si="1713">F922</f>
        <v>Special Finch Food</v>
      </c>
      <c r="G923" s="15" t="str">
        <f t="shared" si="1713"/>
        <v>Golden Safflower</v>
      </c>
      <c r="H923" s="39">
        <f t="shared" si="1663"/>
        <v>0</v>
      </c>
      <c r="I923" s="39" t="str" cm="1">
        <f t="array" ref="I923">IFERROR(IF($B923=I$1, ($A923+$C923) - MAX(IF($B$2:$B922=$B923, $A$2:$A922+$C$2:$C922)), "")*24*60, "")</f>
        <v/>
      </c>
      <c r="J923" s="39" t="str" cm="1">
        <f t="array" ref="J923">IFERROR(IF($B923=J$1, ($A923+$C923) - MAX(IF($B$2:$B922=$B923, $A$2:$A922+$C$2:$C922)), "")*24*60, "")</f>
        <v/>
      </c>
      <c r="K923" s="39" cm="1">
        <f t="array" ref="K923">IFERROR(IF($B923=K$1, ($A923+$C923) - MAX(IF($B$2:$B922=$B923, $A$2:$A922+$C$2:$C922)), "")*24*60, "")</f>
        <v>1.9999999960418791</v>
      </c>
      <c r="L923" s="39" t="str" cm="1">
        <f t="array" ref="L923">IFERROR(IF($B923=L$1, ($A923+$C923) - MAX(IF($B$2:$B922=$B923, $A$2:$A922+$C$2:$C922)), "")*24*60, "")</f>
        <v/>
      </c>
      <c r="M923" s="39" t="str" cm="1">
        <f t="array" ref="M923">IFERROR(IF($B923=M$1, ($A923+$C923) - MAX(IF($B$2:$B922=$B923, $A$2:$A922+$C$2:$C922)), "")*24*60, "")</f>
        <v/>
      </c>
      <c r="N923" s="39" t="str" cm="1">
        <f t="array" ref="N923">IFERROR(IF($B923=N$1, ($A923+$C923) - MAX(IF($B$2:$B922=$B923, $A$2:$A922+$C$2:$C922)), "")*24*60, "")</f>
        <v/>
      </c>
      <c r="O923" s="39" t="str" cm="1">
        <f t="array" ref="O923">IFERROR(IF($B923=O$1, ($A923+$C923) - MAX(IF($B$2:$B922=$B923, $A$2:$A922+$C$2:$C922)), "")*24*60, "")</f>
        <v/>
      </c>
      <c r="P923" s="39" t="str" cm="1">
        <f t="array" ref="P923">IFERROR(IF($B923=P$1, ($A923+$C923) - MAX(IF($B$2:$B922=$B923, $A$2:$A922+$C$2:$C922)), "")*24*60, "")</f>
        <v/>
      </c>
    </row>
    <row r="924" spans="1:16" x14ac:dyDescent="0.2">
      <c r="A924" s="36">
        <f t="shared" ref="A924:D924" si="1714">A923</f>
        <v>45941</v>
      </c>
      <c r="B924" s="37" t="str">
        <f t="shared" si="1714"/>
        <v>Carolina Chickadee</v>
      </c>
      <c r="C924" s="38">
        <f t="shared" si="1714"/>
        <v>0.45208333333333334</v>
      </c>
      <c r="D924" s="37">
        <f t="shared" si="1714"/>
        <v>0</v>
      </c>
      <c r="E924" s="37">
        <v>2</v>
      </c>
      <c r="F924" s="37" t="str">
        <f t="shared" ref="F924:G924" si="1715">F923</f>
        <v>Special Finch Food</v>
      </c>
      <c r="G924" s="15" t="str">
        <f t="shared" si="1715"/>
        <v>Golden Safflower</v>
      </c>
      <c r="H924" s="39">
        <f t="shared" si="1663"/>
        <v>0</v>
      </c>
      <c r="I924" s="39" t="str" cm="1">
        <f t="array" ref="I924">IFERROR(IF($B924=I$1, ($A924+$C924) - MAX(IF($B$2:$B923=$B924, $A$2:$A923+$C$2:$C923)), "")*24*60, "")</f>
        <v/>
      </c>
      <c r="J924" s="39" t="str" cm="1">
        <f t="array" ref="J924">IFERROR(IF($B924=J$1, ($A924+$C924) - MAX(IF($B$2:$B923=$B924, $A$2:$A923+$C$2:$C923)), "")*24*60, "")</f>
        <v/>
      </c>
      <c r="K924" s="39" cm="1">
        <f t="array" ref="K924">IFERROR(IF($B924=K$1, ($A924+$C924) - MAX(IF($B$2:$B923=$B924, $A$2:$A923+$C$2:$C923)), "")*24*60, "")</f>
        <v>0</v>
      </c>
      <c r="L924" s="39" t="str" cm="1">
        <f t="array" ref="L924">IFERROR(IF($B924=L$1, ($A924+$C924) - MAX(IF($B$2:$B923=$B924, $A$2:$A923+$C$2:$C923)), "")*24*60, "")</f>
        <v/>
      </c>
      <c r="M924" s="39" t="str" cm="1">
        <f t="array" ref="M924">IFERROR(IF($B924=M$1, ($A924+$C924) - MAX(IF($B$2:$B923=$B924, $A$2:$A923+$C$2:$C923)), "")*24*60, "")</f>
        <v/>
      </c>
      <c r="N924" s="39" t="str" cm="1">
        <f t="array" ref="N924">IFERROR(IF($B924=N$1, ($A924+$C924) - MAX(IF($B$2:$B923=$B924, $A$2:$A923+$C$2:$C923)), "")*24*60, "")</f>
        <v/>
      </c>
      <c r="O924" s="39" t="str" cm="1">
        <f t="array" ref="O924">IFERROR(IF($B924=O$1, ($A924+$C924) - MAX(IF($B$2:$B923=$B924, $A$2:$A923+$C$2:$C923)), "")*24*60, "")</f>
        <v/>
      </c>
      <c r="P924" s="39" t="str" cm="1">
        <f t="array" ref="P924">IFERROR(IF($B924=P$1, ($A924+$C924) - MAX(IF($B$2:$B923=$B924, $A$2:$A923+$C$2:$C923)), "")*24*60, "")</f>
        <v/>
      </c>
    </row>
    <row r="925" spans="1:16" x14ac:dyDescent="0.2">
      <c r="A925" s="36">
        <f t="shared" ref="A925:D925" si="1716">A924</f>
        <v>45941</v>
      </c>
      <c r="B925" s="37" t="s">
        <v>10</v>
      </c>
      <c r="C925" s="38">
        <f t="shared" si="1716"/>
        <v>0.45208333333333334</v>
      </c>
      <c r="D925" s="37">
        <f t="shared" si="1716"/>
        <v>0</v>
      </c>
      <c r="E925" s="37">
        <v>1</v>
      </c>
      <c r="F925" s="37" t="str">
        <f t="shared" ref="F925:G925" si="1717">F924</f>
        <v>Special Finch Food</v>
      </c>
      <c r="G925" s="15" t="str">
        <f t="shared" si="1717"/>
        <v>Golden Safflower</v>
      </c>
      <c r="H925" s="39">
        <f t="shared" si="1663"/>
        <v>0</v>
      </c>
      <c r="I925" s="39" t="str" cm="1">
        <f t="array" ref="I925">IFERROR(IF($B925=I$1, ($A925+$C925) - MAX(IF($B$2:$B924=$B925, $A$2:$A924+$C$2:$C924)), "")*24*60, "")</f>
        <v/>
      </c>
      <c r="J925" s="39" cm="1">
        <f t="array" ref="J925">IFERROR(IF($B925=J$1, ($A925+$C925) - MAX(IF($B$2:$B924=$B925, $A$2:$A924+$C$2:$C924)), "")*24*60, "")</f>
        <v>0</v>
      </c>
      <c r="K925" s="39" t="str" cm="1">
        <f t="array" ref="K925">IFERROR(IF($B925=K$1, ($A925+$C925) - MAX(IF($B$2:$B924=$B925, $A$2:$A924+$C$2:$C924)), "")*24*60, "")</f>
        <v/>
      </c>
      <c r="L925" s="39" t="str" cm="1">
        <f t="array" ref="L925">IFERROR(IF($B925=L$1, ($A925+$C925) - MAX(IF($B$2:$B924=$B925, $A$2:$A924+$C$2:$C924)), "")*24*60, "")</f>
        <v/>
      </c>
      <c r="M925" s="39" t="str" cm="1">
        <f t="array" ref="M925">IFERROR(IF($B925=M$1, ($A925+$C925) - MAX(IF($B$2:$B924=$B925, $A$2:$A924+$C$2:$C924)), "")*24*60, "")</f>
        <v/>
      </c>
      <c r="N925" s="39" t="str" cm="1">
        <f t="array" ref="N925">IFERROR(IF($B925=N$1, ($A925+$C925) - MAX(IF($B$2:$B924=$B925, $A$2:$A924+$C$2:$C924)), "")*24*60, "")</f>
        <v/>
      </c>
      <c r="O925" s="39" t="str" cm="1">
        <f t="array" ref="O925">IFERROR(IF($B925=O$1, ($A925+$C925) - MAX(IF($B$2:$B924=$B925, $A$2:$A924+$C$2:$C924)), "")*24*60, "")</f>
        <v/>
      </c>
      <c r="P925" s="39" t="str" cm="1">
        <f t="array" ref="P925">IFERROR(IF($B925=P$1, ($A925+$C925) - MAX(IF($B$2:$B924=$B925, $A$2:$A924+$C$2:$C924)), "")*24*60, "")</f>
        <v/>
      </c>
    </row>
    <row r="926" spans="1:16" x14ac:dyDescent="0.2">
      <c r="A926" s="36">
        <f t="shared" ref="A926:D926" si="1718">A925</f>
        <v>45941</v>
      </c>
      <c r="B926" s="37" t="s">
        <v>14</v>
      </c>
      <c r="C926" s="38">
        <f t="shared" si="1718"/>
        <v>0.45208333333333334</v>
      </c>
      <c r="D926" s="37">
        <f t="shared" si="1718"/>
        <v>0</v>
      </c>
      <c r="E926" s="37">
        <v>1</v>
      </c>
      <c r="F926" s="37" t="str">
        <f t="shared" ref="F926:G926" si="1719">F925</f>
        <v>Special Finch Food</v>
      </c>
      <c r="G926" s="15" t="str">
        <f t="shared" si="1719"/>
        <v>Golden Safflower</v>
      </c>
      <c r="H926" s="39">
        <f t="shared" si="1663"/>
        <v>0</v>
      </c>
      <c r="I926" s="39" t="str" cm="1">
        <f t="array" ref="I926">IFERROR(IF($B926=I$1, ($A926+$C926) - MAX(IF($B$2:$B925=$B926, $A$2:$A925+$C$2:$C925)), "")*24*60, "")</f>
        <v/>
      </c>
      <c r="J926" s="39" t="str" cm="1">
        <f t="array" ref="J926">IFERROR(IF($B926=J$1, ($A926+$C926) - MAX(IF($B$2:$B925=$B926, $A$2:$A925+$C$2:$C925)), "")*24*60, "")</f>
        <v/>
      </c>
      <c r="K926" s="39" cm="1">
        <f t="array" ref="K926">IFERROR(IF($B926=K$1, ($A926+$C926) - MAX(IF($B$2:$B925=$B926, $A$2:$A925+$C$2:$C925)), "")*24*60, "")</f>
        <v>0</v>
      </c>
      <c r="L926" s="39" t="str" cm="1">
        <f t="array" ref="L926">IFERROR(IF($B926=L$1, ($A926+$C926) - MAX(IF($B$2:$B925=$B926, $A$2:$A925+$C$2:$C925)), "")*24*60, "")</f>
        <v/>
      </c>
      <c r="M926" s="39" t="str" cm="1">
        <f t="array" ref="M926">IFERROR(IF($B926=M$1, ($A926+$C926) - MAX(IF($B$2:$B925=$B926, $A$2:$A925+$C$2:$C925)), "")*24*60, "")</f>
        <v/>
      </c>
      <c r="N926" s="39" t="str" cm="1">
        <f t="array" ref="N926">IFERROR(IF($B926=N$1, ($A926+$C926) - MAX(IF($B$2:$B925=$B926, $A$2:$A925+$C$2:$C925)), "")*24*60, "")</f>
        <v/>
      </c>
      <c r="O926" s="39" t="str" cm="1">
        <f t="array" ref="O926">IFERROR(IF($B926=O$1, ($A926+$C926) - MAX(IF($B$2:$B925=$B926, $A$2:$A925+$C$2:$C925)), "")*24*60, "")</f>
        <v/>
      </c>
      <c r="P926" s="39" t="str" cm="1">
        <f t="array" ref="P926">IFERROR(IF($B926=P$1, ($A926+$C926) - MAX(IF($B$2:$B925=$B926, $A$2:$A925+$C$2:$C925)), "")*24*60, "")</f>
        <v/>
      </c>
    </row>
    <row r="927" spans="1:16" x14ac:dyDescent="0.2">
      <c r="A927" s="36">
        <f t="shared" ref="A927:D927" si="1720">A926</f>
        <v>45941</v>
      </c>
      <c r="B927" s="37" t="str">
        <f t="shared" si="1720"/>
        <v>Carolina Chickadee</v>
      </c>
      <c r="C927" s="38">
        <v>0.45416666666666666</v>
      </c>
      <c r="D927" s="37">
        <f t="shared" si="1720"/>
        <v>0</v>
      </c>
      <c r="E927" s="37">
        <v>1</v>
      </c>
      <c r="F927" s="37" t="str">
        <f t="shared" ref="F927:G927" si="1721">F926</f>
        <v>Special Finch Food</v>
      </c>
      <c r="G927" s="15" t="str">
        <f t="shared" si="1721"/>
        <v>Golden Safflower</v>
      </c>
      <c r="H927" s="39">
        <f t="shared" si="1663"/>
        <v>3.000000009778887</v>
      </c>
      <c r="I927" s="39" t="str" cm="1">
        <f t="array" ref="I927">IFERROR(IF($B927=I$1, ($A927+$C927) - MAX(IF($B$2:$B926=$B927, $A$2:$A926+$C$2:$C926)), "")*24*60, "")</f>
        <v/>
      </c>
      <c r="J927" s="39" t="str" cm="1">
        <f t="array" ref="J927">IFERROR(IF($B927=J$1, ($A927+$C927) - MAX(IF($B$2:$B926=$B927, $A$2:$A926+$C$2:$C926)), "")*24*60, "")</f>
        <v/>
      </c>
      <c r="K927" s="39" cm="1">
        <f t="array" ref="K927">IFERROR(IF($B927=K$1, ($A927+$C927) - MAX(IF($B$2:$B926=$B927, $A$2:$A926+$C$2:$C926)), "")*24*60, "")</f>
        <v>3.000000009778887</v>
      </c>
      <c r="L927" s="39" t="str" cm="1">
        <f t="array" ref="L927">IFERROR(IF($B927=L$1, ($A927+$C927) - MAX(IF($B$2:$B926=$B927, $A$2:$A926+$C$2:$C926)), "")*24*60, "")</f>
        <v/>
      </c>
      <c r="M927" s="39" t="str" cm="1">
        <f t="array" ref="M927">IFERROR(IF($B927=M$1, ($A927+$C927) - MAX(IF($B$2:$B926=$B927, $A$2:$A926+$C$2:$C926)), "")*24*60, "")</f>
        <v/>
      </c>
      <c r="N927" s="39" t="str" cm="1">
        <f t="array" ref="N927">IFERROR(IF($B927=N$1, ($A927+$C927) - MAX(IF($B$2:$B926=$B927, $A$2:$A926+$C$2:$C926)), "")*24*60, "")</f>
        <v/>
      </c>
      <c r="O927" s="39" t="str" cm="1">
        <f t="array" ref="O927">IFERROR(IF($B927=O$1, ($A927+$C927) - MAX(IF($B$2:$B926=$B927, $A$2:$A926+$C$2:$C926)), "")*24*60, "")</f>
        <v/>
      </c>
      <c r="P927" s="39" t="str" cm="1">
        <f t="array" ref="P927">IFERROR(IF($B927=P$1, ($A927+$C927) - MAX(IF($B$2:$B926=$B927, $A$2:$A926+$C$2:$C926)), "")*24*60, "")</f>
        <v/>
      </c>
    </row>
    <row r="928" spans="1:16" x14ac:dyDescent="0.2">
      <c r="A928" s="36">
        <f t="shared" ref="A928:D928" si="1722">A927</f>
        <v>45941</v>
      </c>
      <c r="B928" s="37" t="s">
        <v>10</v>
      </c>
      <c r="C928" s="38">
        <f t="shared" si="1722"/>
        <v>0.45416666666666666</v>
      </c>
      <c r="D928" s="37">
        <f t="shared" si="1722"/>
        <v>0</v>
      </c>
      <c r="E928" s="37">
        <v>3</v>
      </c>
      <c r="F928" s="37" t="str">
        <f t="shared" ref="F928:G928" si="1723">F927</f>
        <v>Special Finch Food</v>
      </c>
      <c r="G928" s="15" t="str">
        <f t="shared" si="1723"/>
        <v>Golden Safflower</v>
      </c>
      <c r="H928" s="39">
        <f t="shared" si="1663"/>
        <v>0</v>
      </c>
      <c r="I928" s="39" t="str" cm="1">
        <f t="array" ref="I928">IFERROR(IF($B928=I$1, ($A928+$C928) - MAX(IF($B$2:$B927=$B928, $A$2:$A927+$C$2:$C927)), "")*24*60, "")</f>
        <v/>
      </c>
      <c r="J928" s="39" cm="1">
        <f t="array" ref="J928">IFERROR(IF($B928=J$1, ($A928+$C928) - MAX(IF($B$2:$B927=$B928, $A$2:$A927+$C$2:$C927)), "")*24*60, "")</f>
        <v>3.000000009778887</v>
      </c>
      <c r="K928" s="39" t="str" cm="1">
        <f t="array" ref="K928">IFERROR(IF($B928=K$1, ($A928+$C928) - MAX(IF($B$2:$B927=$B928, $A$2:$A927+$C$2:$C927)), "")*24*60, "")</f>
        <v/>
      </c>
      <c r="L928" s="39" t="str" cm="1">
        <f t="array" ref="L928">IFERROR(IF($B928=L$1, ($A928+$C928) - MAX(IF($B$2:$B927=$B928, $A$2:$A927+$C$2:$C927)), "")*24*60, "")</f>
        <v/>
      </c>
      <c r="M928" s="39" t="str" cm="1">
        <f t="array" ref="M928">IFERROR(IF($B928=M$1, ($A928+$C928) - MAX(IF($B$2:$B927=$B928, $A$2:$A927+$C$2:$C927)), "")*24*60, "")</f>
        <v/>
      </c>
      <c r="N928" s="39" t="str" cm="1">
        <f t="array" ref="N928">IFERROR(IF($B928=N$1, ($A928+$C928) - MAX(IF($B$2:$B927=$B928, $A$2:$A927+$C$2:$C927)), "")*24*60, "")</f>
        <v/>
      </c>
      <c r="O928" s="39" t="str" cm="1">
        <f t="array" ref="O928">IFERROR(IF($B928=O$1, ($A928+$C928) - MAX(IF($B$2:$B927=$B928, $A$2:$A927+$C$2:$C927)), "")*24*60, "")</f>
        <v/>
      </c>
      <c r="P928" s="39" t="str" cm="1">
        <f t="array" ref="P928">IFERROR(IF($B928=P$1, ($A928+$C928) - MAX(IF($B$2:$B927=$B928, $A$2:$A927+$C$2:$C927)), "")*24*60, "")</f>
        <v/>
      </c>
    </row>
    <row r="929" spans="1:16" x14ac:dyDescent="0.2">
      <c r="A929" s="36">
        <f t="shared" ref="A929:D929" si="1724">A928</f>
        <v>45941</v>
      </c>
      <c r="B929" s="37" t="str">
        <f t="shared" si="1724"/>
        <v>Tufted Titmouse</v>
      </c>
      <c r="C929" s="38">
        <v>0.45624999999999999</v>
      </c>
      <c r="D929" s="37">
        <f t="shared" si="1724"/>
        <v>0</v>
      </c>
      <c r="E929" s="37">
        <v>4</v>
      </c>
      <c r="F929" s="37" t="str">
        <f t="shared" ref="F929:G929" si="1725">F928</f>
        <v>Special Finch Food</v>
      </c>
      <c r="G929" s="15" t="str">
        <f t="shared" si="1725"/>
        <v>Golden Safflower</v>
      </c>
      <c r="H929" s="39">
        <f t="shared" si="1663"/>
        <v>2.9999999993015081</v>
      </c>
      <c r="I929" s="39" t="str" cm="1">
        <f t="array" ref="I929">IFERROR(IF($B929=I$1, ($A929+$C929) - MAX(IF($B$2:$B928=$B929, $A$2:$A928+$C$2:$C928)), "")*24*60, "")</f>
        <v/>
      </c>
      <c r="J929" s="39" cm="1">
        <f t="array" ref="J929">IFERROR(IF($B929=J$1, ($A929+$C929) - MAX(IF($B$2:$B928=$B929, $A$2:$A928+$C$2:$C928)), "")*24*60, "")</f>
        <v>2.9999999993015081</v>
      </c>
      <c r="K929" s="39" t="str" cm="1">
        <f t="array" ref="K929">IFERROR(IF($B929=K$1, ($A929+$C929) - MAX(IF($B$2:$B928=$B929, $A$2:$A928+$C$2:$C928)), "")*24*60, "")</f>
        <v/>
      </c>
      <c r="L929" s="39" t="str" cm="1">
        <f t="array" ref="L929">IFERROR(IF($B929=L$1, ($A929+$C929) - MAX(IF($B$2:$B928=$B929, $A$2:$A928+$C$2:$C928)), "")*24*60, "")</f>
        <v/>
      </c>
      <c r="M929" s="39" t="str" cm="1">
        <f t="array" ref="M929">IFERROR(IF($B929=M$1, ($A929+$C929) - MAX(IF($B$2:$B928=$B929, $A$2:$A928+$C$2:$C928)), "")*24*60, "")</f>
        <v/>
      </c>
      <c r="N929" s="39" t="str" cm="1">
        <f t="array" ref="N929">IFERROR(IF($B929=N$1, ($A929+$C929) - MAX(IF($B$2:$B928=$B929, $A$2:$A928+$C$2:$C928)), "")*24*60, "")</f>
        <v/>
      </c>
      <c r="O929" s="39" t="str" cm="1">
        <f t="array" ref="O929">IFERROR(IF($B929=O$1, ($A929+$C929) - MAX(IF($B$2:$B928=$B929, $A$2:$A928+$C$2:$C928)), "")*24*60, "")</f>
        <v/>
      </c>
      <c r="P929" s="39" t="str" cm="1">
        <f t="array" ref="P929">IFERROR(IF($B929=P$1, ($A929+$C929) - MAX(IF($B$2:$B928=$B929, $A$2:$A928+$C$2:$C928)), "")*24*60, "")</f>
        <v/>
      </c>
    </row>
    <row r="930" spans="1:16" x14ac:dyDescent="0.2">
      <c r="A930" s="36">
        <f t="shared" ref="A930:D930" si="1726">A929</f>
        <v>45941</v>
      </c>
      <c r="B930" s="37" t="str">
        <f t="shared" si="1726"/>
        <v>Tufted Titmouse</v>
      </c>
      <c r="C930" s="38">
        <f t="shared" si="1726"/>
        <v>0.45624999999999999</v>
      </c>
      <c r="D930" s="37">
        <f t="shared" si="1726"/>
        <v>0</v>
      </c>
      <c r="E930" s="37">
        <v>5</v>
      </c>
      <c r="F930" s="37" t="str">
        <f t="shared" ref="F930:G930" si="1727">F929</f>
        <v>Special Finch Food</v>
      </c>
      <c r="G930" s="15" t="str">
        <f t="shared" si="1727"/>
        <v>Golden Safflower</v>
      </c>
      <c r="H930" s="39">
        <f t="shared" si="1663"/>
        <v>0</v>
      </c>
      <c r="I930" s="39" t="str" cm="1">
        <f t="array" ref="I930">IFERROR(IF($B930=I$1, ($A930+$C930) - MAX(IF($B$2:$B929=$B930, $A$2:$A929+$C$2:$C929)), "")*24*60, "")</f>
        <v/>
      </c>
      <c r="J930" s="39" cm="1">
        <f t="array" ref="J930">IFERROR(IF($B930=J$1, ($A930+$C930) - MAX(IF($B$2:$B929=$B930, $A$2:$A929+$C$2:$C929)), "")*24*60, "")</f>
        <v>0</v>
      </c>
      <c r="K930" s="39" t="str" cm="1">
        <f t="array" ref="K930">IFERROR(IF($B930=K$1, ($A930+$C930) - MAX(IF($B$2:$B929=$B930, $A$2:$A929+$C$2:$C929)), "")*24*60, "")</f>
        <v/>
      </c>
      <c r="L930" s="39" t="str" cm="1">
        <f t="array" ref="L930">IFERROR(IF($B930=L$1, ($A930+$C930) - MAX(IF($B$2:$B929=$B930, $A$2:$A929+$C$2:$C929)), "")*24*60, "")</f>
        <v/>
      </c>
      <c r="M930" s="39" t="str" cm="1">
        <f t="array" ref="M930">IFERROR(IF($B930=M$1, ($A930+$C930) - MAX(IF($B$2:$B929=$B930, $A$2:$A929+$C$2:$C929)), "")*24*60, "")</f>
        <v/>
      </c>
      <c r="N930" s="39" t="str" cm="1">
        <f t="array" ref="N930">IFERROR(IF($B930=N$1, ($A930+$C930) - MAX(IF($B$2:$B929=$B930, $A$2:$A929+$C$2:$C929)), "")*24*60, "")</f>
        <v/>
      </c>
      <c r="O930" s="39" t="str" cm="1">
        <f t="array" ref="O930">IFERROR(IF($B930=O$1, ($A930+$C930) - MAX(IF($B$2:$B929=$B930, $A$2:$A929+$C$2:$C929)), "")*24*60, "")</f>
        <v/>
      </c>
      <c r="P930" s="39" t="str" cm="1">
        <f t="array" ref="P930">IFERROR(IF($B930=P$1, ($A930+$C930) - MAX(IF($B$2:$B929=$B930, $A$2:$A929+$C$2:$C929)), "")*24*60, "")</f>
        <v/>
      </c>
    </row>
    <row r="931" spans="1:16" x14ac:dyDescent="0.2">
      <c r="A931" s="36">
        <f t="shared" ref="A931:D931" si="1728">A930</f>
        <v>45941</v>
      </c>
      <c r="B931" s="37" t="str">
        <f t="shared" si="1728"/>
        <v>Tufted Titmouse</v>
      </c>
      <c r="C931" s="38">
        <f t="shared" si="1728"/>
        <v>0.45624999999999999</v>
      </c>
      <c r="D931" s="37">
        <f t="shared" si="1728"/>
        <v>0</v>
      </c>
      <c r="E931" s="37">
        <v>0</v>
      </c>
      <c r="F931" s="37" t="str">
        <f t="shared" ref="F931:G931" si="1729">F930</f>
        <v>Special Finch Food</v>
      </c>
      <c r="G931" s="15" t="str">
        <f t="shared" si="1729"/>
        <v>Golden Safflower</v>
      </c>
      <c r="H931" s="39">
        <f t="shared" si="1663"/>
        <v>0</v>
      </c>
      <c r="I931" s="39" t="str" cm="1">
        <f t="array" ref="I931">IFERROR(IF($B931=I$1, ($A931+$C931) - MAX(IF($B$2:$B930=$B931, $A$2:$A930+$C$2:$C930)), "")*24*60, "")</f>
        <v/>
      </c>
      <c r="J931" s="39" cm="1">
        <f t="array" ref="J931">IFERROR(IF($B931=J$1, ($A931+$C931) - MAX(IF($B$2:$B930=$B931, $A$2:$A930+$C$2:$C930)), "")*24*60, "")</f>
        <v>0</v>
      </c>
      <c r="K931" s="39" t="str" cm="1">
        <f t="array" ref="K931">IFERROR(IF($B931=K$1, ($A931+$C931) - MAX(IF($B$2:$B930=$B931, $A$2:$A930+$C$2:$C930)), "")*24*60, "")</f>
        <v/>
      </c>
      <c r="L931" s="39" t="str" cm="1">
        <f t="array" ref="L931">IFERROR(IF($B931=L$1, ($A931+$C931) - MAX(IF($B$2:$B930=$B931, $A$2:$A930+$C$2:$C930)), "")*24*60, "")</f>
        <v/>
      </c>
      <c r="M931" s="39" t="str" cm="1">
        <f t="array" ref="M931">IFERROR(IF($B931=M$1, ($A931+$C931) - MAX(IF($B$2:$B930=$B931, $A$2:$A930+$C$2:$C930)), "")*24*60, "")</f>
        <v/>
      </c>
      <c r="N931" s="39" t="str" cm="1">
        <f t="array" ref="N931">IFERROR(IF($B931=N$1, ($A931+$C931) - MAX(IF($B$2:$B930=$B931, $A$2:$A930+$C$2:$C930)), "")*24*60, "")</f>
        <v/>
      </c>
      <c r="O931" s="39" t="str" cm="1">
        <f t="array" ref="O931">IFERROR(IF($B931=O$1, ($A931+$C931) - MAX(IF($B$2:$B930=$B931, $A$2:$A930+$C$2:$C930)), "")*24*60, "")</f>
        <v/>
      </c>
      <c r="P931" s="39" t="str" cm="1">
        <f t="array" ref="P931">IFERROR(IF($B931=P$1, ($A931+$C931) - MAX(IF($B$2:$B930=$B931, $A$2:$A930+$C$2:$C930)), "")*24*60, "")</f>
        <v/>
      </c>
    </row>
    <row r="932" spans="1:16" x14ac:dyDescent="0.2">
      <c r="A932" s="36">
        <f t="shared" ref="A932:D932" si="1730">A931</f>
        <v>45941</v>
      </c>
      <c r="B932" s="37" t="str">
        <f t="shared" si="1730"/>
        <v>Tufted Titmouse</v>
      </c>
      <c r="C932" s="38">
        <v>0.45694444444444443</v>
      </c>
      <c r="D932" s="37">
        <f t="shared" si="1730"/>
        <v>0</v>
      </c>
      <c r="E932" s="37">
        <v>5</v>
      </c>
      <c r="F932" s="37" t="str">
        <f t="shared" ref="F932:G932" si="1731">F931</f>
        <v>Special Finch Food</v>
      </c>
      <c r="G932" s="15" t="str">
        <f t="shared" si="1731"/>
        <v>Golden Safflower</v>
      </c>
      <c r="H932" s="39">
        <f t="shared" si="1663"/>
        <v>0.99999999278225005</v>
      </c>
      <c r="I932" s="39" t="str" cm="1">
        <f t="array" ref="I932">IFERROR(IF($B932=I$1, ($A932+$C932) - MAX(IF($B$2:$B931=$B932, $A$2:$A931+$C$2:$C931)), "")*24*60, "")</f>
        <v/>
      </c>
      <c r="J932" s="39" cm="1">
        <f t="array" ref="J932">IFERROR(IF($B932=J$1, ($A932+$C932) - MAX(IF($B$2:$B931=$B932, $A$2:$A931+$C$2:$C931)), "")*24*60, "")</f>
        <v>0.99999999278225005</v>
      </c>
      <c r="K932" s="39" t="str" cm="1">
        <f t="array" ref="K932">IFERROR(IF($B932=K$1, ($A932+$C932) - MAX(IF($B$2:$B931=$B932, $A$2:$A931+$C$2:$C931)), "")*24*60, "")</f>
        <v/>
      </c>
      <c r="L932" s="39" t="str" cm="1">
        <f t="array" ref="L932">IFERROR(IF($B932=L$1, ($A932+$C932) - MAX(IF($B$2:$B931=$B932, $A$2:$A931+$C$2:$C931)), "")*24*60, "")</f>
        <v/>
      </c>
      <c r="M932" s="39" t="str" cm="1">
        <f t="array" ref="M932">IFERROR(IF($B932=M$1, ($A932+$C932) - MAX(IF($B$2:$B931=$B932, $A$2:$A931+$C$2:$C931)), "")*24*60, "")</f>
        <v/>
      </c>
      <c r="N932" s="39" t="str" cm="1">
        <f t="array" ref="N932">IFERROR(IF($B932=N$1, ($A932+$C932) - MAX(IF($B$2:$B931=$B932, $A$2:$A931+$C$2:$C931)), "")*24*60, "")</f>
        <v/>
      </c>
      <c r="O932" s="39" t="str" cm="1">
        <f t="array" ref="O932">IFERROR(IF($B932=O$1, ($A932+$C932) - MAX(IF($B$2:$B931=$B932, $A$2:$A931+$C$2:$C931)), "")*24*60, "")</f>
        <v/>
      </c>
      <c r="P932" s="39" t="str" cm="1">
        <f t="array" ref="P932">IFERROR(IF($B932=P$1, ($A932+$C932) - MAX(IF($B$2:$B931=$B932, $A$2:$A931+$C$2:$C931)), "")*24*60, "")</f>
        <v/>
      </c>
    </row>
    <row r="933" spans="1:16" x14ac:dyDescent="0.2">
      <c r="A933" s="36">
        <f t="shared" ref="A933:D933" si="1732">A932</f>
        <v>45941</v>
      </c>
      <c r="B933" s="37" t="s">
        <v>14</v>
      </c>
      <c r="C933" s="38">
        <v>0.45833333333333331</v>
      </c>
      <c r="D933" s="37">
        <f t="shared" si="1732"/>
        <v>0</v>
      </c>
      <c r="E933" s="37">
        <v>1</v>
      </c>
      <c r="F933" s="37" t="str">
        <f t="shared" ref="F933:G933" si="1733">F932</f>
        <v>Special Finch Food</v>
      </c>
      <c r="G933" s="15" t="str">
        <f t="shared" si="1733"/>
        <v>Golden Safflower</v>
      </c>
      <c r="H933" s="39">
        <f t="shared" si="1663"/>
        <v>2.000000006519258</v>
      </c>
      <c r="I933" s="39" t="str" cm="1">
        <f t="array" ref="I933">IFERROR(IF($B933=I$1, ($A933+$C933) - MAX(IF($B$2:$B932=$B933, $A$2:$A932+$C$2:$C932)), "")*24*60, "")</f>
        <v/>
      </c>
      <c r="J933" s="39" t="str" cm="1">
        <f t="array" ref="J933">IFERROR(IF($B933=J$1, ($A933+$C933) - MAX(IF($B$2:$B932=$B933, $A$2:$A932+$C$2:$C932)), "")*24*60, "")</f>
        <v/>
      </c>
      <c r="K933" s="39" cm="1">
        <f t="array" ref="K933">IFERROR(IF($B933=K$1, ($A933+$C933) - MAX(IF($B$2:$B932=$B933, $A$2:$A932+$C$2:$C932)), "")*24*60, "")</f>
        <v>5.9999999986030161</v>
      </c>
      <c r="L933" s="39" t="str" cm="1">
        <f t="array" ref="L933">IFERROR(IF($B933=L$1, ($A933+$C933) - MAX(IF($B$2:$B932=$B933, $A$2:$A932+$C$2:$C932)), "")*24*60, "")</f>
        <v/>
      </c>
      <c r="M933" s="39" t="str" cm="1">
        <f t="array" ref="M933">IFERROR(IF($B933=M$1, ($A933+$C933) - MAX(IF($B$2:$B932=$B933, $A$2:$A932+$C$2:$C932)), "")*24*60, "")</f>
        <v/>
      </c>
      <c r="N933" s="39" t="str" cm="1">
        <f t="array" ref="N933">IFERROR(IF($B933=N$1, ($A933+$C933) - MAX(IF($B$2:$B932=$B933, $A$2:$A932+$C$2:$C932)), "")*24*60, "")</f>
        <v/>
      </c>
      <c r="O933" s="39" t="str" cm="1">
        <f t="array" ref="O933">IFERROR(IF($B933=O$1, ($A933+$C933) - MAX(IF($B$2:$B932=$B933, $A$2:$A932+$C$2:$C932)), "")*24*60, "")</f>
        <v/>
      </c>
      <c r="P933" s="39" t="str" cm="1">
        <f t="array" ref="P933">IFERROR(IF($B933=P$1, ($A933+$C933) - MAX(IF($B$2:$B932=$B933, $A$2:$A932+$C$2:$C932)), "")*24*60, "")</f>
        <v/>
      </c>
    </row>
    <row r="934" spans="1:16" x14ac:dyDescent="0.2">
      <c r="A934" s="36">
        <f t="shared" ref="A934:D934" si="1734">A933</f>
        <v>45941</v>
      </c>
      <c r="B934" s="37" t="str">
        <f t="shared" si="1734"/>
        <v>Carolina Chickadee</v>
      </c>
      <c r="C934" s="38">
        <f t="shared" si="1734"/>
        <v>0.45833333333333331</v>
      </c>
      <c r="D934" s="37">
        <f t="shared" si="1734"/>
        <v>0</v>
      </c>
      <c r="E934" s="37">
        <v>0</v>
      </c>
      <c r="F934" s="37" t="str">
        <f t="shared" ref="F934:G934" si="1735">F933</f>
        <v>Special Finch Food</v>
      </c>
      <c r="G934" s="15" t="str">
        <f t="shared" si="1735"/>
        <v>Golden Safflower</v>
      </c>
      <c r="H934" s="39">
        <f t="shared" si="1663"/>
        <v>0</v>
      </c>
      <c r="I934" s="39" t="str" cm="1">
        <f t="array" ref="I934">IFERROR(IF($B934=I$1, ($A934+$C934) - MAX(IF($B$2:$B933=$B934, $A$2:$A933+$C$2:$C933)), "")*24*60, "")</f>
        <v/>
      </c>
      <c r="J934" s="39" t="str" cm="1">
        <f t="array" ref="J934">IFERROR(IF($B934=J$1, ($A934+$C934) - MAX(IF($B$2:$B933=$B934, $A$2:$A933+$C$2:$C933)), "")*24*60, "")</f>
        <v/>
      </c>
      <c r="K934" s="39" cm="1">
        <f t="array" ref="K934">IFERROR(IF($B934=K$1, ($A934+$C934) - MAX(IF($B$2:$B933=$B934, $A$2:$A933+$C$2:$C933)), "")*24*60, "")</f>
        <v>0</v>
      </c>
      <c r="L934" s="39" t="str" cm="1">
        <f t="array" ref="L934">IFERROR(IF($B934=L$1, ($A934+$C934) - MAX(IF($B$2:$B933=$B934, $A$2:$A933+$C$2:$C933)), "")*24*60, "")</f>
        <v/>
      </c>
      <c r="M934" s="39" t="str" cm="1">
        <f t="array" ref="M934">IFERROR(IF($B934=M$1, ($A934+$C934) - MAX(IF($B$2:$B933=$B934, $A$2:$A933+$C$2:$C933)), "")*24*60, "")</f>
        <v/>
      </c>
      <c r="N934" s="39" t="str" cm="1">
        <f t="array" ref="N934">IFERROR(IF($B934=N$1, ($A934+$C934) - MAX(IF($B$2:$B933=$B934, $A$2:$A933+$C$2:$C933)), "")*24*60, "")</f>
        <v/>
      </c>
      <c r="O934" s="39" t="str" cm="1">
        <f t="array" ref="O934">IFERROR(IF($B934=O$1, ($A934+$C934) - MAX(IF($B$2:$B933=$B934, $A$2:$A933+$C$2:$C933)), "")*24*60, "")</f>
        <v/>
      </c>
      <c r="P934" s="39" t="str" cm="1">
        <f t="array" ref="P934">IFERROR(IF($B934=P$1, ($A934+$C934) - MAX(IF($B$2:$B933=$B934, $A$2:$A933+$C$2:$C933)), "")*24*60, "")</f>
        <v/>
      </c>
    </row>
    <row r="935" spans="1:16" x14ac:dyDescent="0.2">
      <c r="A935" s="36">
        <f t="shared" ref="A935:D935" si="1736">A934</f>
        <v>45941</v>
      </c>
      <c r="B935" s="37" t="s">
        <v>3</v>
      </c>
      <c r="C935" s="38">
        <v>0.45902777777777776</v>
      </c>
      <c r="D935" s="37">
        <f t="shared" si="1736"/>
        <v>0</v>
      </c>
      <c r="E935" s="37">
        <v>7</v>
      </c>
      <c r="F935" s="37" t="str">
        <f t="shared" ref="F935:G935" si="1737">F934</f>
        <v>Special Finch Food</v>
      </c>
      <c r="G935" s="15" t="str">
        <f t="shared" si="1737"/>
        <v>Golden Safflower</v>
      </c>
      <c r="H935" s="39">
        <f t="shared" si="1663"/>
        <v>0.99999999278225005</v>
      </c>
      <c r="I935" s="39" cm="1">
        <f t="array" ref="I935">IFERROR(IF($B935=I$1, ($A935+$C935) - MAX(IF($B$2:$B934=$B935, $A$2:$A934+$C$2:$C934)), "")*24*60, "")</f>
        <v>29.000000000232831</v>
      </c>
      <c r="J935" s="39" t="str" cm="1">
        <f t="array" ref="J935">IFERROR(IF($B935=J$1, ($A935+$C935) - MAX(IF($B$2:$B934=$B935, $A$2:$A934+$C$2:$C934)), "")*24*60, "")</f>
        <v/>
      </c>
      <c r="K935" s="39" t="str" cm="1">
        <f t="array" ref="K935">IFERROR(IF($B935=K$1, ($A935+$C935) - MAX(IF($B$2:$B934=$B935, $A$2:$A934+$C$2:$C934)), "")*24*60, "")</f>
        <v/>
      </c>
      <c r="L935" s="39" t="str" cm="1">
        <f t="array" ref="L935">IFERROR(IF($B935=L$1, ($A935+$C935) - MAX(IF($B$2:$B934=$B935, $A$2:$A934+$C$2:$C934)), "")*24*60, "")</f>
        <v/>
      </c>
      <c r="M935" s="39" t="str" cm="1">
        <f t="array" ref="M935">IFERROR(IF($B935=M$1, ($A935+$C935) - MAX(IF($B$2:$B934=$B935, $A$2:$A934+$C$2:$C934)), "")*24*60, "")</f>
        <v/>
      </c>
      <c r="N935" s="39" t="str" cm="1">
        <f t="array" ref="N935">IFERROR(IF($B935=N$1, ($A935+$C935) - MAX(IF($B$2:$B934=$B935, $A$2:$A934+$C$2:$C934)), "")*24*60, "")</f>
        <v/>
      </c>
      <c r="O935" s="39" t="str" cm="1">
        <f t="array" ref="O935">IFERROR(IF($B935=O$1, ($A935+$C935) - MAX(IF($B$2:$B934=$B935, $A$2:$A934+$C$2:$C934)), "")*24*60, "")</f>
        <v/>
      </c>
      <c r="P935" s="39" t="str" cm="1">
        <f t="array" ref="P935">IFERROR(IF($B935=P$1, ($A935+$C935) - MAX(IF($B$2:$B934=$B935, $A$2:$A934+$C$2:$C934)), "")*24*60, "")</f>
        <v/>
      </c>
    </row>
    <row r="936" spans="1:16" x14ac:dyDescent="0.2">
      <c r="A936" s="36">
        <f t="shared" ref="A936:C936" si="1738">A935</f>
        <v>45941</v>
      </c>
      <c r="B936" s="37" t="s">
        <v>16</v>
      </c>
      <c r="C936" s="38">
        <f t="shared" si="1738"/>
        <v>0.45902777777777776</v>
      </c>
      <c r="D936" s="37">
        <v>15</v>
      </c>
      <c r="E936" s="37">
        <v>0</v>
      </c>
      <c r="F936" s="37" t="str">
        <f t="shared" ref="F936:G936" si="1739">F935</f>
        <v>Special Finch Food</v>
      </c>
      <c r="G936" s="15" t="str">
        <f t="shared" si="1739"/>
        <v>Golden Safflower</v>
      </c>
      <c r="H936" s="39">
        <f t="shared" si="1663"/>
        <v>0</v>
      </c>
      <c r="I936" s="39" t="str" cm="1">
        <f t="array" ref="I936">IFERROR(IF($B936=I$1, ($A936+$C936) - MAX(IF($B$2:$B935=$B936, $A$2:$A935+$C$2:$C935)), "")*24*60, "")</f>
        <v/>
      </c>
      <c r="J936" s="39" t="str" cm="1">
        <f t="array" ref="J936">IFERROR(IF($B936=J$1, ($A936+$C936) - MAX(IF($B$2:$B935=$B936, $A$2:$A935+$C$2:$C935)), "")*24*60, "")</f>
        <v/>
      </c>
      <c r="K936" s="39" t="str" cm="1">
        <f t="array" ref="K936">IFERROR(IF($B936=K$1, ($A936+$C936) - MAX(IF($B$2:$B935=$B936, $A$2:$A935+$C$2:$C935)), "")*24*60, "")</f>
        <v/>
      </c>
      <c r="L936" s="39" cm="1">
        <f t="array" ref="L936">IFERROR(IF($B936=L$1, ($A936+$C936) - MAX(IF($B$2:$B935=$B936, $A$2:$A935+$C$2:$C935)), "")*24*60, "")</f>
        <v>50.999999998603016</v>
      </c>
      <c r="M936" s="39" t="str" cm="1">
        <f t="array" ref="M936">IFERROR(IF($B936=M$1, ($A936+$C936) - MAX(IF($B$2:$B935=$B936, $A$2:$A935+$C$2:$C935)), "")*24*60, "")</f>
        <v/>
      </c>
      <c r="N936" s="39" t="str" cm="1">
        <f t="array" ref="N936">IFERROR(IF($B936=N$1, ($A936+$C936) - MAX(IF($B$2:$B935=$B936, $A$2:$A935+$C$2:$C935)), "")*24*60, "")</f>
        <v/>
      </c>
      <c r="O936" s="39" t="str" cm="1">
        <f t="array" ref="O936">IFERROR(IF($B936=O$1, ($A936+$C936) - MAX(IF($B$2:$B935=$B936, $A$2:$A935+$C$2:$C935)), "")*24*60, "")</f>
        <v/>
      </c>
      <c r="P936" s="39" t="str" cm="1">
        <f t="array" ref="P936">IFERROR(IF($B936=P$1, ($A936+$C936) - MAX(IF($B$2:$B935=$B936, $A$2:$A935+$C$2:$C935)), "")*24*60, "")</f>
        <v/>
      </c>
    </row>
    <row r="937" spans="1:16" x14ac:dyDescent="0.2">
      <c r="A937" s="36">
        <f t="shared" ref="A937" si="1740">A936</f>
        <v>45941</v>
      </c>
      <c r="B937" s="37" t="s">
        <v>3</v>
      </c>
      <c r="C937" s="38">
        <v>0.46041666666666664</v>
      </c>
      <c r="D937" s="37">
        <v>0</v>
      </c>
      <c r="E937" s="37">
        <v>6</v>
      </c>
      <c r="F937" s="37" t="str">
        <f t="shared" ref="F937:G937" si="1741">F936</f>
        <v>Special Finch Food</v>
      </c>
      <c r="G937" s="15" t="str">
        <f t="shared" si="1741"/>
        <v>Golden Safflower</v>
      </c>
      <c r="H937" s="39">
        <f t="shared" si="1663"/>
        <v>2.000000006519258</v>
      </c>
      <c r="I937" s="39" cm="1">
        <f t="array" ref="I937">IFERROR(IF($B937=I$1, ($A937+$C937) - MAX(IF($B$2:$B936=$B937, $A$2:$A936+$C$2:$C936)), "")*24*60, "")</f>
        <v>2.000000006519258</v>
      </c>
      <c r="J937" s="39" t="str" cm="1">
        <f t="array" ref="J937">IFERROR(IF($B937=J$1, ($A937+$C937) - MAX(IF($B$2:$B936=$B937, $A$2:$A936+$C$2:$C936)), "")*24*60, "")</f>
        <v/>
      </c>
      <c r="K937" s="39" t="str" cm="1">
        <f t="array" ref="K937">IFERROR(IF($B937=K$1, ($A937+$C937) - MAX(IF($B$2:$B936=$B937, $A$2:$A936+$C$2:$C936)), "")*24*60, "")</f>
        <v/>
      </c>
      <c r="L937" s="39" t="str" cm="1">
        <f t="array" ref="L937">IFERROR(IF($B937=L$1, ($A937+$C937) - MAX(IF($B$2:$B936=$B937, $A$2:$A936+$C$2:$C936)), "")*24*60, "")</f>
        <v/>
      </c>
      <c r="M937" s="39" t="str" cm="1">
        <f t="array" ref="M937">IFERROR(IF($B937=M$1, ($A937+$C937) - MAX(IF($B$2:$B936=$B937, $A$2:$A936+$C$2:$C936)), "")*24*60, "")</f>
        <v/>
      </c>
      <c r="N937" s="39" t="str" cm="1">
        <f t="array" ref="N937">IFERROR(IF($B937=N$1, ($A937+$C937) - MAX(IF($B$2:$B936=$B937, $A$2:$A936+$C$2:$C936)), "")*24*60, "")</f>
        <v/>
      </c>
      <c r="O937" s="39" t="str" cm="1">
        <f t="array" ref="O937">IFERROR(IF($B937=O$1, ($A937+$C937) - MAX(IF($B$2:$B936=$B937, $A$2:$A936+$C$2:$C936)), "")*24*60, "")</f>
        <v/>
      </c>
      <c r="P937" s="39" t="str" cm="1">
        <f t="array" ref="P937">IFERROR(IF($B937=P$1, ($A937+$C937) - MAX(IF($B$2:$B936=$B937, $A$2:$A936+$C$2:$C936)), "")*24*60, "")</f>
        <v/>
      </c>
    </row>
    <row r="938" spans="1:16" x14ac:dyDescent="0.2">
      <c r="A938" s="36">
        <f t="shared" ref="A938:D938" si="1742">A937</f>
        <v>45941</v>
      </c>
      <c r="B938" s="37" t="str">
        <f t="shared" si="1742"/>
        <v>Northern Cardinal</v>
      </c>
      <c r="C938" s="38">
        <v>0.46111111111111114</v>
      </c>
      <c r="D938" s="37">
        <f t="shared" si="1742"/>
        <v>0</v>
      </c>
      <c r="E938" s="37">
        <v>4</v>
      </c>
      <c r="F938" s="37" t="str">
        <f t="shared" ref="F938:G938" si="1743">F937</f>
        <v>Special Finch Food</v>
      </c>
      <c r="G938" s="15" t="str">
        <f t="shared" si="1743"/>
        <v>Golden Safflower</v>
      </c>
      <c r="H938" s="39">
        <f t="shared" si="1663"/>
        <v>0.99999999278225005</v>
      </c>
      <c r="I938" s="39" cm="1">
        <f t="array" ref="I938">IFERROR(IF($B938=I$1, ($A938+$C938) - MAX(IF($B$2:$B937=$B938, $A$2:$A937+$C$2:$C937)), "")*24*60, "")</f>
        <v>0.99999999278225005</v>
      </c>
      <c r="J938" s="39" t="str" cm="1">
        <f t="array" ref="J938">IFERROR(IF($B938=J$1, ($A938+$C938) - MAX(IF($B$2:$B937=$B938, $A$2:$A937+$C$2:$C937)), "")*24*60, "")</f>
        <v/>
      </c>
      <c r="K938" s="39" t="str" cm="1">
        <f t="array" ref="K938">IFERROR(IF($B938=K$1, ($A938+$C938) - MAX(IF($B$2:$B937=$B938, $A$2:$A937+$C$2:$C937)), "")*24*60, "")</f>
        <v/>
      </c>
      <c r="L938" s="39" t="str" cm="1">
        <f t="array" ref="L938">IFERROR(IF($B938=L$1, ($A938+$C938) - MAX(IF($B$2:$B937=$B938, $A$2:$A937+$C$2:$C937)), "")*24*60, "")</f>
        <v/>
      </c>
      <c r="M938" s="39" t="str" cm="1">
        <f t="array" ref="M938">IFERROR(IF($B938=M$1, ($A938+$C938) - MAX(IF($B$2:$B937=$B938, $A$2:$A937+$C$2:$C937)), "")*24*60, "")</f>
        <v/>
      </c>
      <c r="N938" s="39" t="str" cm="1">
        <f t="array" ref="N938">IFERROR(IF($B938=N$1, ($A938+$C938) - MAX(IF($B$2:$B937=$B938, $A$2:$A937+$C$2:$C937)), "")*24*60, "")</f>
        <v/>
      </c>
      <c r="O938" s="39" t="str" cm="1">
        <f t="array" ref="O938">IFERROR(IF($B938=O$1, ($A938+$C938) - MAX(IF($B$2:$B937=$B938, $A$2:$A937+$C$2:$C937)), "")*24*60, "")</f>
        <v/>
      </c>
      <c r="P938" s="39" t="str" cm="1">
        <f t="array" ref="P938">IFERROR(IF($B938=P$1, ($A938+$C938) - MAX(IF($B$2:$B937=$B938, $A$2:$A937+$C$2:$C937)), "")*24*60, "")</f>
        <v/>
      </c>
    </row>
    <row r="939" spans="1:16" x14ac:dyDescent="0.2">
      <c r="A939" s="36">
        <f t="shared" ref="A939:D939" si="1744">A938</f>
        <v>45941</v>
      </c>
      <c r="B939" s="37" t="str">
        <f t="shared" si="1744"/>
        <v>Northern Cardinal</v>
      </c>
      <c r="C939" s="38">
        <v>0.46250000000000002</v>
      </c>
      <c r="D939" s="37">
        <f t="shared" si="1744"/>
        <v>0</v>
      </c>
      <c r="E939" s="37">
        <v>3</v>
      </c>
      <c r="F939" s="37" t="str">
        <f t="shared" ref="F939:G939" si="1745">F938</f>
        <v>Special Finch Food</v>
      </c>
      <c r="G939" s="15" t="str">
        <f t="shared" si="1745"/>
        <v>Golden Safflower</v>
      </c>
      <c r="H939" s="39">
        <f t="shared" si="1663"/>
        <v>2.000000006519258</v>
      </c>
      <c r="I939" s="39" cm="1">
        <f t="array" ref="I939">IFERROR(IF($B939=I$1, ($A939+$C939) - MAX(IF($B$2:$B938=$B939, $A$2:$A938+$C$2:$C938)), "")*24*60, "")</f>
        <v>2.000000006519258</v>
      </c>
      <c r="J939" s="39" t="str" cm="1">
        <f t="array" ref="J939">IFERROR(IF($B939=J$1, ($A939+$C939) - MAX(IF($B$2:$B938=$B939, $A$2:$A938+$C$2:$C938)), "")*24*60, "")</f>
        <v/>
      </c>
      <c r="K939" s="39" t="str" cm="1">
        <f t="array" ref="K939">IFERROR(IF($B939=K$1, ($A939+$C939) - MAX(IF($B$2:$B938=$B939, $A$2:$A938+$C$2:$C938)), "")*24*60, "")</f>
        <v/>
      </c>
      <c r="L939" s="39" t="str" cm="1">
        <f t="array" ref="L939">IFERROR(IF($B939=L$1, ($A939+$C939) - MAX(IF($B$2:$B938=$B939, $A$2:$A938+$C$2:$C938)), "")*24*60, "")</f>
        <v/>
      </c>
      <c r="M939" s="39" t="str" cm="1">
        <f t="array" ref="M939">IFERROR(IF($B939=M$1, ($A939+$C939) - MAX(IF($B$2:$B938=$B939, $A$2:$A938+$C$2:$C938)), "")*24*60, "")</f>
        <v/>
      </c>
      <c r="N939" s="39" t="str" cm="1">
        <f t="array" ref="N939">IFERROR(IF($B939=N$1, ($A939+$C939) - MAX(IF($B$2:$B938=$B939, $A$2:$A938+$C$2:$C938)), "")*24*60, "")</f>
        <v/>
      </c>
      <c r="O939" s="39" t="str" cm="1">
        <f t="array" ref="O939">IFERROR(IF($B939=O$1, ($A939+$C939) - MAX(IF($B$2:$B938=$B939, $A$2:$A938+$C$2:$C938)), "")*24*60, "")</f>
        <v/>
      </c>
      <c r="P939" s="39" t="str" cm="1">
        <f t="array" ref="P939">IFERROR(IF($B939=P$1, ($A939+$C939) - MAX(IF($B$2:$B938=$B939, $A$2:$A938+$C$2:$C938)), "")*24*60, "")</f>
        <v/>
      </c>
    </row>
    <row r="940" spans="1:16" x14ac:dyDescent="0.2">
      <c r="A940" s="36">
        <f t="shared" ref="A940:D940" si="1746">A939</f>
        <v>45941</v>
      </c>
      <c r="B940" s="37" t="s">
        <v>14</v>
      </c>
      <c r="C940" s="38">
        <f t="shared" si="1746"/>
        <v>0.46250000000000002</v>
      </c>
      <c r="D940" s="37">
        <f t="shared" si="1746"/>
        <v>0</v>
      </c>
      <c r="E940" s="37">
        <v>0</v>
      </c>
      <c r="F940" s="37" t="str">
        <f t="shared" ref="F940:G940" si="1747">F939</f>
        <v>Special Finch Food</v>
      </c>
      <c r="G940" s="15" t="str">
        <f t="shared" si="1747"/>
        <v>Golden Safflower</v>
      </c>
      <c r="H940" s="39">
        <f t="shared" si="1663"/>
        <v>0</v>
      </c>
      <c r="I940" s="39" t="str" cm="1">
        <f t="array" ref="I940">IFERROR(IF($B940=I$1, ($A940+$C940) - MAX(IF($B$2:$B939=$B940, $A$2:$A939+$C$2:$C939)), "")*24*60, "")</f>
        <v/>
      </c>
      <c r="J940" s="39" t="str" cm="1">
        <f t="array" ref="J940">IFERROR(IF($B940=J$1, ($A940+$C940) - MAX(IF($B$2:$B939=$B940, $A$2:$A939+$C$2:$C939)), "")*24*60, "")</f>
        <v/>
      </c>
      <c r="K940" s="39" cm="1">
        <f t="array" ref="K940">IFERROR(IF($B940=K$1, ($A940+$C940) - MAX(IF($B$2:$B939=$B940, $A$2:$A939+$C$2:$C939)), "")*24*60, "")</f>
        <v>5.9999999986030161</v>
      </c>
      <c r="L940" s="39" t="str" cm="1">
        <f t="array" ref="L940">IFERROR(IF($B940=L$1, ($A940+$C940) - MAX(IF($B$2:$B939=$B940, $A$2:$A939+$C$2:$C939)), "")*24*60, "")</f>
        <v/>
      </c>
      <c r="M940" s="39" t="str" cm="1">
        <f t="array" ref="M940">IFERROR(IF($B940=M$1, ($A940+$C940) - MAX(IF($B$2:$B939=$B940, $A$2:$A939+$C$2:$C939)), "")*24*60, "")</f>
        <v/>
      </c>
      <c r="N940" s="39" t="str" cm="1">
        <f t="array" ref="N940">IFERROR(IF($B940=N$1, ($A940+$C940) - MAX(IF($B$2:$B939=$B940, $A$2:$A939+$C$2:$C939)), "")*24*60, "")</f>
        <v/>
      </c>
      <c r="O940" s="39" t="str" cm="1">
        <f t="array" ref="O940">IFERROR(IF($B940=O$1, ($A940+$C940) - MAX(IF($B$2:$B939=$B940, $A$2:$A939+$C$2:$C939)), "")*24*60, "")</f>
        <v/>
      </c>
      <c r="P940" s="39" t="str" cm="1">
        <f t="array" ref="P940">IFERROR(IF($B940=P$1, ($A940+$C940) - MAX(IF($B$2:$B939=$B940, $A$2:$A939+$C$2:$C939)), "")*24*60, "")</f>
        <v/>
      </c>
    </row>
    <row r="941" spans="1:16" x14ac:dyDescent="0.2">
      <c r="A941" s="36">
        <f t="shared" ref="A941:D941" si="1748">A940</f>
        <v>45941</v>
      </c>
      <c r="B941" s="37" t="s">
        <v>3</v>
      </c>
      <c r="C941" s="38">
        <v>0.46319444444444446</v>
      </c>
      <c r="D941" s="37">
        <f t="shared" si="1748"/>
        <v>0</v>
      </c>
      <c r="E941" s="37">
        <v>3</v>
      </c>
      <c r="F941" s="37" t="str">
        <f t="shared" ref="F941:G941" si="1749">F940</f>
        <v>Special Finch Food</v>
      </c>
      <c r="G941" s="15" t="str">
        <f t="shared" si="1749"/>
        <v>Golden Safflower</v>
      </c>
      <c r="H941" s="39">
        <f t="shared" si="1663"/>
        <v>0.99999999278225005</v>
      </c>
      <c r="I941" s="39" cm="1">
        <f t="array" ref="I941">IFERROR(IF($B941=I$1, ($A941+$C941) - MAX(IF($B$2:$B940=$B941, $A$2:$A940+$C$2:$C940)), "")*24*60, "")</f>
        <v>0.99999999278225005</v>
      </c>
      <c r="J941" s="39" t="str" cm="1">
        <f t="array" ref="J941">IFERROR(IF($B941=J$1, ($A941+$C941) - MAX(IF($B$2:$B940=$B941, $A$2:$A940+$C$2:$C940)), "")*24*60, "")</f>
        <v/>
      </c>
      <c r="K941" s="39" t="str" cm="1">
        <f t="array" ref="K941">IFERROR(IF($B941=K$1, ($A941+$C941) - MAX(IF($B$2:$B940=$B941, $A$2:$A940+$C$2:$C940)), "")*24*60, "")</f>
        <v/>
      </c>
      <c r="L941" s="39" t="str" cm="1">
        <f t="array" ref="L941">IFERROR(IF($B941=L$1, ($A941+$C941) - MAX(IF($B$2:$B940=$B941, $A$2:$A940+$C$2:$C940)), "")*24*60, "")</f>
        <v/>
      </c>
      <c r="M941" s="39" t="str" cm="1">
        <f t="array" ref="M941">IFERROR(IF($B941=M$1, ($A941+$C941) - MAX(IF($B$2:$B940=$B941, $A$2:$A940+$C$2:$C940)), "")*24*60, "")</f>
        <v/>
      </c>
      <c r="N941" s="39" t="str" cm="1">
        <f t="array" ref="N941">IFERROR(IF($B941=N$1, ($A941+$C941) - MAX(IF($B$2:$B940=$B941, $A$2:$A940+$C$2:$C940)), "")*24*60, "")</f>
        <v/>
      </c>
      <c r="O941" s="39" t="str" cm="1">
        <f t="array" ref="O941">IFERROR(IF($B941=O$1, ($A941+$C941) - MAX(IF($B$2:$B940=$B941, $A$2:$A940+$C$2:$C940)), "")*24*60, "")</f>
        <v/>
      </c>
      <c r="P941" s="39" t="str" cm="1">
        <f t="array" ref="P941">IFERROR(IF($B941=P$1, ($A941+$C941) - MAX(IF($B$2:$B940=$B941, $A$2:$A940+$C$2:$C940)), "")*24*60, "")</f>
        <v/>
      </c>
    </row>
    <row r="942" spans="1:16" x14ac:dyDescent="0.2">
      <c r="A942" s="36">
        <f t="shared" ref="A942:D942" si="1750">A941</f>
        <v>45941</v>
      </c>
      <c r="B942" s="37" t="s">
        <v>14</v>
      </c>
      <c r="C942" s="38">
        <v>0.46388888888888891</v>
      </c>
      <c r="D942" s="37">
        <f t="shared" si="1750"/>
        <v>0</v>
      </c>
      <c r="E942" s="37">
        <v>2</v>
      </c>
      <c r="F942" s="37" t="str">
        <f t="shared" ref="F942:G942" si="1751">F941</f>
        <v>Special Finch Food</v>
      </c>
      <c r="G942" s="15" t="str">
        <f t="shared" si="1751"/>
        <v>Golden Safflower</v>
      </c>
      <c r="H942" s="39">
        <f t="shared" si="1663"/>
        <v>1.000000003259629</v>
      </c>
      <c r="I942" s="39" t="str" cm="1">
        <f t="array" ref="I942">IFERROR(IF($B942=I$1, ($A942+$C942) - MAX(IF($B$2:$B941=$B942, $A$2:$A941+$C$2:$C941)), "")*24*60, "")</f>
        <v/>
      </c>
      <c r="J942" s="39" t="str" cm="1">
        <f t="array" ref="J942">IFERROR(IF($B942=J$1, ($A942+$C942) - MAX(IF($B$2:$B941=$B942, $A$2:$A941+$C$2:$C941)), "")*24*60, "")</f>
        <v/>
      </c>
      <c r="K942" s="39" cm="1">
        <f t="array" ref="K942">IFERROR(IF($B942=K$1, ($A942+$C942) - MAX(IF($B$2:$B941=$B942, $A$2:$A941+$C$2:$C941)), "")*24*60, "")</f>
        <v>1.9999999960418791</v>
      </c>
      <c r="L942" s="39" t="str" cm="1">
        <f t="array" ref="L942">IFERROR(IF($B942=L$1, ($A942+$C942) - MAX(IF($B$2:$B941=$B942, $A$2:$A941+$C$2:$C941)), "")*24*60, "")</f>
        <v/>
      </c>
      <c r="M942" s="39" t="str" cm="1">
        <f t="array" ref="M942">IFERROR(IF($B942=M$1, ($A942+$C942) - MAX(IF($B$2:$B941=$B942, $A$2:$A941+$C$2:$C941)), "")*24*60, "")</f>
        <v/>
      </c>
      <c r="N942" s="39" t="str" cm="1">
        <f t="array" ref="N942">IFERROR(IF($B942=N$1, ($A942+$C942) - MAX(IF($B$2:$B941=$B942, $A$2:$A941+$C$2:$C941)), "")*24*60, "")</f>
        <v/>
      </c>
      <c r="O942" s="39" t="str" cm="1">
        <f t="array" ref="O942">IFERROR(IF($B942=O$1, ($A942+$C942) - MAX(IF($B$2:$B941=$B942, $A$2:$A941+$C$2:$C941)), "")*24*60, "")</f>
        <v/>
      </c>
      <c r="P942" s="39" t="str" cm="1">
        <f t="array" ref="P942">IFERROR(IF($B942=P$1, ($A942+$C942) - MAX(IF($B$2:$B941=$B942, $A$2:$A941+$C$2:$C941)), "")*24*60, "")</f>
        <v/>
      </c>
    </row>
    <row r="943" spans="1:16" x14ac:dyDescent="0.2">
      <c r="A943" s="36">
        <f t="shared" ref="A943:D943" si="1752">A942</f>
        <v>45941</v>
      </c>
      <c r="B943" s="37" t="s">
        <v>10</v>
      </c>
      <c r="C943" s="38">
        <f t="shared" si="1752"/>
        <v>0.46388888888888891</v>
      </c>
      <c r="D943" s="37">
        <f t="shared" si="1752"/>
        <v>0</v>
      </c>
      <c r="E943" s="37">
        <v>5</v>
      </c>
      <c r="F943" s="37" t="str">
        <f t="shared" ref="F943:G943" si="1753">F942</f>
        <v>Special Finch Food</v>
      </c>
      <c r="G943" s="15" t="str">
        <f t="shared" si="1753"/>
        <v>Golden Safflower</v>
      </c>
      <c r="H943" s="39">
        <f t="shared" si="1663"/>
        <v>0</v>
      </c>
      <c r="I943" s="39" t="str" cm="1">
        <f t="array" ref="I943">IFERROR(IF($B943=I$1, ($A943+$C943) - MAX(IF($B$2:$B942=$B943, $A$2:$A942+$C$2:$C942)), "")*24*60, "")</f>
        <v/>
      </c>
      <c r="J943" s="39" cm="1">
        <f t="array" ref="J943">IFERROR(IF($B943=J$1, ($A943+$C943) - MAX(IF($B$2:$B942=$B943, $A$2:$A942+$C$2:$C942)), "")*24*60, "")</f>
        <v>10.000000001164153</v>
      </c>
      <c r="K943" s="39" t="str" cm="1">
        <f t="array" ref="K943">IFERROR(IF($B943=K$1, ($A943+$C943) - MAX(IF($B$2:$B942=$B943, $A$2:$A942+$C$2:$C942)), "")*24*60, "")</f>
        <v/>
      </c>
      <c r="L943" s="39" t="str" cm="1">
        <f t="array" ref="L943">IFERROR(IF($B943=L$1, ($A943+$C943) - MAX(IF($B$2:$B942=$B943, $A$2:$A942+$C$2:$C942)), "")*24*60, "")</f>
        <v/>
      </c>
      <c r="M943" s="39" t="str" cm="1">
        <f t="array" ref="M943">IFERROR(IF($B943=M$1, ($A943+$C943) - MAX(IF($B$2:$B942=$B943, $A$2:$A942+$C$2:$C942)), "")*24*60, "")</f>
        <v/>
      </c>
      <c r="N943" s="39" t="str" cm="1">
        <f t="array" ref="N943">IFERROR(IF($B943=N$1, ($A943+$C943) - MAX(IF($B$2:$B942=$B943, $A$2:$A942+$C$2:$C942)), "")*24*60, "")</f>
        <v/>
      </c>
      <c r="O943" s="39" t="str" cm="1">
        <f t="array" ref="O943">IFERROR(IF($B943=O$1, ($A943+$C943) - MAX(IF($B$2:$B942=$B943, $A$2:$A942+$C$2:$C942)), "")*24*60, "")</f>
        <v/>
      </c>
      <c r="P943" s="39" t="str" cm="1">
        <f t="array" ref="P943">IFERROR(IF($B943=P$1, ($A943+$C943) - MAX(IF($B$2:$B942=$B943, $A$2:$A942+$C$2:$C942)), "")*24*60, "")</f>
        <v/>
      </c>
    </row>
    <row r="944" spans="1:16" x14ac:dyDescent="0.2">
      <c r="A944" s="36">
        <f t="shared" ref="A944:D944" si="1754">A943</f>
        <v>45941</v>
      </c>
      <c r="B944" s="37" t="s">
        <v>14</v>
      </c>
      <c r="C944" s="38">
        <v>0.46527777777777779</v>
      </c>
      <c r="D944" s="37">
        <f t="shared" si="1754"/>
        <v>0</v>
      </c>
      <c r="E944" s="37">
        <v>2</v>
      </c>
      <c r="F944" s="37" t="str">
        <f t="shared" ref="F944:G944" si="1755">F943</f>
        <v>Special Finch Food</v>
      </c>
      <c r="G944" s="15" t="str">
        <f t="shared" si="1755"/>
        <v>Golden Safflower</v>
      </c>
      <c r="H944" s="39">
        <f t="shared" si="1663"/>
        <v>2.000000006519258</v>
      </c>
      <c r="I944" s="39" t="str" cm="1">
        <f t="array" ref="I944">IFERROR(IF($B944=I$1, ($A944+$C944) - MAX(IF($B$2:$B943=$B944, $A$2:$A943+$C$2:$C943)), "")*24*60, "")</f>
        <v/>
      </c>
      <c r="J944" s="39" t="str" cm="1">
        <f t="array" ref="J944">IFERROR(IF($B944=J$1, ($A944+$C944) - MAX(IF($B$2:$B943=$B944, $A$2:$A943+$C$2:$C943)), "")*24*60, "")</f>
        <v/>
      </c>
      <c r="K944" s="39" cm="1">
        <f t="array" ref="K944">IFERROR(IF($B944=K$1, ($A944+$C944) - MAX(IF($B$2:$B943=$B944, $A$2:$A943+$C$2:$C943)), "")*24*60, "")</f>
        <v>2.000000006519258</v>
      </c>
      <c r="L944" s="39" t="str" cm="1">
        <f t="array" ref="L944">IFERROR(IF($B944=L$1, ($A944+$C944) - MAX(IF($B$2:$B943=$B944, $A$2:$A943+$C$2:$C943)), "")*24*60, "")</f>
        <v/>
      </c>
      <c r="M944" s="39" t="str" cm="1">
        <f t="array" ref="M944">IFERROR(IF($B944=M$1, ($A944+$C944) - MAX(IF($B$2:$B943=$B944, $A$2:$A943+$C$2:$C943)), "")*24*60, "")</f>
        <v/>
      </c>
      <c r="N944" s="39" t="str" cm="1">
        <f t="array" ref="N944">IFERROR(IF($B944=N$1, ($A944+$C944) - MAX(IF($B$2:$B943=$B944, $A$2:$A943+$C$2:$C943)), "")*24*60, "")</f>
        <v/>
      </c>
      <c r="O944" s="39" t="str" cm="1">
        <f t="array" ref="O944">IFERROR(IF($B944=O$1, ($A944+$C944) - MAX(IF($B$2:$B943=$B944, $A$2:$A943+$C$2:$C943)), "")*24*60, "")</f>
        <v/>
      </c>
      <c r="P944" s="39" t="str" cm="1">
        <f t="array" ref="P944">IFERROR(IF($B944=P$1, ($A944+$C944) - MAX(IF($B$2:$B943=$B944, $A$2:$A943+$C$2:$C943)), "")*24*60, "")</f>
        <v/>
      </c>
    </row>
    <row r="945" spans="1:16" x14ac:dyDescent="0.2">
      <c r="A945" s="36">
        <f t="shared" ref="A945" si="1756">A944</f>
        <v>45941</v>
      </c>
      <c r="B945" s="37" t="s">
        <v>3</v>
      </c>
      <c r="C945" s="38">
        <v>0.46875</v>
      </c>
      <c r="D945" s="37">
        <v>1</v>
      </c>
      <c r="E945" s="37">
        <v>2</v>
      </c>
      <c r="F945" s="37" t="str">
        <f t="shared" ref="F945:G945" si="1757">F944</f>
        <v>Special Finch Food</v>
      </c>
      <c r="G945" s="15" t="str">
        <f t="shared" si="1757"/>
        <v>Golden Safflower</v>
      </c>
      <c r="H945" s="39">
        <f t="shared" si="1663"/>
        <v>4.9999999953433871</v>
      </c>
      <c r="I945" s="39" cm="1">
        <f t="array" ref="I945">IFERROR(IF($B945=I$1, ($A945+$C945) - MAX(IF($B$2:$B944=$B945, $A$2:$A944+$C$2:$C944)), "")*24*60, "")</f>
        <v>8.0000000051222742</v>
      </c>
      <c r="J945" s="39" t="str" cm="1">
        <f t="array" ref="J945">IFERROR(IF($B945=J$1, ($A945+$C945) - MAX(IF($B$2:$B944=$B945, $A$2:$A944+$C$2:$C944)), "")*24*60, "")</f>
        <v/>
      </c>
      <c r="K945" s="39" t="str" cm="1">
        <f t="array" ref="K945">IFERROR(IF($B945=K$1, ($A945+$C945) - MAX(IF($B$2:$B944=$B945, $A$2:$A944+$C$2:$C944)), "")*24*60, "")</f>
        <v/>
      </c>
      <c r="L945" s="39" t="str" cm="1">
        <f t="array" ref="L945">IFERROR(IF($B945=L$1, ($A945+$C945) - MAX(IF($B$2:$B944=$B945, $A$2:$A944+$C$2:$C944)), "")*24*60, "")</f>
        <v/>
      </c>
      <c r="M945" s="39" t="str" cm="1">
        <f t="array" ref="M945">IFERROR(IF($B945=M$1, ($A945+$C945) - MAX(IF($B$2:$B944=$B945, $A$2:$A944+$C$2:$C944)), "")*24*60, "")</f>
        <v/>
      </c>
      <c r="N945" s="39" t="str" cm="1">
        <f t="array" ref="N945">IFERROR(IF($B945=N$1, ($A945+$C945) - MAX(IF($B$2:$B944=$B945, $A$2:$A944+$C$2:$C944)), "")*24*60, "")</f>
        <v/>
      </c>
      <c r="O945" s="39" t="str" cm="1">
        <f t="array" ref="O945">IFERROR(IF($B945=O$1, ($A945+$C945) - MAX(IF($B$2:$B944=$B945, $A$2:$A944+$C$2:$C944)), "")*24*60, "")</f>
        <v/>
      </c>
      <c r="P945" s="39" t="str" cm="1">
        <f t="array" ref="P945">IFERROR(IF($B945=P$1, ($A945+$C945) - MAX(IF($B$2:$B944=$B945, $A$2:$A944+$C$2:$C944)), "")*24*60, "")</f>
        <v/>
      </c>
    </row>
    <row r="946" spans="1:16" x14ac:dyDescent="0.2">
      <c r="A946" s="36">
        <f t="shared" ref="A946:B946" si="1758">A945</f>
        <v>45941</v>
      </c>
      <c r="B946" s="37" t="str">
        <f t="shared" si="1758"/>
        <v>Northern Cardinal</v>
      </c>
      <c r="C946" s="38">
        <v>0.47569444444444442</v>
      </c>
      <c r="D946" s="37">
        <v>0</v>
      </c>
      <c r="E946" s="37">
        <v>3</v>
      </c>
      <c r="F946" s="37" t="str">
        <f t="shared" ref="F946:G946" si="1759">F945</f>
        <v>Special Finch Food</v>
      </c>
      <c r="G946" s="15" t="str">
        <f t="shared" si="1759"/>
        <v>Golden Safflower</v>
      </c>
      <c r="H946" s="39">
        <f t="shared" si="1663"/>
        <v>10.000000001164153</v>
      </c>
      <c r="I946" s="39" cm="1">
        <f t="array" ref="I946">IFERROR(IF($B946=I$1, ($A946+$C946) - MAX(IF($B$2:$B945=$B946, $A$2:$A945+$C$2:$C945)), "")*24*60, "")</f>
        <v>10.000000001164153</v>
      </c>
      <c r="J946" s="39" t="str" cm="1">
        <f t="array" ref="J946">IFERROR(IF($B946=J$1, ($A946+$C946) - MAX(IF($B$2:$B945=$B946, $A$2:$A945+$C$2:$C945)), "")*24*60, "")</f>
        <v/>
      </c>
      <c r="K946" s="39" t="str" cm="1">
        <f t="array" ref="K946">IFERROR(IF($B946=K$1, ($A946+$C946) - MAX(IF($B$2:$B945=$B946, $A$2:$A945+$C$2:$C945)), "")*24*60, "")</f>
        <v/>
      </c>
      <c r="L946" s="39" t="str" cm="1">
        <f t="array" ref="L946">IFERROR(IF($B946=L$1, ($A946+$C946) - MAX(IF($B$2:$B945=$B946, $A$2:$A945+$C$2:$C945)), "")*24*60, "")</f>
        <v/>
      </c>
      <c r="M946" s="39" t="str" cm="1">
        <f t="array" ref="M946">IFERROR(IF($B946=M$1, ($A946+$C946) - MAX(IF($B$2:$B945=$B946, $A$2:$A945+$C$2:$C945)), "")*24*60, "")</f>
        <v/>
      </c>
      <c r="N946" s="39" t="str" cm="1">
        <f t="array" ref="N946">IFERROR(IF($B946=N$1, ($A946+$C946) - MAX(IF($B$2:$B945=$B946, $A$2:$A945+$C$2:$C945)), "")*24*60, "")</f>
        <v/>
      </c>
      <c r="O946" s="39" t="str" cm="1">
        <f t="array" ref="O946">IFERROR(IF($B946=O$1, ($A946+$C946) - MAX(IF($B$2:$B945=$B946, $A$2:$A945+$C$2:$C945)), "")*24*60, "")</f>
        <v/>
      </c>
      <c r="P946" s="39" t="str" cm="1">
        <f t="array" ref="P946">IFERROR(IF($B946=P$1, ($A946+$C946) - MAX(IF($B$2:$B945=$B946, $A$2:$A945+$C$2:$C945)), "")*24*60, "")</f>
        <v/>
      </c>
    </row>
    <row r="947" spans="1:16" x14ac:dyDescent="0.2">
      <c r="A947" s="36">
        <f t="shared" ref="A947:D947" si="1760">A946</f>
        <v>45941</v>
      </c>
      <c r="B947" s="37" t="str">
        <f t="shared" si="1760"/>
        <v>Northern Cardinal</v>
      </c>
      <c r="C947" s="38">
        <v>0.47708333333333336</v>
      </c>
      <c r="D947" s="37">
        <f t="shared" si="1760"/>
        <v>0</v>
      </c>
      <c r="E947" s="37">
        <v>4</v>
      </c>
      <c r="F947" s="37" t="str">
        <f t="shared" ref="F947:G947" si="1761">F946</f>
        <v>Special Finch Food</v>
      </c>
      <c r="G947" s="15" t="str">
        <f t="shared" si="1761"/>
        <v>Golden Safflower</v>
      </c>
      <c r="H947" s="39">
        <f t="shared" si="1663"/>
        <v>1.9999999960418791</v>
      </c>
      <c r="I947" s="39" cm="1">
        <f t="array" ref="I947">IFERROR(IF($B947=I$1, ($A947+$C947) - MAX(IF($B$2:$B946=$B947, $A$2:$A946+$C$2:$C946)), "")*24*60, "")</f>
        <v>1.9999999960418791</v>
      </c>
      <c r="J947" s="39" t="str" cm="1">
        <f t="array" ref="J947">IFERROR(IF($B947=J$1, ($A947+$C947) - MAX(IF($B$2:$B946=$B947, $A$2:$A946+$C$2:$C946)), "")*24*60, "")</f>
        <v/>
      </c>
      <c r="K947" s="39" t="str" cm="1">
        <f t="array" ref="K947">IFERROR(IF($B947=K$1, ($A947+$C947) - MAX(IF($B$2:$B946=$B947, $A$2:$A946+$C$2:$C946)), "")*24*60, "")</f>
        <v/>
      </c>
      <c r="L947" s="39" t="str" cm="1">
        <f t="array" ref="L947">IFERROR(IF($B947=L$1, ($A947+$C947) - MAX(IF($B$2:$B946=$B947, $A$2:$A946+$C$2:$C946)), "")*24*60, "")</f>
        <v/>
      </c>
      <c r="M947" s="39" t="str" cm="1">
        <f t="array" ref="M947">IFERROR(IF($B947=M$1, ($A947+$C947) - MAX(IF($B$2:$B946=$B947, $A$2:$A946+$C$2:$C946)), "")*24*60, "")</f>
        <v/>
      </c>
      <c r="N947" s="39" t="str" cm="1">
        <f t="array" ref="N947">IFERROR(IF($B947=N$1, ($A947+$C947) - MAX(IF($B$2:$B946=$B947, $A$2:$A946+$C$2:$C946)), "")*24*60, "")</f>
        <v/>
      </c>
      <c r="O947" s="39" t="str" cm="1">
        <f t="array" ref="O947">IFERROR(IF($B947=O$1, ($A947+$C947) - MAX(IF($B$2:$B946=$B947, $A$2:$A946+$C$2:$C946)), "")*24*60, "")</f>
        <v/>
      </c>
      <c r="P947" s="39" t="str" cm="1">
        <f t="array" ref="P947">IFERROR(IF($B947=P$1, ($A947+$C947) - MAX(IF($B$2:$B946=$B947, $A$2:$A946+$C$2:$C946)), "")*24*60, "")</f>
        <v/>
      </c>
    </row>
    <row r="948" spans="1:16" x14ac:dyDescent="0.2">
      <c r="A948" s="36">
        <f t="shared" ref="A948:D948" si="1762">A947</f>
        <v>45941</v>
      </c>
      <c r="B948" s="37" t="str">
        <f t="shared" si="1762"/>
        <v>Northern Cardinal</v>
      </c>
      <c r="C948" s="38">
        <v>0.4777777777777778</v>
      </c>
      <c r="D948" s="37">
        <f t="shared" si="1762"/>
        <v>0</v>
      </c>
      <c r="E948" s="37">
        <v>3</v>
      </c>
      <c r="F948" s="37" t="str">
        <f t="shared" ref="F948:G948" si="1763">F947</f>
        <v>Special Finch Food</v>
      </c>
      <c r="G948" s="15" t="str">
        <f t="shared" si="1763"/>
        <v>Golden Safflower</v>
      </c>
      <c r="H948" s="39">
        <f t="shared" si="1663"/>
        <v>1.000000003259629</v>
      </c>
      <c r="I948" s="39" cm="1">
        <f t="array" ref="I948">IFERROR(IF($B948=I$1, ($A948+$C948) - MAX(IF($B$2:$B947=$B948, $A$2:$A947+$C$2:$C947)), "")*24*60, "")</f>
        <v>1.000000003259629</v>
      </c>
      <c r="J948" s="39" t="str" cm="1">
        <f t="array" ref="J948">IFERROR(IF($B948=J$1, ($A948+$C948) - MAX(IF($B$2:$B947=$B948, $A$2:$A947+$C$2:$C947)), "")*24*60, "")</f>
        <v/>
      </c>
      <c r="K948" s="39" t="str" cm="1">
        <f t="array" ref="K948">IFERROR(IF($B948=K$1, ($A948+$C948) - MAX(IF($B$2:$B947=$B948, $A$2:$A947+$C$2:$C947)), "")*24*60, "")</f>
        <v/>
      </c>
      <c r="L948" s="39" t="str" cm="1">
        <f t="array" ref="L948">IFERROR(IF($B948=L$1, ($A948+$C948) - MAX(IF($B$2:$B947=$B948, $A$2:$A947+$C$2:$C947)), "")*24*60, "")</f>
        <v/>
      </c>
      <c r="M948" s="39" t="str" cm="1">
        <f t="array" ref="M948">IFERROR(IF($B948=M$1, ($A948+$C948) - MAX(IF($B$2:$B947=$B948, $A$2:$A947+$C$2:$C947)), "")*24*60, "")</f>
        <v/>
      </c>
      <c r="N948" s="39" t="str" cm="1">
        <f t="array" ref="N948">IFERROR(IF($B948=N$1, ($A948+$C948) - MAX(IF($B$2:$B947=$B948, $A$2:$A947+$C$2:$C947)), "")*24*60, "")</f>
        <v/>
      </c>
      <c r="O948" s="39" t="str" cm="1">
        <f t="array" ref="O948">IFERROR(IF($B948=O$1, ($A948+$C948) - MAX(IF($B$2:$B947=$B948, $A$2:$A947+$C$2:$C947)), "")*24*60, "")</f>
        <v/>
      </c>
      <c r="P948" s="39" t="str" cm="1">
        <f t="array" ref="P948">IFERROR(IF($B948=P$1, ($A948+$C948) - MAX(IF($B$2:$B947=$B948, $A$2:$A947+$C$2:$C947)), "")*24*60, "")</f>
        <v/>
      </c>
    </row>
    <row r="949" spans="1:16" x14ac:dyDescent="0.2">
      <c r="A949" s="36">
        <f t="shared" ref="A949:D949" si="1764">A948</f>
        <v>45941</v>
      </c>
      <c r="B949" s="37" t="str">
        <f t="shared" si="1764"/>
        <v>Northern Cardinal</v>
      </c>
      <c r="C949" s="38">
        <v>0.47986111111111113</v>
      </c>
      <c r="D949" s="37">
        <f t="shared" si="1764"/>
        <v>0</v>
      </c>
      <c r="E949" s="37">
        <v>3</v>
      </c>
      <c r="F949" s="37" t="str">
        <f t="shared" ref="F949:G949" si="1765">F948</f>
        <v>Special Finch Food</v>
      </c>
      <c r="G949" s="15" t="str">
        <f t="shared" si="1765"/>
        <v>Golden Safflower</v>
      </c>
      <c r="H949" s="39">
        <f t="shared" si="1663"/>
        <v>2.9999999993015081</v>
      </c>
      <c r="I949" s="39" cm="1">
        <f t="array" ref="I949">IFERROR(IF($B949=I$1, ($A949+$C949) - MAX(IF($B$2:$B948=$B949, $A$2:$A948+$C$2:$C948)), "")*24*60, "")</f>
        <v>2.9999999993015081</v>
      </c>
      <c r="J949" s="39" t="str" cm="1">
        <f t="array" ref="J949">IFERROR(IF($B949=J$1, ($A949+$C949) - MAX(IF($B$2:$B948=$B949, $A$2:$A948+$C$2:$C948)), "")*24*60, "")</f>
        <v/>
      </c>
      <c r="K949" s="39" t="str" cm="1">
        <f t="array" ref="K949">IFERROR(IF($B949=K$1, ($A949+$C949) - MAX(IF($B$2:$B948=$B949, $A$2:$A948+$C$2:$C948)), "")*24*60, "")</f>
        <v/>
      </c>
      <c r="L949" s="39" t="str" cm="1">
        <f t="array" ref="L949">IFERROR(IF($B949=L$1, ($A949+$C949) - MAX(IF($B$2:$B948=$B949, $A$2:$A948+$C$2:$C948)), "")*24*60, "")</f>
        <v/>
      </c>
      <c r="M949" s="39" t="str" cm="1">
        <f t="array" ref="M949">IFERROR(IF($B949=M$1, ($A949+$C949) - MAX(IF($B$2:$B948=$B949, $A$2:$A948+$C$2:$C948)), "")*24*60, "")</f>
        <v/>
      </c>
      <c r="N949" s="39" t="str" cm="1">
        <f t="array" ref="N949">IFERROR(IF($B949=N$1, ($A949+$C949) - MAX(IF($B$2:$B948=$B949, $A$2:$A948+$C$2:$C948)), "")*24*60, "")</f>
        <v/>
      </c>
      <c r="O949" s="39" t="str" cm="1">
        <f t="array" ref="O949">IFERROR(IF($B949=O$1, ($A949+$C949) - MAX(IF($B$2:$B948=$B949, $A$2:$A948+$C$2:$C948)), "")*24*60, "")</f>
        <v/>
      </c>
      <c r="P949" s="39" t="str" cm="1">
        <f t="array" ref="P949">IFERROR(IF($B949=P$1, ($A949+$C949) - MAX(IF($B$2:$B948=$B949, $A$2:$A948+$C$2:$C948)), "")*24*60, "")</f>
        <v/>
      </c>
    </row>
    <row r="950" spans="1:16" x14ac:dyDescent="0.2">
      <c r="A950" s="36">
        <f t="shared" ref="A950:D950" si="1766">A949</f>
        <v>45941</v>
      </c>
      <c r="B950" s="37" t="str">
        <f t="shared" si="1766"/>
        <v>Northern Cardinal</v>
      </c>
      <c r="C950" s="38">
        <v>0.48194444444444445</v>
      </c>
      <c r="D950" s="37">
        <f t="shared" si="1766"/>
        <v>0</v>
      </c>
      <c r="E950" s="37">
        <v>2</v>
      </c>
      <c r="F950" s="37" t="str">
        <f t="shared" ref="F950:G950" si="1767">F949</f>
        <v>Special Finch Food</v>
      </c>
      <c r="G950" s="15" t="str">
        <f t="shared" si="1767"/>
        <v>Golden Safflower</v>
      </c>
      <c r="H950" s="39">
        <f t="shared" si="1663"/>
        <v>2.9999999993015081</v>
      </c>
      <c r="I950" s="39" cm="1">
        <f t="array" ref="I950">IFERROR(IF($B950=I$1, ($A950+$C950) - MAX(IF($B$2:$B949=$B950, $A$2:$A949+$C$2:$C949)), "")*24*60, "")</f>
        <v>2.9999999993015081</v>
      </c>
      <c r="J950" s="39" t="str" cm="1">
        <f t="array" ref="J950">IFERROR(IF($B950=J$1, ($A950+$C950) - MAX(IF($B$2:$B949=$B950, $A$2:$A949+$C$2:$C949)), "")*24*60, "")</f>
        <v/>
      </c>
      <c r="K950" s="39" t="str" cm="1">
        <f t="array" ref="K950">IFERROR(IF($B950=K$1, ($A950+$C950) - MAX(IF($B$2:$B949=$B950, $A$2:$A949+$C$2:$C949)), "")*24*60, "")</f>
        <v/>
      </c>
      <c r="L950" s="39" t="str" cm="1">
        <f t="array" ref="L950">IFERROR(IF($B950=L$1, ($A950+$C950) - MAX(IF($B$2:$B949=$B950, $A$2:$A949+$C$2:$C949)), "")*24*60, "")</f>
        <v/>
      </c>
      <c r="M950" s="39" t="str" cm="1">
        <f t="array" ref="M950">IFERROR(IF($B950=M$1, ($A950+$C950) - MAX(IF($B$2:$B949=$B950, $A$2:$A949+$C$2:$C949)), "")*24*60, "")</f>
        <v/>
      </c>
      <c r="N950" s="39" t="str" cm="1">
        <f t="array" ref="N950">IFERROR(IF($B950=N$1, ($A950+$C950) - MAX(IF($B$2:$B949=$B950, $A$2:$A949+$C$2:$C949)), "")*24*60, "")</f>
        <v/>
      </c>
      <c r="O950" s="39" t="str" cm="1">
        <f t="array" ref="O950">IFERROR(IF($B950=O$1, ($A950+$C950) - MAX(IF($B$2:$B949=$B950, $A$2:$A949+$C$2:$C949)), "")*24*60, "")</f>
        <v/>
      </c>
      <c r="P950" s="39" t="str" cm="1">
        <f t="array" ref="P950">IFERROR(IF($B950=P$1, ($A950+$C950) - MAX(IF($B$2:$B949=$B950, $A$2:$A949+$C$2:$C949)), "")*24*60, "")</f>
        <v/>
      </c>
    </row>
    <row r="951" spans="1:16" x14ac:dyDescent="0.2">
      <c r="A951" s="36">
        <f t="shared" ref="A951:D951" si="1768">A950</f>
        <v>45941</v>
      </c>
      <c r="B951" s="37" t="str">
        <f t="shared" si="1768"/>
        <v>Northern Cardinal</v>
      </c>
      <c r="C951" s="38">
        <v>0.48333333333333334</v>
      </c>
      <c r="D951" s="37">
        <f t="shared" si="1768"/>
        <v>0</v>
      </c>
      <c r="E951" s="37">
        <v>6</v>
      </c>
      <c r="F951" s="37" t="str">
        <f t="shared" ref="F951:G951" si="1769">F950</f>
        <v>Special Finch Food</v>
      </c>
      <c r="G951" s="15" t="str">
        <f t="shared" si="1769"/>
        <v>Golden Safflower</v>
      </c>
      <c r="H951" s="39">
        <f t="shared" si="1663"/>
        <v>1.9999999960418791</v>
      </c>
      <c r="I951" s="39" cm="1">
        <f t="array" ref="I951">IFERROR(IF($B951=I$1, ($A951+$C951) - MAX(IF($B$2:$B950=$B951, $A$2:$A950+$C$2:$C950)), "")*24*60, "")</f>
        <v>1.9999999960418791</v>
      </c>
      <c r="J951" s="39" t="str" cm="1">
        <f t="array" ref="J951">IFERROR(IF($B951=J$1, ($A951+$C951) - MAX(IF($B$2:$B950=$B951, $A$2:$A950+$C$2:$C950)), "")*24*60, "")</f>
        <v/>
      </c>
      <c r="K951" s="39" t="str" cm="1">
        <f t="array" ref="K951">IFERROR(IF($B951=K$1, ($A951+$C951) - MAX(IF($B$2:$B950=$B951, $A$2:$A950+$C$2:$C950)), "")*24*60, "")</f>
        <v/>
      </c>
      <c r="L951" s="39" t="str" cm="1">
        <f t="array" ref="L951">IFERROR(IF($B951=L$1, ($A951+$C951) - MAX(IF($B$2:$B950=$B951, $A$2:$A950+$C$2:$C950)), "")*24*60, "")</f>
        <v/>
      </c>
      <c r="M951" s="39" t="str" cm="1">
        <f t="array" ref="M951">IFERROR(IF($B951=M$1, ($A951+$C951) - MAX(IF($B$2:$B950=$B951, $A$2:$A950+$C$2:$C950)), "")*24*60, "")</f>
        <v/>
      </c>
      <c r="N951" s="39" t="str" cm="1">
        <f t="array" ref="N951">IFERROR(IF($B951=N$1, ($A951+$C951) - MAX(IF($B$2:$B950=$B951, $A$2:$A950+$C$2:$C950)), "")*24*60, "")</f>
        <v/>
      </c>
      <c r="O951" s="39" t="str" cm="1">
        <f t="array" ref="O951">IFERROR(IF($B951=O$1, ($A951+$C951) - MAX(IF($B$2:$B950=$B951, $A$2:$A950+$C$2:$C950)), "")*24*60, "")</f>
        <v/>
      </c>
      <c r="P951" s="39" t="str" cm="1">
        <f t="array" ref="P951">IFERROR(IF($B951=P$1, ($A951+$C951) - MAX(IF($B$2:$B950=$B951, $A$2:$A950+$C$2:$C950)), "")*24*60, "")</f>
        <v/>
      </c>
    </row>
    <row r="952" spans="1:16" x14ac:dyDescent="0.2">
      <c r="A952" s="36">
        <f t="shared" ref="A952" si="1770">A951</f>
        <v>45941</v>
      </c>
      <c r="B952" s="37" t="s">
        <v>16</v>
      </c>
      <c r="C952" s="38">
        <v>0.52986111111111112</v>
      </c>
      <c r="D952" s="37">
        <v>2</v>
      </c>
      <c r="E952" s="37">
        <v>2</v>
      </c>
      <c r="F952" s="37" t="str">
        <f t="shared" ref="F952:G952" si="1771">F951</f>
        <v>Special Finch Food</v>
      </c>
      <c r="G952" s="15" t="str">
        <f t="shared" si="1771"/>
        <v>Golden Safflower</v>
      </c>
      <c r="H952" s="39">
        <f t="shared" si="1663"/>
        <v>67.000000008847564</v>
      </c>
      <c r="I952" s="39" t="str" cm="1">
        <f t="array" ref="I952">IFERROR(IF($B952=I$1, ($A952+$C952) - MAX(IF($B$2:$B951=$B952, $A$2:$A951+$C$2:$C951)), "")*24*60, "")</f>
        <v/>
      </c>
      <c r="J952" s="39" t="str" cm="1">
        <f t="array" ref="J952">IFERROR(IF($B952=J$1, ($A952+$C952) - MAX(IF($B$2:$B951=$B952, $A$2:$A951+$C$2:$C951)), "")*24*60, "")</f>
        <v/>
      </c>
      <c r="K952" s="39" t="str" cm="1">
        <f t="array" ref="K952">IFERROR(IF($B952=K$1, ($A952+$C952) - MAX(IF($B$2:$B951=$B952, $A$2:$A951+$C$2:$C951)), "")*24*60, "")</f>
        <v/>
      </c>
      <c r="L952" s="39" cm="1">
        <f t="array" ref="L952">IFERROR(IF($B952=L$1, ($A952+$C952) - MAX(IF($B$2:$B951=$B952, $A$2:$A951+$C$2:$C951)), "")*24*60, "")</f>
        <v>102.00000000768341</v>
      </c>
      <c r="M952" s="39" t="str" cm="1">
        <f t="array" ref="M952">IFERROR(IF($B952=M$1, ($A952+$C952) - MAX(IF($B$2:$B951=$B952, $A$2:$A951+$C$2:$C951)), "")*24*60, "")</f>
        <v/>
      </c>
      <c r="N952" s="39" t="str" cm="1">
        <f t="array" ref="N952">IFERROR(IF($B952=N$1, ($A952+$C952) - MAX(IF($B$2:$B951=$B952, $A$2:$A951+$C$2:$C951)), "")*24*60, "")</f>
        <v/>
      </c>
      <c r="O952" s="39" t="str" cm="1">
        <f t="array" ref="O952">IFERROR(IF($B952=O$1, ($A952+$C952) - MAX(IF($B$2:$B951=$B952, $A$2:$A951+$C$2:$C951)), "")*24*60, "")</f>
        <v/>
      </c>
      <c r="P952" s="39" t="str" cm="1">
        <f t="array" ref="P952">IFERROR(IF($B952=P$1, ($A952+$C952) - MAX(IF($B$2:$B951=$B952, $A$2:$A951+$C$2:$C951)), "")*24*60, "")</f>
        <v/>
      </c>
    </row>
    <row r="953" spans="1:16" x14ac:dyDescent="0.2">
      <c r="A953" s="36">
        <f t="shared" ref="A953:C953" si="1772">A952</f>
        <v>45941</v>
      </c>
      <c r="B953" s="37" t="s">
        <v>3</v>
      </c>
      <c r="C953" s="38">
        <f t="shared" si="1772"/>
        <v>0.52986111111111112</v>
      </c>
      <c r="D953" s="37">
        <v>0</v>
      </c>
      <c r="E953" s="37">
        <v>2</v>
      </c>
      <c r="F953" s="37" t="str">
        <f t="shared" ref="F953:G953" si="1773">F952</f>
        <v>Special Finch Food</v>
      </c>
      <c r="G953" s="15" t="str">
        <f t="shared" si="1773"/>
        <v>Golden Safflower</v>
      </c>
      <c r="H953" s="39">
        <f t="shared" si="1663"/>
        <v>0</v>
      </c>
      <c r="I953" s="39" cm="1">
        <f t="array" ref="I953">IFERROR(IF($B953=I$1, ($A953+$C953) - MAX(IF($B$2:$B952=$B953, $A$2:$A952+$C$2:$C952)), "")*24*60, "")</f>
        <v>67.000000008847564</v>
      </c>
      <c r="J953" s="39" t="str" cm="1">
        <f t="array" ref="J953">IFERROR(IF($B953=J$1, ($A953+$C953) - MAX(IF($B$2:$B952=$B953, $A$2:$A952+$C$2:$C952)), "")*24*60, "")</f>
        <v/>
      </c>
      <c r="K953" s="39" t="str" cm="1">
        <f t="array" ref="K953">IFERROR(IF($B953=K$1, ($A953+$C953) - MAX(IF($B$2:$B952=$B953, $A$2:$A952+$C$2:$C952)), "")*24*60, "")</f>
        <v/>
      </c>
      <c r="L953" s="39" t="str" cm="1">
        <f t="array" ref="L953">IFERROR(IF($B953=L$1, ($A953+$C953) - MAX(IF($B$2:$B952=$B953, $A$2:$A952+$C$2:$C952)), "")*24*60, "")</f>
        <v/>
      </c>
      <c r="M953" s="39" t="str" cm="1">
        <f t="array" ref="M953">IFERROR(IF($B953=M$1, ($A953+$C953) - MAX(IF($B$2:$B952=$B953, $A$2:$A952+$C$2:$C952)), "")*24*60, "")</f>
        <v/>
      </c>
      <c r="N953" s="39" t="str" cm="1">
        <f t="array" ref="N953">IFERROR(IF($B953=N$1, ($A953+$C953) - MAX(IF($B$2:$B952=$B953, $A$2:$A952+$C$2:$C952)), "")*24*60, "")</f>
        <v/>
      </c>
      <c r="O953" s="39" t="str" cm="1">
        <f t="array" ref="O953">IFERROR(IF($B953=O$1, ($A953+$C953) - MAX(IF($B$2:$B952=$B953, $A$2:$A952+$C$2:$C952)), "")*24*60, "")</f>
        <v/>
      </c>
      <c r="P953" s="39" t="str" cm="1">
        <f t="array" ref="P953">IFERROR(IF($B953=P$1, ($A953+$C953) - MAX(IF($B$2:$B952=$B953, $A$2:$A952+$C$2:$C952)), "")*24*60, "")</f>
        <v/>
      </c>
    </row>
    <row r="954" spans="1:16" x14ac:dyDescent="0.2">
      <c r="A954" s="36">
        <f t="shared" ref="A954:D954" si="1774">A953</f>
        <v>45941</v>
      </c>
      <c r="B954" s="37" t="str">
        <f t="shared" si="1774"/>
        <v>Northern Cardinal</v>
      </c>
      <c r="C954" s="38">
        <v>0.53125</v>
      </c>
      <c r="D954" s="37">
        <f t="shared" si="1774"/>
        <v>0</v>
      </c>
      <c r="E954" s="37">
        <v>4</v>
      </c>
      <c r="F954" s="37" t="str">
        <f t="shared" ref="F954:G954" si="1775">F953</f>
        <v>Special Finch Food</v>
      </c>
      <c r="G954" s="15" t="str">
        <f t="shared" si="1775"/>
        <v>Golden Safflower</v>
      </c>
      <c r="H954" s="39">
        <f t="shared" si="1663"/>
        <v>1.9999999960418791</v>
      </c>
      <c r="I954" s="39" cm="1">
        <f t="array" ref="I954">IFERROR(IF($B954=I$1, ($A954+$C954) - MAX(IF($B$2:$B953=$B954, $A$2:$A953+$C$2:$C953)), "")*24*60, "")</f>
        <v>1.9999999960418791</v>
      </c>
      <c r="J954" s="39" t="str" cm="1">
        <f t="array" ref="J954">IFERROR(IF($B954=J$1, ($A954+$C954) - MAX(IF($B$2:$B953=$B954, $A$2:$A953+$C$2:$C953)), "")*24*60, "")</f>
        <v/>
      </c>
      <c r="K954" s="39" t="str" cm="1">
        <f t="array" ref="K954">IFERROR(IF($B954=K$1, ($A954+$C954) - MAX(IF($B$2:$B953=$B954, $A$2:$A953+$C$2:$C953)), "")*24*60, "")</f>
        <v/>
      </c>
      <c r="L954" s="39" t="str" cm="1">
        <f t="array" ref="L954">IFERROR(IF($B954=L$1, ($A954+$C954) - MAX(IF($B$2:$B953=$B954, $A$2:$A953+$C$2:$C953)), "")*24*60, "")</f>
        <v/>
      </c>
      <c r="M954" s="39" t="str" cm="1">
        <f t="array" ref="M954">IFERROR(IF($B954=M$1, ($A954+$C954) - MAX(IF($B$2:$B953=$B954, $A$2:$A953+$C$2:$C953)), "")*24*60, "")</f>
        <v/>
      </c>
      <c r="N954" s="39" t="str" cm="1">
        <f t="array" ref="N954">IFERROR(IF($B954=N$1, ($A954+$C954) - MAX(IF($B$2:$B953=$B954, $A$2:$A953+$C$2:$C953)), "")*24*60, "")</f>
        <v/>
      </c>
      <c r="O954" s="39" t="str" cm="1">
        <f t="array" ref="O954">IFERROR(IF($B954=O$1, ($A954+$C954) - MAX(IF($B$2:$B953=$B954, $A$2:$A953+$C$2:$C953)), "")*24*60, "")</f>
        <v/>
      </c>
      <c r="P954" s="39" t="str" cm="1">
        <f t="array" ref="P954">IFERROR(IF($B954=P$1, ($A954+$C954) - MAX(IF($B$2:$B953=$B954, $A$2:$A953+$C$2:$C953)), "")*24*60, "")</f>
        <v/>
      </c>
    </row>
    <row r="955" spans="1:16" x14ac:dyDescent="0.2">
      <c r="A955" s="36">
        <f t="shared" ref="A955:D955" si="1776">A954</f>
        <v>45941</v>
      </c>
      <c r="B955" s="37" t="str">
        <f t="shared" si="1776"/>
        <v>Northern Cardinal</v>
      </c>
      <c r="C955" s="38">
        <v>0.53263888888888888</v>
      </c>
      <c r="D955" s="37">
        <f t="shared" si="1776"/>
        <v>0</v>
      </c>
      <c r="E955" s="37">
        <v>5</v>
      </c>
      <c r="F955" s="37" t="str">
        <f t="shared" ref="F955:G955" si="1777">F954</f>
        <v>Special Finch Food</v>
      </c>
      <c r="G955" s="15" t="str">
        <f t="shared" si="1777"/>
        <v>Golden Safflower</v>
      </c>
      <c r="H955" s="39">
        <f t="shared" si="1663"/>
        <v>1.9999999960418791</v>
      </c>
      <c r="I955" s="39" cm="1">
        <f t="array" ref="I955">IFERROR(IF($B955=I$1, ($A955+$C955) - MAX(IF($B$2:$B954=$B955, $A$2:$A954+$C$2:$C954)), "")*24*60, "")</f>
        <v>1.9999999960418791</v>
      </c>
      <c r="J955" s="39" t="str" cm="1">
        <f t="array" ref="J955">IFERROR(IF($B955=J$1, ($A955+$C955) - MAX(IF($B$2:$B954=$B955, $A$2:$A954+$C$2:$C954)), "")*24*60, "")</f>
        <v/>
      </c>
      <c r="K955" s="39" t="str" cm="1">
        <f t="array" ref="K955">IFERROR(IF($B955=K$1, ($A955+$C955) - MAX(IF($B$2:$B954=$B955, $A$2:$A954+$C$2:$C954)), "")*24*60, "")</f>
        <v/>
      </c>
      <c r="L955" s="39" t="str" cm="1">
        <f t="array" ref="L955">IFERROR(IF($B955=L$1, ($A955+$C955) - MAX(IF($B$2:$B954=$B955, $A$2:$A954+$C$2:$C954)), "")*24*60, "")</f>
        <v/>
      </c>
      <c r="M955" s="39" t="str" cm="1">
        <f t="array" ref="M955">IFERROR(IF($B955=M$1, ($A955+$C955) - MAX(IF($B$2:$B954=$B955, $A$2:$A954+$C$2:$C954)), "")*24*60, "")</f>
        <v/>
      </c>
      <c r="N955" s="39" t="str" cm="1">
        <f t="array" ref="N955">IFERROR(IF($B955=N$1, ($A955+$C955) - MAX(IF($B$2:$B954=$B955, $A$2:$A954+$C$2:$C954)), "")*24*60, "")</f>
        <v/>
      </c>
      <c r="O955" s="39" t="str" cm="1">
        <f t="array" ref="O955">IFERROR(IF($B955=O$1, ($A955+$C955) - MAX(IF($B$2:$B954=$B955, $A$2:$A954+$C$2:$C954)), "")*24*60, "")</f>
        <v/>
      </c>
      <c r="P955" s="39" t="str" cm="1">
        <f t="array" ref="P955">IFERROR(IF($B955=P$1, ($A955+$C955) - MAX(IF($B$2:$B954=$B955, $A$2:$A954+$C$2:$C954)), "")*24*60, "")</f>
        <v/>
      </c>
    </row>
    <row r="956" spans="1:16" x14ac:dyDescent="0.2">
      <c r="A956" s="36">
        <f t="shared" ref="A956:D956" si="1778">A955</f>
        <v>45941</v>
      </c>
      <c r="B956" s="37" t="s">
        <v>10</v>
      </c>
      <c r="C956" s="38">
        <f t="shared" si="1778"/>
        <v>0.53263888888888888</v>
      </c>
      <c r="D956" s="37">
        <f t="shared" si="1778"/>
        <v>0</v>
      </c>
      <c r="E956" s="37">
        <v>0</v>
      </c>
      <c r="F956" s="37" t="str">
        <f t="shared" ref="F956:G956" si="1779">F955</f>
        <v>Special Finch Food</v>
      </c>
      <c r="G956" s="15" t="str">
        <f t="shared" si="1779"/>
        <v>Golden Safflower</v>
      </c>
      <c r="H956" s="39">
        <f t="shared" si="1663"/>
        <v>0</v>
      </c>
      <c r="I956" s="39" t="str" cm="1">
        <f t="array" ref="I956">IFERROR(IF($B956=I$1, ($A956+$C956) - MAX(IF($B$2:$B955=$B956, $A$2:$A955+$C$2:$C955)), "")*24*60, "")</f>
        <v/>
      </c>
      <c r="J956" s="39" cm="1">
        <f t="array" ref="J956">IFERROR(IF($B956=J$1, ($A956+$C956) - MAX(IF($B$2:$B955=$B956, $A$2:$A955+$C$2:$C955)), "")*24*60, "")</f>
        <v>98.999999997904524</v>
      </c>
      <c r="K956" s="39" t="str" cm="1">
        <f t="array" ref="K956">IFERROR(IF($B956=K$1, ($A956+$C956) - MAX(IF($B$2:$B955=$B956, $A$2:$A955+$C$2:$C955)), "")*24*60, "")</f>
        <v/>
      </c>
      <c r="L956" s="39" t="str" cm="1">
        <f t="array" ref="L956">IFERROR(IF($B956=L$1, ($A956+$C956) - MAX(IF($B$2:$B955=$B956, $A$2:$A955+$C$2:$C955)), "")*24*60, "")</f>
        <v/>
      </c>
      <c r="M956" s="39" t="str" cm="1">
        <f t="array" ref="M956">IFERROR(IF($B956=M$1, ($A956+$C956) - MAX(IF($B$2:$B955=$B956, $A$2:$A955+$C$2:$C955)), "")*24*60, "")</f>
        <v/>
      </c>
      <c r="N956" s="39" t="str" cm="1">
        <f t="array" ref="N956">IFERROR(IF($B956=N$1, ($A956+$C956) - MAX(IF($B$2:$B955=$B956, $A$2:$A955+$C$2:$C955)), "")*24*60, "")</f>
        <v/>
      </c>
      <c r="O956" s="39" t="str" cm="1">
        <f t="array" ref="O956">IFERROR(IF($B956=O$1, ($A956+$C956) - MAX(IF($B$2:$B955=$B956, $A$2:$A955+$C$2:$C955)), "")*24*60, "")</f>
        <v/>
      </c>
      <c r="P956" s="39" t="str" cm="1">
        <f t="array" ref="P956">IFERROR(IF($B956=P$1, ($A956+$C956) - MAX(IF($B$2:$B955=$B956, $A$2:$A955+$C$2:$C955)), "")*24*60, "")</f>
        <v/>
      </c>
    </row>
    <row r="957" spans="1:16" x14ac:dyDescent="0.2">
      <c r="A957" s="36">
        <f t="shared" ref="A957:D957" si="1780">A956</f>
        <v>45941</v>
      </c>
      <c r="B957" s="37" t="s">
        <v>3</v>
      </c>
      <c r="C957" s="38">
        <v>0.53333333333333333</v>
      </c>
      <c r="D957" s="37">
        <f t="shared" si="1780"/>
        <v>0</v>
      </c>
      <c r="E957" s="37">
        <v>2</v>
      </c>
      <c r="F957" s="37" t="str">
        <f t="shared" ref="F957:G957" si="1781">F956</f>
        <v>Special Finch Food</v>
      </c>
      <c r="G957" s="15" t="str">
        <f t="shared" si="1781"/>
        <v>Golden Safflower</v>
      </c>
      <c r="H957" s="39">
        <f t="shared" si="1663"/>
        <v>1.000000003259629</v>
      </c>
      <c r="I957" s="39" cm="1">
        <f t="array" ref="I957">IFERROR(IF($B957=I$1, ($A957+$C957) - MAX(IF($B$2:$B956=$B957, $A$2:$A956+$C$2:$C956)), "")*24*60, "")</f>
        <v>1.000000003259629</v>
      </c>
      <c r="J957" s="39" t="str" cm="1">
        <f t="array" ref="J957">IFERROR(IF($B957=J$1, ($A957+$C957) - MAX(IF($B$2:$B956=$B957, $A$2:$A956+$C$2:$C956)), "")*24*60, "")</f>
        <v/>
      </c>
      <c r="K957" s="39" t="str" cm="1">
        <f t="array" ref="K957">IFERROR(IF($B957=K$1, ($A957+$C957) - MAX(IF($B$2:$B956=$B957, $A$2:$A956+$C$2:$C956)), "")*24*60, "")</f>
        <v/>
      </c>
      <c r="L957" s="39" t="str" cm="1">
        <f t="array" ref="L957">IFERROR(IF($B957=L$1, ($A957+$C957) - MAX(IF($B$2:$B956=$B957, $A$2:$A956+$C$2:$C956)), "")*24*60, "")</f>
        <v/>
      </c>
      <c r="M957" s="39" t="str" cm="1">
        <f t="array" ref="M957">IFERROR(IF($B957=M$1, ($A957+$C957) - MAX(IF($B$2:$B956=$B957, $A$2:$A956+$C$2:$C956)), "")*24*60, "")</f>
        <v/>
      </c>
      <c r="N957" s="39" t="str" cm="1">
        <f t="array" ref="N957">IFERROR(IF($B957=N$1, ($A957+$C957) - MAX(IF($B$2:$B956=$B957, $A$2:$A956+$C$2:$C956)), "")*24*60, "")</f>
        <v/>
      </c>
      <c r="O957" s="39" t="str" cm="1">
        <f t="array" ref="O957">IFERROR(IF($B957=O$1, ($A957+$C957) - MAX(IF($B$2:$B956=$B957, $A$2:$A956+$C$2:$C956)), "")*24*60, "")</f>
        <v/>
      </c>
      <c r="P957" s="39" t="str" cm="1">
        <f t="array" ref="P957">IFERROR(IF($B957=P$1, ($A957+$C957) - MAX(IF($B$2:$B956=$B957, $A$2:$A956+$C$2:$C956)), "")*24*60, "")</f>
        <v/>
      </c>
    </row>
    <row r="958" spans="1:16" x14ac:dyDescent="0.2">
      <c r="A958" s="36">
        <f t="shared" ref="A958:D958" si="1782">A957</f>
        <v>45941</v>
      </c>
      <c r="B958" s="37" t="str">
        <f t="shared" si="1782"/>
        <v>Northern Cardinal</v>
      </c>
      <c r="C958" s="38">
        <v>0.53472222222222221</v>
      </c>
      <c r="D958" s="37">
        <f t="shared" si="1782"/>
        <v>0</v>
      </c>
      <c r="E958" s="37">
        <v>3</v>
      </c>
      <c r="F958" s="37" t="str">
        <f t="shared" ref="F958:G958" si="1783">F957</f>
        <v>Special Finch Food</v>
      </c>
      <c r="G958" s="15" t="str">
        <f t="shared" si="1783"/>
        <v>Golden Safflower</v>
      </c>
      <c r="H958" s="39">
        <f t="shared" si="1663"/>
        <v>1.9999999960418791</v>
      </c>
      <c r="I958" s="39" cm="1">
        <f t="array" ref="I958">IFERROR(IF($B958=I$1, ($A958+$C958) - MAX(IF($B$2:$B957=$B958, $A$2:$A957+$C$2:$C957)), "")*24*60, "")</f>
        <v>1.9999999960418791</v>
      </c>
      <c r="J958" s="39" t="str" cm="1">
        <f t="array" ref="J958">IFERROR(IF($B958=J$1, ($A958+$C958) - MAX(IF($B$2:$B957=$B958, $A$2:$A957+$C$2:$C957)), "")*24*60, "")</f>
        <v/>
      </c>
      <c r="K958" s="39" t="str" cm="1">
        <f t="array" ref="K958">IFERROR(IF($B958=K$1, ($A958+$C958) - MAX(IF($B$2:$B957=$B958, $A$2:$A957+$C$2:$C957)), "")*24*60, "")</f>
        <v/>
      </c>
      <c r="L958" s="39" t="str" cm="1">
        <f t="array" ref="L958">IFERROR(IF($B958=L$1, ($A958+$C958) - MAX(IF($B$2:$B957=$B958, $A$2:$A957+$C$2:$C957)), "")*24*60, "")</f>
        <v/>
      </c>
      <c r="M958" s="39" t="str" cm="1">
        <f t="array" ref="M958">IFERROR(IF($B958=M$1, ($A958+$C958) - MAX(IF($B$2:$B957=$B958, $A$2:$A957+$C$2:$C957)), "")*24*60, "")</f>
        <v/>
      </c>
      <c r="N958" s="39" t="str" cm="1">
        <f t="array" ref="N958">IFERROR(IF($B958=N$1, ($A958+$C958) - MAX(IF($B$2:$B957=$B958, $A$2:$A957+$C$2:$C957)), "")*24*60, "")</f>
        <v/>
      </c>
      <c r="O958" s="39" t="str" cm="1">
        <f t="array" ref="O958">IFERROR(IF($B958=O$1, ($A958+$C958) - MAX(IF($B$2:$B957=$B958, $A$2:$A957+$C$2:$C957)), "")*24*60, "")</f>
        <v/>
      </c>
      <c r="P958" s="39" t="str" cm="1">
        <f t="array" ref="P958">IFERROR(IF($B958=P$1, ($A958+$C958) - MAX(IF($B$2:$B957=$B958, $A$2:$A957+$C$2:$C957)), "")*24*60, "")</f>
        <v/>
      </c>
    </row>
    <row r="959" spans="1:16" x14ac:dyDescent="0.2">
      <c r="A959" s="36">
        <f t="shared" ref="A959:D959" si="1784">A958</f>
        <v>45941</v>
      </c>
      <c r="B959" s="37" t="str">
        <f t="shared" si="1784"/>
        <v>Northern Cardinal</v>
      </c>
      <c r="C959" s="38">
        <v>0.53541666666666665</v>
      </c>
      <c r="D959" s="37">
        <f t="shared" si="1784"/>
        <v>0</v>
      </c>
      <c r="E959" s="37">
        <v>3</v>
      </c>
      <c r="F959" s="37" t="str">
        <f t="shared" ref="F959:G959" si="1785">F958</f>
        <v>Special Finch Food</v>
      </c>
      <c r="G959" s="15" t="str">
        <f t="shared" si="1785"/>
        <v>Golden Safflower</v>
      </c>
      <c r="H959" s="39">
        <f t="shared" si="1663"/>
        <v>1.000000003259629</v>
      </c>
      <c r="I959" s="39" cm="1">
        <f t="array" ref="I959">IFERROR(IF($B959=I$1, ($A959+$C959) - MAX(IF($B$2:$B958=$B959, $A$2:$A958+$C$2:$C958)), "")*24*60, "")</f>
        <v>1.000000003259629</v>
      </c>
      <c r="J959" s="39" t="str" cm="1">
        <f t="array" ref="J959">IFERROR(IF($B959=J$1, ($A959+$C959) - MAX(IF($B$2:$B958=$B959, $A$2:$A958+$C$2:$C958)), "")*24*60, "")</f>
        <v/>
      </c>
      <c r="K959" s="39" t="str" cm="1">
        <f t="array" ref="K959">IFERROR(IF($B959=K$1, ($A959+$C959) - MAX(IF($B$2:$B958=$B959, $A$2:$A958+$C$2:$C958)), "")*24*60, "")</f>
        <v/>
      </c>
      <c r="L959" s="39" t="str" cm="1">
        <f t="array" ref="L959">IFERROR(IF($B959=L$1, ($A959+$C959) - MAX(IF($B$2:$B958=$B959, $A$2:$A958+$C$2:$C958)), "")*24*60, "")</f>
        <v/>
      </c>
      <c r="M959" s="39" t="str" cm="1">
        <f t="array" ref="M959">IFERROR(IF($B959=M$1, ($A959+$C959) - MAX(IF($B$2:$B958=$B959, $A$2:$A958+$C$2:$C958)), "")*24*60, "")</f>
        <v/>
      </c>
      <c r="N959" s="39" t="str" cm="1">
        <f t="array" ref="N959">IFERROR(IF($B959=N$1, ($A959+$C959) - MAX(IF($B$2:$B958=$B959, $A$2:$A958+$C$2:$C958)), "")*24*60, "")</f>
        <v/>
      </c>
      <c r="O959" s="39" t="str" cm="1">
        <f t="array" ref="O959">IFERROR(IF($B959=O$1, ($A959+$C959) - MAX(IF($B$2:$B958=$B959, $A$2:$A958+$C$2:$C958)), "")*24*60, "")</f>
        <v/>
      </c>
      <c r="P959" s="39" t="str" cm="1">
        <f t="array" ref="P959">IFERROR(IF($B959=P$1, ($A959+$C959) - MAX(IF($B$2:$B958=$B959, $A$2:$A958+$C$2:$C958)), "")*24*60, "")</f>
        <v/>
      </c>
    </row>
    <row r="960" spans="1:16" x14ac:dyDescent="0.2">
      <c r="A960" s="36">
        <f t="shared" ref="A960:D960" si="1786">A959</f>
        <v>45941</v>
      </c>
      <c r="B960" s="37" t="str">
        <f t="shared" si="1786"/>
        <v>Northern Cardinal</v>
      </c>
      <c r="C960" s="38">
        <v>0.53819444444444442</v>
      </c>
      <c r="D960" s="37">
        <f t="shared" si="1786"/>
        <v>0</v>
      </c>
      <c r="E960" s="37">
        <v>3</v>
      </c>
      <c r="F960" s="37" t="str">
        <f t="shared" ref="F960:G960" si="1787">F959</f>
        <v>Special Finch Food</v>
      </c>
      <c r="G960" s="15" t="str">
        <f t="shared" si="1787"/>
        <v>Golden Safflower</v>
      </c>
      <c r="H960" s="39">
        <f t="shared" si="1663"/>
        <v>4.0000000025611371</v>
      </c>
      <c r="I960" s="39" cm="1">
        <f t="array" ref="I960">IFERROR(IF($B960=I$1, ($A960+$C960) - MAX(IF($B$2:$B959=$B960, $A$2:$A959+$C$2:$C959)), "")*24*60, "")</f>
        <v>4.0000000025611371</v>
      </c>
      <c r="J960" s="39" t="str" cm="1">
        <f t="array" ref="J960">IFERROR(IF($B960=J$1, ($A960+$C960) - MAX(IF($B$2:$B959=$B960, $A$2:$A959+$C$2:$C959)), "")*24*60, "")</f>
        <v/>
      </c>
      <c r="K960" s="39" t="str" cm="1">
        <f t="array" ref="K960">IFERROR(IF($B960=K$1, ($A960+$C960) - MAX(IF($B$2:$B959=$B960, $A$2:$A959+$C$2:$C959)), "")*24*60, "")</f>
        <v/>
      </c>
      <c r="L960" s="39" t="str" cm="1">
        <f t="array" ref="L960">IFERROR(IF($B960=L$1, ($A960+$C960) - MAX(IF($B$2:$B959=$B960, $A$2:$A959+$C$2:$C959)), "")*24*60, "")</f>
        <v/>
      </c>
      <c r="M960" s="39" t="str" cm="1">
        <f t="array" ref="M960">IFERROR(IF($B960=M$1, ($A960+$C960) - MAX(IF($B$2:$B959=$B960, $A$2:$A959+$C$2:$C959)), "")*24*60, "")</f>
        <v/>
      </c>
      <c r="N960" s="39" t="str" cm="1">
        <f t="array" ref="N960">IFERROR(IF($B960=N$1, ($A960+$C960) - MAX(IF($B$2:$B959=$B960, $A$2:$A959+$C$2:$C959)), "")*24*60, "")</f>
        <v/>
      </c>
      <c r="O960" s="39" t="str" cm="1">
        <f t="array" ref="O960">IFERROR(IF($B960=O$1, ($A960+$C960) - MAX(IF($B$2:$B959=$B960, $A$2:$A959+$C$2:$C959)), "")*24*60, "")</f>
        <v/>
      </c>
      <c r="P960" s="39" t="str" cm="1">
        <f t="array" ref="P960">IFERROR(IF($B960=P$1, ($A960+$C960) - MAX(IF($B$2:$B959=$B960, $A$2:$A959+$C$2:$C959)), "")*24*60, "")</f>
        <v/>
      </c>
    </row>
    <row r="961" spans="1:16" x14ac:dyDescent="0.2">
      <c r="A961" s="36">
        <f t="shared" ref="A961:D961" si="1788">A960</f>
        <v>45941</v>
      </c>
      <c r="B961" s="37" t="str">
        <f t="shared" si="1788"/>
        <v>Northern Cardinal</v>
      </c>
      <c r="C961" s="38">
        <v>0.53888888888888886</v>
      </c>
      <c r="D961" s="37">
        <f t="shared" si="1788"/>
        <v>0</v>
      </c>
      <c r="E961" s="37">
        <v>2</v>
      </c>
      <c r="F961" s="37" t="str">
        <f t="shared" ref="F961:G961" si="1789">F960</f>
        <v>Special Finch Food</v>
      </c>
      <c r="G961" s="15" t="str">
        <f t="shared" si="1789"/>
        <v>Golden Safflower</v>
      </c>
      <c r="H961" s="39">
        <f t="shared" si="1663"/>
        <v>1.000000003259629</v>
      </c>
      <c r="I961" s="39" cm="1">
        <f t="array" ref="I961">IFERROR(IF($B961=I$1, ($A961+$C961) - MAX(IF($B$2:$B960=$B961, $A$2:$A960+$C$2:$C960)), "")*24*60, "")</f>
        <v>1.000000003259629</v>
      </c>
      <c r="J961" s="39" t="str" cm="1">
        <f t="array" ref="J961">IFERROR(IF($B961=J$1, ($A961+$C961) - MAX(IF($B$2:$B960=$B961, $A$2:$A960+$C$2:$C960)), "")*24*60, "")</f>
        <v/>
      </c>
      <c r="K961" s="39" t="str" cm="1">
        <f t="array" ref="K961">IFERROR(IF($B961=K$1, ($A961+$C961) - MAX(IF($B$2:$B960=$B961, $A$2:$A960+$C$2:$C960)), "")*24*60, "")</f>
        <v/>
      </c>
      <c r="L961" s="39" t="str" cm="1">
        <f t="array" ref="L961">IFERROR(IF($B961=L$1, ($A961+$C961) - MAX(IF($B$2:$B960=$B961, $A$2:$A960+$C$2:$C960)), "")*24*60, "")</f>
        <v/>
      </c>
      <c r="M961" s="39" t="str" cm="1">
        <f t="array" ref="M961">IFERROR(IF($B961=M$1, ($A961+$C961) - MAX(IF($B$2:$B960=$B961, $A$2:$A960+$C$2:$C960)), "")*24*60, "")</f>
        <v/>
      </c>
      <c r="N961" s="39" t="str" cm="1">
        <f t="array" ref="N961">IFERROR(IF($B961=N$1, ($A961+$C961) - MAX(IF($B$2:$B960=$B961, $A$2:$A960+$C$2:$C960)), "")*24*60, "")</f>
        <v/>
      </c>
      <c r="O961" s="39" t="str" cm="1">
        <f t="array" ref="O961">IFERROR(IF($B961=O$1, ($A961+$C961) - MAX(IF($B$2:$B960=$B961, $A$2:$A960+$C$2:$C960)), "")*24*60, "")</f>
        <v/>
      </c>
      <c r="P961" s="39" t="str" cm="1">
        <f t="array" ref="P961">IFERROR(IF($B961=P$1, ($A961+$C961) - MAX(IF($B$2:$B960=$B961, $A$2:$A960+$C$2:$C960)), "")*24*60, "")</f>
        <v/>
      </c>
    </row>
    <row r="962" spans="1:16" x14ac:dyDescent="0.2">
      <c r="A962" s="36">
        <f t="shared" ref="A962:D962" si="1790">A961</f>
        <v>45941</v>
      </c>
      <c r="B962" s="37" t="str">
        <f t="shared" si="1790"/>
        <v>Northern Cardinal</v>
      </c>
      <c r="C962" s="38">
        <v>0.54027777777777775</v>
      </c>
      <c r="D962" s="37">
        <f t="shared" si="1790"/>
        <v>0</v>
      </c>
      <c r="E962" s="37">
        <v>4</v>
      </c>
      <c r="F962" s="37" t="str">
        <f t="shared" ref="F962:G962" si="1791">F961</f>
        <v>Special Finch Food</v>
      </c>
      <c r="G962" s="15" t="str">
        <f t="shared" si="1791"/>
        <v>Golden Safflower</v>
      </c>
      <c r="H962" s="39">
        <f t="shared" ref="H962:H1025" si="1792">IFERROR((($A962+$C962) - ($A961+$C961))*24*60, "")</f>
        <v>1.9999999960418791</v>
      </c>
      <c r="I962" s="39" cm="1">
        <f t="array" ref="I962">IFERROR(IF($B962=I$1, ($A962+$C962) - MAX(IF($B$2:$B961=$B962, $A$2:$A961+$C$2:$C961)), "")*24*60, "")</f>
        <v>1.9999999960418791</v>
      </c>
      <c r="J962" s="39" t="str" cm="1">
        <f t="array" ref="J962">IFERROR(IF($B962=J$1, ($A962+$C962) - MAX(IF($B$2:$B961=$B962, $A$2:$A961+$C$2:$C961)), "")*24*60, "")</f>
        <v/>
      </c>
      <c r="K962" s="39" t="str" cm="1">
        <f t="array" ref="K962">IFERROR(IF($B962=K$1, ($A962+$C962) - MAX(IF($B$2:$B961=$B962, $A$2:$A961+$C$2:$C961)), "")*24*60, "")</f>
        <v/>
      </c>
      <c r="L962" s="39" t="str" cm="1">
        <f t="array" ref="L962">IFERROR(IF($B962=L$1, ($A962+$C962) - MAX(IF($B$2:$B961=$B962, $A$2:$A961+$C$2:$C961)), "")*24*60, "")</f>
        <v/>
      </c>
      <c r="M962" s="39" t="str" cm="1">
        <f t="array" ref="M962">IFERROR(IF($B962=M$1, ($A962+$C962) - MAX(IF($B$2:$B961=$B962, $A$2:$A961+$C$2:$C961)), "")*24*60, "")</f>
        <v/>
      </c>
      <c r="N962" s="39" t="str" cm="1">
        <f t="array" ref="N962">IFERROR(IF($B962=N$1, ($A962+$C962) - MAX(IF($B$2:$B961=$B962, $A$2:$A961+$C$2:$C961)), "")*24*60, "")</f>
        <v/>
      </c>
      <c r="O962" s="39" t="str" cm="1">
        <f t="array" ref="O962">IFERROR(IF($B962=O$1, ($A962+$C962) - MAX(IF($B$2:$B961=$B962, $A$2:$A961+$C$2:$C961)), "")*24*60, "")</f>
        <v/>
      </c>
      <c r="P962" s="39" t="str" cm="1">
        <f t="array" ref="P962">IFERROR(IF($B962=P$1, ($A962+$C962) - MAX(IF($B$2:$B961=$B962, $A$2:$A961+$C$2:$C961)), "")*24*60, "")</f>
        <v/>
      </c>
    </row>
    <row r="963" spans="1:16" x14ac:dyDescent="0.2">
      <c r="A963" s="36">
        <f t="shared" ref="A963:D963" si="1793">A962</f>
        <v>45941</v>
      </c>
      <c r="B963" s="37" t="str">
        <f t="shared" si="1793"/>
        <v>Northern Cardinal</v>
      </c>
      <c r="C963" s="38">
        <v>0.54097222222222219</v>
      </c>
      <c r="D963" s="37">
        <f t="shared" si="1793"/>
        <v>0</v>
      </c>
      <c r="E963" s="37">
        <v>4</v>
      </c>
      <c r="F963" s="37" t="str">
        <f t="shared" ref="F963:G963" si="1794">F962</f>
        <v>Special Finch Food</v>
      </c>
      <c r="G963" s="15" t="str">
        <f t="shared" si="1794"/>
        <v>Golden Safflower</v>
      </c>
      <c r="H963" s="39">
        <f t="shared" si="1792"/>
        <v>1.000000003259629</v>
      </c>
      <c r="I963" s="39" cm="1">
        <f t="array" ref="I963">IFERROR(IF($B963=I$1, ($A963+$C963) - MAX(IF($B$2:$B962=$B963, $A$2:$A962+$C$2:$C962)), "")*24*60, "")</f>
        <v>1.000000003259629</v>
      </c>
      <c r="J963" s="39" t="str" cm="1">
        <f t="array" ref="J963">IFERROR(IF($B963=J$1, ($A963+$C963) - MAX(IF($B$2:$B962=$B963, $A$2:$A962+$C$2:$C962)), "")*24*60, "")</f>
        <v/>
      </c>
      <c r="K963" s="39" t="str" cm="1">
        <f t="array" ref="K963">IFERROR(IF($B963=K$1, ($A963+$C963) - MAX(IF($B$2:$B962=$B963, $A$2:$A962+$C$2:$C962)), "")*24*60, "")</f>
        <v/>
      </c>
      <c r="L963" s="39" t="str" cm="1">
        <f t="array" ref="L963">IFERROR(IF($B963=L$1, ($A963+$C963) - MAX(IF($B$2:$B962=$B963, $A$2:$A962+$C$2:$C962)), "")*24*60, "")</f>
        <v/>
      </c>
      <c r="M963" s="39" t="str" cm="1">
        <f t="array" ref="M963">IFERROR(IF($B963=M$1, ($A963+$C963) - MAX(IF($B$2:$B962=$B963, $A$2:$A962+$C$2:$C962)), "")*24*60, "")</f>
        <v/>
      </c>
      <c r="N963" s="39" t="str" cm="1">
        <f t="array" ref="N963">IFERROR(IF($B963=N$1, ($A963+$C963) - MAX(IF($B$2:$B962=$B963, $A$2:$A962+$C$2:$C962)), "")*24*60, "")</f>
        <v/>
      </c>
      <c r="O963" s="39" t="str" cm="1">
        <f t="array" ref="O963">IFERROR(IF($B963=O$1, ($A963+$C963) - MAX(IF($B$2:$B962=$B963, $A$2:$A962+$C$2:$C962)), "")*24*60, "")</f>
        <v/>
      </c>
      <c r="P963" s="39" t="str" cm="1">
        <f t="array" ref="P963">IFERROR(IF($B963=P$1, ($A963+$C963) - MAX(IF($B$2:$B962=$B963, $A$2:$A962+$C$2:$C962)), "")*24*60, "")</f>
        <v/>
      </c>
    </row>
    <row r="964" spans="1:16" x14ac:dyDescent="0.2">
      <c r="A964" s="36">
        <f t="shared" ref="A964:D964" si="1795">A963</f>
        <v>45941</v>
      </c>
      <c r="B964" s="37" t="str">
        <f t="shared" si="1795"/>
        <v>Northern Cardinal</v>
      </c>
      <c r="C964" s="38">
        <v>0.54166666666666663</v>
      </c>
      <c r="D964" s="37">
        <f t="shared" si="1795"/>
        <v>0</v>
      </c>
      <c r="E964" s="37">
        <v>3</v>
      </c>
      <c r="F964" s="37" t="str">
        <f t="shared" ref="F964:G964" si="1796">F963</f>
        <v>Special Finch Food</v>
      </c>
      <c r="G964" s="15" t="str">
        <f t="shared" si="1796"/>
        <v>Golden Safflower</v>
      </c>
      <c r="H964" s="39">
        <f t="shared" si="1792"/>
        <v>0.99999999278225005</v>
      </c>
      <c r="I964" s="39" cm="1">
        <f t="array" ref="I964">IFERROR(IF($B964=I$1, ($A964+$C964) - MAX(IF($B$2:$B963=$B964, $A$2:$A963+$C$2:$C963)), "")*24*60, "")</f>
        <v>0.99999999278225005</v>
      </c>
      <c r="J964" s="39" t="str" cm="1">
        <f t="array" ref="J964">IFERROR(IF($B964=J$1, ($A964+$C964) - MAX(IF($B$2:$B963=$B964, $A$2:$A963+$C$2:$C963)), "")*24*60, "")</f>
        <v/>
      </c>
      <c r="K964" s="39" t="str" cm="1">
        <f t="array" ref="K964">IFERROR(IF($B964=K$1, ($A964+$C964) - MAX(IF($B$2:$B963=$B964, $A$2:$A963+$C$2:$C963)), "")*24*60, "")</f>
        <v/>
      </c>
      <c r="L964" s="39" t="str" cm="1">
        <f t="array" ref="L964">IFERROR(IF($B964=L$1, ($A964+$C964) - MAX(IF($B$2:$B963=$B964, $A$2:$A963+$C$2:$C963)), "")*24*60, "")</f>
        <v/>
      </c>
      <c r="M964" s="39" t="str" cm="1">
        <f t="array" ref="M964">IFERROR(IF($B964=M$1, ($A964+$C964) - MAX(IF($B$2:$B963=$B964, $A$2:$A963+$C$2:$C963)), "")*24*60, "")</f>
        <v/>
      </c>
      <c r="N964" s="39" t="str" cm="1">
        <f t="array" ref="N964">IFERROR(IF($B964=N$1, ($A964+$C964) - MAX(IF($B$2:$B963=$B964, $A$2:$A963+$C$2:$C963)), "")*24*60, "")</f>
        <v/>
      </c>
      <c r="O964" s="39" t="str" cm="1">
        <f t="array" ref="O964">IFERROR(IF($B964=O$1, ($A964+$C964) - MAX(IF($B$2:$B963=$B964, $A$2:$A963+$C$2:$C963)), "")*24*60, "")</f>
        <v/>
      </c>
      <c r="P964" s="39" t="str" cm="1">
        <f t="array" ref="P964">IFERROR(IF($B964=P$1, ($A964+$C964) - MAX(IF($B$2:$B963=$B964, $A$2:$A963+$C$2:$C963)), "")*24*60, "")</f>
        <v/>
      </c>
    </row>
    <row r="965" spans="1:16" x14ac:dyDescent="0.2">
      <c r="A965" s="36">
        <f t="shared" ref="A965:D965" si="1797">A964</f>
        <v>45941</v>
      </c>
      <c r="B965" s="37" t="str">
        <f t="shared" si="1797"/>
        <v>Northern Cardinal</v>
      </c>
      <c r="C965" s="38">
        <v>0.54305555555555551</v>
      </c>
      <c r="D965" s="37">
        <f t="shared" si="1797"/>
        <v>0</v>
      </c>
      <c r="E965" s="37">
        <v>4</v>
      </c>
      <c r="F965" s="37" t="str">
        <f t="shared" ref="F965:G965" si="1798">F964</f>
        <v>Special Finch Food</v>
      </c>
      <c r="G965" s="15" t="str">
        <f t="shared" si="1798"/>
        <v>Golden Safflower</v>
      </c>
      <c r="H965" s="39">
        <f t="shared" si="1792"/>
        <v>2.000000006519258</v>
      </c>
      <c r="I965" s="39" cm="1">
        <f t="array" ref="I965">IFERROR(IF($B965=I$1, ($A965+$C965) - MAX(IF($B$2:$B964=$B965, $A$2:$A964+$C$2:$C964)), "")*24*60, "")</f>
        <v>2.000000006519258</v>
      </c>
      <c r="J965" s="39" t="str" cm="1">
        <f t="array" ref="J965">IFERROR(IF($B965=J$1, ($A965+$C965) - MAX(IF($B$2:$B964=$B965, $A$2:$A964+$C$2:$C964)), "")*24*60, "")</f>
        <v/>
      </c>
      <c r="K965" s="39" t="str" cm="1">
        <f t="array" ref="K965">IFERROR(IF($B965=K$1, ($A965+$C965) - MAX(IF($B$2:$B964=$B965, $A$2:$A964+$C$2:$C964)), "")*24*60, "")</f>
        <v/>
      </c>
      <c r="L965" s="39" t="str" cm="1">
        <f t="array" ref="L965">IFERROR(IF($B965=L$1, ($A965+$C965) - MAX(IF($B$2:$B964=$B965, $A$2:$A964+$C$2:$C964)), "")*24*60, "")</f>
        <v/>
      </c>
      <c r="M965" s="39" t="str" cm="1">
        <f t="array" ref="M965">IFERROR(IF($B965=M$1, ($A965+$C965) - MAX(IF($B$2:$B964=$B965, $A$2:$A964+$C$2:$C964)), "")*24*60, "")</f>
        <v/>
      </c>
      <c r="N965" s="39" t="str" cm="1">
        <f t="array" ref="N965">IFERROR(IF($B965=N$1, ($A965+$C965) - MAX(IF($B$2:$B964=$B965, $A$2:$A964+$C$2:$C964)), "")*24*60, "")</f>
        <v/>
      </c>
      <c r="O965" s="39" t="str" cm="1">
        <f t="array" ref="O965">IFERROR(IF($B965=O$1, ($A965+$C965) - MAX(IF($B$2:$B964=$B965, $A$2:$A964+$C$2:$C964)), "")*24*60, "")</f>
        <v/>
      </c>
      <c r="P965" s="39" t="str" cm="1">
        <f t="array" ref="P965">IFERROR(IF($B965=P$1, ($A965+$C965) - MAX(IF($B$2:$B964=$B965, $A$2:$A964+$C$2:$C964)), "")*24*60, "")</f>
        <v/>
      </c>
    </row>
    <row r="966" spans="1:16" x14ac:dyDescent="0.2">
      <c r="A966" s="36">
        <f t="shared" ref="A966:D966" si="1799">A965</f>
        <v>45941</v>
      </c>
      <c r="B966" s="37" t="s">
        <v>14</v>
      </c>
      <c r="C966" s="38">
        <v>0.55000000000000004</v>
      </c>
      <c r="D966" s="37">
        <f t="shared" si="1799"/>
        <v>0</v>
      </c>
      <c r="E966" s="37">
        <v>1</v>
      </c>
      <c r="F966" s="37" t="str">
        <f t="shared" ref="F966:G966" si="1800">F965</f>
        <v>Special Finch Food</v>
      </c>
      <c r="G966" s="15" t="str">
        <f t="shared" si="1800"/>
        <v>Golden Safflower</v>
      </c>
      <c r="H966" s="39">
        <f t="shared" si="1792"/>
        <v>10.000000001164153</v>
      </c>
      <c r="I966" s="39" t="str" cm="1">
        <f t="array" ref="I966">IFERROR(IF($B966=I$1, ($A966+$C966) - MAX(IF($B$2:$B965=$B966, $A$2:$A965+$C$2:$C965)), "")*24*60, "")</f>
        <v/>
      </c>
      <c r="J966" s="39" t="str" cm="1">
        <f t="array" ref="J966">IFERROR(IF($B966=J$1, ($A966+$C966) - MAX(IF($B$2:$B965=$B966, $A$2:$A965+$C$2:$C965)), "")*24*60, "")</f>
        <v/>
      </c>
      <c r="K966" s="39" cm="1">
        <f t="array" ref="K966">IFERROR(IF($B966=K$1, ($A966+$C966) - MAX(IF($B$2:$B965=$B966, $A$2:$A965+$C$2:$C965)), "")*24*60, "")</f>
        <v>121.99999999953434</v>
      </c>
      <c r="L966" s="39" t="str" cm="1">
        <f t="array" ref="L966">IFERROR(IF($B966=L$1, ($A966+$C966) - MAX(IF($B$2:$B965=$B966, $A$2:$A965+$C$2:$C965)), "")*24*60, "")</f>
        <v/>
      </c>
      <c r="M966" s="39" t="str" cm="1">
        <f t="array" ref="M966">IFERROR(IF($B966=M$1, ($A966+$C966) - MAX(IF($B$2:$B965=$B966, $A$2:$A965+$C$2:$C965)), "")*24*60, "")</f>
        <v/>
      </c>
      <c r="N966" s="39" t="str" cm="1">
        <f t="array" ref="N966">IFERROR(IF($B966=N$1, ($A966+$C966) - MAX(IF($B$2:$B965=$B966, $A$2:$A965+$C$2:$C965)), "")*24*60, "")</f>
        <v/>
      </c>
      <c r="O966" s="39" t="str" cm="1">
        <f t="array" ref="O966">IFERROR(IF($B966=O$1, ($A966+$C966) - MAX(IF($B$2:$B965=$B966, $A$2:$A965+$C$2:$C965)), "")*24*60, "")</f>
        <v/>
      </c>
      <c r="P966" s="39" t="str" cm="1">
        <f t="array" ref="P966">IFERROR(IF($B966=P$1, ($A966+$C966) - MAX(IF($B$2:$B965=$B966, $A$2:$A965+$C$2:$C965)), "")*24*60, "")</f>
        <v/>
      </c>
    </row>
    <row r="967" spans="1:16" x14ac:dyDescent="0.2">
      <c r="A967" s="36">
        <f t="shared" ref="A967:D967" si="1801">A966</f>
        <v>45941</v>
      </c>
      <c r="B967" s="37" t="s">
        <v>10</v>
      </c>
      <c r="C967" s="38">
        <v>0.55208333333333337</v>
      </c>
      <c r="D967" s="37">
        <f t="shared" si="1801"/>
        <v>0</v>
      </c>
      <c r="E967" s="37">
        <v>6</v>
      </c>
      <c r="F967" s="37" t="str">
        <f t="shared" ref="F967:G967" si="1802">F966</f>
        <v>Special Finch Food</v>
      </c>
      <c r="G967" s="15" t="str">
        <f t="shared" si="1802"/>
        <v>Golden Safflower</v>
      </c>
      <c r="H967" s="39">
        <f t="shared" si="1792"/>
        <v>2.9999999993015081</v>
      </c>
      <c r="I967" s="39" t="str" cm="1">
        <f t="array" ref="I967">IFERROR(IF($B967=I$1, ($A967+$C967) - MAX(IF($B$2:$B966=$B967, $A$2:$A966+$C$2:$C966)), "")*24*60, "")</f>
        <v/>
      </c>
      <c r="J967" s="39" cm="1">
        <f t="array" ref="J967">IFERROR(IF($B967=J$1, ($A967+$C967) - MAX(IF($B$2:$B966=$B967, $A$2:$A966+$C$2:$C966)), "")*24*60, "")</f>
        <v>28.000000007450581</v>
      </c>
      <c r="K967" s="39" t="str" cm="1">
        <f t="array" ref="K967">IFERROR(IF($B967=K$1, ($A967+$C967) - MAX(IF($B$2:$B966=$B967, $A$2:$A966+$C$2:$C966)), "")*24*60, "")</f>
        <v/>
      </c>
      <c r="L967" s="39" t="str" cm="1">
        <f t="array" ref="L967">IFERROR(IF($B967=L$1, ($A967+$C967) - MAX(IF($B$2:$B966=$B967, $A$2:$A966+$C$2:$C966)), "")*24*60, "")</f>
        <v/>
      </c>
      <c r="M967" s="39" t="str" cm="1">
        <f t="array" ref="M967">IFERROR(IF($B967=M$1, ($A967+$C967) - MAX(IF($B$2:$B966=$B967, $A$2:$A966+$C$2:$C966)), "")*24*60, "")</f>
        <v/>
      </c>
      <c r="N967" s="39" t="str" cm="1">
        <f t="array" ref="N967">IFERROR(IF($B967=N$1, ($A967+$C967) - MAX(IF($B$2:$B966=$B967, $A$2:$A966+$C$2:$C966)), "")*24*60, "")</f>
        <v/>
      </c>
      <c r="O967" s="39" t="str" cm="1">
        <f t="array" ref="O967">IFERROR(IF($B967=O$1, ($A967+$C967) - MAX(IF($B$2:$B966=$B967, $A$2:$A966+$C$2:$C966)), "")*24*60, "")</f>
        <v/>
      </c>
      <c r="P967" s="39" t="str" cm="1">
        <f t="array" ref="P967">IFERROR(IF($B967=P$1, ($A967+$C967) - MAX(IF($B$2:$B966=$B967, $A$2:$A966+$C$2:$C966)), "")*24*60, "")</f>
        <v/>
      </c>
    </row>
    <row r="968" spans="1:16" x14ac:dyDescent="0.2">
      <c r="A968" s="36">
        <f t="shared" ref="A968:D968" si="1803">A967</f>
        <v>45941</v>
      </c>
      <c r="B968" s="37" t="s">
        <v>3</v>
      </c>
      <c r="C968" s="38">
        <f t="shared" si="1803"/>
        <v>0.55208333333333337</v>
      </c>
      <c r="D968" s="37">
        <f t="shared" si="1803"/>
        <v>0</v>
      </c>
      <c r="E968" s="37">
        <v>0</v>
      </c>
      <c r="F968" s="37" t="str">
        <f t="shared" ref="F968:G968" si="1804">F967</f>
        <v>Special Finch Food</v>
      </c>
      <c r="G968" s="15" t="str">
        <f t="shared" si="1804"/>
        <v>Golden Safflower</v>
      </c>
      <c r="H968" s="39">
        <f t="shared" si="1792"/>
        <v>0</v>
      </c>
      <c r="I968" s="39" cm="1">
        <f t="array" ref="I968">IFERROR(IF($B968=I$1, ($A968+$C968) - MAX(IF($B$2:$B967=$B968, $A$2:$A967+$C$2:$C967)), "")*24*60, "")</f>
        <v>13.000000000465661</v>
      </c>
      <c r="J968" s="39" t="str" cm="1">
        <f t="array" ref="J968">IFERROR(IF($B968=J$1, ($A968+$C968) - MAX(IF($B$2:$B967=$B968, $A$2:$A967+$C$2:$C967)), "")*24*60, "")</f>
        <v/>
      </c>
      <c r="K968" s="39" t="str" cm="1">
        <f t="array" ref="K968">IFERROR(IF($B968=K$1, ($A968+$C968) - MAX(IF($B$2:$B967=$B968, $A$2:$A967+$C$2:$C967)), "")*24*60, "")</f>
        <v/>
      </c>
      <c r="L968" s="39" t="str" cm="1">
        <f t="array" ref="L968">IFERROR(IF($B968=L$1, ($A968+$C968) - MAX(IF($B$2:$B967=$B968, $A$2:$A967+$C$2:$C967)), "")*24*60, "")</f>
        <v/>
      </c>
      <c r="M968" s="39" t="str" cm="1">
        <f t="array" ref="M968">IFERROR(IF($B968=M$1, ($A968+$C968) - MAX(IF($B$2:$B967=$B968, $A$2:$A967+$C$2:$C967)), "")*24*60, "")</f>
        <v/>
      </c>
      <c r="N968" s="39" t="str" cm="1">
        <f t="array" ref="N968">IFERROR(IF($B968=N$1, ($A968+$C968) - MAX(IF($B$2:$B967=$B968, $A$2:$A967+$C$2:$C967)), "")*24*60, "")</f>
        <v/>
      </c>
      <c r="O968" s="39" t="str" cm="1">
        <f t="array" ref="O968">IFERROR(IF($B968=O$1, ($A968+$C968) - MAX(IF($B$2:$B967=$B968, $A$2:$A967+$C$2:$C967)), "")*24*60, "")</f>
        <v/>
      </c>
      <c r="P968" s="39" t="str" cm="1">
        <f t="array" ref="P968">IFERROR(IF($B968=P$1, ($A968+$C968) - MAX(IF($B$2:$B967=$B968, $A$2:$A967+$C$2:$C967)), "")*24*60, "")</f>
        <v/>
      </c>
    </row>
    <row r="969" spans="1:16" x14ac:dyDescent="0.2">
      <c r="A969" s="36">
        <f t="shared" ref="A969:D969" si="1805">A968</f>
        <v>45941</v>
      </c>
      <c r="B969" s="37" t="str">
        <f t="shared" si="1805"/>
        <v>Northern Cardinal</v>
      </c>
      <c r="C969" s="38">
        <v>0.55277777777777781</v>
      </c>
      <c r="D969" s="37">
        <f t="shared" si="1805"/>
        <v>0</v>
      </c>
      <c r="E969" s="37">
        <v>1</v>
      </c>
      <c r="F969" s="37" t="str">
        <f t="shared" ref="F969:G969" si="1806">F968</f>
        <v>Special Finch Food</v>
      </c>
      <c r="G969" s="15" t="str">
        <f t="shared" si="1806"/>
        <v>Golden Safflower</v>
      </c>
      <c r="H969" s="39">
        <f t="shared" si="1792"/>
        <v>0.99999999278225005</v>
      </c>
      <c r="I969" s="39" cm="1">
        <f t="array" ref="I969">IFERROR(IF($B969=I$1, ($A969+$C969) - MAX(IF($B$2:$B968=$B969, $A$2:$A968+$C$2:$C968)), "")*24*60, "")</f>
        <v>0.99999999278225005</v>
      </c>
      <c r="J969" s="39" t="str" cm="1">
        <f t="array" ref="J969">IFERROR(IF($B969=J$1, ($A969+$C969) - MAX(IF($B$2:$B968=$B969, $A$2:$A968+$C$2:$C968)), "")*24*60, "")</f>
        <v/>
      </c>
      <c r="K969" s="39" t="str" cm="1">
        <f t="array" ref="K969">IFERROR(IF($B969=K$1, ($A969+$C969) - MAX(IF($B$2:$B968=$B969, $A$2:$A968+$C$2:$C968)), "")*24*60, "")</f>
        <v/>
      </c>
      <c r="L969" s="39" t="str" cm="1">
        <f t="array" ref="L969">IFERROR(IF($B969=L$1, ($A969+$C969) - MAX(IF($B$2:$B968=$B969, $A$2:$A968+$C$2:$C968)), "")*24*60, "")</f>
        <v/>
      </c>
      <c r="M969" s="39" t="str" cm="1">
        <f t="array" ref="M969">IFERROR(IF($B969=M$1, ($A969+$C969) - MAX(IF($B$2:$B968=$B969, $A$2:$A968+$C$2:$C968)), "")*24*60, "")</f>
        <v/>
      </c>
      <c r="N969" s="39" t="str" cm="1">
        <f t="array" ref="N969">IFERROR(IF($B969=N$1, ($A969+$C969) - MAX(IF($B$2:$B968=$B969, $A$2:$A968+$C$2:$C968)), "")*24*60, "")</f>
        <v/>
      </c>
      <c r="O969" s="39" t="str" cm="1">
        <f t="array" ref="O969">IFERROR(IF($B969=O$1, ($A969+$C969) - MAX(IF($B$2:$B968=$B969, $A$2:$A968+$C$2:$C968)), "")*24*60, "")</f>
        <v/>
      </c>
      <c r="P969" s="39" t="str" cm="1">
        <f t="array" ref="P969">IFERROR(IF($B969=P$1, ($A969+$C969) - MAX(IF($B$2:$B968=$B969, $A$2:$A968+$C$2:$C968)), "")*24*60, "")</f>
        <v/>
      </c>
    </row>
    <row r="970" spans="1:16" x14ac:dyDescent="0.2">
      <c r="A970" s="36">
        <f t="shared" ref="A970:D970" si="1807">A969</f>
        <v>45941</v>
      </c>
      <c r="B970" s="37" t="s">
        <v>10</v>
      </c>
      <c r="C970" s="38">
        <v>0.5541666666666667</v>
      </c>
      <c r="D970" s="37">
        <f t="shared" si="1807"/>
        <v>0</v>
      </c>
      <c r="E970" s="37">
        <v>1</v>
      </c>
      <c r="F970" s="37" t="str">
        <f t="shared" ref="F970:G970" si="1808">F969</f>
        <v>Special Finch Food</v>
      </c>
      <c r="G970" s="15" t="str">
        <f t="shared" si="1808"/>
        <v>Golden Safflower</v>
      </c>
      <c r="H970" s="39">
        <f t="shared" si="1792"/>
        <v>2.000000006519258</v>
      </c>
      <c r="I970" s="39" t="str" cm="1">
        <f t="array" ref="I970">IFERROR(IF($B970=I$1, ($A970+$C970) - MAX(IF($B$2:$B969=$B970, $A$2:$A969+$C$2:$C969)), "")*24*60, "")</f>
        <v/>
      </c>
      <c r="J970" s="39" cm="1">
        <f t="array" ref="J970">IFERROR(IF($B970=J$1, ($A970+$C970) - MAX(IF($B$2:$B969=$B970, $A$2:$A969+$C$2:$C969)), "")*24*60, "")</f>
        <v>2.9999999993015081</v>
      </c>
      <c r="K970" s="39" t="str" cm="1">
        <f t="array" ref="K970">IFERROR(IF($B970=K$1, ($A970+$C970) - MAX(IF($B$2:$B969=$B970, $A$2:$A969+$C$2:$C969)), "")*24*60, "")</f>
        <v/>
      </c>
      <c r="L970" s="39" t="str" cm="1">
        <f t="array" ref="L970">IFERROR(IF($B970=L$1, ($A970+$C970) - MAX(IF($B$2:$B969=$B970, $A$2:$A969+$C$2:$C969)), "")*24*60, "")</f>
        <v/>
      </c>
      <c r="M970" s="39" t="str" cm="1">
        <f t="array" ref="M970">IFERROR(IF($B970=M$1, ($A970+$C970) - MAX(IF($B$2:$B969=$B970, $A$2:$A969+$C$2:$C969)), "")*24*60, "")</f>
        <v/>
      </c>
      <c r="N970" s="39" t="str" cm="1">
        <f t="array" ref="N970">IFERROR(IF($B970=N$1, ($A970+$C970) - MAX(IF($B$2:$B969=$B970, $A$2:$A969+$C$2:$C969)), "")*24*60, "")</f>
        <v/>
      </c>
      <c r="O970" s="39" t="str" cm="1">
        <f t="array" ref="O970">IFERROR(IF($B970=O$1, ($A970+$C970) - MAX(IF($B$2:$B969=$B970, $A$2:$A969+$C$2:$C969)), "")*24*60, "")</f>
        <v/>
      </c>
      <c r="P970" s="39" t="str" cm="1">
        <f t="array" ref="P970">IFERROR(IF($B970=P$1, ($A970+$C970) - MAX(IF($B$2:$B969=$B970, $A$2:$A969+$C$2:$C969)), "")*24*60, "")</f>
        <v/>
      </c>
    </row>
    <row r="971" spans="1:16" x14ac:dyDescent="0.2">
      <c r="A971" s="36">
        <f t="shared" ref="A971:D971" si="1809">A970</f>
        <v>45941</v>
      </c>
      <c r="B971" s="37" t="str">
        <f t="shared" si="1809"/>
        <v>Tufted Titmouse</v>
      </c>
      <c r="C971" s="38">
        <v>0.55555555555555558</v>
      </c>
      <c r="D971" s="37">
        <f t="shared" si="1809"/>
        <v>0</v>
      </c>
      <c r="E971" s="37">
        <v>2</v>
      </c>
      <c r="F971" s="37" t="str">
        <f t="shared" ref="F971:G971" si="1810">F970</f>
        <v>Special Finch Food</v>
      </c>
      <c r="G971" s="15" t="str">
        <f t="shared" si="1810"/>
        <v>Golden Safflower</v>
      </c>
      <c r="H971" s="39">
        <f t="shared" si="1792"/>
        <v>1.9999999960418791</v>
      </c>
      <c r="I971" s="39" t="str" cm="1">
        <f t="array" ref="I971">IFERROR(IF($B971=I$1, ($A971+$C971) - MAX(IF($B$2:$B970=$B971, $A$2:$A970+$C$2:$C970)), "")*24*60, "")</f>
        <v/>
      </c>
      <c r="J971" s="39" cm="1">
        <f t="array" ref="J971">IFERROR(IF($B971=J$1, ($A971+$C971) - MAX(IF($B$2:$B970=$B971, $A$2:$A970+$C$2:$C970)), "")*24*60, "")</f>
        <v>1.9999999960418791</v>
      </c>
      <c r="K971" s="39" t="str" cm="1">
        <f t="array" ref="K971">IFERROR(IF($B971=K$1, ($A971+$C971) - MAX(IF($B$2:$B970=$B971, $A$2:$A970+$C$2:$C970)), "")*24*60, "")</f>
        <v/>
      </c>
      <c r="L971" s="39" t="str" cm="1">
        <f t="array" ref="L971">IFERROR(IF($B971=L$1, ($A971+$C971) - MAX(IF($B$2:$B970=$B971, $A$2:$A970+$C$2:$C970)), "")*24*60, "")</f>
        <v/>
      </c>
      <c r="M971" s="39" t="str" cm="1">
        <f t="array" ref="M971">IFERROR(IF($B971=M$1, ($A971+$C971) - MAX(IF($B$2:$B970=$B971, $A$2:$A970+$C$2:$C970)), "")*24*60, "")</f>
        <v/>
      </c>
      <c r="N971" s="39" t="str" cm="1">
        <f t="array" ref="N971">IFERROR(IF($B971=N$1, ($A971+$C971) - MAX(IF($B$2:$B970=$B971, $A$2:$A970+$C$2:$C970)), "")*24*60, "")</f>
        <v/>
      </c>
      <c r="O971" s="39" t="str" cm="1">
        <f t="array" ref="O971">IFERROR(IF($B971=O$1, ($A971+$C971) - MAX(IF($B$2:$B970=$B971, $A$2:$A970+$C$2:$C970)), "")*24*60, "")</f>
        <v/>
      </c>
      <c r="P971" s="39" t="str" cm="1">
        <f t="array" ref="P971">IFERROR(IF($B971=P$1, ($A971+$C971) - MAX(IF($B$2:$B970=$B971, $A$2:$A970+$C$2:$C970)), "")*24*60, "")</f>
        <v/>
      </c>
    </row>
    <row r="972" spans="1:16" x14ac:dyDescent="0.2">
      <c r="A972" s="36">
        <f t="shared" ref="A972:D972" si="1811">A971</f>
        <v>45941</v>
      </c>
      <c r="B972" s="37" t="str">
        <f t="shared" si="1811"/>
        <v>Tufted Titmouse</v>
      </c>
      <c r="C972" s="38">
        <f t="shared" si="1811"/>
        <v>0.55555555555555558</v>
      </c>
      <c r="D972" s="37">
        <f t="shared" si="1811"/>
        <v>0</v>
      </c>
      <c r="E972" s="37">
        <v>0</v>
      </c>
      <c r="F972" s="37" t="str">
        <f t="shared" ref="F972:G972" si="1812">F971</f>
        <v>Special Finch Food</v>
      </c>
      <c r="G972" s="15" t="str">
        <f t="shared" si="1812"/>
        <v>Golden Safflower</v>
      </c>
      <c r="H972" s="39">
        <f t="shared" si="1792"/>
        <v>0</v>
      </c>
      <c r="I972" s="39" t="str" cm="1">
        <f t="array" ref="I972">IFERROR(IF($B972=I$1, ($A972+$C972) - MAX(IF($B$2:$B971=$B972, $A$2:$A971+$C$2:$C971)), "")*24*60, "")</f>
        <v/>
      </c>
      <c r="J972" s="39" cm="1">
        <f t="array" ref="J972">IFERROR(IF($B972=J$1, ($A972+$C972) - MAX(IF($B$2:$B971=$B972, $A$2:$A971+$C$2:$C971)), "")*24*60, "")</f>
        <v>0</v>
      </c>
      <c r="K972" s="39" t="str" cm="1">
        <f t="array" ref="K972">IFERROR(IF($B972=K$1, ($A972+$C972) - MAX(IF($B$2:$B971=$B972, $A$2:$A971+$C$2:$C971)), "")*24*60, "")</f>
        <v/>
      </c>
      <c r="L972" s="39" t="str" cm="1">
        <f t="array" ref="L972">IFERROR(IF($B972=L$1, ($A972+$C972) - MAX(IF($B$2:$B971=$B972, $A$2:$A971+$C$2:$C971)), "")*24*60, "")</f>
        <v/>
      </c>
      <c r="M972" s="39" t="str" cm="1">
        <f t="array" ref="M972">IFERROR(IF($B972=M$1, ($A972+$C972) - MAX(IF($B$2:$B971=$B972, $A$2:$A971+$C$2:$C971)), "")*24*60, "")</f>
        <v/>
      </c>
      <c r="N972" s="39" t="str" cm="1">
        <f t="array" ref="N972">IFERROR(IF($B972=N$1, ($A972+$C972) - MAX(IF($B$2:$B971=$B972, $A$2:$A971+$C$2:$C971)), "")*24*60, "")</f>
        <v/>
      </c>
      <c r="O972" s="39" t="str" cm="1">
        <f t="array" ref="O972">IFERROR(IF($B972=O$1, ($A972+$C972) - MAX(IF($B$2:$B971=$B972, $A$2:$A971+$C$2:$C971)), "")*24*60, "")</f>
        <v/>
      </c>
      <c r="P972" s="39" t="str" cm="1">
        <f t="array" ref="P972">IFERROR(IF($B972=P$1, ($A972+$C972) - MAX(IF($B$2:$B971=$B972, $A$2:$A971+$C$2:$C971)), "")*24*60, "")</f>
        <v/>
      </c>
    </row>
    <row r="973" spans="1:16" x14ac:dyDescent="0.2">
      <c r="A973" s="36">
        <f t="shared" ref="A973:D973" si="1813">A972</f>
        <v>45941</v>
      </c>
      <c r="B973" s="37" t="s">
        <v>3</v>
      </c>
      <c r="C973" s="38">
        <v>0.55694444444444446</v>
      </c>
      <c r="D973" s="37">
        <f t="shared" si="1813"/>
        <v>0</v>
      </c>
      <c r="E973" s="37">
        <v>3</v>
      </c>
      <c r="F973" s="37" t="str">
        <f t="shared" ref="F973:G973" si="1814">F972</f>
        <v>Special Finch Food</v>
      </c>
      <c r="G973" s="15" t="str">
        <f t="shared" si="1814"/>
        <v>Golden Safflower</v>
      </c>
      <c r="H973" s="39">
        <f t="shared" si="1792"/>
        <v>1.9999999960418791</v>
      </c>
      <c r="I973" s="39" cm="1">
        <f t="array" ref="I973">IFERROR(IF($B973=I$1, ($A973+$C973) - MAX(IF($B$2:$B972=$B973, $A$2:$A972+$C$2:$C972)), "")*24*60, "")</f>
        <v>5.9999999986030161</v>
      </c>
      <c r="J973" s="39" t="str" cm="1">
        <f t="array" ref="J973">IFERROR(IF($B973=J$1, ($A973+$C973) - MAX(IF($B$2:$B972=$B973, $A$2:$A972+$C$2:$C972)), "")*24*60, "")</f>
        <v/>
      </c>
      <c r="K973" s="39" t="str" cm="1">
        <f t="array" ref="K973">IFERROR(IF($B973=K$1, ($A973+$C973) - MAX(IF($B$2:$B972=$B973, $A$2:$A972+$C$2:$C972)), "")*24*60, "")</f>
        <v/>
      </c>
      <c r="L973" s="39" t="str" cm="1">
        <f t="array" ref="L973">IFERROR(IF($B973=L$1, ($A973+$C973) - MAX(IF($B$2:$B972=$B973, $A$2:$A972+$C$2:$C972)), "")*24*60, "")</f>
        <v/>
      </c>
      <c r="M973" s="39" t="str" cm="1">
        <f t="array" ref="M973">IFERROR(IF($B973=M$1, ($A973+$C973) - MAX(IF($B$2:$B972=$B973, $A$2:$A972+$C$2:$C972)), "")*24*60, "")</f>
        <v/>
      </c>
      <c r="N973" s="39" t="str" cm="1">
        <f t="array" ref="N973">IFERROR(IF($B973=N$1, ($A973+$C973) - MAX(IF($B$2:$B972=$B973, $A$2:$A972+$C$2:$C972)), "")*24*60, "")</f>
        <v/>
      </c>
      <c r="O973" s="39" t="str" cm="1">
        <f t="array" ref="O973">IFERROR(IF($B973=O$1, ($A973+$C973) - MAX(IF($B$2:$B972=$B973, $A$2:$A972+$C$2:$C972)), "")*24*60, "")</f>
        <v/>
      </c>
      <c r="P973" s="39" t="str" cm="1">
        <f t="array" ref="P973">IFERROR(IF($B973=P$1, ($A973+$C973) - MAX(IF($B$2:$B972=$B973, $A$2:$A972+$C$2:$C972)), "")*24*60, "")</f>
        <v/>
      </c>
    </row>
    <row r="974" spans="1:16" x14ac:dyDescent="0.2">
      <c r="A974" s="36">
        <f t="shared" ref="A974:D974" si="1815">A973</f>
        <v>45941</v>
      </c>
      <c r="B974" s="37" t="s">
        <v>10</v>
      </c>
      <c r="C974" s="38">
        <f t="shared" si="1815"/>
        <v>0.55694444444444446</v>
      </c>
      <c r="D974" s="37">
        <f t="shared" si="1815"/>
        <v>0</v>
      </c>
      <c r="E974" s="37">
        <v>0</v>
      </c>
      <c r="F974" s="37" t="str">
        <f t="shared" ref="F974:G974" si="1816">F973</f>
        <v>Special Finch Food</v>
      </c>
      <c r="G974" s="15" t="str">
        <f t="shared" si="1816"/>
        <v>Golden Safflower</v>
      </c>
      <c r="H974" s="39">
        <f t="shared" si="1792"/>
        <v>0</v>
      </c>
      <c r="I974" s="39" t="str" cm="1">
        <f t="array" ref="I974">IFERROR(IF($B974=I$1, ($A974+$C974) - MAX(IF($B$2:$B973=$B974, $A$2:$A973+$C$2:$C973)), "")*24*60, "")</f>
        <v/>
      </c>
      <c r="J974" s="39" cm="1">
        <f t="array" ref="J974">IFERROR(IF($B974=J$1, ($A974+$C974) - MAX(IF($B$2:$B973=$B974, $A$2:$A973+$C$2:$C973)), "")*24*60, "")</f>
        <v>1.9999999960418791</v>
      </c>
      <c r="K974" s="39" t="str" cm="1">
        <f t="array" ref="K974">IFERROR(IF($B974=K$1, ($A974+$C974) - MAX(IF($B$2:$B973=$B974, $A$2:$A973+$C$2:$C973)), "")*24*60, "")</f>
        <v/>
      </c>
      <c r="L974" s="39" t="str" cm="1">
        <f t="array" ref="L974">IFERROR(IF($B974=L$1, ($A974+$C974) - MAX(IF($B$2:$B973=$B974, $A$2:$A973+$C$2:$C973)), "")*24*60, "")</f>
        <v/>
      </c>
      <c r="M974" s="39" t="str" cm="1">
        <f t="array" ref="M974">IFERROR(IF($B974=M$1, ($A974+$C974) - MAX(IF($B$2:$B973=$B974, $A$2:$A973+$C$2:$C973)), "")*24*60, "")</f>
        <v/>
      </c>
      <c r="N974" s="39" t="str" cm="1">
        <f t="array" ref="N974">IFERROR(IF($B974=N$1, ($A974+$C974) - MAX(IF($B$2:$B973=$B974, $A$2:$A973+$C$2:$C973)), "")*24*60, "")</f>
        <v/>
      </c>
      <c r="O974" s="39" t="str" cm="1">
        <f t="array" ref="O974">IFERROR(IF($B974=O$1, ($A974+$C974) - MAX(IF($B$2:$B973=$B974, $A$2:$A973+$C$2:$C973)), "")*24*60, "")</f>
        <v/>
      </c>
      <c r="P974" s="39" t="str" cm="1">
        <f t="array" ref="P974">IFERROR(IF($B974=P$1, ($A974+$C974) - MAX(IF($B$2:$B973=$B974, $A$2:$A973+$C$2:$C973)), "")*24*60, "")</f>
        <v/>
      </c>
    </row>
    <row r="975" spans="1:16" x14ac:dyDescent="0.2">
      <c r="A975" s="36">
        <f t="shared" ref="A975" si="1817">A974</f>
        <v>45941</v>
      </c>
      <c r="B975" s="37" t="s">
        <v>16</v>
      </c>
      <c r="C975" s="38">
        <v>0.55763888888888891</v>
      </c>
      <c r="D975" s="37">
        <v>20</v>
      </c>
      <c r="E975" s="37">
        <v>0</v>
      </c>
      <c r="F975" s="37" t="str">
        <f t="shared" ref="F975:G975" si="1818">F974</f>
        <v>Special Finch Food</v>
      </c>
      <c r="G975" s="15" t="str">
        <f t="shared" si="1818"/>
        <v>Golden Safflower</v>
      </c>
      <c r="H975" s="39">
        <f t="shared" si="1792"/>
        <v>1.000000003259629</v>
      </c>
      <c r="I975" s="39" t="str" cm="1">
        <f t="array" ref="I975">IFERROR(IF($B975=I$1, ($A975+$C975) - MAX(IF($B$2:$B974=$B975, $A$2:$A974+$C$2:$C974)), "")*24*60, "")</f>
        <v/>
      </c>
      <c r="J975" s="39" t="str" cm="1">
        <f t="array" ref="J975">IFERROR(IF($B975=J$1, ($A975+$C975) - MAX(IF($B$2:$B974=$B975, $A$2:$A974+$C$2:$C974)), "")*24*60, "")</f>
        <v/>
      </c>
      <c r="K975" s="39" t="str" cm="1">
        <f t="array" ref="K975">IFERROR(IF($B975=K$1, ($A975+$C975) - MAX(IF($B$2:$B974=$B975, $A$2:$A974+$C$2:$C974)), "")*24*60, "")</f>
        <v/>
      </c>
      <c r="L975" s="39" cm="1">
        <f t="array" ref="L975">IFERROR(IF($B975=L$1, ($A975+$C975) - MAX(IF($B$2:$B974=$B975, $A$2:$A974+$C$2:$C974)), "")*24*60, "")</f>
        <v>39.999999994179234</v>
      </c>
      <c r="M975" s="39" t="str" cm="1">
        <f t="array" ref="M975">IFERROR(IF($B975=M$1, ($A975+$C975) - MAX(IF($B$2:$B974=$B975, $A$2:$A974+$C$2:$C974)), "")*24*60, "")</f>
        <v/>
      </c>
      <c r="N975" s="39" t="str" cm="1">
        <f t="array" ref="N975">IFERROR(IF($B975=N$1, ($A975+$C975) - MAX(IF($B$2:$B974=$B975, $A$2:$A974+$C$2:$C974)), "")*24*60, "")</f>
        <v/>
      </c>
      <c r="O975" s="39" t="str" cm="1">
        <f t="array" ref="O975">IFERROR(IF($B975=O$1, ($A975+$C975) - MAX(IF($B$2:$B974=$B975, $A$2:$A974+$C$2:$C974)), "")*24*60, "")</f>
        <v/>
      </c>
      <c r="P975" s="39" t="str" cm="1">
        <f t="array" ref="P975">IFERROR(IF($B975=P$1, ($A975+$C975) - MAX(IF($B$2:$B974=$B975, $A$2:$A974+$C$2:$C974)), "")*24*60, "")</f>
        <v/>
      </c>
    </row>
    <row r="976" spans="1:16" x14ac:dyDescent="0.2">
      <c r="A976" s="36">
        <f t="shared" ref="A976:C976" si="1819">A975</f>
        <v>45941</v>
      </c>
      <c r="B976" s="37" t="s">
        <v>10</v>
      </c>
      <c r="C976" s="38">
        <f t="shared" si="1819"/>
        <v>0.55763888888888891</v>
      </c>
      <c r="D976" s="37">
        <v>0</v>
      </c>
      <c r="E976" s="37">
        <v>1</v>
      </c>
      <c r="F976" s="37" t="str">
        <f t="shared" ref="F976:G976" si="1820">F975</f>
        <v>Special Finch Food</v>
      </c>
      <c r="G976" s="15" t="str">
        <f t="shared" si="1820"/>
        <v>Golden Safflower</v>
      </c>
      <c r="H976" s="39">
        <f t="shared" si="1792"/>
        <v>0</v>
      </c>
      <c r="I976" s="39" t="str" cm="1">
        <f t="array" ref="I976">IFERROR(IF($B976=I$1, ($A976+$C976) - MAX(IF($B$2:$B975=$B976, $A$2:$A975+$C$2:$C975)), "")*24*60, "")</f>
        <v/>
      </c>
      <c r="J976" s="39" cm="1">
        <f t="array" ref="J976">IFERROR(IF($B976=J$1, ($A976+$C976) - MAX(IF($B$2:$B975=$B976, $A$2:$A975+$C$2:$C975)), "")*24*60, "")</f>
        <v>1.000000003259629</v>
      </c>
      <c r="K976" s="39" t="str" cm="1">
        <f t="array" ref="K976">IFERROR(IF($B976=K$1, ($A976+$C976) - MAX(IF($B$2:$B975=$B976, $A$2:$A975+$C$2:$C975)), "")*24*60, "")</f>
        <v/>
      </c>
      <c r="L976" s="39" t="str" cm="1">
        <f t="array" ref="L976">IFERROR(IF($B976=L$1, ($A976+$C976) - MAX(IF($B$2:$B975=$B976, $A$2:$A975+$C$2:$C975)), "")*24*60, "")</f>
        <v/>
      </c>
      <c r="M976" s="39" t="str" cm="1">
        <f t="array" ref="M976">IFERROR(IF($B976=M$1, ($A976+$C976) - MAX(IF($B$2:$B975=$B976, $A$2:$A975+$C$2:$C975)), "")*24*60, "")</f>
        <v/>
      </c>
      <c r="N976" s="39" t="str" cm="1">
        <f t="array" ref="N976">IFERROR(IF($B976=N$1, ($A976+$C976) - MAX(IF($B$2:$B975=$B976, $A$2:$A975+$C$2:$C975)), "")*24*60, "")</f>
        <v/>
      </c>
      <c r="O976" s="39" t="str" cm="1">
        <f t="array" ref="O976">IFERROR(IF($B976=O$1, ($A976+$C976) - MAX(IF($B$2:$B975=$B976, $A$2:$A975+$C$2:$C975)), "")*24*60, "")</f>
        <v/>
      </c>
      <c r="P976" s="39" t="str" cm="1">
        <f t="array" ref="P976">IFERROR(IF($B976=P$1, ($A976+$C976) - MAX(IF($B$2:$B975=$B976, $A$2:$A975+$C$2:$C975)), "")*24*60, "")</f>
        <v/>
      </c>
    </row>
    <row r="977" spans="1:16" x14ac:dyDescent="0.2">
      <c r="A977" s="36">
        <f t="shared" ref="A977:D977" si="1821">A976</f>
        <v>45941</v>
      </c>
      <c r="B977" s="37" t="str">
        <f t="shared" si="1821"/>
        <v>Tufted Titmouse</v>
      </c>
      <c r="C977" s="38">
        <v>0.55902777777777779</v>
      </c>
      <c r="D977" s="37">
        <f t="shared" si="1821"/>
        <v>0</v>
      </c>
      <c r="E977" s="37">
        <v>3</v>
      </c>
      <c r="F977" s="37" t="str">
        <f t="shared" ref="F977:G977" si="1822">F976</f>
        <v>Special Finch Food</v>
      </c>
      <c r="G977" s="15" t="str">
        <f t="shared" si="1822"/>
        <v>Golden Safflower</v>
      </c>
      <c r="H977" s="39">
        <f t="shared" si="1792"/>
        <v>2.000000006519258</v>
      </c>
      <c r="I977" s="39" t="str" cm="1">
        <f t="array" ref="I977">IFERROR(IF($B977=I$1, ($A977+$C977) - MAX(IF($B$2:$B976=$B977, $A$2:$A976+$C$2:$C976)), "")*24*60, "")</f>
        <v/>
      </c>
      <c r="J977" s="39" cm="1">
        <f t="array" ref="J977">IFERROR(IF($B977=J$1, ($A977+$C977) - MAX(IF($B$2:$B976=$B977, $A$2:$A976+$C$2:$C976)), "")*24*60, "")</f>
        <v>2.000000006519258</v>
      </c>
      <c r="K977" s="39" t="str" cm="1">
        <f t="array" ref="K977">IFERROR(IF($B977=K$1, ($A977+$C977) - MAX(IF($B$2:$B976=$B977, $A$2:$A976+$C$2:$C976)), "")*24*60, "")</f>
        <v/>
      </c>
      <c r="L977" s="39" t="str" cm="1">
        <f t="array" ref="L977">IFERROR(IF($B977=L$1, ($A977+$C977) - MAX(IF($B$2:$B976=$B977, $A$2:$A976+$C$2:$C976)), "")*24*60, "")</f>
        <v/>
      </c>
      <c r="M977" s="39" t="str" cm="1">
        <f t="array" ref="M977">IFERROR(IF($B977=M$1, ($A977+$C977) - MAX(IF($B$2:$B976=$B977, $A$2:$A976+$C$2:$C976)), "")*24*60, "")</f>
        <v/>
      </c>
      <c r="N977" s="39" t="str" cm="1">
        <f t="array" ref="N977">IFERROR(IF($B977=N$1, ($A977+$C977) - MAX(IF($B$2:$B976=$B977, $A$2:$A976+$C$2:$C976)), "")*24*60, "")</f>
        <v/>
      </c>
      <c r="O977" s="39" t="str" cm="1">
        <f t="array" ref="O977">IFERROR(IF($B977=O$1, ($A977+$C977) - MAX(IF($B$2:$B976=$B977, $A$2:$A976+$C$2:$C976)), "")*24*60, "")</f>
        <v/>
      </c>
      <c r="P977" s="39" t="str" cm="1">
        <f t="array" ref="P977">IFERROR(IF($B977=P$1, ($A977+$C977) - MAX(IF($B$2:$B976=$B977, $A$2:$A976+$C$2:$C976)), "")*24*60, "")</f>
        <v/>
      </c>
    </row>
    <row r="978" spans="1:16" x14ac:dyDescent="0.2">
      <c r="A978" s="36">
        <f t="shared" ref="A978:D978" si="1823">A977</f>
        <v>45941</v>
      </c>
      <c r="B978" s="37" t="s">
        <v>14</v>
      </c>
      <c r="C978" s="38">
        <v>0.55972222222222223</v>
      </c>
      <c r="D978" s="37">
        <f t="shared" si="1823"/>
        <v>0</v>
      </c>
      <c r="E978" s="37">
        <v>1</v>
      </c>
      <c r="F978" s="37" t="str">
        <f t="shared" ref="F978:G978" si="1824">F977</f>
        <v>Special Finch Food</v>
      </c>
      <c r="G978" s="15" t="str">
        <f t="shared" si="1824"/>
        <v>Golden Safflower</v>
      </c>
      <c r="H978" s="39">
        <f t="shared" si="1792"/>
        <v>0.99999999278225005</v>
      </c>
      <c r="I978" s="39" t="str" cm="1">
        <f t="array" ref="I978">IFERROR(IF($B978=I$1, ($A978+$C978) - MAX(IF($B$2:$B977=$B978, $A$2:$A977+$C$2:$C977)), "")*24*60, "")</f>
        <v/>
      </c>
      <c r="J978" s="39" t="str" cm="1">
        <f t="array" ref="J978">IFERROR(IF($B978=J$1, ($A978+$C978) - MAX(IF($B$2:$B977=$B978, $A$2:$A977+$C$2:$C977)), "")*24*60, "")</f>
        <v/>
      </c>
      <c r="K978" s="39" cm="1">
        <f t="array" ref="K978">IFERROR(IF($B978=K$1, ($A978+$C978) - MAX(IF($B$2:$B977=$B978, $A$2:$A977+$C$2:$C977)), "")*24*60, "")</f>
        <v>13.999999993247911</v>
      </c>
      <c r="L978" s="39" t="str" cm="1">
        <f t="array" ref="L978">IFERROR(IF($B978=L$1, ($A978+$C978) - MAX(IF($B$2:$B977=$B978, $A$2:$A977+$C$2:$C977)), "")*24*60, "")</f>
        <v/>
      </c>
      <c r="M978" s="39" t="str" cm="1">
        <f t="array" ref="M978">IFERROR(IF($B978=M$1, ($A978+$C978) - MAX(IF($B$2:$B977=$B978, $A$2:$A977+$C$2:$C977)), "")*24*60, "")</f>
        <v/>
      </c>
      <c r="N978" s="39" t="str" cm="1">
        <f t="array" ref="N978">IFERROR(IF($B978=N$1, ($A978+$C978) - MAX(IF($B$2:$B977=$B978, $A$2:$A977+$C$2:$C977)), "")*24*60, "")</f>
        <v/>
      </c>
      <c r="O978" s="39" t="str" cm="1">
        <f t="array" ref="O978">IFERROR(IF($B978=O$1, ($A978+$C978) - MAX(IF($B$2:$B977=$B978, $A$2:$A977+$C$2:$C977)), "")*24*60, "")</f>
        <v/>
      </c>
      <c r="P978" s="39" t="str" cm="1">
        <f t="array" ref="P978">IFERROR(IF($B978=P$1, ($A978+$C978) - MAX(IF($B$2:$B977=$B978, $A$2:$A977+$C$2:$C977)), "")*24*60, "")</f>
        <v/>
      </c>
    </row>
    <row r="979" spans="1:16" x14ac:dyDescent="0.2">
      <c r="A979" s="36">
        <f t="shared" ref="A979:D979" si="1825">A978</f>
        <v>45941</v>
      </c>
      <c r="B979" s="37" t="s">
        <v>10</v>
      </c>
      <c r="C979" s="38">
        <v>0.56111111111111112</v>
      </c>
      <c r="D979" s="37">
        <f t="shared" si="1825"/>
        <v>0</v>
      </c>
      <c r="E979" s="37">
        <v>1</v>
      </c>
      <c r="F979" s="37" t="str">
        <f t="shared" ref="F979:G979" si="1826">F978</f>
        <v>Special Finch Food</v>
      </c>
      <c r="G979" s="15" t="str">
        <f t="shared" si="1826"/>
        <v>Golden Safflower</v>
      </c>
      <c r="H979" s="39">
        <f t="shared" si="1792"/>
        <v>2.000000006519258</v>
      </c>
      <c r="I979" s="39" t="str" cm="1">
        <f t="array" ref="I979">IFERROR(IF($B979=I$1, ($A979+$C979) - MAX(IF($B$2:$B978=$B979, $A$2:$A978+$C$2:$C978)), "")*24*60, "")</f>
        <v/>
      </c>
      <c r="J979" s="39" cm="1">
        <f t="array" ref="J979">IFERROR(IF($B979=J$1, ($A979+$C979) - MAX(IF($B$2:$B978=$B979, $A$2:$A978+$C$2:$C978)), "")*24*60, "")</f>
        <v>2.9999999993015081</v>
      </c>
      <c r="K979" s="39" t="str" cm="1">
        <f t="array" ref="K979">IFERROR(IF($B979=K$1, ($A979+$C979) - MAX(IF($B$2:$B978=$B979, $A$2:$A978+$C$2:$C978)), "")*24*60, "")</f>
        <v/>
      </c>
      <c r="L979" s="39" t="str" cm="1">
        <f t="array" ref="L979">IFERROR(IF($B979=L$1, ($A979+$C979) - MAX(IF($B$2:$B978=$B979, $A$2:$A978+$C$2:$C978)), "")*24*60, "")</f>
        <v/>
      </c>
      <c r="M979" s="39" t="str" cm="1">
        <f t="array" ref="M979">IFERROR(IF($B979=M$1, ($A979+$C979) - MAX(IF($B$2:$B978=$B979, $A$2:$A978+$C$2:$C978)), "")*24*60, "")</f>
        <v/>
      </c>
      <c r="N979" s="39" t="str" cm="1">
        <f t="array" ref="N979">IFERROR(IF($B979=N$1, ($A979+$C979) - MAX(IF($B$2:$B978=$B979, $A$2:$A978+$C$2:$C978)), "")*24*60, "")</f>
        <v/>
      </c>
      <c r="O979" s="39" t="str" cm="1">
        <f t="array" ref="O979">IFERROR(IF($B979=O$1, ($A979+$C979) - MAX(IF($B$2:$B978=$B979, $A$2:$A978+$C$2:$C978)), "")*24*60, "")</f>
        <v/>
      </c>
      <c r="P979" s="39" t="str" cm="1">
        <f t="array" ref="P979">IFERROR(IF($B979=P$1, ($A979+$C979) - MAX(IF($B$2:$B978=$B979, $A$2:$A978+$C$2:$C978)), "")*24*60, "")</f>
        <v/>
      </c>
    </row>
    <row r="980" spans="1:16" x14ac:dyDescent="0.2">
      <c r="A980" s="36">
        <f t="shared" ref="A980:D980" si="1827">A979</f>
        <v>45941</v>
      </c>
      <c r="B980" s="37" t="str">
        <f t="shared" si="1827"/>
        <v>Tufted Titmouse</v>
      </c>
      <c r="C980" s="38">
        <f t="shared" si="1827"/>
        <v>0.56111111111111112</v>
      </c>
      <c r="D980" s="37">
        <f t="shared" si="1827"/>
        <v>0</v>
      </c>
      <c r="E980" s="37">
        <v>1</v>
      </c>
      <c r="F980" s="37" t="str">
        <f t="shared" ref="F980:G980" si="1828">F979</f>
        <v>Special Finch Food</v>
      </c>
      <c r="G980" s="15" t="str">
        <f t="shared" si="1828"/>
        <v>Golden Safflower</v>
      </c>
      <c r="H980" s="39">
        <f t="shared" si="1792"/>
        <v>0</v>
      </c>
      <c r="I980" s="39" t="str" cm="1">
        <f t="array" ref="I980">IFERROR(IF($B980=I$1, ($A980+$C980) - MAX(IF($B$2:$B979=$B980, $A$2:$A979+$C$2:$C979)), "")*24*60, "")</f>
        <v/>
      </c>
      <c r="J980" s="39" cm="1">
        <f t="array" ref="J980">IFERROR(IF($B980=J$1, ($A980+$C980) - MAX(IF($B$2:$B979=$B980, $A$2:$A979+$C$2:$C979)), "")*24*60, "")</f>
        <v>0</v>
      </c>
      <c r="K980" s="39" t="str" cm="1">
        <f t="array" ref="K980">IFERROR(IF($B980=K$1, ($A980+$C980) - MAX(IF($B$2:$B979=$B980, $A$2:$A979+$C$2:$C979)), "")*24*60, "")</f>
        <v/>
      </c>
      <c r="L980" s="39" t="str" cm="1">
        <f t="array" ref="L980">IFERROR(IF($B980=L$1, ($A980+$C980) - MAX(IF($B$2:$B979=$B980, $A$2:$A979+$C$2:$C979)), "")*24*60, "")</f>
        <v/>
      </c>
      <c r="M980" s="39" t="str" cm="1">
        <f t="array" ref="M980">IFERROR(IF($B980=M$1, ($A980+$C980) - MAX(IF($B$2:$B979=$B980, $A$2:$A979+$C$2:$C979)), "")*24*60, "")</f>
        <v/>
      </c>
      <c r="N980" s="39" t="str" cm="1">
        <f t="array" ref="N980">IFERROR(IF($B980=N$1, ($A980+$C980) - MAX(IF($B$2:$B979=$B980, $A$2:$A979+$C$2:$C979)), "")*24*60, "")</f>
        <v/>
      </c>
      <c r="O980" s="39" t="str" cm="1">
        <f t="array" ref="O980">IFERROR(IF($B980=O$1, ($A980+$C980) - MAX(IF($B$2:$B979=$B980, $A$2:$A979+$C$2:$C979)), "")*24*60, "")</f>
        <v/>
      </c>
      <c r="P980" s="39" t="str" cm="1">
        <f t="array" ref="P980">IFERROR(IF($B980=P$1, ($A980+$C980) - MAX(IF($B$2:$B979=$B980, $A$2:$A979+$C$2:$C979)), "")*24*60, "")</f>
        <v/>
      </c>
    </row>
    <row r="981" spans="1:16" x14ac:dyDescent="0.2">
      <c r="A981" s="36">
        <f t="shared" ref="A981:D981" si="1829">A980</f>
        <v>45941</v>
      </c>
      <c r="B981" s="37" t="str">
        <f t="shared" si="1829"/>
        <v>Tufted Titmouse</v>
      </c>
      <c r="C981" s="38">
        <v>0.5625</v>
      </c>
      <c r="D981" s="37">
        <f t="shared" si="1829"/>
        <v>0</v>
      </c>
      <c r="E981" s="37">
        <v>3</v>
      </c>
      <c r="F981" s="37" t="str">
        <f t="shared" ref="F981:G981" si="1830">F980</f>
        <v>Special Finch Food</v>
      </c>
      <c r="G981" s="15" t="str">
        <f t="shared" si="1830"/>
        <v>Golden Safflower</v>
      </c>
      <c r="H981" s="39">
        <f t="shared" si="1792"/>
        <v>1.9999999960418791</v>
      </c>
      <c r="I981" s="39" t="str" cm="1">
        <f t="array" ref="I981">IFERROR(IF($B981=I$1, ($A981+$C981) - MAX(IF($B$2:$B980=$B981, $A$2:$A980+$C$2:$C980)), "")*24*60, "")</f>
        <v/>
      </c>
      <c r="J981" s="39" cm="1">
        <f t="array" ref="J981">IFERROR(IF($B981=J$1, ($A981+$C981) - MAX(IF($B$2:$B980=$B981, $A$2:$A980+$C$2:$C980)), "")*24*60, "")</f>
        <v>1.9999999960418791</v>
      </c>
      <c r="K981" s="39" t="str" cm="1">
        <f t="array" ref="K981">IFERROR(IF($B981=K$1, ($A981+$C981) - MAX(IF($B$2:$B980=$B981, $A$2:$A980+$C$2:$C980)), "")*24*60, "")</f>
        <v/>
      </c>
      <c r="L981" s="39" t="str" cm="1">
        <f t="array" ref="L981">IFERROR(IF($B981=L$1, ($A981+$C981) - MAX(IF($B$2:$B980=$B981, $A$2:$A980+$C$2:$C980)), "")*24*60, "")</f>
        <v/>
      </c>
      <c r="M981" s="39" t="str" cm="1">
        <f t="array" ref="M981">IFERROR(IF($B981=M$1, ($A981+$C981) - MAX(IF($B$2:$B980=$B981, $A$2:$A980+$C$2:$C980)), "")*24*60, "")</f>
        <v/>
      </c>
      <c r="N981" s="39" t="str" cm="1">
        <f t="array" ref="N981">IFERROR(IF($B981=N$1, ($A981+$C981) - MAX(IF($B$2:$B980=$B981, $A$2:$A980+$C$2:$C980)), "")*24*60, "")</f>
        <v/>
      </c>
      <c r="O981" s="39" t="str" cm="1">
        <f t="array" ref="O981">IFERROR(IF($B981=O$1, ($A981+$C981) - MAX(IF($B$2:$B980=$B981, $A$2:$A980+$C$2:$C980)), "")*24*60, "")</f>
        <v/>
      </c>
      <c r="P981" s="39" t="str" cm="1">
        <f t="array" ref="P981">IFERROR(IF($B981=P$1, ($A981+$C981) - MAX(IF($B$2:$B980=$B981, $A$2:$A980+$C$2:$C980)), "")*24*60, "")</f>
        <v/>
      </c>
    </row>
    <row r="982" spans="1:16" x14ac:dyDescent="0.2">
      <c r="A982" s="36">
        <f t="shared" ref="A982:D982" si="1831">A981</f>
        <v>45941</v>
      </c>
      <c r="B982" s="37" t="s">
        <v>14</v>
      </c>
      <c r="C982" s="38">
        <v>0.6069444444444444</v>
      </c>
      <c r="D982" s="37">
        <f t="shared" si="1831"/>
        <v>0</v>
      </c>
      <c r="E982" s="37">
        <v>1</v>
      </c>
      <c r="F982" s="37" t="str">
        <f t="shared" ref="F982:G982" si="1832">F981</f>
        <v>Special Finch Food</v>
      </c>
      <c r="G982" s="15" t="str">
        <f t="shared" si="1832"/>
        <v>Golden Safflower</v>
      </c>
      <c r="H982" s="39">
        <f t="shared" si="1792"/>
        <v>63.999999999068677</v>
      </c>
      <c r="I982" s="39" t="str" cm="1">
        <f t="array" ref="I982">IFERROR(IF($B982=I$1, ($A982+$C982) - MAX(IF($B$2:$B981=$B982, $A$2:$A981+$C$2:$C981)), "")*24*60, "")</f>
        <v/>
      </c>
      <c r="J982" s="39" t="str" cm="1">
        <f t="array" ref="J982">IFERROR(IF($B982=J$1, ($A982+$C982) - MAX(IF($B$2:$B981=$B982, $A$2:$A981+$C$2:$C981)), "")*24*60, "")</f>
        <v/>
      </c>
      <c r="K982" s="39" cm="1">
        <f t="array" ref="K982">IFERROR(IF($B982=K$1, ($A982+$C982) - MAX(IF($B$2:$B981=$B982, $A$2:$A981+$C$2:$C981)), "")*24*60, "")</f>
        <v>68.000000001629815</v>
      </c>
      <c r="L982" s="39" t="str" cm="1">
        <f t="array" ref="L982">IFERROR(IF($B982=L$1, ($A982+$C982) - MAX(IF($B$2:$B981=$B982, $A$2:$A981+$C$2:$C981)), "")*24*60, "")</f>
        <v/>
      </c>
      <c r="M982" s="39" t="str" cm="1">
        <f t="array" ref="M982">IFERROR(IF($B982=M$1, ($A982+$C982) - MAX(IF($B$2:$B981=$B982, $A$2:$A981+$C$2:$C981)), "")*24*60, "")</f>
        <v/>
      </c>
      <c r="N982" s="39" t="str" cm="1">
        <f t="array" ref="N982">IFERROR(IF($B982=N$1, ($A982+$C982) - MAX(IF($B$2:$B981=$B982, $A$2:$A981+$C$2:$C981)), "")*24*60, "")</f>
        <v/>
      </c>
      <c r="O982" s="39" t="str" cm="1">
        <f t="array" ref="O982">IFERROR(IF($B982=O$1, ($A982+$C982) - MAX(IF($B$2:$B981=$B982, $A$2:$A981+$C$2:$C981)), "")*24*60, "")</f>
        <v/>
      </c>
      <c r="P982" s="39" t="str" cm="1">
        <f t="array" ref="P982">IFERROR(IF($B982=P$1, ($A982+$C982) - MAX(IF($B$2:$B981=$B982, $A$2:$A981+$C$2:$C981)), "")*24*60, "")</f>
        <v/>
      </c>
    </row>
    <row r="983" spans="1:16" x14ac:dyDescent="0.2">
      <c r="A983" s="36">
        <f t="shared" ref="A983:D983" si="1833">A982</f>
        <v>45941</v>
      </c>
      <c r="B983" s="37" t="str">
        <f t="shared" si="1833"/>
        <v>Carolina Chickadee</v>
      </c>
      <c r="C983" s="38">
        <v>0.60763888888888884</v>
      </c>
      <c r="D983" s="37">
        <f t="shared" si="1833"/>
        <v>0</v>
      </c>
      <c r="E983" s="37">
        <v>1</v>
      </c>
      <c r="F983" s="37" t="str">
        <f t="shared" ref="F983:G983" si="1834">F982</f>
        <v>Special Finch Food</v>
      </c>
      <c r="G983" s="15" t="str">
        <f t="shared" si="1834"/>
        <v>Golden Safflower</v>
      </c>
      <c r="H983" s="39">
        <f t="shared" si="1792"/>
        <v>1.000000003259629</v>
      </c>
      <c r="I983" s="39" t="str" cm="1">
        <f t="array" ref="I983">IFERROR(IF($B983=I$1, ($A983+$C983) - MAX(IF($B$2:$B982=$B983, $A$2:$A982+$C$2:$C982)), "")*24*60, "")</f>
        <v/>
      </c>
      <c r="J983" s="39" t="str" cm="1">
        <f t="array" ref="J983">IFERROR(IF($B983=J$1, ($A983+$C983) - MAX(IF($B$2:$B982=$B983, $A$2:$A982+$C$2:$C982)), "")*24*60, "")</f>
        <v/>
      </c>
      <c r="K983" s="39" cm="1">
        <f t="array" ref="K983">IFERROR(IF($B983=K$1, ($A983+$C983) - MAX(IF($B$2:$B982=$B983, $A$2:$A982+$C$2:$C982)), "")*24*60, "")</f>
        <v>1.000000003259629</v>
      </c>
      <c r="L983" s="39" t="str" cm="1">
        <f t="array" ref="L983">IFERROR(IF($B983=L$1, ($A983+$C983) - MAX(IF($B$2:$B982=$B983, $A$2:$A982+$C$2:$C982)), "")*24*60, "")</f>
        <v/>
      </c>
      <c r="M983" s="39" t="str" cm="1">
        <f t="array" ref="M983">IFERROR(IF($B983=M$1, ($A983+$C983) - MAX(IF($B$2:$B982=$B983, $A$2:$A982+$C$2:$C982)), "")*24*60, "")</f>
        <v/>
      </c>
      <c r="N983" s="39" t="str" cm="1">
        <f t="array" ref="N983">IFERROR(IF($B983=N$1, ($A983+$C983) - MAX(IF($B$2:$B982=$B983, $A$2:$A982+$C$2:$C982)), "")*24*60, "")</f>
        <v/>
      </c>
      <c r="O983" s="39" t="str" cm="1">
        <f t="array" ref="O983">IFERROR(IF($B983=O$1, ($A983+$C983) - MAX(IF($B$2:$B982=$B983, $A$2:$A982+$C$2:$C982)), "")*24*60, "")</f>
        <v/>
      </c>
      <c r="P983" s="39" t="str" cm="1">
        <f t="array" ref="P983">IFERROR(IF($B983=P$1, ($A983+$C983) - MAX(IF($B$2:$B982=$B983, $A$2:$A982+$C$2:$C982)), "")*24*60, "")</f>
        <v/>
      </c>
    </row>
    <row r="984" spans="1:16" x14ac:dyDescent="0.2">
      <c r="A984" s="36">
        <f t="shared" ref="A984:D984" si="1835">A983</f>
        <v>45941</v>
      </c>
      <c r="B984" s="37" t="s">
        <v>10</v>
      </c>
      <c r="C984" s="38">
        <f t="shared" si="1835"/>
        <v>0.60763888888888884</v>
      </c>
      <c r="D984" s="37">
        <f t="shared" si="1835"/>
        <v>0</v>
      </c>
      <c r="E984" s="37">
        <v>2</v>
      </c>
      <c r="F984" s="37" t="str">
        <f t="shared" ref="F984:G984" si="1836">F983</f>
        <v>Special Finch Food</v>
      </c>
      <c r="G984" s="15" t="str">
        <f t="shared" si="1836"/>
        <v>Golden Safflower</v>
      </c>
      <c r="H984" s="39">
        <f t="shared" si="1792"/>
        <v>0</v>
      </c>
      <c r="I984" s="39" t="str" cm="1">
        <f t="array" ref="I984">IFERROR(IF($B984=I$1, ($A984+$C984) - MAX(IF($B$2:$B983=$B984, $A$2:$A983+$C$2:$C983)), "")*24*60, "")</f>
        <v/>
      </c>
      <c r="J984" s="39" cm="1">
        <f t="array" ref="J984">IFERROR(IF($B984=J$1, ($A984+$C984) - MAX(IF($B$2:$B983=$B984, $A$2:$A983+$C$2:$C983)), "")*24*60, "")</f>
        <v>65.000000002328306</v>
      </c>
      <c r="K984" s="39" t="str" cm="1">
        <f t="array" ref="K984">IFERROR(IF($B984=K$1, ($A984+$C984) - MAX(IF($B$2:$B983=$B984, $A$2:$A983+$C$2:$C983)), "")*24*60, "")</f>
        <v/>
      </c>
      <c r="L984" s="39" t="str" cm="1">
        <f t="array" ref="L984">IFERROR(IF($B984=L$1, ($A984+$C984) - MAX(IF($B$2:$B983=$B984, $A$2:$A983+$C$2:$C983)), "")*24*60, "")</f>
        <v/>
      </c>
      <c r="M984" s="39" t="str" cm="1">
        <f t="array" ref="M984">IFERROR(IF($B984=M$1, ($A984+$C984) - MAX(IF($B$2:$B983=$B984, $A$2:$A983+$C$2:$C983)), "")*24*60, "")</f>
        <v/>
      </c>
      <c r="N984" s="39" t="str" cm="1">
        <f t="array" ref="N984">IFERROR(IF($B984=N$1, ($A984+$C984) - MAX(IF($B$2:$B983=$B984, $A$2:$A983+$C$2:$C983)), "")*24*60, "")</f>
        <v/>
      </c>
      <c r="O984" s="39" t="str" cm="1">
        <f t="array" ref="O984">IFERROR(IF($B984=O$1, ($A984+$C984) - MAX(IF($B$2:$B983=$B984, $A$2:$A983+$C$2:$C983)), "")*24*60, "")</f>
        <v/>
      </c>
      <c r="P984" s="39" t="str" cm="1">
        <f t="array" ref="P984">IFERROR(IF($B984=P$1, ($A984+$C984) - MAX(IF($B$2:$B983=$B984, $A$2:$A983+$C$2:$C983)), "")*24*60, "")</f>
        <v/>
      </c>
    </row>
    <row r="985" spans="1:16" x14ac:dyDescent="0.2">
      <c r="A985" s="36">
        <f t="shared" ref="A985:D985" si="1837">A984</f>
        <v>45941</v>
      </c>
      <c r="B985" s="37" t="s">
        <v>14</v>
      </c>
      <c r="C985" s="38">
        <f t="shared" si="1837"/>
        <v>0.60763888888888884</v>
      </c>
      <c r="D985" s="37">
        <f t="shared" si="1837"/>
        <v>0</v>
      </c>
      <c r="E985" s="37">
        <v>2</v>
      </c>
      <c r="F985" s="37" t="str">
        <f t="shared" ref="F985:G985" si="1838">F984</f>
        <v>Special Finch Food</v>
      </c>
      <c r="G985" s="15" t="str">
        <f t="shared" si="1838"/>
        <v>Golden Safflower</v>
      </c>
      <c r="H985" s="39">
        <f t="shared" si="1792"/>
        <v>0</v>
      </c>
      <c r="I985" s="39" t="str" cm="1">
        <f t="array" ref="I985">IFERROR(IF($B985=I$1, ($A985+$C985) - MAX(IF($B$2:$B984=$B985, $A$2:$A984+$C$2:$C984)), "")*24*60, "")</f>
        <v/>
      </c>
      <c r="J985" s="39" t="str" cm="1">
        <f t="array" ref="J985">IFERROR(IF($B985=J$1, ($A985+$C985) - MAX(IF($B$2:$B984=$B985, $A$2:$A984+$C$2:$C984)), "")*24*60, "")</f>
        <v/>
      </c>
      <c r="K985" s="39" cm="1">
        <f t="array" ref="K985">IFERROR(IF($B985=K$1, ($A985+$C985) - MAX(IF($B$2:$B984=$B985, $A$2:$A984+$C$2:$C984)), "")*24*60, "")</f>
        <v>0</v>
      </c>
      <c r="L985" s="39" t="str" cm="1">
        <f t="array" ref="L985">IFERROR(IF($B985=L$1, ($A985+$C985) - MAX(IF($B$2:$B984=$B985, $A$2:$A984+$C$2:$C984)), "")*24*60, "")</f>
        <v/>
      </c>
      <c r="M985" s="39" t="str" cm="1">
        <f t="array" ref="M985">IFERROR(IF($B985=M$1, ($A985+$C985) - MAX(IF($B$2:$B984=$B985, $A$2:$A984+$C$2:$C984)), "")*24*60, "")</f>
        <v/>
      </c>
      <c r="N985" s="39" t="str" cm="1">
        <f t="array" ref="N985">IFERROR(IF($B985=N$1, ($A985+$C985) - MAX(IF($B$2:$B984=$B985, $A$2:$A984+$C$2:$C984)), "")*24*60, "")</f>
        <v/>
      </c>
      <c r="O985" s="39" t="str" cm="1">
        <f t="array" ref="O985">IFERROR(IF($B985=O$1, ($A985+$C985) - MAX(IF($B$2:$B984=$B985, $A$2:$A984+$C$2:$C984)), "")*24*60, "")</f>
        <v/>
      </c>
      <c r="P985" s="39" t="str" cm="1">
        <f t="array" ref="P985">IFERROR(IF($B985=P$1, ($A985+$C985) - MAX(IF($B$2:$B984=$B985, $A$2:$A984+$C$2:$C984)), "")*24*60, "")</f>
        <v/>
      </c>
    </row>
    <row r="986" spans="1:16" x14ac:dyDescent="0.2">
      <c r="A986" s="36">
        <f t="shared" ref="A986:D986" si="1839">A985</f>
        <v>45941</v>
      </c>
      <c r="B986" s="37" t="str">
        <f t="shared" si="1839"/>
        <v>Carolina Chickadee</v>
      </c>
      <c r="C986" s="38">
        <f t="shared" si="1839"/>
        <v>0.60763888888888884</v>
      </c>
      <c r="D986" s="37">
        <f t="shared" si="1839"/>
        <v>0</v>
      </c>
      <c r="E986" s="37">
        <v>2</v>
      </c>
      <c r="F986" s="37" t="str">
        <f t="shared" ref="F986:G986" si="1840">F985</f>
        <v>Special Finch Food</v>
      </c>
      <c r="G986" s="15" t="str">
        <f t="shared" si="1840"/>
        <v>Golden Safflower</v>
      </c>
      <c r="H986" s="39">
        <f t="shared" si="1792"/>
        <v>0</v>
      </c>
      <c r="I986" s="39" t="str" cm="1">
        <f t="array" ref="I986">IFERROR(IF($B986=I$1, ($A986+$C986) - MAX(IF($B$2:$B985=$B986, $A$2:$A985+$C$2:$C985)), "")*24*60, "")</f>
        <v/>
      </c>
      <c r="J986" s="39" t="str" cm="1">
        <f t="array" ref="J986">IFERROR(IF($B986=J$1, ($A986+$C986) - MAX(IF($B$2:$B985=$B986, $A$2:$A985+$C$2:$C985)), "")*24*60, "")</f>
        <v/>
      </c>
      <c r="K986" s="39" cm="1">
        <f t="array" ref="K986">IFERROR(IF($B986=K$1, ($A986+$C986) - MAX(IF($B$2:$B985=$B986, $A$2:$A985+$C$2:$C985)), "")*24*60, "")</f>
        <v>0</v>
      </c>
      <c r="L986" s="39" t="str" cm="1">
        <f t="array" ref="L986">IFERROR(IF($B986=L$1, ($A986+$C986) - MAX(IF($B$2:$B985=$B986, $A$2:$A985+$C$2:$C985)), "")*24*60, "")</f>
        <v/>
      </c>
      <c r="M986" s="39" t="str" cm="1">
        <f t="array" ref="M986">IFERROR(IF($B986=M$1, ($A986+$C986) - MAX(IF($B$2:$B985=$B986, $A$2:$A985+$C$2:$C985)), "")*24*60, "")</f>
        <v/>
      </c>
      <c r="N986" s="39" t="str" cm="1">
        <f t="array" ref="N986">IFERROR(IF($B986=N$1, ($A986+$C986) - MAX(IF($B$2:$B985=$B986, $A$2:$A985+$C$2:$C985)), "")*24*60, "")</f>
        <v/>
      </c>
      <c r="O986" s="39" t="str" cm="1">
        <f t="array" ref="O986">IFERROR(IF($B986=O$1, ($A986+$C986) - MAX(IF($B$2:$B985=$B986, $A$2:$A985+$C$2:$C985)), "")*24*60, "")</f>
        <v/>
      </c>
      <c r="P986" s="39" t="str" cm="1">
        <f t="array" ref="P986">IFERROR(IF($B986=P$1, ($A986+$C986) - MAX(IF($B$2:$B985=$B986, $A$2:$A985+$C$2:$C985)), "")*24*60, "")</f>
        <v/>
      </c>
    </row>
    <row r="987" spans="1:16" x14ac:dyDescent="0.2">
      <c r="A987" s="36">
        <f t="shared" ref="A987:D987" si="1841">A986</f>
        <v>45941</v>
      </c>
      <c r="B987" s="37" t="s">
        <v>3</v>
      </c>
      <c r="C987" s="38">
        <v>0.60902777777777772</v>
      </c>
      <c r="D987" s="37">
        <f t="shared" si="1841"/>
        <v>0</v>
      </c>
      <c r="E987" s="37">
        <v>5</v>
      </c>
      <c r="F987" s="37" t="str">
        <f t="shared" ref="F987:G987" si="1842">F986</f>
        <v>Special Finch Food</v>
      </c>
      <c r="G987" s="15" t="str">
        <f t="shared" si="1842"/>
        <v>Golden Safflower</v>
      </c>
      <c r="H987" s="39">
        <f t="shared" si="1792"/>
        <v>1.9999999960418791</v>
      </c>
      <c r="I987" s="39" cm="1">
        <f t="array" ref="I987">IFERROR(IF($B987=I$1, ($A987+$C987) - MAX(IF($B$2:$B986=$B987, $A$2:$A986+$C$2:$C986)), "")*24*60, "")</f>
        <v>75.00000000349246</v>
      </c>
      <c r="J987" s="39" t="str" cm="1">
        <f t="array" ref="J987">IFERROR(IF($B987=J$1, ($A987+$C987) - MAX(IF($B$2:$B986=$B987, $A$2:$A986+$C$2:$C986)), "")*24*60, "")</f>
        <v/>
      </c>
      <c r="K987" s="39" t="str" cm="1">
        <f t="array" ref="K987">IFERROR(IF($B987=K$1, ($A987+$C987) - MAX(IF($B$2:$B986=$B987, $A$2:$A986+$C$2:$C986)), "")*24*60, "")</f>
        <v/>
      </c>
      <c r="L987" s="39" t="str" cm="1">
        <f t="array" ref="L987">IFERROR(IF($B987=L$1, ($A987+$C987) - MAX(IF($B$2:$B986=$B987, $A$2:$A986+$C$2:$C986)), "")*24*60, "")</f>
        <v/>
      </c>
      <c r="M987" s="39" t="str" cm="1">
        <f t="array" ref="M987">IFERROR(IF($B987=M$1, ($A987+$C987) - MAX(IF($B$2:$B986=$B987, $A$2:$A986+$C$2:$C986)), "")*24*60, "")</f>
        <v/>
      </c>
      <c r="N987" s="39" t="str" cm="1">
        <f t="array" ref="N987">IFERROR(IF($B987=N$1, ($A987+$C987) - MAX(IF($B$2:$B986=$B987, $A$2:$A986+$C$2:$C986)), "")*24*60, "")</f>
        <v/>
      </c>
      <c r="O987" s="39" t="str" cm="1">
        <f t="array" ref="O987">IFERROR(IF($B987=O$1, ($A987+$C987) - MAX(IF($B$2:$B986=$B987, $A$2:$A986+$C$2:$C986)), "")*24*60, "")</f>
        <v/>
      </c>
      <c r="P987" s="39" t="str" cm="1">
        <f t="array" ref="P987">IFERROR(IF($B987=P$1, ($A987+$C987) - MAX(IF($B$2:$B986=$B987, $A$2:$A986+$C$2:$C986)), "")*24*60, "")</f>
        <v/>
      </c>
    </row>
    <row r="988" spans="1:16" x14ac:dyDescent="0.2">
      <c r="A988" s="36">
        <f t="shared" ref="A988:D988" si="1843">A987</f>
        <v>45941</v>
      </c>
      <c r="B988" s="37" t="s">
        <v>14</v>
      </c>
      <c r="C988" s="38">
        <v>0.60972222222222228</v>
      </c>
      <c r="D988" s="37">
        <f t="shared" si="1843"/>
        <v>0</v>
      </c>
      <c r="E988" s="37">
        <v>2</v>
      </c>
      <c r="F988" s="37" t="str">
        <f t="shared" ref="F988:G988" si="1844">F987</f>
        <v>Special Finch Food</v>
      </c>
      <c r="G988" s="15" t="str">
        <f t="shared" si="1844"/>
        <v>Golden Safflower</v>
      </c>
      <c r="H988" s="39">
        <f t="shared" si="1792"/>
        <v>1.000000003259629</v>
      </c>
      <c r="I988" s="39" t="str" cm="1">
        <f t="array" ref="I988">IFERROR(IF($B988=I$1, ($A988+$C988) - MAX(IF($B$2:$B987=$B988, $A$2:$A987+$C$2:$C987)), "")*24*60, "")</f>
        <v/>
      </c>
      <c r="J988" s="39" t="str" cm="1">
        <f t="array" ref="J988">IFERROR(IF($B988=J$1, ($A988+$C988) - MAX(IF($B$2:$B987=$B988, $A$2:$A987+$C$2:$C987)), "")*24*60, "")</f>
        <v/>
      </c>
      <c r="K988" s="39" cm="1">
        <f t="array" ref="K988">IFERROR(IF($B988=K$1, ($A988+$C988) - MAX(IF($B$2:$B987=$B988, $A$2:$A987+$C$2:$C987)), "")*24*60, "")</f>
        <v>2.9999999993015081</v>
      </c>
      <c r="L988" s="39" t="str" cm="1">
        <f t="array" ref="L988">IFERROR(IF($B988=L$1, ($A988+$C988) - MAX(IF($B$2:$B987=$B988, $A$2:$A987+$C$2:$C987)), "")*24*60, "")</f>
        <v/>
      </c>
      <c r="M988" s="39" t="str" cm="1">
        <f t="array" ref="M988">IFERROR(IF($B988=M$1, ($A988+$C988) - MAX(IF($B$2:$B987=$B988, $A$2:$A987+$C$2:$C987)), "")*24*60, "")</f>
        <v/>
      </c>
      <c r="N988" s="39" t="str" cm="1">
        <f t="array" ref="N988">IFERROR(IF($B988=N$1, ($A988+$C988) - MAX(IF($B$2:$B987=$B988, $A$2:$A987+$C$2:$C987)), "")*24*60, "")</f>
        <v/>
      </c>
      <c r="O988" s="39" t="str" cm="1">
        <f t="array" ref="O988">IFERROR(IF($B988=O$1, ($A988+$C988) - MAX(IF($B$2:$B987=$B988, $A$2:$A987+$C$2:$C987)), "")*24*60, "")</f>
        <v/>
      </c>
      <c r="P988" s="39" t="str" cm="1">
        <f t="array" ref="P988">IFERROR(IF($B988=P$1, ($A988+$C988) - MAX(IF($B$2:$B987=$B988, $A$2:$A987+$C$2:$C987)), "")*24*60, "")</f>
        <v/>
      </c>
    </row>
    <row r="989" spans="1:16" x14ac:dyDescent="0.2">
      <c r="A989" s="36">
        <f t="shared" ref="A989:D989" si="1845">A988</f>
        <v>45941</v>
      </c>
      <c r="B989" s="37" t="str">
        <f t="shared" si="1845"/>
        <v>Carolina Chickadee</v>
      </c>
      <c r="C989" s="38">
        <f t="shared" si="1845"/>
        <v>0.60972222222222228</v>
      </c>
      <c r="D989" s="37">
        <f t="shared" si="1845"/>
        <v>0</v>
      </c>
      <c r="E989" s="37">
        <v>1</v>
      </c>
      <c r="F989" s="37" t="str">
        <f t="shared" ref="F989:G989" si="1846">F988</f>
        <v>Special Finch Food</v>
      </c>
      <c r="G989" s="15" t="str">
        <f t="shared" si="1846"/>
        <v>Golden Safflower</v>
      </c>
      <c r="H989" s="39">
        <f t="shared" si="1792"/>
        <v>0</v>
      </c>
      <c r="I989" s="39" t="str" cm="1">
        <f t="array" ref="I989">IFERROR(IF($B989=I$1, ($A989+$C989) - MAX(IF($B$2:$B988=$B989, $A$2:$A988+$C$2:$C988)), "")*24*60, "")</f>
        <v/>
      </c>
      <c r="J989" s="39" t="str" cm="1">
        <f t="array" ref="J989">IFERROR(IF($B989=J$1, ($A989+$C989) - MAX(IF($B$2:$B988=$B989, $A$2:$A988+$C$2:$C988)), "")*24*60, "")</f>
        <v/>
      </c>
      <c r="K989" s="39" cm="1">
        <f t="array" ref="K989">IFERROR(IF($B989=K$1, ($A989+$C989) - MAX(IF($B$2:$B988=$B989, $A$2:$A988+$C$2:$C988)), "")*24*60, "")</f>
        <v>0</v>
      </c>
      <c r="L989" s="39" t="str" cm="1">
        <f t="array" ref="L989">IFERROR(IF($B989=L$1, ($A989+$C989) - MAX(IF($B$2:$B988=$B989, $A$2:$A988+$C$2:$C988)), "")*24*60, "")</f>
        <v/>
      </c>
      <c r="M989" s="39" t="str" cm="1">
        <f t="array" ref="M989">IFERROR(IF($B989=M$1, ($A989+$C989) - MAX(IF($B$2:$B988=$B989, $A$2:$A988+$C$2:$C988)), "")*24*60, "")</f>
        <v/>
      </c>
      <c r="N989" s="39" t="str" cm="1">
        <f t="array" ref="N989">IFERROR(IF($B989=N$1, ($A989+$C989) - MAX(IF($B$2:$B988=$B989, $A$2:$A988+$C$2:$C988)), "")*24*60, "")</f>
        <v/>
      </c>
      <c r="O989" s="39" t="str" cm="1">
        <f t="array" ref="O989">IFERROR(IF($B989=O$1, ($A989+$C989) - MAX(IF($B$2:$B988=$B989, $A$2:$A988+$C$2:$C988)), "")*24*60, "")</f>
        <v/>
      </c>
      <c r="P989" s="39" t="str" cm="1">
        <f t="array" ref="P989">IFERROR(IF($B989=P$1, ($A989+$C989) - MAX(IF($B$2:$B988=$B989, $A$2:$A988+$C$2:$C988)), "")*24*60, "")</f>
        <v/>
      </c>
    </row>
    <row r="990" spans="1:16" x14ac:dyDescent="0.2">
      <c r="A990" s="36">
        <f t="shared" ref="A990:D990" si="1847">A989</f>
        <v>45941</v>
      </c>
      <c r="B990" s="37" t="s">
        <v>10</v>
      </c>
      <c r="C990" s="38">
        <v>0.61111111111111116</v>
      </c>
      <c r="D990" s="37">
        <f t="shared" si="1847"/>
        <v>0</v>
      </c>
      <c r="E990" s="37">
        <v>2</v>
      </c>
      <c r="F990" s="37" t="str">
        <f t="shared" ref="F990:G990" si="1848">F989</f>
        <v>Special Finch Food</v>
      </c>
      <c r="G990" s="15" t="str">
        <f t="shared" si="1848"/>
        <v>Golden Safflower</v>
      </c>
      <c r="H990" s="39">
        <f t="shared" si="1792"/>
        <v>1.9999999960418791</v>
      </c>
      <c r="I990" s="39" t="str" cm="1">
        <f t="array" ref="I990">IFERROR(IF($B990=I$1, ($A990+$C990) - MAX(IF($B$2:$B989=$B990, $A$2:$A989+$C$2:$C989)), "")*24*60, "")</f>
        <v/>
      </c>
      <c r="J990" s="39" cm="1">
        <f t="array" ref="J990">IFERROR(IF($B990=J$1, ($A990+$C990) - MAX(IF($B$2:$B989=$B990, $A$2:$A989+$C$2:$C989)), "")*24*60, "")</f>
        <v>4.9999999953433871</v>
      </c>
      <c r="K990" s="39" t="str" cm="1">
        <f t="array" ref="K990">IFERROR(IF($B990=K$1, ($A990+$C990) - MAX(IF($B$2:$B989=$B990, $A$2:$A989+$C$2:$C989)), "")*24*60, "")</f>
        <v/>
      </c>
      <c r="L990" s="39" t="str" cm="1">
        <f t="array" ref="L990">IFERROR(IF($B990=L$1, ($A990+$C990) - MAX(IF($B$2:$B989=$B990, $A$2:$A989+$C$2:$C989)), "")*24*60, "")</f>
        <v/>
      </c>
      <c r="M990" s="39" t="str" cm="1">
        <f t="array" ref="M990">IFERROR(IF($B990=M$1, ($A990+$C990) - MAX(IF($B$2:$B989=$B990, $A$2:$A989+$C$2:$C989)), "")*24*60, "")</f>
        <v/>
      </c>
      <c r="N990" s="39" t="str" cm="1">
        <f t="array" ref="N990">IFERROR(IF($B990=N$1, ($A990+$C990) - MAX(IF($B$2:$B989=$B990, $A$2:$A989+$C$2:$C989)), "")*24*60, "")</f>
        <v/>
      </c>
      <c r="O990" s="39" t="str" cm="1">
        <f t="array" ref="O990">IFERROR(IF($B990=O$1, ($A990+$C990) - MAX(IF($B$2:$B989=$B990, $A$2:$A989+$C$2:$C989)), "")*24*60, "")</f>
        <v/>
      </c>
      <c r="P990" s="39" t="str" cm="1">
        <f t="array" ref="P990">IFERROR(IF($B990=P$1, ($A990+$C990) - MAX(IF($B$2:$B989=$B990, $A$2:$A989+$C$2:$C989)), "")*24*60, "")</f>
        <v/>
      </c>
    </row>
    <row r="991" spans="1:16" x14ac:dyDescent="0.2">
      <c r="A991" s="36">
        <f t="shared" ref="A991:D991" si="1849">A990</f>
        <v>45941</v>
      </c>
      <c r="B991" s="37" t="s">
        <v>14</v>
      </c>
      <c r="C991" s="38">
        <f t="shared" si="1849"/>
        <v>0.61111111111111116</v>
      </c>
      <c r="D991" s="37">
        <f t="shared" si="1849"/>
        <v>0</v>
      </c>
      <c r="E991" s="37">
        <v>1</v>
      </c>
      <c r="F991" s="37" t="str">
        <f t="shared" ref="F991:G991" si="1850">F990</f>
        <v>Special Finch Food</v>
      </c>
      <c r="G991" s="15" t="str">
        <f t="shared" si="1850"/>
        <v>Golden Safflower</v>
      </c>
      <c r="H991" s="39">
        <f t="shared" si="1792"/>
        <v>0</v>
      </c>
      <c r="I991" s="39" t="str" cm="1">
        <f t="array" ref="I991">IFERROR(IF($B991=I$1, ($A991+$C991) - MAX(IF($B$2:$B990=$B991, $A$2:$A990+$C$2:$C990)), "")*24*60, "")</f>
        <v/>
      </c>
      <c r="J991" s="39" t="str" cm="1">
        <f t="array" ref="J991">IFERROR(IF($B991=J$1, ($A991+$C991) - MAX(IF($B$2:$B990=$B991, $A$2:$A990+$C$2:$C990)), "")*24*60, "")</f>
        <v/>
      </c>
      <c r="K991" s="39" cm="1">
        <f t="array" ref="K991">IFERROR(IF($B991=K$1, ($A991+$C991) - MAX(IF($B$2:$B990=$B991, $A$2:$A990+$C$2:$C990)), "")*24*60, "")</f>
        <v>1.9999999960418791</v>
      </c>
      <c r="L991" s="39" t="str" cm="1">
        <f t="array" ref="L991">IFERROR(IF($B991=L$1, ($A991+$C991) - MAX(IF($B$2:$B990=$B991, $A$2:$A990+$C$2:$C990)), "")*24*60, "")</f>
        <v/>
      </c>
      <c r="M991" s="39" t="str" cm="1">
        <f t="array" ref="M991">IFERROR(IF($B991=M$1, ($A991+$C991) - MAX(IF($B$2:$B990=$B991, $A$2:$A990+$C$2:$C990)), "")*24*60, "")</f>
        <v/>
      </c>
      <c r="N991" s="39" t="str" cm="1">
        <f t="array" ref="N991">IFERROR(IF($B991=N$1, ($A991+$C991) - MAX(IF($B$2:$B990=$B991, $A$2:$A990+$C$2:$C990)), "")*24*60, "")</f>
        <v/>
      </c>
      <c r="O991" s="39" t="str" cm="1">
        <f t="array" ref="O991">IFERROR(IF($B991=O$1, ($A991+$C991) - MAX(IF($B$2:$B990=$B991, $A$2:$A990+$C$2:$C990)), "")*24*60, "")</f>
        <v/>
      </c>
      <c r="P991" s="39" t="str" cm="1">
        <f t="array" ref="P991">IFERROR(IF($B991=P$1, ($A991+$C991) - MAX(IF($B$2:$B990=$B991, $A$2:$A990+$C$2:$C990)), "")*24*60, "")</f>
        <v/>
      </c>
    </row>
    <row r="992" spans="1:16" x14ac:dyDescent="0.2">
      <c r="A992" s="36">
        <f t="shared" ref="A992:D992" si="1851">A991</f>
        <v>45941</v>
      </c>
      <c r="B992" s="37" t="s">
        <v>3</v>
      </c>
      <c r="C992" s="38">
        <v>0.6118055555555556</v>
      </c>
      <c r="D992" s="37">
        <f t="shared" si="1851"/>
        <v>0</v>
      </c>
      <c r="E992" s="37">
        <v>3</v>
      </c>
      <c r="F992" s="37" t="str">
        <f t="shared" ref="F992:G992" si="1852">F991</f>
        <v>Special Finch Food</v>
      </c>
      <c r="G992" s="15" t="str">
        <f t="shared" si="1852"/>
        <v>Golden Safflower</v>
      </c>
      <c r="H992" s="39">
        <f t="shared" si="1792"/>
        <v>1.000000003259629</v>
      </c>
      <c r="I992" s="39" cm="1">
        <f t="array" ref="I992">IFERROR(IF($B992=I$1, ($A992+$C992) - MAX(IF($B$2:$B991=$B992, $A$2:$A991+$C$2:$C991)), "")*24*60, "")</f>
        <v>4.0000000025611371</v>
      </c>
      <c r="J992" s="39" t="str" cm="1">
        <f t="array" ref="J992">IFERROR(IF($B992=J$1, ($A992+$C992) - MAX(IF($B$2:$B991=$B992, $A$2:$A991+$C$2:$C991)), "")*24*60, "")</f>
        <v/>
      </c>
      <c r="K992" s="39" t="str" cm="1">
        <f t="array" ref="K992">IFERROR(IF($B992=K$1, ($A992+$C992) - MAX(IF($B$2:$B991=$B992, $A$2:$A991+$C$2:$C991)), "")*24*60, "")</f>
        <v/>
      </c>
      <c r="L992" s="39" t="str" cm="1">
        <f t="array" ref="L992">IFERROR(IF($B992=L$1, ($A992+$C992) - MAX(IF($B$2:$B991=$B992, $A$2:$A991+$C$2:$C991)), "")*24*60, "")</f>
        <v/>
      </c>
      <c r="M992" s="39" t="str" cm="1">
        <f t="array" ref="M992">IFERROR(IF($B992=M$1, ($A992+$C992) - MAX(IF($B$2:$B991=$B992, $A$2:$A991+$C$2:$C991)), "")*24*60, "")</f>
        <v/>
      </c>
      <c r="N992" s="39" t="str" cm="1">
        <f t="array" ref="N992">IFERROR(IF($B992=N$1, ($A992+$C992) - MAX(IF($B$2:$B991=$B992, $A$2:$A991+$C$2:$C991)), "")*24*60, "")</f>
        <v/>
      </c>
      <c r="O992" s="39" t="str" cm="1">
        <f t="array" ref="O992">IFERROR(IF($B992=O$1, ($A992+$C992) - MAX(IF($B$2:$B991=$B992, $A$2:$A991+$C$2:$C991)), "")*24*60, "")</f>
        <v/>
      </c>
      <c r="P992" s="39" t="str" cm="1">
        <f t="array" ref="P992">IFERROR(IF($B992=P$1, ($A992+$C992) - MAX(IF($B$2:$B991=$B992, $A$2:$A991+$C$2:$C991)), "")*24*60, "")</f>
        <v/>
      </c>
    </row>
    <row r="993" spans="1:16" x14ac:dyDescent="0.2">
      <c r="A993" s="36">
        <f t="shared" ref="A993:D993" si="1853">A992</f>
        <v>45941</v>
      </c>
      <c r="B993" s="37" t="str">
        <f t="shared" si="1853"/>
        <v>Northern Cardinal</v>
      </c>
      <c r="C993" s="38">
        <v>0.61250000000000004</v>
      </c>
      <c r="D993" s="37">
        <f t="shared" si="1853"/>
        <v>0</v>
      </c>
      <c r="E993" s="37">
        <v>3</v>
      </c>
      <c r="F993" s="37" t="str">
        <f t="shared" ref="F993:G993" si="1854">F992</f>
        <v>Special Finch Food</v>
      </c>
      <c r="G993" s="15" t="str">
        <f t="shared" si="1854"/>
        <v>Golden Safflower</v>
      </c>
      <c r="H993" s="39">
        <f t="shared" si="1792"/>
        <v>1.000000003259629</v>
      </c>
      <c r="I993" s="39" cm="1">
        <f t="array" ref="I993">IFERROR(IF($B993=I$1, ($A993+$C993) - MAX(IF($B$2:$B992=$B993, $A$2:$A992+$C$2:$C992)), "")*24*60, "")</f>
        <v>1.000000003259629</v>
      </c>
      <c r="J993" s="39" t="str" cm="1">
        <f t="array" ref="J993">IFERROR(IF($B993=J$1, ($A993+$C993) - MAX(IF($B$2:$B992=$B993, $A$2:$A992+$C$2:$C992)), "")*24*60, "")</f>
        <v/>
      </c>
      <c r="K993" s="39" t="str" cm="1">
        <f t="array" ref="K993">IFERROR(IF($B993=K$1, ($A993+$C993) - MAX(IF($B$2:$B992=$B993, $A$2:$A992+$C$2:$C992)), "")*24*60, "")</f>
        <v/>
      </c>
      <c r="L993" s="39" t="str" cm="1">
        <f t="array" ref="L993">IFERROR(IF($B993=L$1, ($A993+$C993) - MAX(IF($B$2:$B992=$B993, $A$2:$A992+$C$2:$C992)), "")*24*60, "")</f>
        <v/>
      </c>
      <c r="M993" s="39" t="str" cm="1">
        <f t="array" ref="M993">IFERROR(IF($B993=M$1, ($A993+$C993) - MAX(IF($B$2:$B992=$B993, $A$2:$A992+$C$2:$C992)), "")*24*60, "")</f>
        <v/>
      </c>
      <c r="N993" s="39" t="str" cm="1">
        <f t="array" ref="N993">IFERROR(IF($B993=N$1, ($A993+$C993) - MAX(IF($B$2:$B992=$B993, $A$2:$A992+$C$2:$C992)), "")*24*60, "")</f>
        <v/>
      </c>
      <c r="O993" s="39" t="str" cm="1">
        <f t="array" ref="O993">IFERROR(IF($B993=O$1, ($A993+$C993) - MAX(IF($B$2:$B992=$B993, $A$2:$A992+$C$2:$C992)), "")*24*60, "")</f>
        <v/>
      </c>
      <c r="P993" s="39" t="str" cm="1">
        <f t="array" ref="P993">IFERROR(IF($B993=P$1, ($A993+$C993) - MAX(IF($B$2:$B992=$B993, $A$2:$A992+$C$2:$C992)), "")*24*60, "")</f>
        <v/>
      </c>
    </row>
    <row r="994" spans="1:16" x14ac:dyDescent="0.2">
      <c r="A994" s="36">
        <f t="shared" ref="A994:D994" si="1855">A993</f>
        <v>45941</v>
      </c>
      <c r="B994" s="37" t="s">
        <v>10</v>
      </c>
      <c r="C994" s="38">
        <v>0.61388888888888893</v>
      </c>
      <c r="D994" s="37">
        <f t="shared" si="1855"/>
        <v>0</v>
      </c>
      <c r="E994" s="37">
        <v>3</v>
      </c>
      <c r="F994" s="37" t="str">
        <f t="shared" ref="F994:G994" si="1856">F993</f>
        <v>Special Finch Food</v>
      </c>
      <c r="G994" s="15" t="str">
        <f t="shared" si="1856"/>
        <v>Golden Safflower</v>
      </c>
      <c r="H994" s="39">
        <f t="shared" si="1792"/>
        <v>1.9999999960418791</v>
      </c>
      <c r="I994" s="39" t="str" cm="1">
        <f t="array" ref="I994">IFERROR(IF($B994=I$1, ($A994+$C994) - MAX(IF($B$2:$B993=$B994, $A$2:$A993+$C$2:$C993)), "")*24*60, "")</f>
        <v/>
      </c>
      <c r="J994" s="39" cm="1">
        <f t="array" ref="J994">IFERROR(IF($B994=J$1, ($A994+$C994) - MAX(IF($B$2:$B993=$B994, $A$2:$A993+$C$2:$C993)), "")*24*60, "")</f>
        <v>4.0000000025611371</v>
      </c>
      <c r="K994" s="39" t="str" cm="1">
        <f t="array" ref="K994">IFERROR(IF($B994=K$1, ($A994+$C994) - MAX(IF($B$2:$B993=$B994, $A$2:$A993+$C$2:$C993)), "")*24*60, "")</f>
        <v/>
      </c>
      <c r="L994" s="39" t="str" cm="1">
        <f t="array" ref="L994">IFERROR(IF($B994=L$1, ($A994+$C994) - MAX(IF($B$2:$B993=$B994, $A$2:$A993+$C$2:$C993)), "")*24*60, "")</f>
        <v/>
      </c>
      <c r="M994" s="39" t="str" cm="1">
        <f t="array" ref="M994">IFERROR(IF($B994=M$1, ($A994+$C994) - MAX(IF($B$2:$B993=$B994, $A$2:$A993+$C$2:$C993)), "")*24*60, "")</f>
        <v/>
      </c>
      <c r="N994" s="39" t="str" cm="1">
        <f t="array" ref="N994">IFERROR(IF($B994=N$1, ($A994+$C994) - MAX(IF($B$2:$B993=$B994, $A$2:$A993+$C$2:$C993)), "")*24*60, "")</f>
        <v/>
      </c>
      <c r="O994" s="39" t="str" cm="1">
        <f t="array" ref="O994">IFERROR(IF($B994=O$1, ($A994+$C994) - MAX(IF($B$2:$B993=$B994, $A$2:$A993+$C$2:$C993)), "")*24*60, "")</f>
        <v/>
      </c>
      <c r="P994" s="39" t="str" cm="1">
        <f t="array" ref="P994">IFERROR(IF($B994=P$1, ($A994+$C994) - MAX(IF($B$2:$B993=$B994, $A$2:$A993+$C$2:$C993)), "")*24*60, "")</f>
        <v/>
      </c>
    </row>
    <row r="995" spans="1:16" x14ac:dyDescent="0.2">
      <c r="A995" s="36">
        <f t="shared" ref="A995:D995" si="1857">A994</f>
        <v>45941</v>
      </c>
      <c r="B995" s="37" t="s">
        <v>14</v>
      </c>
      <c r="C995" s="38">
        <f t="shared" si="1857"/>
        <v>0.61388888888888893</v>
      </c>
      <c r="D995" s="37">
        <f t="shared" si="1857"/>
        <v>0</v>
      </c>
      <c r="E995" s="37">
        <v>1</v>
      </c>
      <c r="F995" s="37" t="str">
        <f t="shared" ref="F995:G995" si="1858">F994</f>
        <v>Special Finch Food</v>
      </c>
      <c r="G995" s="15" t="str">
        <f t="shared" si="1858"/>
        <v>Golden Safflower</v>
      </c>
      <c r="H995" s="39">
        <f t="shared" si="1792"/>
        <v>0</v>
      </c>
      <c r="I995" s="39" t="str" cm="1">
        <f t="array" ref="I995">IFERROR(IF($B995=I$1, ($A995+$C995) - MAX(IF($B$2:$B994=$B995, $A$2:$A994+$C$2:$C994)), "")*24*60, "")</f>
        <v/>
      </c>
      <c r="J995" s="39" t="str" cm="1">
        <f t="array" ref="J995">IFERROR(IF($B995=J$1, ($A995+$C995) - MAX(IF($B$2:$B994=$B995, $A$2:$A994+$C$2:$C994)), "")*24*60, "")</f>
        <v/>
      </c>
      <c r="K995" s="39" cm="1">
        <f t="array" ref="K995">IFERROR(IF($B995=K$1, ($A995+$C995) - MAX(IF($B$2:$B994=$B995, $A$2:$A994+$C$2:$C994)), "")*24*60, "")</f>
        <v>4.0000000025611371</v>
      </c>
      <c r="L995" s="39" t="str" cm="1">
        <f t="array" ref="L995">IFERROR(IF($B995=L$1, ($A995+$C995) - MAX(IF($B$2:$B994=$B995, $A$2:$A994+$C$2:$C994)), "")*24*60, "")</f>
        <v/>
      </c>
      <c r="M995" s="39" t="str" cm="1">
        <f t="array" ref="M995">IFERROR(IF($B995=M$1, ($A995+$C995) - MAX(IF($B$2:$B994=$B995, $A$2:$A994+$C$2:$C994)), "")*24*60, "")</f>
        <v/>
      </c>
      <c r="N995" s="39" t="str" cm="1">
        <f t="array" ref="N995">IFERROR(IF($B995=N$1, ($A995+$C995) - MAX(IF($B$2:$B994=$B995, $A$2:$A994+$C$2:$C994)), "")*24*60, "")</f>
        <v/>
      </c>
      <c r="O995" s="39" t="str" cm="1">
        <f t="array" ref="O995">IFERROR(IF($B995=O$1, ($A995+$C995) - MAX(IF($B$2:$B994=$B995, $A$2:$A994+$C$2:$C994)), "")*24*60, "")</f>
        <v/>
      </c>
      <c r="P995" s="39" t="str" cm="1">
        <f t="array" ref="P995">IFERROR(IF($B995=P$1, ($A995+$C995) - MAX(IF($B$2:$B994=$B995, $A$2:$A994+$C$2:$C994)), "")*24*60, "")</f>
        <v/>
      </c>
    </row>
    <row r="996" spans="1:16" x14ac:dyDescent="0.2">
      <c r="A996" s="36">
        <f t="shared" ref="A996:D996" si="1859">A995</f>
        <v>45941</v>
      </c>
      <c r="B996" s="37" t="s">
        <v>10</v>
      </c>
      <c r="C996" s="38">
        <f t="shared" si="1859"/>
        <v>0.61388888888888893</v>
      </c>
      <c r="D996" s="37">
        <f t="shared" si="1859"/>
        <v>0</v>
      </c>
      <c r="E996" s="37">
        <v>3</v>
      </c>
      <c r="F996" s="37" t="str">
        <f t="shared" ref="F996:G996" si="1860">F995</f>
        <v>Special Finch Food</v>
      </c>
      <c r="G996" s="15" t="str">
        <f t="shared" si="1860"/>
        <v>Golden Safflower</v>
      </c>
      <c r="H996" s="39">
        <f t="shared" si="1792"/>
        <v>0</v>
      </c>
      <c r="I996" s="39" t="str" cm="1">
        <f t="array" ref="I996">IFERROR(IF($B996=I$1, ($A996+$C996) - MAX(IF($B$2:$B995=$B996, $A$2:$A995+$C$2:$C995)), "")*24*60, "")</f>
        <v/>
      </c>
      <c r="J996" s="39" cm="1">
        <f t="array" ref="J996">IFERROR(IF($B996=J$1, ($A996+$C996) - MAX(IF($B$2:$B995=$B996, $A$2:$A995+$C$2:$C995)), "")*24*60, "")</f>
        <v>0</v>
      </c>
      <c r="K996" s="39" t="str" cm="1">
        <f t="array" ref="K996">IFERROR(IF($B996=K$1, ($A996+$C996) - MAX(IF($B$2:$B995=$B996, $A$2:$A995+$C$2:$C995)), "")*24*60, "")</f>
        <v/>
      </c>
      <c r="L996" s="39" t="str" cm="1">
        <f t="array" ref="L996">IFERROR(IF($B996=L$1, ($A996+$C996) - MAX(IF($B$2:$B995=$B996, $A$2:$A995+$C$2:$C995)), "")*24*60, "")</f>
        <v/>
      </c>
      <c r="M996" s="39" t="str" cm="1">
        <f t="array" ref="M996">IFERROR(IF($B996=M$1, ($A996+$C996) - MAX(IF($B$2:$B995=$B996, $A$2:$A995+$C$2:$C995)), "")*24*60, "")</f>
        <v/>
      </c>
      <c r="N996" s="39" t="str" cm="1">
        <f t="array" ref="N996">IFERROR(IF($B996=N$1, ($A996+$C996) - MAX(IF($B$2:$B995=$B996, $A$2:$A995+$C$2:$C995)), "")*24*60, "")</f>
        <v/>
      </c>
      <c r="O996" s="39" t="str" cm="1">
        <f t="array" ref="O996">IFERROR(IF($B996=O$1, ($A996+$C996) - MAX(IF($B$2:$B995=$B996, $A$2:$A995+$C$2:$C995)), "")*24*60, "")</f>
        <v/>
      </c>
      <c r="P996" s="39" t="str" cm="1">
        <f t="array" ref="P996">IFERROR(IF($B996=P$1, ($A996+$C996) - MAX(IF($B$2:$B995=$B996, $A$2:$A995+$C$2:$C995)), "")*24*60, "")</f>
        <v/>
      </c>
    </row>
    <row r="997" spans="1:16" x14ac:dyDescent="0.2">
      <c r="A997" s="36">
        <f t="shared" ref="A997:D997" si="1861">A996</f>
        <v>45941</v>
      </c>
      <c r="B997" s="37" t="s">
        <v>14</v>
      </c>
      <c r="C997" s="38">
        <f t="shared" si="1861"/>
        <v>0.61388888888888893</v>
      </c>
      <c r="D997" s="37">
        <f t="shared" si="1861"/>
        <v>0</v>
      </c>
      <c r="E997" s="37">
        <v>3</v>
      </c>
      <c r="F997" s="37" t="str">
        <f t="shared" ref="F997:G997" si="1862">F996</f>
        <v>Special Finch Food</v>
      </c>
      <c r="G997" s="15" t="str">
        <f t="shared" si="1862"/>
        <v>Golden Safflower</v>
      </c>
      <c r="H997" s="39">
        <f t="shared" si="1792"/>
        <v>0</v>
      </c>
      <c r="I997" s="39" t="str" cm="1">
        <f t="array" ref="I997">IFERROR(IF($B997=I$1, ($A997+$C997) - MAX(IF($B$2:$B996=$B997, $A$2:$A996+$C$2:$C996)), "")*24*60, "")</f>
        <v/>
      </c>
      <c r="J997" s="39" t="str" cm="1">
        <f t="array" ref="J997">IFERROR(IF($B997=J$1, ($A997+$C997) - MAX(IF($B$2:$B996=$B997, $A$2:$A996+$C$2:$C996)), "")*24*60, "")</f>
        <v/>
      </c>
      <c r="K997" s="39" cm="1">
        <f t="array" ref="K997">IFERROR(IF($B997=K$1, ($A997+$C997) - MAX(IF($B$2:$B996=$B997, $A$2:$A996+$C$2:$C996)), "")*24*60, "")</f>
        <v>0</v>
      </c>
      <c r="L997" s="39" t="str" cm="1">
        <f t="array" ref="L997">IFERROR(IF($B997=L$1, ($A997+$C997) - MAX(IF($B$2:$B996=$B997, $A$2:$A996+$C$2:$C996)), "")*24*60, "")</f>
        <v/>
      </c>
      <c r="M997" s="39" t="str" cm="1">
        <f t="array" ref="M997">IFERROR(IF($B997=M$1, ($A997+$C997) - MAX(IF($B$2:$B996=$B997, $A$2:$A996+$C$2:$C996)), "")*24*60, "")</f>
        <v/>
      </c>
      <c r="N997" s="39" t="str" cm="1">
        <f t="array" ref="N997">IFERROR(IF($B997=N$1, ($A997+$C997) - MAX(IF($B$2:$B996=$B997, $A$2:$A996+$C$2:$C996)), "")*24*60, "")</f>
        <v/>
      </c>
      <c r="O997" s="39" t="str" cm="1">
        <f t="array" ref="O997">IFERROR(IF($B997=O$1, ($A997+$C997) - MAX(IF($B$2:$B996=$B997, $A$2:$A996+$C$2:$C996)), "")*24*60, "")</f>
        <v/>
      </c>
      <c r="P997" s="39" t="str" cm="1">
        <f t="array" ref="P997">IFERROR(IF($B997=P$1, ($A997+$C997) - MAX(IF($B$2:$B996=$B997, $A$2:$A996+$C$2:$C996)), "")*24*60, "")</f>
        <v/>
      </c>
    </row>
    <row r="998" spans="1:16" x14ac:dyDescent="0.2">
      <c r="A998" s="36">
        <f t="shared" ref="A998:D998" si="1863">A997</f>
        <v>45941</v>
      </c>
      <c r="B998" s="37" t="str">
        <f t="shared" si="1863"/>
        <v>Carolina Chickadee</v>
      </c>
      <c r="C998" s="38">
        <v>0.61458333333333337</v>
      </c>
      <c r="D998" s="37">
        <f t="shared" si="1863"/>
        <v>0</v>
      </c>
      <c r="E998" s="37">
        <v>1</v>
      </c>
      <c r="F998" s="37" t="str">
        <f t="shared" ref="F998:G998" si="1864">F997</f>
        <v>Special Finch Food</v>
      </c>
      <c r="G998" s="15" t="str">
        <f t="shared" si="1864"/>
        <v>Golden Safflower</v>
      </c>
      <c r="H998" s="39">
        <f t="shared" si="1792"/>
        <v>1.000000003259629</v>
      </c>
      <c r="I998" s="39" t="str" cm="1">
        <f t="array" ref="I998">IFERROR(IF($B998=I$1, ($A998+$C998) - MAX(IF($B$2:$B997=$B998, $A$2:$A997+$C$2:$C997)), "")*24*60, "")</f>
        <v/>
      </c>
      <c r="J998" s="39" t="str" cm="1">
        <f t="array" ref="J998">IFERROR(IF($B998=J$1, ($A998+$C998) - MAX(IF($B$2:$B997=$B998, $A$2:$A997+$C$2:$C997)), "")*24*60, "")</f>
        <v/>
      </c>
      <c r="K998" s="39" cm="1">
        <f t="array" ref="K998">IFERROR(IF($B998=K$1, ($A998+$C998) - MAX(IF($B$2:$B997=$B998, $A$2:$A997+$C$2:$C997)), "")*24*60, "")</f>
        <v>1.000000003259629</v>
      </c>
      <c r="L998" s="39" t="str" cm="1">
        <f t="array" ref="L998">IFERROR(IF($B998=L$1, ($A998+$C998) - MAX(IF($B$2:$B997=$B998, $A$2:$A997+$C$2:$C997)), "")*24*60, "")</f>
        <v/>
      </c>
      <c r="M998" s="39" t="str" cm="1">
        <f t="array" ref="M998">IFERROR(IF($B998=M$1, ($A998+$C998) - MAX(IF($B$2:$B997=$B998, $A$2:$A997+$C$2:$C997)), "")*24*60, "")</f>
        <v/>
      </c>
      <c r="N998" s="39" t="str" cm="1">
        <f t="array" ref="N998">IFERROR(IF($B998=N$1, ($A998+$C998) - MAX(IF($B$2:$B997=$B998, $A$2:$A997+$C$2:$C997)), "")*24*60, "")</f>
        <v/>
      </c>
      <c r="O998" s="39" t="str" cm="1">
        <f t="array" ref="O998">IFERROR(IF($B998=O$1, ($A998+$C998) - MAX(IF($B$2:$B997=$B998, $A$2:$A997+$C$2:$C997)), "")*24*60, "")</f>
        <v/>
      </c>
      <c r="P998" s="39" t="str" cm="1">
        <f t="array" ref="P998">IFERROR(IF($B998=P$1, ($A998+$C998) - MAX(IF($B$2:$B997=$B998, $A$2:$A997+$C$2:$C997)), "")*24*60, "")</f>
        <v/>
      </c>
    </row>
    <row r="999" spans="1:16" x14ac:dyDescent="0.2">
      <c r="A999" s="36">
        <f t="shared" ref="A999:D999" si="1865">A998</f>
        <v>45941</v>
      </c>
      <c r="B999" s="37" t="str">
        <f t="shared" si="1865"/>
        <v>Carolina Chickadee</v>
      </c>
      <c r="C999" s="38">
        <f t="shared" si="1865"/>
        <v>0.61458333333333337</v>
      </c>
      <c r="D999" s="37">
        <f t="shared" si="1865"/>
        <v>0</v>
      </c>
      <c r="E999" s="37">
        <v>1</v>
      </c>
      <c r="F999" s="37" t="str">
        <f t="shared" ref="F999:G999" si="1866">F998</f>
        <v>Special Finch Food</v>
      </c>
      <c r="G999" s="15" t="str">
        <f t="shared" si="1866"/>
        <v>Golden Safflower</v>
      </c>
      <c r="H999" s="39">
        <f t="shared" si="1792"/>
        <v>0</v>
      </c>
      <c r="I999" s="39" t="str" cm="1">
        <f t="array" ref="I999">IFERROR(IF($B999=I$1, ($A999+$C999) - MAX(IF($B$2:$B998=$B999, $A$2:$A998+$C$2:$C998)), "")*24*60, "")</f>
        <v/>
      </c>
      <c r="J999" s="39" t="str" cm="1">
        <f t="array" ref="J999">IFERROR(IF($B999=J$1, ($A999+$C999) - MAX(IF($B$2:$B998=$B999, $A$2:$A998+$C$2:$C998)), "")*24*60, "")</f>
        <v/>
      </c>
      <c r="K999" s="39" cm="1">
        <f t="array" ref="K999">IFERROR(IF($B999=K$1, ($A999+$C999) - MAX(IF($B$2:$B998=$B999, $A$2:$A998+$C$2:$C998)), "")*24*60, "")</f>
        <v>0</v>
      </c>
      <c r="L999" s="39" t="str" cm="1">
        <f t="array" ref="L999">IFERROR(IF($B999=L$1, ($A999+$C999) - MAX(IF($B$2:$B998=$B999, $A$2:$A998+$C$2:$C998)), "")*24*60, "")</f>
        <v/>
      </c>
      <c r="M999" s="39" t="str" cm="1">
        <f t="array" ref="M999">IFERROR(IF($B999=M$1, ($A999+$C999) - MAX(IF($B$2:$B998=$B999, $A$2:$A998+$C$2:$C998)), "")*24*60, "")</f>
        <v/>
      </c>
      <c r="N999" s="39" t="str" cm="1">
        <f t="array" ref="N999">IFERROR(IF($B999=N$1, ($A999+$C999) - MAX(IF($B$2:$B998=$B999, $A$2:$A998+$C$2:$C998)), "")*24*60, "")</f>
        <v/>
      </c>
      <c r="O999" s="39" t="str" cm="1">
        <f t="array" ref="O999">IFERROR(IF($B999=O$1, ($A999+$C999) - MAX(IF($B$2:$B998=$B999, $A$2:$A998+$C$2:$C998)), "")*24*60, "")</f>
        <v/>
      </c>
      <c r="P999" s="39" t="str" cm="1">
        <f t="array" ref="P999">IFERROR(IF($B999=P$1, ($A999+$C999) - MAX(IF($B$2:$B998=$B999, $A$2:$A998+$C$2:$C998)), "")*24*60, "")</f>
        <v/>
      </c>
    </row>
    <row r="1000" spans="1:16" x14ac:dyDescent="0.2">
      <c r="A1000" s="36">
        <f t="shared" ref="A1000:D1000" si="1867">A999</f>
        <v>45941</v>
      </c>
      <c r="B1000" s="37" t="s">
        <v>10</v>
      </c>
      <c r="C1000" s="38">
        <v>0.61527777777777781</v>
      </c>
      <c r="D1000" s="37">
        <f t="shared" si="1867"/>
        <v>0</v>
      </c>
      <c r="E1000" s="37">
        <v>3</v>
      </c>
      <c r="F1000" s="37" t="str">
        <f t="shared" ref="F1000:G1000" si="1868">F999</f>
        <v>Special Finch Food</v>
      </c>
      <c r="G1000" s="15" t="str">
        <f t="shared" si="1868"/>
        <v>Golden Safflower</v>
      </c>
      <c r="H1000" s="39">
        <f t="shared" si="1792"/>
        <v>0.99999999278225005</v>
      </c>
      <c r="I1000" s="39" t="str" cm="1">
        <f t="array" ref="I1000">IFERROR(IF($B1000=I$1, ($A1000+$C1000) - MAX(IF($B$2:$B999=$B1000, $A$2:$A999+$C$2:$C999)), "")*24*60, "")</f>
        <v/>
      </c>
      <c r="J1000" s="39" cm="1">
        <f t="array" ref="J1000">IFERROR(IF($B1000=J$1, ($A1000+$C1000) - MAX(IF($B$2:$B999=$B1000, $A$2:$A999+$C$2:$C999)), "")*24*60, "")</f>
        <v>1.9999999960418791</v>
      </c>
      <c r="K1000" s="39" t="str" cm="1">
        <f t="array" ref="K1000">IFERROR(IF($B1000=K$1, ($A1000+$C1000) - MAX(IF($B$2:$B999=$B1000, $A$2:$A999+$C$2:$C999)), "")*24*60, "")</f>
        <v/>
      </c>
      <c r="L1000" s="39" t="str" cm="1">
        <f t="array" ref="L1000">IFERROR(IF($B1000=L$1, ($A1000+$C1000) - MAX(IF($B$2:$B999=$B1000, $A$2:$A999+$C$2:$C999)), "")*24*60, "")</f>
        <v/>
      </c>
      <c r="M1000" s="39" t="str" cm="1">
        <f t="array" ref="M1000">IFERROR(IF($B1000=M$1, ($A1000+$C1000) - MAX(IF($B$2:$B999=$B1000, $A$2:$A999+$C$2:$C999)), "")*24*60, "")</f>
        <v/>
      </c>
      <c r="N1000" s="39" t="str" cm="1">
        <f t="array" ref="N1000">IFERROR(IF($B1000=N$1, ($A1000+$C1000) - MAX(IF($B$2:$B999=$B1000, $A$2:$A999+$C$2:$C999)), "")*24*60, "")</f>
        <v/>
      </c>
      <c r="O1000" s="39" t="str" cm="1">
        <f t="array" ref="O1000">IFERROR(IF($B1000=O$1, ($A1000+$C1000) - MAX(IF($B$2:$B999=$B1000, $A$2:$A999+$C$2:$C999)), "")*24*60, "")</f>
        <v/>
      </c>
      <c r="P1000" s="39" t="str" cm="1">
        <f t="array" ref="P1000">IFERROR(IF($B1000=P$1, ($A1000+$C1000) - MAX(IF($B$2:$B999=$B1000, $A$2:$A999+$C$2:$C999)), "")*24*60, "")</f>
        <v/>
      </c>
    </row>
    <row r="1001" spans="1:16" x14ac:dyDescent="0.2">
      <c r="A1001" s="36">
        <f t="shared" ref="A1001:D1001" si="1869">A1000</f>
        <v>45941</v>
      </c>
      <c r="B1001" s="37" t="s">
        <v>14</v>
      </c>
      <c r="C1001" s="38">
        <v>0.61736111111111114</v>
      </c>
      <c r="D1001" s="37">
        <f t="shared" si="1869"/>
        <v>0</v>
      </c>
      <c r="E1001" s="37">
        <v>1</v>
      </c>
      <c r="F1001" s="37" t="str">
        <f t="shared" ref="F1001:G1001" si="1870">F1000</f>
        <v>Special Finch Food</v>
      </c>
      <c r="G1001" s="15" t="str">
        <f t="shared" si="1870"/>
        <v>Golden Safflower</v>
      </c>
      <c r="H1001" s="39">
        <f t="shared" si="1792"/>
        <v>2.9999999993015081</v>
      </c>
      <c r="I1001" s="39" t="str" cm="1">
        <f t="array" ref="I1001">IFERROR(IF($B1001=I$1, ($A1001+$C1001) - MAX(IF($B$2:$B1000=$B1001, $A$2:$A1000+$C$2:$C1000)), "")*24*60, "")</f>
        <v/>
      </c>
      <c r="J1001" s="39" t="str" cm="1">
        <f t="array" ref="J1001">IFERROR(IF($B1001=J$1, ($A1001+$C1001) - MAX(IF($B$2:$B1000=$B1001, $A$2:$A1000+$C$2:$C1000)), "")*24*60, "")</f>
        <v/>
      </c>
      <c r="K1001" s="39" cm="1">
        <f t="array" ref="K1001">IFERROR(IF($B1001=K$1, ($A1001+$C1001) - MAX(IF($B$2:$B1000=$B1001, $A$2:$A1000+$C$2:$C1000)), "")*24*60, "")</f>
        <v>3.9999999920837581</v>
      </c>
      <c r="L1001" s="39" t="str" cm="1">
        <f t="array" ref="L1001">IFERROR(IF($B1001=L$1, ($A1001+$C1001) - MAX(IF($B$2:$B1000=$B1001, $A$2:$A1000+$C$2:$C1000)), "")*24*60, "")</f>
        <v/>
      </c>
      <c r="M1001" s="39" t="str" cm="1">
        <f t="array" ref="M1001">IFERROR(IF($B1001=M$1, ($A1001+$C1001) - MAX(IF($B$2:$B1000=$B1001, $A$2:$A1000+$C$2:$C1000)), "")*24*60, "")</f>
        <v/>
      </c>
      <c r="N1001" s="39" t="str" cm="1">
        <f t="array" ref="N1001">IFERROR(IF($B1001=N$1, ($A1001+$C1001) - MAX(IF($B$2:$B1000=$B1001, $A$2:$A1000+$C$2:$C1000)), "")*24*60, "")</f>
        <v/>
      </c>
      <c r="O1001" s="39" t="str" cm="1">
        <f t="array" ref="O1001">IFERROR(IF($B1001=O$1, ($A1001+$C1001) - MAX(IF($B$2:$B1000=$B1001, $A$2:$A1000+$C$2:$C1000)), "")*24*60, "")</f>
        <v/>
      </c>
      <c r="P1001" s="39" t="str" cm="1">
        <f t="array" ref="P1001">IFERROR(IF($B1001=P$1, ($A1001+$C1001) - MAX(IF($B$2:$B1000=$B1001, $A$2:$A1000+$C$2:$C1000)), "")*24*60, "")</f>
        <v/>
      </c>
    </row>
    <row r="1002" spans="1:16" x14ac:dyDescent="0.2">
      <c r="A1002" s="36">
        <f t="shared" ref="A1002:D1002" si="1871">A1001</f>
        <v>45941</v>
      </c>
      <c r="B1002" s="37" t="str">
        <f t="shared" si="1871"/>
        <v>Carolina Chickadee</v>
      </c>
      <c r="C1002" s="38">
        <v>0.61805555555555558</v>
      </c>
      <c r="D1002" s="37">
        <f t="shared" si="1871"/>
        <v>0</v>
      </c>
      <c r="E1002" s="37">
        <v>1</v>
      </c>
      <c r="F1002" s="37" t="str">
        <f t="shared" ref="F1002:G1002" si="1872">F1001</f>
        <v>Special Finch Food</v>
      </c>
      <c r="G1002" s="15" t="str">
        <f t="shared" si="1872"/>
        <v>Golden Safflower</v>
      </c>
      <c r="H1002" s="39">
        <f t="shared" si="1792"/>
        <v>1.000000003259629</v>
      </c>
      <c r="I1002" s="39" t="str" cm="1">
        <f t="array" ref="I1002">IFERROR(IF($B1002=I$1, ($A1002+$C1002) - MAX(IF($B$2:$B1001=$B1002, $A$2:$A1001+$C$2:$C1001)), "")*24*60, "")</f>
        <v/>
      </c>
      <c r="J1002" s="39" t="str" cm="1">
        <f t="array" ref="J1002">IFERROR(IF($B1002=J$1, ($A1002+$C1002) - MAX(IF($B$2:$B1001=$B1002, $A$2:$A1001+$C$2:$C1001)), "")*24*60, "")</f>
        <v/>
      </c>
      <c r="K1002" s="39" cm="1">
        <f t="array" ref="K1002">IFERROR(IF($B1002=K$1, ($A1002+$C1002) - MAX(IF($B$2:$B1001=$B1002, $A$2:$A1001+$C$2:$C1001)), "")*24*60, "")</f>
        <v>1.000000003259629</v>
      </c>
      <c r="L1002" s="39" t="str" cm="1">
        <f t="array" ref="L1002">IFERROR(IF($B1002=L$1, ($A1002+$C1002) - MAX(IF($B$2:$B1001=$B1002, $A$2:$A1001+$C$2:$C1001)), "")*24*60, "")</f>
        <v/>
      </c>
      <c r="M1002" s="39" t="str" cm="1">
        <f t="array" ref="M1002">IFERROR(IF($B1002=M$1, ($A1002+$C1002) - MAX(IF($B$2:$B1001=$B1002, $A$2:$A1001+$C$2:$C1001)), "")*24*60, "")</f>
        <v/>
      </c>
      <c r="N1002" s="39" t="str" cm="1">
        <f t="array" ref="N1002">IFERROR(IF($B1002=N$1, ($A1002+$C1002) - MAX(IF($B$2:$B1001=$B1002, $A$2:$A1001+$C$2:$C1001)), "")*24*60, "")</f>
        <v/>
      </c>
      <c r="O1002" s="39" t="str" cm="1">
        <f t="array" ref="O1002">IFERROR(IF($B1002=O$1, ($A1002+$C1002) - MAX(IF($B$2:$B1001=$B1002, $A$2:$A1001+$C$2:$C1001)), "")*24*60, "")</f>
        <v/>
      </c>
      <c r="P1002" s="39" t="str" cm="1">
        <f t="array" ref="P1002">IFERROR(IF($B1002=P$1, ($A1002+$C1002) - MAX(IF($B$2:$B1001=$B1002, $A$2:$A1001+$C$2:$C1001)), "")*24*60, "")</f>
        <v/>
      </c>
    </row>
    <row r="1003" spans="1:16" x14ac:dyDescent="0.2">
      <c r="A1003" s="36">
        <f t="shared" ref="A1003:D1003" si="1873">A1002</f>
        <v>45941</v>
      </c>
      <c r="B1003" s="37" t="str">
        <f t="shared" si="1873"/>
        <v>Carolina Chickadee</v>
      </c>
      <c r="C1003" s="38">
        <v>0.61944444444444446</v>
      </c>
      <c r="D1003" s="37">
        <f t="shared" si="1873"/>
        <v>0</v>
      </c>
      <c r="E1003" s="37">
        <v>1</v>
      </c>
      <c r="F1003" s="37" t="str">
        <f t="shared" ref="F1003:G1003" si="1874">F1002</f>
        <v>Special Finch Food</v>
      </c>
      <c r="G1003" s="15" t="str">
        <f t="shared" si="1874"/>
        <v>Golden Safflower</v>
      </c>
      <c r="H1003" s="39">
        <f t="shared" si="1792"/>
        <v>1.9999999960418791</v>
      </c>
      <c r="I1003" s="39" t="str" cm="1">
        <f t="array" ref="I1003">IFERROR(IF($B1003=I$1, ($A1003+$C1003) - MAX(IF($B$2:$B1002=$B1003, $A$2:$A1002+$C$2:$C1002)), "")*24*60, "")</f>
        <v/>
      </c>
      <c r="J1003" s="39" t="str" cm="1">
        <f t="array" ref="J1003">IFERROR(IF($B1003=J$1, ($A1003+$C1003) - MAX(IF($B$2:$B1002=$B1003, $A$2:$A1002+$C$2:$C1002)), "")*24*60, "")</f>
        <v/>
      </c>
      <c r="K1003" s="39" cm="1">
        <f t="array" ref="K1003">IFERROR(IF($B1003=K$1, ($A1003+$C1003) - MAX(IF($B$2:$B1002=$B1003, $A$2:$A1002+$C$2:$C1002)), "")*24*60, "")</f>
        <v>1.9999999960418791</v>
      </c>
      <c r="L1003" s="39" t="str" cm="1">
        <f t="array" ref="L1003">IFERROR(IF($B1003=L$1, ($A1003+$C1003) - MAX(IF($B$2:$B1002=$B1003, $A$2:$A1002+$C$2:$C1002)), "")*24*60, "")</f>
        <v/>
      </c>
      <c r="M1003" s="39" t="str" cm="1">
        <f t="array" ref="M1003">IFERROR(IF($B1003=M$1, ($A1003+$C1003) - MAX(IF($B$2:$B1002=$B1003, $A$2:$A1002+$C$2:$C1002)), "")*24*60, "")</f>
        <v/>
      </c>
      <c r="N1003" s="39" t="str" cm="1">
        <f t="array" ref="N1003">IFERROR(IF($B1003=N$1, ($A1003+$C1003) - MAX(IF($B$2:$B1002=$B1003, $A$2:$A1002+$C$2:$C1002)), "")*24*60, "")</f>
        <v/>
      </c>
      <c r="O1003" s="39" t="str" cm="1">
        <f t="array" ref="O1003">IFERROR(IF($B1003=O$1, ($A1003+$C1003) - MAX(IF($B$2:$B1002=$B1003, $A$2:$A1002+$C$2:$C1002)), "")*24*60, "")</f>
        <v/>
      </c>
      <c r="P1003" s="39" t="str" cm="1">
        <f t="array" ref="P1003">IFERROR(IF($B1003=P$1, ($A1003+$C1003) - MAX(IF($B$2:$B1002=$B1003, $A$2:$A1002+$C$2:$C1002)), "")*24*60, "")</f>
        <v/>
      </c>
    </row>
    <row r="1004" spans="1:16" x14ac:dyDescent="0.2">
      <c r="A1004" s="36">
        <f t="shared" ref="A1004:D1004" si="1875">A1003</f>
        <v>45941</v>
      </c>
      <c r="B1004" s="37" t="s">
        <v>10</v>
      </c>
      <c r="C1004" s="38">
        <f t="shared" si="1875"/>
        <v>0.61944444444444446</v>
      </c>
      <c r="D1004" s="37">
        <f t="shared" si="1875"/>
        <v>0</v>
      </c>
      <c r="E1004" s="37">
        <v>2</v>
      </c>
      <c r="F1004" s="37" t="str">
        <f t="shared" ref="F1004:G1004" si="1876">F1003</f>
        <v>Special Finch Food</v>
      </c>
      <c r="G1004" s="15" t="str">
        <f t="shared" si="1876"/>
        <v>Golden Safflower</v>
      </c>
      <c r="H1004" s="39">
        <f t="shared" si="1792"/>
        <v>0</v>
      </c>
      <c r="I1004" s="39" t="str" cm="1">
        <f t="array" ref="I1004">IFERROR(IF($B1004=I$1, ($A1004+$C1004) - MAX(IF($B$2:$B1003=$B1004, $A$2:$A1003+$C$2:$C1003)), "")*24*60, "")</f>
        <v/>
      </c>
      <c r="J1004" s="39" cm="1">
        <f t="array" ref="J1004">IFERROR(IF($B1004=J$1, ($A1004+$C1004) - MAX(IF($B$2:$B1003=$B1004, $A$2:$A1003+$C$2:$C1003)), "")*24*60, "")</f>
        <v>5.9999999986030161</v>
      </c>
      <c r="K1004" s="39" t="str" cm="1">
        <f t="array" ref="K1004">IFERROR(IF($B1004=K$1, ($A1004+$C1004) - MAX(IF($B$2:$B1003=$B1004, $A$2:$A1003+$C$2:$C1003)), "")*24*60, "")</f>
        <v/>
      </c>
      <c r="L1004" s="39" t="str" cm="1">
        <f t="array" ref="L1004">IFERROR(IF($B1004=L$1, ($A1004+$C1004) - MAX(IF($B$2:$B1003=$B1004, $A$2:$A1003+$C$2:$C1003)), "")*24*60, "")</f>
        <v/>
      </c>
      <c r="M1004" s="39" t="str" cm="1">
        <f t="array" ref="M1004">IFERROR(IF($B1004=M$1, ($A1004+$C1004) - MAX(IF($B$2:$B1003=$B1004, $A$2:$A1003+$C$2:$C1003)), "")*24*60, "")</f>
        <v/>
      </c>
      <c r="N1004" s="39" t="str" cm="1">
        <f t="array" ref="N1004">IFERROR(IF($B1004=N$1, ($A1004+$C1004) - MAX(IF($B$2:$B1003=$B1004, $A$2:$A1003+$C$2:$C1003)), "")*24*60, "")</f>
        <v/>
      </c>
      <c r="O1004" s="39" t="str" cm="1">
        <f t="array" ref="O1004">IFERROR(IF($B1004=O$1, ($A1004+$C1004) - MAX(IF($B$2:$B1003=$B1004, $A$2:$A1003+$C$2:$C1003)), "")*24*60, "")</f>
        <v/>
      </c>
      <c r="P1004" s="39" t="str" cm="1">
        <f t="array" ref="P1004">IFERROR(IF($B1004=P$1, ($A1004+$C1004) - MAX(IF($B$2:$B1003=$B1004, $A$2:$A1003+$C$2:$C1003)), "")*24*60, "")</f>
        <v/>
      </c>
    </row>
    <row r="1005" spans="1:16" x14ac:dyDescent="0.2">
      <c r="A1005" s="36">
        <f t="shared" ref="A1005" si="1877">A1004</f>
        <v>45941</v>
      </c>
      <c r="B1005" s="37" t="s">
        <v>3</v>
      </c>
      <c r="C1005" s="38">
        <v>0.62013888888888891</v>
      </c>
      <c r="D1005" s="37">
        <v>0</v>
      </c>
      <c r="E1005" s="37">
        <v>1</v>
      </c>
      <c r="F1005" s="37" t="str">
        <f t="shared" ref="F1005:G1005" si="1878">F1004</f>
        <v>Special Finch Food</v>
      </c>
      <c r="G1005" s="15" t="str">
        <f t="shared" si="1878"/>
        <v>Golden Safflower</v>
      </c>
      <c r="H1005" s="39">
        <f t="shared" si="1792"/>
        <v>1.000000003259629</v>
      </c>
      <c r="I1005" s="39" cm="1">
        <f t="array" ref="I1005">IFERROR(IF($B1005=I$1, ($A1005+$C1005) - MAX(IF($B$2:$B1004=$B1005, $A$2:$A1004+$C$2:$C1004)), "")*24*60, "")</f>
        <v>10.999999993946403</v>
      </c>
      <c r="J1005" s="39" t="str" cm="1">
        <f t="array" ref="J1005">IFERROR(IF($B1005=J$1, ($A1005+$C1005) - MAX(IF($B$2:$B1004=$B1005, $A$2:$A1004+$C$2:$C1004)), "")*24*60, "")</f>
        <v/>
      </c>
      <c r="K1005" s="39" t="str" cm="1">
        <f t="array" ref="K1005">IFERROR(IF($B1005=K$1, ($A1005+$C1005) - MAX(IF($B$2:$B1004=$B1005, $A$2:$A1004+$C$2:$C1004)), "")*24*60, "")</f>
        <v/>
      </c>
      <c r="L1005" s="39" t="str" cm="1">
        <f t="array" ref="L1005">IFERROR(IF($B1005=L$1, ($A1005+$C1005) - MAX(IF($B$2:$B1004=$B1005, $A$2:$A1004+$C$2:$C1004)), "")*24*60, "")</f>
        <v/>
      </c>
      <c r="M1005" s="39" t="str" cm="1">
        <f t="array" ref="M1005">IFERROR(IF($B1005=M$1, ($A1005+$C1005) - MAX(IF($B$2:$B1004=$B1005, $A$2:$A1004+$C$2:$C1004)), "")*24*60, "")</f>
        <v/>
      </c>
      <c r="N1005" s="39" t="str" cm="1">
        <f t="array" ref="N1005">IFERROR(IF($B1005=N$1, ($A1005+$C1005) - MAX(IF($B$2:$B1004=$B1005, $A$2:$A1004+$C$2:$C1004)), "")*24*60, "")</f>
        <v/>
      </c>
      <c r="O1005" s="39" t="str" cm="1">
        <f t="array" ref="O1005">IFERROR(IF($B1005=O$1, ($A1005+$C1005) - MAX(IF($B$2:$B1004=$B1005, $A$2:$A1004+$C$2:$C1004)), "")*24*60, "")</f>
        <v/>
      </c>
      <c r="P1005" s="39" t="str" cm="1">
        <f t="array" ref="P1005">IFERROR(IF($B1005=P$1, ($A1005+$C1005) - MAX(IF($B$2:$B1004=$B1005, $A$2:$A1004+$C$2:$C1004)), "")*24*60, "")</f>
        <v/>
      </c>
    </row>
    <row r="1006" spans="1:16" x14ac:dyDescent="0.2">
      <c r="A1006" s="36">
        <f t="shared" ref="A1006:D1006" si="1879">A1005</f>
        <v>45941</v>
      </c>
      <c r="B1006" s="37" t="str">
        <f t="shared" si="1879"/>
        <v>Northern Cardinal</v>
      </c>
      <c r="C1006" s="38">
        <v>0.62083333333333335</v>
      </c>
      <c r="D1006" s="37">
        <f t="shared" si="1879"/>
        <v>0</v>
      </c>
      <c r="E1006" s="37">
        <v>3</v>
      </c>
      <c r="F1006" s="37" t="str">
        <f t="shared" ref="F1006:G1006" si="1880">F1005</f>
        <v>Special Finch Food</v>
      </c>
      <c r="G1006" s="15" t="str">
        <f t="shared" si="1880"/>
        <v>Golden Safflower</v>
      </c>
      <c r="H1006" s="39">
        <f t="shared" si="1792"/>
        <v>1.000000003259629</v>
      </c>
      <c r="I1006" s="39" cm="1">
        <f t="array" ref="I1006">IFERROR(IF($B1006=I$1, ($A1006+$C1006) - MAX(IF($B$2:$B1005=$B1006, $A$2:$A1005+$C$2:$C1005)), "")*24*60, "")</f>
        <v>1.000000003259629</v>
      </c>
      <c r="J1006" s="39" t="str" cm="1">
        <f t="array" ref="J1006">IFERROR(IF($B1006=J$1, ($A1006+$C1006) - MAX(IF($B$2:$B1005=$B1006, $A$2:$A1005+$C$2:$C1005)), "")*24*60, "")</f>
        <v/>
      </c>
      <c r="K1006" s="39" t="str" cm="1">
        <f t="array" ref="K1006">IFERROR(IF($B1006=K$1, ($A1006+$C1006) - MAX(IF($B$2:$B1005=$B1006, $A$2:$A1005+$C$2:$C1005)), "")*24*60, "")</f>
        <v/>
      </c>
      <c r="L1006" s="39" t="str" cm="1">
        <f t="array" ref="L1006">IFERROR(IF($B1006=L$1, ($A1006+$C1006) - MAX(IF($B$2:$B1005=$B1006, $A$2:$A1005+$C$2:$C1005)), "")*24*60, "")</f>
        <v/>
      </c>
      <c r="M1006" s="39" t="str" cm="1">
        <f t="array" ref="M1006">IFERROR(IF($B1006=M$1, ($A1006+$C1006) - MAX(IF($B$2:$B1005=$B1006, $A$2:$A1005+$C$2:$C1005)), "")*24*60, "")</f>
        <v/>
      </c>
      <c r="N1006" s="39" t="str" cm="1">
        <f t="array" ref="N1006">IFERROR(IF($B1006=N$1, ($A1006+$C1006) - MAX(IF($B$2:$B1005=$B1006, $A$2:$A1005+$C$2:$C1005)), "")*24*60, "")</f>
        <v/>
      </c>
      <c r="O1006" s="39" t="str" cm="1">
        <f t="array" ref="O1006">IFERROR(IF($B1006=O$1, ($A1006+$C1006) - MAX(IF($B$2:$B1005=$B1006, $A$2:$A1005+$C$2:$C1005)), "")*24*60, "")</f>
        <v/>
      </c>
      <c r="P1006" s="39" t="str" cm="1">
        <f t="array" ref="P1006">IFERROR(IF($B1006=P$1, ($A1006+$C1006) - MAX(IF($B$2:$B1005=$B1006, $A$2:$A1005+$C$2:$C1005)), "")*24*60, "")</f>
        <v/>
      </c>
    </row>
    <row r="1007" spans="1:16" x14ac:dyDescent="0.2">
      <c r="A1007" s="36">
        <f t="shared" ref="A1007:D1007" si="1881">A1006</f>
        <v>45941</v>
      </c>
      <c r="B1007" s="37" t="s">
        <v>14</v>
      </c>
      <c r="C1007" s="38">
        <f t="shared" si="1881"/>
        <v>0.62083333333333335</v>
      </c>
      <c r="D1007" s="37">
        <f t="shared" si="1881"/>
        <v>0</v>
      </c>
      <c r="E1007" s="37">
        <v>0</v>
      </c>
      <c r="F1007" s="37" t="str">
        <f t="shared" ref="F1007:G1007" si="1882">F1006</f>
        <v>Special Finch Food</v>
      </c>
      <c r="G1007" s="15" t="str">
        <f t="shared" si="1882"/>
        <v>Golden Safflower</v>
      </c>
      <c r="H1007" s="39">
        <f t="shared" si="1792"/>
        <v>0</v>
      </c>
      <c r="I1007" s="39" t="str" cm="1">
        <f t="array" ref="I1007">IFERROR(IF($B1007=I$1, ($A1007+$C1007) - MAX(IF($B$2:$B1006=$B1007, $A$2:$A1006+$C$2:$C1006)), "")*24*60, "")</f>
        <v/>
      </c>
      <c r="J1007" s="39" t="str" cm="1">
        <f t="array" ref="J1007">IFERROR(IF($B1007=J$1, ($A1007+$C1007) - MAX(IF($B$2:$B1006=$B1007, $A$2:$A1006+$C$2:$C1006)), "")*24*60, "")</f>
        <v/>
      </c>
      <c r="K1007" s="39" cm="1">
        <f t="array" ref="K1007">IFERROR(IF($B1007=K$1, ($A1007+$C1007) - MAX(IF($B$2:$B1006=$B1007, $A$2:$A1006+$C$2:$C1006)), "")*24*60, "")</f>
        <v>2.000000006519258</v>
      </c>
      <c r="L1007" s="39" t="str" cm="1">
        <f t="array" ref="L1007">IFERROR(IF($B1007=L$1, ($A1007+$C1007) - MAX(IF($B$2:$B1006=$B1007, $A$2:$A1006+$C$2:$C1006)), "")*24*60, "")</f>
        <v/>
      </c>
      <c r="M1007" s="39" t="str" cm="1">
        <f t="array" ref="M1007">IFERROR(IF($B1007=M$1, ($A1007+$C1007) - MAX(IF($B$2:$B1006=$B1007, $A$2:$A1006+$C$2:$C1006)), "")*24*60, "")</f>
        <v/>
      </c>
      <c r="N1007" s="39" t="str" cm="1">
        <f t="array" ref="N1007">IFERROR(IF($B1007=N$1, ($A1007+$C1007) - MAX(IF($B$2:$B1006=$B1007, $A$2:$A1006+$C$2:$C1006)), "")*24*60, "")</f>
        <v/>
      </c>
      <c r="O1007" s="39" t="str" cm="1">
        <f t="array" ref="O1007">IFERROR(IF($B1007=O$1, ($A1007+$C1007) - MAX(IF($B$2:$B1006=$B1007, $A$2:$A1006+$C$2:$C1006)), "")*24*60, "")</f>
        <v/>
      </c>
      <c r="P1007" s="39" t="str" cm="1">
        <f t="array" ref="P1007">IFERROR(IF($B1007=P$1, ($A1007+$C1007) - MAX(IF($B$2:$B1006=$B1007, $A$2:$A1006+$C$2:$C1006)), "")*24*60, "")</f>
        <v/>
      </c>
    </row>
    <row r="1008" spans="1:16" x14ac:dyDescent="0.2">
      <c r="A1008" s="36">
        <f t="shared" ref="A1008:D1008" si="1883">A1007</f>
        <v>45941</v>
      </c>
      <c r="B1008" s="37" t="s">
        <v>10</v>
      </c>
      <c r="C1008" s="38">
        <f t="shared" si="1883"/>
        <v>0.62083333333333335</v>
      </c>
      <c r="D1008" s="37">
        <f t="shared" si="1883"/>
        <v>0</v>
      </c>
      <c r="E1008" s="37">
        <v>0</v>
      </c>
      <c r="F1008" s="37" t="str">
        <f t="shared" ref="F1008:G1008" si="1884">F1007</f>
        <v>Special Finch Food</v>
      </c>
      <c r="G1008" s="15" t="str">
        <f t="shared" si="1884"/>
        <v>Golden Safflower</v>
      </c>
      <c r="H1008" s="39">
        <f t="shared" si="1792"/>
        <v>0</v>
      </c>
      <c r="I1008" s="39" t="str" cm="1">
        <f t="array" ref="I1008">IFERROR(IF($B1008=I$1, ($A1008+$C1008) - MAX(IF($B$2:$B1007=$B1008, $A$2:$A1007+$C$2:$C1007)), "")*24*60, "")</f>
        <v/>
      </c>
      <c r="J1008" s="39" cm="1">
        <f t="array" ref="J1008">IFERROR(IF($B1008=J$1, ($A1008+$C1008) - MAX(IF($B$2:$B1007=$B1008, $A$2:$A1007+$C$2:$C1007)), "")*24*60, "")</f>
        <v>2.000000006519258</v>
      </c>
      <c r="K1008" s="39" t="str" cm="1">
        <f t="array" ref="K1008">IFERROR(IF($B1008=K$1, ($A1008+$C1008) - MAX(IF($B$2:$B1007=$B1008, $A$2:$A1007+$C$2:$C1007)), "")*24*60, "")</f>
        <v/>
      </c>
      <c r="L1008" s="39" t="str" cm="1">
        <f t="array" ref="L1008">IFERROR(IF($B1008=L$1, ($A1008+$C1008) - MAX(IF($B$2:$B1007=$B1008, $A$2:$A1007+$C$2:$C1007)), "")*24*60, "")</f>
        <v/>
      </c>
      <c r="M1008" s="39" t="str" cm="1">
        <f t="array" ref="M1008">IFERROR(IF($B1008=M$1, ($A1008+$C1008) - MAX(IF($B$2:$B1007=$B1008, $A$2:$A1007+$C$2:$C1007)), "")*24*60, "")</f>
        <v/>
      </c>
      <c r="N1008" s="39" t="str" cm="1">
        <f t="array" ref="N1008">IFERROR(IF($B1008=N$1, ($A1008+$C1008) - MAX(IF($B$2:$B1007=$B1008, $A$2:$A1007+$C$2:$C1007)), "")*24*60, "")</f>
        <v/>
      </c>
      <c r="O1008" s="39" t="str" cm="1">
        <f t="array" ref="O1008">IFERROR(IF($B1008=O$1, ($A1008+$C1008) - MAX(IF($B$2:$B1007=$B1008, $A$2:$A1007+$C$2:$C1007)), "")*24*60, "")</f>
        <v/>
      </c>
      <c r="P1008" s="39" t="str" cm="1">
        <f t="array" ref="P1008">IFERROR(IF($B1008=P$1, ($A1008+$C1008) - MAX(IF($B$2:$B1007=$B1008, $A$2:$A1007+$C$2:$C1007)), "")*24*60, "")</f>
        <v/>
      </c>
    </row>
    <row r="1009" spans="1:16" x14ac:dyDescent="0.2">
      <c r="A1009" s="36">
        <f t="shared" ref="A1009:D1009" si="1885">A1008</f>
        <v>45941</v>
      </c>
      <c r="B1009" s="37" t="s">
        <v>3</v>
      </c>
      <c r="C1009" s="38">
        <v>0.62222222222222223</v>
      </c>
      <c r="D1009" s="37">
        <f t="shared" si="1885"/>
        <v>0</v>
      </c>
      <c r="E1009" s="37">
        <v>4</v>
      </c>
      <c r="F1009" s="37" t="str">
        <f t="shared" ref="F1009:G1009" si="1886">F1008</f>
        <v>Special Finch Food</v>
      </c>
      <c r="G1009" s="15" t="str">
        <f t="shared" si="1886"/>
        <v>Golden Safflower</v>
      </c>
      <c r="H1009" s="39">
        <f t="shared" si="1792"/>
        <v>1.9999999960418791</v>
      </c>
      <c r="I1009" s="39" cm="1">
        <f t="array" ref="I1009">IFERROR(IF($B1009=I$1, ($A1009+$C1009) - MAX(IF($B$2:$B1008=$B1009, $A$2:$A1008+$C$2:$C1008)), "")*24*60, "")</f>
        <v>1.9999999960418791</v>
      </c>
      <c r="J1009" s="39" t="str" cm="1">
        <f t="array" ref="J1009">IFERROR(IF($B1009=J$1, ($A1009+$C1009) - MAX(IF($B$2:$B1008=$B1009, $A$2:$A1008+$C$2:$C1008)), "")*24*60, "")</f>
        <v/>
      </c>
      <c r="K1009" s="39" t="str" cm="1">
        <f t="array" ref="K1009">IFERROR(IF($B1009=K$1, ($A1009+$C1009) - MAX(IF($B$2:$B1008=$B1009, $A$2:$A1008+$C$2:$C1008)), "")*24*60, "")</f>
        <v/>
      </c>
      <c r="L1009" s="39" t="str" cm="1">
        <f t="array" ref="L1009">IFERROR(IF($B1009=L$1, ($A1009+$C1009) - MAX(IF($B$2:$B1008=$B1009, $A$2:$A1008+$C$2:$C1008)), "")*24*60, "")</f>
        <v/>
      </c>
      <c r="M1009" s="39" t="str" cm="1">
        <f t="array" ref="M1009">IFERROR(IF($B1009=M$1, ($A1009+$C1009) - MAX(IF($B$2:$B1008=$B1009, $A$2:$A1008+$C$2:$C1008)), "")*24*60, "")</f>
        <v/>
      </c>
      <c r="N1009" s="39" t="str" cm="1">
        <f t="array" ref="N1009">IFERROR(IF($B1009=N$1, ($A1009+$C1009) - MAX(IF($B$2:$B1008=$B1009, $A$2:$A1008+$C$2:$C1008)), "")*24*60, "")</f>
        <v/>
      </c>
      <c r="O1009" s="39" t="str" cm="1">
        <f t="array" ref="O1009">IFERROR(IF($B1009=O$1, ($A1009+$C1009) - MAX(IF($B$2:$B1008=$B1009, $A$2:$A1008+$C$2:$C1008)), "")*24*60, "")</f>
        <v/>
      </c>
      <c r="P1009" s="39" t="str" cm="1">
        <f t="array" ref="P1009">IFERROR(IF($B1009=P$1, ($A1009+$C1009) - MAX(IF($B$2:$B1008=$B1009, $A$2:$A1008+$C$2:$C1008)), "")*24*60, "")</f>
        <v/>
      </c>
    </row>
    <row r="1010" spans="1:16" x14ac:dyDescent="0.2">
      <c r="A1010" s="36">
        <f t="shared" ref="A1010:D1010" si="1887">A1009</f>
        <v>45941</v>
      </c>
      <c r="B1010" s="37" t="s">
        <v>14</v>
      </c>
      <c r="C1010" s="38">
        <f t="shared" si="1887"/>
        <v>0.62222222222222223</v>
      </c>
      <c r="D1010" s="37">
        <f t="shared" si="1887"/>
        <v>0</v>
      </c>
      <c r="E1010" s="37">
        <v>0</v>
      </c>
      <c r="F1010" s="37" t="str">
        <f t="shared" ref="F1010:G1010" si="1888">F1009</f>
        <v>Special Finch Food</v>
      </c>
      <c r="G1010" s="15" t="str">
        <f t="shared" si="1888"/>
        <v>Golden Safflower</v>
      </c>
      <c r="H1010" s="39">
        <f t="shared" si="1792"/>
        <v>0</v>
      </c>
      <c r="I1010" s="39" t="str" cm="1">
        <f t="array" ref="I1010">IFERROR(IF($B1010=I$1, ($A1010+$C1010) - MAX(IF($B$2:$B1009=$B1010, $A$2:$A1009+$C$2:$C1009)), "")*24*60, "")</f>
        <v/>
      </c>
      <c r="J1010" s="39" t="str" cm="1">
        <f t="array" ref="J1010">IFERROR(IF($B1010=J$1, ($A1010+$C1010) - MAX(IF($B$2:$B1009=$B1010, $A$2:$A1009+$C$2:$C1009)), "")*24*60, "")</f>
        <v/>
      </c>
      <c r="K1010" s="39" cm="1">
        <f t="array" ref="K1010">IFERROR(IF($B1010=K$1, ($A1010+$C1010) - MAX(IF($B$2:$B1009=$B1010, $A$2:$A1009+$C$2:$C1009)), "")*24*60, "")</f>
        <v>1.9999999960418791</v>
      </c>
      <c r="L1010" s="39" t="str" cm="1">
        <f t="array" ref="L1010">IFERROR(IF($B1010=L$1, ($A1010+$C1010) - MAX(IF($B$2:$B1009=$B1010, $A$2:$A1009+$C$2:$C1009)), "")*24*60, "")</f>
        <v/>
      </c>
      <c r="M1010" s="39" t="str" cm="1">
        <f t="array" ref="M1010">IFERROR(IF($B1010=M$1, ($A1010+$C1010) - MAX(IF($B$2:$B1009=$B1010, $A$2:$A1009+$C$2:$C1009)), "")*24*60, "")</f>
        <v/>
      </c>
      <c r="N1010" s="39" t="str" cm="1">
        <f t="array" ref="N1010">IFERROR(IF($B1010=N$1, ($A1010+$C1010) - MAX(IF($B$2:$B1009=$B1010, $A$2:$A1009+$C$2:$C1009)), "")*24*60, "")</f>
        <v/>
      </c>
      <c r="O1010" s="39" t="str" cm="1">
        <f t="array" ref="O1010">IFERROR(IF($B1010=O$1, ($A1010+$C1010) - MAX(IF($B$2:$B1009=$B1010, $A$2:$A1009+$C$2:$C1009)), "")*24*60, "")</f>
        <v/>
      </c>
      <c r="P1010" s="39" t="str" cm="1">
        <f t="array" ref="P1010">IFERROR(IF($B1010=P$1, ($A1010+$C1010) - MAX(IF($B$2:$B1009=$B1010, $A$2:$A1009+$C$2:$C1009)), "")*24*60, "")</f>
        <v/>
      </c>
    </row>
    <row r="1011" spans="1:16" x14ac:dyDescent="0.2">
      <c r="A1011" s="36">
        <f t="shared" ref="A1011:D1011" si="1889">A1010</f>
        <v>45941</v>
      </c>
      <c r="B1011" s="37" t="s">
        <v>3</v>
      </c>
      <c r="C1011" s="38">
        <v>0.62291666666666667</v>
      </c>
      <c r="D1011" s="37">
        <f t="shared" si="1889"/>
        <v>0</v>
      </c>
      <c r="E1011" s="37">
        <v>2</v>
      </c>
      <c r="F1011" s="37" t="str">
        <f t="shared" ref="F1011:G1011" si="1890">F1010</f>
        <v>Special Finch Food</v>
      </c>
      <c r="G1011" s="15" t="str">
        <f t="shared" si="1890"/>
        <v>Golden Safflower</v>
      </c>
      <c r="H1011" s="39">
        <f t="shared" si="1792"/>
        <v>1.000000003259629</v>
      </c>
      <c r="I1011" s="39" cm="1">
        <f t="array" ref="I1011">IFERROR(IF($B1011=I$1, ($A1011+$C1011) - MAX(IF($B$2:$B1010=$B1011, $A$2:$A1010+$C$2:$C1010)), "")*24*60, "")</f>
        <v>1.000000003259629</v>
      </c>
      <c r="J1011" s="39" t="str" cm="1">
        <f t="array" ref="J1011">IFERROR(IF($B1011=J$1, ($A1011+$C1011) - MAX(IF($B$2:$B1010=$B1011, $A$2:$A1010+$C$2:$C1010)), "")*24*60, "")</f>
        <v/>
      </c>
      <c r="K1011" s="39" t="str" cm="1">
        <f t="array" ref="K1011">IFERROR(IF($B1011=K$1, ($A1011+$C1011) - MAX(IF($B$2:$B1010=$B1011, $A$2:$A1010+$C$2:$C1010)), "")*24*60, "")</f>
        <v/>
      </c>
      <c r="L1011" s="39" t="str" cm="1">
        <f t="array" ref="L1011">IFERROR(IF($B1011=L$1, ($A1011+$C1011) - MAX(IF($B$2:$B1010=$B1011, $A$2:$A1010+$C$2:$C1010)), "")*24*60, "")</f>
        <v/>
      </c>
      <c r="M1011" s="39" t="str" cm="1">
        <f t="array" ref="M1011">IFERROR(IF($B1011=M$1, ($A1011+$C1011) - MAX(IF($B$2:$B1010=$B1011, $A$2:$A1010+$C$2:$C1010)), "")*24*60, "")</f>
        <v/>
      </c>
      <c r="N1011" s="39" t="str" cm="1">
        <f t="array" ref="N1011">IFERROR(IF($B1011=N$1, ($A1011+$C1011) - MAX(IF($B$2:$B1010=$B1011, $A$2:$A1010+$C$2:$C1010)), "")*24*60, "")</f>
        <v/>
      </c>
      <c r="O1011" s="39" t="str" cm="1">
        <f t="array" ref="O1011">IFERROR(IF($B1011=O$1, ($A1011+$C1011) - MAX(IF($B$2:$B1010=$B1011, $A$2:$A1010+$C$2:$C1010)), "")*24*60, "")</f>
        <v/>
      </c>
      <c r="P1011" s="39" t="str" cm="1">
        <f t="array" ref="P1011">IFERROR(IF($B1011=P$1, ($A1011+$C1011) - MAX(IF($B$2:$B1010=$B1011, $A$2:$A1010+$C$2:$C1010)), "")*24*60, "")</f>
        <v/>
      </c>
    </row>
    <row r="1012" spans="1:16" x14ac:dyDescent="0.2">
      <c r="A1012" s="36">
        <f t="shared" ref="A1012:D1012" si="1891">A1011</f>
        <v>45941</v>
      </c>
      <c r="B1012" s="37" t="str">
        <f t="shared" si="1891"/>
        <v>Northern Cardinal</v>
      </c>
      <c r="C1012" s="38">
        <v>0.62430555555555556</v>
      </c>
      <c r="D1012" s="37">
        <f t="shared" si="1891"/>
        <v>0</v>
      </c>
      <c r="E1012" s="37">
        <v>2</v>
      </c>
      <c r="F1012" s="37" t="str">
        <f t="shared" ref="F1012:G1012" si="1892">F1011</f>
        <v>Special Finch Food</v>
      </c>
      <c r="G1012" s="15" t="str">
        <f t="shared" si="1892"/>
        <v>Golden Safflower</v>
      </c>
      <c r="H1012" s="39">
        <f t="shared" si="1792"/>
        <v>1.9999999960418791</v>
      </c>
      <c r="I1012" s="39" cm="1">
        <f t="array" ref="I1012">IFERROR(IF($B1012=I$1, ($A1012+$C1012) - MAX(IF($B$2:$B1011=$B1012, $A$2:$A1011+$C$2:$C1011)), "")*24*60, "")</f>
        <v>1.9999999960418791</v>
      </c>
      <c r="J1012" s="39" t="str" cm="1">
        <f t="array" ref="J1012">IFERROR(IF($B1012=J$1, ($A1012+$C1012) - MAX(IF($B$2:$B1011=$B1012, $A$2:$A1011+$C$2:$C1011)), "")*24*60, "")</f>
        <v/>
      </c>
      <c r="K1012" s="39" t="str" cm="1">
        <f t="array" ref="K1012">IFERROR(IF($B1012=K$1, ($A1012+$C1012) - MAX(IF($B$2:$B1011=$B1012, $A$2:$A1011+$C$2:$C1011)), "")*24*60, "")</f>
        <v/>
      </c>
      <c r="L1012" s="39" t="str" cm="1">
        <f t="array" ref="L1012">IFERROR(IF($B1012=L$1, ($A1012+$C1012) - MAX(IF($B$2:$B1011=$B1012, $A$2:$A1011+$C$2:$C1011)), "")*24*60, "")</f>
        <v/>
      </c>
      <c r="M1012" s="39" t="str" cm="1">
        <f t="array" ref="M1012">IFERROR(IF($B1012=M$1, ($A1012+$C1012) - MAX(IF($B$2:$B1011=$B1012, $A$2:$A1011+$C$2:$C1011)), "")*24*60, "")</f>
        <v/>
      </c>
      <c r="N1012" s="39" t="str" cm="1">
        <f t="array" ref="N1012">IFERROR(IF($B1012=N$1, ($A1012+$C1012) - MAX(IF($B$2:$B1011=$B1012, $A$2:$A1011+$C$2:$C1011)), "")*24*60, "")</f>
        <v/>
      </c>
      <c r="O1012" s="39" t="str" cm="1">
        <f t="array" ref="O1012">IFERROR(IF($B1012=O$1, ($A1012+$C1012) - MAX(IF($B$2:$B1011=$B1012, $A$2:$A1011+$C$2:$C1011)), "")*24*60, "")</f>
        <v/>
      </c>
      <c r="P1012" s="39" t="str" cm="1">
        <f t="array" ref="P1012">IFERROR(IF($B1012=P$1, ($A1012+$C1012) - MAX(IF($B$2:$B1011=$B1012, $A$2:$A1011+$C$2:$C1011)), "")*24*60, "")</f>
        <v/>
      </c>
    </row>
    <row r="1013" spans="1:16" x14ac:dyDescent="0.2">
      <c r="A1013" s="36">
        <f t="shared" ref="A1013:B1013" si="1893">A1012</f>
        <v>45941</v>
      </c>
      <c r="B1013" s="37" t="str">
        <f t="shared" si="1893"/>
        <v>Northern Cardinal</v>
      </c>
      <c r="C1013" s="38">
        <v>0.625</v>
      </c>
      <c r="D1013" s="37">
        <v>1</v>
      </c>
      <c r="E1013" s="37">
        <v>0</v>
      </c>
      <c r="F1013" s="37" t="str">
        <f t="shared" ref="F1013:G1013" si="1894">F1012</f>
        <v>Special Finch Food</v>
      </c>
      <c r="G1013" s="15" t="str">
        <f t="shared" si="1894"/>
        <v>Golden Safflower</v>
      </c>
      <c r="H1013" s="39">
        <f t="shared" si="1792"/>
        <v>1.000000003259629</v>
      </c>
      <c r="I1013" s="39" cm="1">
        <f t="array" ref="I1013">IFERROR(IF($B1013=I$1, ($A1013+$C1013) - MAX(IF($B$2:$B1012=$B1013, $A$2:$A1012+$C$2:$C1012)), "")*24*60, "")</f>
        <v>1.000000003259629</v>
      </c>
      <c r="J1013" s="39" t="str" cm="1">
        <f t="array" ref="J1013">IFERROR(IF($B1013=J$1, ($A1013+$C1013) - MAX(IF($B$2:$B1012=$B1013, $A$2:$A1012+$C$2:$C1012)), "")*24*60, "")</f>
        <v/>
      </c>
      <c r="K1013" s="39" t="str" cm="1">
        <f t="array" ref="K1013">IFERROR(IF($B1013=K$1, ($A1013+$C1013) - MAX(IF($B$2:$B1012=$B1013, $A$2:$A1012+$C$2:$C1012)), "")*24*60, "")</f>
        <v/>
      </c>
      <c r="L1013" s="39" t="str" cm="1">
        <f t="array" ref="L1013">IFERROR(IF($B1013=L$1, ($A1013+$C1013) - MAX(IF($B$2:$B1012=$B1013, $A$2:$A1012+$C$2:$C1012)), "")*24*60, "")</f>
        <v/>
      </c>
      <c r="M1013" s="39" t="str" cm="1">
        <f t="array" ref="M1013">IFERROR(IF($B1013=M$1, ($A1013+$C1013) - MAX(IF($B$2:$B1012=$B1013, $A$2:$A1012+$C$2:$C1012)), "")*24*60, "")</f>
        <v/>
      </c>
      <c r="N1013" s="39" t="str" cm="1">
        <f t="array" ref="N1013">IFERROR(IF($B1013=N$1, ($A1013+$C1013) - MAX(IF($B$2:$B1012=$B1013, $A$2:$A1012+$C$2:$C1012)), "")*24*60, "")</f>
        <v/>
      </c>
      <c r="O1013" s="39" t="str" cm="1">
        <f t="array" ref="O1013">IFERROR(IF($B1013=O$1, ($A1013+$C1013) - MAX(IF($B$2:$B1012=$B1013, $A$2:$A1012+$C$2:$C1012)), "")*24*60, "")</f>
        <v/>
      </c>
      <c r="P1013" s="39" t="str" cm="1">
        <f t="array" ref="P1013">IFERROR(IF($B1013=P$1, ($A1013+$C1013) - MAX(IF($B$2:$B1012=$B1013, $A$2:$A1012+$C$2:$C1012)), "")*24*60, "")</f>
        <v/>
      </c>
    </row>
    <row r="1014" spans="1:16" x14ac:dyDescent="0.2">
      <c r="A1014" s="36">
        <f t="shared" ref="A1014:C1014" si="1895">A1013</f>
        <v>45941</v>
      </c>
      <c r="B1014" s="37" t="s">
        <v>10</v>
      </c>
      <c r="C1014" s="38">
        <f t="shared" si="1895"/>
        <v>0.625</v>
      </c>
      <c r="D1014" s="37">
        <v>0</v>
      </c>
      <c r="E1014" s="37">
        <v>3</v>
      </c>
      <c r="F1014" s="37" t="str">
        <f t="shared" ref="F1014:G1014" si="1896">F1013</f>
        <v>Special Finch Food</v>
      </c>
      <c r="G1014" s="15" t="str">
        <f t="shared" si="1896"/>
        <v>Golden Safflower</v>
      </c>
      <c r="H1014" s="39">
        <f t="shared" si="1792"/>
        <v>0</v>
      </c>
      <c r="I1014" s="39" t="str" cm="1">
        <f t="array" ref="I1014">IFERROR(IF($B1014=I$1, ($A1014+$C1014) - MAX(IF($B$2:$B1013=$B1014, $A$2:$A1013+$C$2:$C1013)), "")*24*60, "")</f>
        <v/>
      </c>
      <c r="J1014" s="39" cm="1">
        <f t="array" ref="J1014">IFERROR(IF($B1014=J$1, ($A1014+$C1014) - MAX(IF($B$2:$B1013=$B1014, $A$2:$A1013+$C$2:$C1013)), "")*24*60, "")</f>
        <v>5.9999999986030161</v>
      </c>
      <c r="K1014" s="39" t="str" cm="1">
        <f t="array" ref="K1014">IFERROR(IF($B1014=K$1, ($A1014+$C1014) - MAX(IF($B$2:$B1013=$B1014, $A$2:$A1013+$C$2:$C1013)), "")*24*60, "")</f>
        <v/>
      </c>
      <c r="L1014" s="39" t="str" cm="1">
        <f t="array" ref="L1014">IFERROR(IF($B1014=L$1, ($A1014+$C1014) - MAX(IF($B$2:$B1013=$B1014, $A$2:$A1013+$C$2:$C1013)), "")*24*60, "")</f>
        <v/>
      </c>
      <c r="M1014" s="39" t="str" cm="1">
        <f t="array" ref="M1014">IFERROR(IF($B1014=M$1, ($A1014+$C1014) - MAX(IF($B$2:$B1013=$B1014, $A$2:$A1013+$C$2:$C1013)), "")*24*60, "")</f>
        <v/>
      </c>
      <c r="N1014" s="39" t="str" cm="1">
        <f t="array" ref="N1014">IFERROR(IF($B1014=N$1, ($A1014+$C1014) - MAX(IF($B$2:$B1013=$B1014, $A$2:$A1013+$C$2:$C1013)), "")*24*60, "")</f>
        <v/>
      </c>
      <c r="O1014" s="39" t="str" cm="1">
        <f t="array" ref="O1014">IFERROR(IF($B1014=O$1, ($A1014+$C1014) - MAX(IF($B$2:$B1013=$B1014, $A$2:$A1013+$C$2:$C1013)), "")*24*60, "")</f>
        <v/>
      </c>
      <c r="P1014" s="39" t="str" cm="1">
        <f t="array" ref="P1014">IFERROR(IF($B1014=P$1, ($A1014+$C1014) - MAX(IF($B$2:$B1013=$B1014, $A$2:$A1013+$C$2:$C1013)), "")*24*60, "")</f>
        <v/>
      </c>
    </row>
    <row r="1015" spans="1:16" x14ac:dyDescent="0.2">
      <c r="A1015" s="36">
        <f t="shared" ref="A1015:D1015" si="1897">A1014</f>
        <v>45941</v>
      </c>
      <c r="B1015" s="37" t="s">
        <v>3</v>
      </c>
      <c r="C1015" s="38">
        <v>0.62569444444444444</v>
      </c>
      <c r="D1015" s="37">
        <f t="shared" si="1897"/>
        <v>0</v>
      </c>
      <c r="E1015" s="37">
        <v>1</v>
      </c>
      <c r="F1015" s="37" t="str">
        <f t="shared" ref="F1015:G1015" si="1898">F1014</f>
        <v>Special Finch Food</v>
      </c>
      <c r="G1015" s="15" t="str">
        <f t="shared" si="1898"/>
        <v>Golden Safflower</v>
      </c>
      <c r="H1015" s="39">
        <f t="shared" si="1792"/>
        <v>1.000000003259629</v>
      </c>
      <c r="I1015" s="39" cm="1">
        <f t="array" ref="I1015">IFERROR(IF($B1015=I$1, ($A1015+$C1015) - MAX(IF($B$2:$B1014=$B1015, $A$2:$A1014+$C$2:$C1014)), "")*24*60, "")</f>
        <v>1.000000003259629</v>
      </c>
      <c r="J1015" s="39" t="str" cm="1">
        <f t="array" ref="J1015">IFERROR(IF($B1015=J$1, ($A1015+$C1015) - MAX(IF($B$2:$B1014=$B1015, $A$2:$A1014+$C$2:$C1014)), "")*24*60, "")</f>
        <v/>
      </c>
      <c r="K1015" s="39" t="str" cm="1">
        <f t="array" ref="K1015">IFERROR(IF($B1015=K$1, ($A1015+$C1015) - MAX(IF($B$2:$B1014=$B1015, $A$2:$A1014+$C$2:$C1014)), "")*24*60, "")</f>
        <v/>
      </c>
      <c r="L1015" s="39" t="str" cm="1">
        <f t="array" ref="L1015">IFERROR(IF($B1015=L$1, ($A1015+$C1015) - MAX(IF($B$2:$B1014=$B1015, $A$2:$A1014+$C$2:$C1014)), "")*24*60, "")</f>
        <v/>
      </c>
      <c r="M1015" s="39" t="str" cm="1">
        <f t="array" ref="M1015">IFERROR(IF($B1015=M$1, ($A1015+$C1015) - MAX(IF($B$2:$B1014=$B1015, $A$2:$A1014+$C$2:$C1014)), "")*24*60, "")</f>
        <v/>
      </c>
      <c r="N1015" s="39" t="str" cm="1">
        <f t="array" ref="N1015">IFERROR(IF($B1015=N$1, ($A1015+$C1015) - MAX(IF($B$2:$B1014=$B1015, $A$2:$A1014+$C$2:$C1014)), "")*24*60, "")</f>
        <v/>
      </c>
      <c r="O1015" s="39" t="str" cm="1">
        <f t="array" ref="O1015">IFERROR(IF($B1015=O$1, ($A1015+$C1015) - MAX(IF($B$2:$B1014=$B1015, $A$2:$A1014+$C$2:$C1014)), "")*24*60, "")</f>
        <v/>
      </c>
      <c r="P1015" s="39" t="str" cm="1">
        <f t="array" ref="P1015">IFERROR(IF($B1015=P$1, ($A1015+$C1015) - MAX(IF($B$2:$B1014=$B1015, $A$2:$A1014+$C$2:$C1014)), "")*24*60, "")</f>
        <v/>
      </c>
    </row>
    <row r="1016" spans="1:16" x14ac:dyDescent="0.2">
      <c r="A1016" s="36">
        <f t="shared" ref="A1016:D1016" si="1899">A1015</f>
        <v>45941</v>
      </c>
      <c r="B1016" s="37" t="str">
        <f t="shared" si="1899"/>
        <v>Northern Cardinal</v>
      </c>
      <c r="C1016" s="38">
        <v>0.62708333333333333</v>
      </c>
      <c r="D1016" s="37">
        <f t="shared" si="1899"/>
        <v>0</v>
      </c>
      <c r="E1016" s="37">
        <v>1</v>
      </c>
      <c r="F1016" s="37" t="str">
        <f t="shared" ref="F1016:G1016" si="1900">F1015</f>
        <v>Special Finch Food</v>
      </c>
      <c r="G1016" s="15" t="str">
        <f t="shared" si="1900"/>
        <v>Golden Safflower</v>
      </c>
      <c r="H1016" s="39">
        <f t="shared" si="1792"/>
        <v>1.9999999960418791</v>
      </c>
      <c r="I1016" s="39" cm="1">
        <f t="array" ref="I1016">IFERROR(IF($B1016=I$1, ($A1016+$C1016) - MAX(IF($B$2:$B1015=$B1016, $A$2:$A1015+$C$2:$C1015)), "")*24*60, "")</f>
        <v>1.9999999960418791</v>
      </c>
      <c r="J1016" s="39" t="str" cm="1">
        <f t="array" ref="J1016">IFERROR(IF($B1016=J$1, ($A1016+$C1016) - MAX(IF($B$2:$B1015=$B1016, $A$2:$A1015+$C$2:$C1015)), "")*24*60, "")</f>
        <v/>
      </c>
      <c r="K1016" s="39" t="str" cm="1">
        <f t="array" ref="K1016">IFERROR(IF($B1016=K$1, ($A1016+$C1016) - MAX(IF($B$2:$B1015=$B1016, $A$2:$A1015+$C$2:$C1015)), "")*24*60, "")</f>
        <v/>
      </c>
      <c r="L1016" s="39" t="str" cm="1">
        <f t="array" ref="L1016">IFERROR(IF($B1016=L$1, ($A1016+$C1016) - MAX(IF($B$2:$B1015=$B1016, $A$2:$A1015+$C$2:$C1015)), "")*24*60, "")</f>
        <v/>
      </c>
      <c r="M1016" s="39" t="str" cm="1">
        <f t="array" ref="M1016">IFERROR(IF($B1016=M$1, ($A1016+$C1016) - MAX(IF($B$2:$B1015=$B1016, $A$2:$A1015+$C$2:$C1015)), "")*24*60, "")</f>
        <v/>
      </c>
      <c r="N1016" s="39" t="str" cm="1">
        <f t="array" ref="N1016">IFERROR(IF($B1016=N$1, ($A1016+$C1016) - MAX(IF($B$2:$B1015=$B1016, $A$2:$A1015+$C$2:$C1015)), "")*24*60, "")</f>
        <v/>
      </c>
      <c r="O1016" s="39" t="str" cm="1">
        <f t="array" ref="O1016">IFERROR(IF($B1016=O$1, ($A1016+$C1016) - MAX(IF($B$2:$B1015=$B1016, $A$2:$A1015+$C$2:$C1015)), "")*24*60, "")</f>
        <v/>
      </c>
      <c r="P1016" s="39" t="str" cm="1">
        <f t="array" ref="P1016">IFERROR(IF($B1016=P$1, ($A1016+$C1016) - MAX(IF($B$2:$B1015=$B1016, $A$2:$A1015+$C$2:$C1015)), "")*24*60, "")</f>
        <v/>
      </c>
    </row>
    <row r="1017" spans="1:16" x14ac:dyDescent="0.2">
      <c r="A1017" s="36">
        <f t="shared" ref="A1017:D1017" si="1901">A1016</f>
        <v>45941</v>
      </c>
      <c r="B1017" s="37" t="s">
        <v>14</v>
      </c>
      <c r="C1017" s="38">
        <f t="shared" si="1901"/>
        <v>0.62708333333333333</v>
      </c>
      <c r="D1017" s="37">
        <f t="shared" si="1901"/>
        <v>0</v>
      </c>
      <c r="E1017" s="37">
        <v>2</v>
      </c>
      <c r="F1017" s="37" t="str">
        <f t="shared" ref="F1017:G1017" si="1902">F1016</f>
        <v>Special Finch Food</v>
      </c>
      <c r="G1017" s="15" t="str">
        <f t="shared" si="1902"/>
        <v>Golden Safflower</v>
      </c>
      <c r="H1017" s="39">
        <f t="shared" si="1792"/>
        <v>0</v>
      </c>
      <c r="I1017" s="39" t="str" cm="1">
        <f t="array" ref="I1017">IFERROR(IF($B1017=I$1, ($A1017+$C1017) - MAX(IF($B$2:$B1016=$B1017, $A$2:$A1016+$C$2:$C1016)), "")*24*60, "")</f>
        <v/>
      </c>
      <c r="J1017" s="39" t="str" cm="1">
        <f t="array" ref="J1017">IFERROR(IF($B1017=J$1, ($A1017+$C1017) - MAX(IF($B$2:$B1016=$B1017, $A$2:$A1016+$C$2:$C1016)), "")*24*60, "")</f>
        <v/>
      </c>
      <c r="K1017" s="39" cm="1">
        <f t="array" ref="K1017">IFERROR(IF($B1017=K$1, ($A1017+$C1017) - MAX(IF($B$2:$B1016=$B1017, $A$2:$A1016+$C$2:$C1016)), "")*24*60, "")</f>
        <v>7.0000000018626451</v>
      </c>
      <c r="L1017" s="39" t="str" cm="1">
        <f t="array" ref="L1017">IFERROR(IF($B1017=L$1, ($A1017+$C1017) - MAX(IF($B$2:$B1016=$B1017, $A$2:$A1016+$C$2:$C1016)), "")*24*60, "")</f>
        <v/>
      </c>
      <c r="M1017" s="39" t="str" cm="1">
        <f t="array" ref="M1017">IFERROR(IF($B1017=M$1, ($A1017+$C1017) - MAX(IF($B$2:$B1016=$B1017, $A$2:$A1016+$C$2:$C1016)), "")*24*60, "")</f>
        <v/>
      </c>
      <c r="N1017" s="39" t="str" cm="1">
        <f t="array" ref="N1017">IFERROR(IF($B1017=N$1, ($A1017+$C1017) - MAX(IF($B$2:$B1016=$B1017, $A$2:$A1016+$C$2:$C1016)), "")*24*60, "")</f>
        <v/>
      </c>
      <c r="O1017" s="39" t="str" cm="1">
        <f t="array" ref="O1017">IFERROR(IF($B1017=O$1, ($A1017+$C1017) - MAX(IF($B$2:$B1016=$B1017, $A$2:$A1016+$C$2:$C1016)), "")*24*60, "")</f>
        <v/>
      </c>
      <c r="P1017" s="39" t="str" cm="1">
        <f t="array" ref="P1017">IFERROR(IF($B1017=P$1, ($A1017+$C1017) - MAX(IF($B$2:$B1016=$B1017, $A$2:$A1016+$C$2:$C1016)), "")*24*60, "")</f>
        <v/>
      </c>
    </row>
    <row r="1018" spans="1:16" x14ac:dyDescent="0.2">
      <c r="A1018" s="36">
        <f t="shared" ref="A1018:D1018" si="1903">A1017</f>
        <v>45941</v>
      </c>
      <c r="B1018" s="37" t="s">
        <v>10</v>
      </c>
      <c r="C1018" s="38">
        <f t="shared" si="1903"/>
        <v>0.62708333333333333</v>
      </c>
      <c r="D1018" s="37">
        <f t="shared" si="1903"/>
        <v>0</v>
      </c>
      <c r="E1018" s="37">
        <v>2</v>
      </c>
      <c r="F1018" s="37" t="str">
        <f t="shared" ref="F1018:G1018" si="1904">F1017</f>
        <v>Special Finch Food</v>
      </c>
      <c r="G1018" s="15" t="str">
        <f t="shared" si="1904"/>
        <v>Golden Safflower</v>
      </c>
      <c r="H1018" s="39">
        <f t="shared" si="1792"/>
        <v>0</v>
      </c>
      <c r="I1018" s="39" t="str" cm="1">
        <f t="array" ref="I1018">IFERROR(IF($B1018=I$1, ($A1018+$C1018) - MAX(IF($B$2:$B1017=$B1018, $A$2:$A1017+$C$2:$C1017)), "")*24*60, "")</f>
        <v/>
      </c>
      <c r="J1018" s="39" cm="1">
        <f t="array" ref="J1018">IFERROR(IF($B1018=J$1, ($A1018+$C1018) - MAX(IF($B$2:$B1017=$B1018, $A$2:$A1017+$C$2:$C1017)), "")*24*60, "")</f>
        <v>2.9999999993015081</v>
      </c>
      <c r="K1018" s="39" t="str" cm="1">
        <f t="array" ref="K1018">IFERROR(IF($B1018=K$1, ($A1018+$C1018) - MAX(IF($B$2:$B1017=$B1018, $A$2:$A1017+$C$2:$C1017)), "")*24*60, "")</f>
        <v/>
      </c>
      <c r="L1018" s="39" t="str" cm="1">
        <f t="array" ref="L1018">IFERROR(IF($B1018=L$1, ($A1018+$C1018) - MAX(IF($B$2:$B1017=$B1018, $A$2:$A1017+$C$2:$C1017)), "")*24*60, "")</f>
        <v/>
      </c>
      <c r="M1018" s="39" t="str" cm="1">
        <f t="array" ref="M1018">IFERROR(IF($B1018=M$1, ($A1018+$C1018) - MAX(IF($B$2:$B1017=$B1018, $A$2:$A1017+$C$2:$C1017)), "")*24*60, "")</f>
        <v/>
      </c>
      <c r="N1018" s="39" t="str" cm="1">
        <f t="array" ref="N1018">IFERROR(IF($B1018=N$1, ($A1018+$C1018) - MAX(IF($B$2:$B1017=$B1018, $A$2:$A1017+$C$2:$C1017)), "")*24*60, "")</f>
        <v/>
      </c>
      <c r="O1018" s="39" t="str" cm="1">
        <f t="array" ref="O1018">IFERROR(IF($B1018=O$1, ($A1018+$C1018) - MAX(IF($B$2:$B1017=$B1018, $A$2:$A1017+$C$2:$C1017)), "")*24*60, "")</f>
        <v/>
      </c>
      <c r="P1018" s="39" t="str" cm="1">
        <f t="array" ref="P1018">IFERROR(IF($B1018=P$1, ($A1018+$C1018) - MAX(IF($B$2:$B1017=$B1018, $A$2:$A1017+$C$2:$C1017)), "")*24*60, "")</f>
        <v/>
      </c>
    </row>
    <row r="1019" spans="1:16" x14ac:dyDescent="0.2">
      <c r="A1019" s="36">
        <f t="shared" ref="A1019:D1019" si="1905">A1018</f>
        <v>45941</v>
      </c>
      <c r="B1019" s="37" t="str">
        <f t="shared" si="1905"/>
        <v>Tufted Titmouse</v>
      </c>
      <c r="C1019" s="38">
        <v>0.62777777777777777</v>
      </c>
      <c r="D1019" s="37">
        <f t="shared" si="1905"/>
        <v>0</v>
      </c>
      <c r="E1019" s="37">
        <v>2</v>
      </c>
      <c r="F1019" s="37" t="str">
        <f t="shared" ref="F1019:G1019" si="1906">F1018</f>
        <v>Special Finch Food</v>
      </c>
      <c r="G1019" s="15" t="str">
        <f t="shared" si="1906"/>
        <v>Golden Safflower</v>
      </c>
      <c r="H1019" s="39">
        <f t="shared" si="1792"/>
        <v>1.000000003259629</v>
      </c>
      <c r="I1019" s="39" t="str" cm="1">
        <f t="array" ref="I1019">IFERROR(IF($B1019=I$1, ($A1019+$C1019) - MAX(IF($B$2:$B1018=$B1019, $A$2:$A1018+$C$2:$C1018)), "")*24*60, "")</f>
        <v/>
      </c>
      <c r="J1019" s="39" cm="1">
        <f t="array" ref="J1019">IFERROR(IF($B1019=J$1, ($A1019+$C1019) - MAX(IF($B$2:$B1018=$B1019, $A$2:$A1018+$C$2:$C1018)), "")*24*60, "")</f>
        <v>1.000000003259629</v>
      </c>
      <c r="K1019" s="39" t="str" cm="1">
        <f t="array" ref="K1019">IFERROR(IF($B1019=K$1, ($A1019+$C1019) - MAX(IF($B$2:$B1018=$B1019, $A$2:$A1018+$C$2:$C1018)), "")*24*60, "")</f>
        <v/>
      </c>
      <c r="L1019" s="39" t="str" cm="1">
        <f t="array" ref="L1019">IFERROR(IF($B1019=L$1, ($A1019+$C1019) - MAX(IF($B$2:$B1018=$B1019, $A$2:$A1018+$C$2:$C1018)), "")*24*60, "")</f>
        <v/>
      </c>
      <c r="M1019" s="39" t="str" cm="1">
        <f t="array" ref="M1019">IFERROR(IF($B1019=M$1, ($A1019+$C1019) - MAX(IF($B$2:$B1018=$B1019, $A$2:$A1018+$C$2:$C1018)), "")*24*60, "")</f>
        <v/>
      </c>
      <c r="N1019" s="39" t="str" cm="1">
        <f t="array" ref="N1019">IFERROR(IF($B1019=N$1, ($A1019+$C1019) - MAX(IF($B$2:$B1018=$B1019, $A$2:$A1018+$C$2:$C1018)), "")*24*60, "")</f>
        <v/>
      </c>
      <c r="O1019" s="39" t="str" cm="1">
        <f t="array" ref="O1019">IFERROR(IF($B1019=O$1, ($A1019+$C1019) - MAX(IF($B$2:$B1018=$B1019, $A$2:$A1018+$C$2:$C1018)), "")*24*60, "")</f>
        <v/>
      </c>
      <c r="P1019" s="39" t="str" cm="1">
        <f t="array" ref="P1019">IFERROR(IF($B1019=P$1, ($A1019+$C1019) - MAX(IF($B$2:$B1018=$B1019, $A$2:$A1018+$C$2:$C1018)), "")*24*60, "")</f>
        <v/>
      </c>
    </row>
    <row r="1020" spans="1:16" x14ac:dyDescent="0.2">
      <c r="A1020" s="36">
        <f t="shared" ref="A1020:D1020" si="1907">A1019</f>
        <v>45941</v>
      </c>
      <c r="B1020" s="37" t="s">
        <v>14</v>
      </c>
      <c r="C1020" s="38">
        <f t="shared" si="1907"/>
        <v>0.62777777777777777</v>
      </c>
      <c r="D1020" s="37">
        <f t="shared" si="1907"/>
        <v>0</v>
      </c>
      <c r="E1020" s="37">
        <v>1</v>
      </c>
      <c r="F1020" s="37" t="str">
        <f t="shared" ref="F1020:G1020" si="1908">F1019</f>
        <v>Special Finch Food</v>
      </c>
      <c r="G1020" s="15" t="str">
        <f t="shared" si="1908"/>
        <v>Golden Safflower</v>
      </c>
      <c r="H1020" s="39">
        <f t="shared" si="1792"/>
        <v>0</v>
      </c>
      <c r="I1020" s="39" t="str" cm="1">
        <f t="array" ref="I1020">IFERROR(IF($B1020=I$1, ($A1020+$C1020) - MAX(IF($B$2:$B1019=$B1020, $A$2:$A1019+$C$2:$C1019)), "")*24*60, "")</f>
        <v/>
      </c>
      <c r="J1020" s="39" t="str" cm="1">
        <f t="array" ref="J1020">IFERROR(IF($B1020=J$1, ($A1020+$C1020) - MAX(IF($B$2:$B1019=$B1020, $A$2:$A1019+$C$2:$C1019)), "")*24*60, "")</f>
        <v/>
      </c>
      <c r="K1020" s="39" cm="1">
        <f t="array" ref="K1020">IFERROR(IF($B1020=K$1, ($A1020+$C1020) - MAX(IF($B$2:$B1019=$B1020, $A$2:$A1019+$C$2:$C1019)), "")*24*60, "")</f>
        <v>1.000000003259629</v>
      </c>
      <c r="L1020" s="39" t="str" cm="1">
        <f t="array" ref="L1020">IFERROR(IF($B1020=L$1, ($A1020+$C1020) - MAX(IF($B$2:$B1019=$B1020, $A$2:$A1019+$C$2:$C1019)), "")*24*60, "")</f>
        <v/>
      </c>
      <c r="M1020" s="39" t="str" cm="1">
        <f t="array" ref="M1020">IFERROR(IF($B1020=M$1, ($A1020+$C1020) - MAX(IF($B$2:$B1019=$B1020, $A$2:$A1019+$C$2:$C1019)), "")*24*60, "")</f>
        <v/>
      </c>
      <c r="N1020" s="39" t="str" cm="1">
        <f t="array" ref="N1020">IFERROR(IF($B1020=N$1, ($A1020+$C1020) - MAX(IF($B$2:$B1019=$B1020, $A$2:$A1019+$C$2:$C1019)), "")*24*60, "")</f>
        <v/>
      </c>
      <c r="O1020" s="39" t="str" cm="1">
        <f t="array" ref="O1020">IFERROR(IF($B1020=O$1, ($A1020+$C1020) - MAX(IF($B$2:$B1019=$B1020, $A$2:$A1019+$C$2:$C1019)), "")*24*60, "")</f>
        <v/>
      </c>
      <c r="P1020" s="39" t="str" cm="1">
        <f t="array" ref="P1020">IFERROR(IF($B1020=P$1, ($A1020+$C1020) - MAX(IF($B$2:$B1019=$B1020, $A$2:$A1019+$C$2:$C1019)), "")*24*60, "")</f>
        <v/>
      </c>
    </row>
    <row r="1021" spans="1:16" x14ac:dyDescent="0.2">
      <c r="A1021" s="36">
        <f t="shared" ref="A1021:D1021" si="1909">A1020</f>
        <v>45941</v>
      </c>
      <c r="B1021" s="37" t="s">
        <v>10</v>
      </c>
      <c r="C1021" s="38">
        <v>0.62916666666666665</v>
      </c>
      <c r="D1021" s="37">
        <f t="shared" si="1909"/>
        <v>0</v>
      </c>
      <c r="E1021" s="37">
        <v>0</v>
      </c>
      <c r="F1021" s="37" t="str">
        <f t="shared" ref="F1021:G1021" si="1910">F1020</f>
        <v>Special Finch Food</v>
      </c>
      <c r="G1021" s="15" t="str">
        <f t="shared" si="1910"/>
        <v>Golden Safflower</v>
      </c>
      <c r="H1021" s="39">
        <f t="shared" si="1792"/>
        <v>1.9999999960418791</v>
      </c>
      <c r="I1021" s="39" t="str" cm="1">
        <f t="array" ref="I1021">IFERROR(IF($B1021=I$1, ($A1021+$C1021) - MAX(IF($B$2:$B1020=$B1021, $A$2:$A1020+$C$2:$C1020)), "")*24*60, "")</f>
        <v/>
      </c>
      <c r="J1021" s="39" cm="1">
        <f t="array" ref="J1021">IFERROR(IF($B1021=J$1, ($A1021+$C1021) - MAX(IF($B$2:$B1020=$B1021, $A$2:$A1020+$C$2:$C1020)), "")*24*60, "")</f>
        <v>1.9999999960418791</v>
      </c>
      <c r="K1021" s="39" t="str" cm="1">
        <f t="array" ref="K1021">IFERROR(IF($B1021=K$1, ($A1021+$C1021) - MAX(IF($B$2:$B1020=$B1021, $A$2:$A1020+$C$2:$C1020)), "")*24*60, "")</f>
        <v/>
      </c>
      <c r="L1021" s="39" t="str" cm="1">
        <f t="array" ref="L1021">IFERROR(IF($B1021=L$1, ($A1021+$C1021) - MAX(IF($B$2:$B1020=$B1021, $A$2:$A1020+$C$2:$C1020)), "")*24*60, "")</f>
        <v/>
      </c>
      <c r="M1021" s="39" t="str" cm="1">
        <f t="array" ref="M1021">IFERROR(IF($B1021=M$1, ($A1021+$C1021) - MAX(IF($B$2:$B1020=$B1021, $A$2:$A1020+$C$2:$C1020)), "")*24*60, "")</f>
        <v/>
      </c>
      <c r="N1021" s="39" t="str" cm="1">
        <f t="array" ref="N1021">IFERROR(IF($B1021=N$1, ($A1021+$C1021) - MAX(IF($B$2:$B1020=$B1021, $A$2:$A1020+$C$2:$C1020)), "")*24*60, "")</f>
        <v/>
      </c>
      <c r="O1021" s="39" t="str" cm="1">
        <f t="array" ref="O1021">IFERROR(IF($B1021=O$1, ($A1021+$C1021) - MAX(IF($B$2:$B1020=$B1021, $A$2:$A1020+$C$2:$C1020)), "")*24*60, "")</f>
        <v/>
      </c>
      <c r="P1021" s="39" t="str" cm="1">
        <f t="array" ref="P1021">IFERROR(IF($B1021=P$1, ($A1021+$C1021) - MAX(IF($B$2:$B1020=$B1021, $A$2:$A1020+$C$2:$C1020)), "")*24*60, "")</f>
        <v/>
      </c>
    </row>
    <row r="1022" spans="1:16" x14ac:dyDescent="0.2">
      <c r="A1022" s="36">
        <f t="shared" ref="A1022:D1022" si="1911">A1021</f>
        <v>45941</v>
      </c>
      <c r="B1022" s="37" t="str">
        <f t="shared" si="1911"/>
        <v>Tufted Titmouse</v>
      </c>
      <c r="C1022" s="38">
        <v>0.62986111111111109</v>
      </c>
      <c r="D1022" s="37">
        <f t="shared" si="1911"/>
        <v>0</v>
      </c>
      <c r="E1022" s="37">
        <v>2</v>
      </c>
      <c r="F1022" s="37" t="str">
        <f t="shared" ref="F1022:G1022" si="1912">F1021</f>
        <v>Special Finch Food</v>
      </c>
      <c r="G1022" s="15" t="str">
        <f t="shared" si="1912"/>
        <v>Golden Safflower</v>
      </c>
      <c r="H1022" s="39">
        <f t="shared" si="1792"/>
        <v>1.000000003259629</v>
      </c>
      <c r="I1022" s="39" t="str" cm="1">
        <f t="array" ref="I1022">IFERROR(IF($B1022=I$1, ($A1022+$C1022) - MAX(IF($B$2:$B1021=$B1022, $A$2:$A1021+$C$2:$C1021)), "")*24*60, "")</f>
        <v/>
      </c>
      <c r="J1022" s="39" cm="1">
        <f t="array" ref="J1022">IFERROR(IF($B1022=J$1, ($A1022+$C1022) - MAX(IF($B$2:$B1021=$B1022, $A$2:$A1021+$C$2:$C1021)), "")*24*60, "")</f>
        <v>1.000000003259629</v>
      </c>
      <c r="K1022" s="39" t="str" cm="1">
        <f t="array" ref="K1022">IFERROR(IF($B1022=K$1, ($A1022+$C1022) - MAX(IF($B$2:$B1021=$B1022, $A$2:$A1021+$C$2:$C1021)), "")*24*60, "")</f>
        <v/>
      </c>
      <c r="L1022" s="39" t="str" cm="1">
        <f t="array" ref="L1022">IFERROR(IF($B1022=L$1, ($A1022+$C1022) - MAX(IF($B$2:$B1021=$B1022, $A$2:$A1021+$C$2:$C1021)), "")*24*60, "")</f>
        <v/>
      </c>
      <c r="M1022" s="39" t="str" cm="1">
        <f t="array" ref="M1022">IFERROR(IF($B1022=M$1, ($A1022+$C1022) - MAX(IF($B$2:$B1021=$B1022, $A$2:$A1021+$C$2:$C1021)), "")*24*60, "")</f>
        <v/>
      </c>
      <c r="N1022" s="39" t="str" cm="1">
        <f t="array" ref="N1022">IFERROR(IF($B1022=N$1, ($A1022+$C1022) - MAX(IF($B$2:$B1021=$B1022, $A$2:$A1021+$C$2:$C1021)), "")*24*60, "")</f>
        <v/>
      </c>
      <c r="O1022" s="39" t="str" cm="1">
        <f t="array" ref="O1022">IFERROR(IF($B1022=O$1, ($A1022+$C1022) - MAX(IF($B$2:$B1021=$B1022, $A$2:$A1021+$C$2:$C1021)), "")*24*60, "")</f>
        <v/>
      </c>
      <c r="P1022" s="39" t="str" cm="1">
        <f t="array" ref="P1022">IFERROR(IF($B1022=P$1, ($A1022+$C1022) - MAX(IF($B$2:$B1021=$B1022, $A$2:$A1021+$C$2:$C1021)), "")*24*60, "")</f>
        <v/>
      </c>
    </row>
    <row r="1023" spans="1:16" x14ac:dyDescent="0.2">
      <c r="A1023" s="36">
        <f t="shared" ref="A1023:D1023" si="1913">A1022</f>
        <v>45941</v>
      </c>
      <c r="B1023" s="37" t="s">
        <v>14</v>
      </c>
      <c r="C1023" s="38">
        <f t="shared" si="1913"/>
        <v>0.62986111111111109</v>
      </c>
      <c r="D1023" s="37">
        <f t="shared" si="1913"/>
        <v>0</v>
      </c>
      <c r="E1023" s="37">
        <v>2</v>
      </c>
      <c r="F1023" s="37" t="str">
        <f t="shared" ref="F1023:G1023" si="1914">F1022</f>
        <v>Special Finch Food</v>
      </c>
      <c r="G1023" s="15" t="str">
        <f t="shared" si="1914"/>
        <v>Golden Safflower</v>
      </c>
      <c r="H1023" s="39">
        <f t="shared" si="1792"/>
        <v>0</v>
      </c>
      <c r="I1023" s="39" t="str" cm="1">
        <f t="array" ref="I1023">IFERROR(IF($B1023=I$1, ($A1023+$C1023) - MAX(IF($B$2:$B1022=$B1023, $A$2:$A1022+$C$2:$C1022)), "")*24*60, "")</f>
        <v/>
      </c>
      <c r="J1023" s="39" t="str" cm="1">
        <f t="array" ref="J1023">IFERROR(IF($B1023=J$1, ($A1023+$C1023) - MAX(IF($B$2:$B1022=$B1023, $A$2:$A1022+$C$2:$C1022)), "")*24*60, "")</f>
        <v/>
      </c>
      <c r="K1023" s="39" cm="1">
        <f t="array" ref="K1023">IFERROR(IF($B1023=K$1, ($A1023+$C1023) - MAX(IF($B$2:$B1022=$B1023, $A$2:$A1022+$C$2:$C1022)), "")*24*60, "")</f>
        <v>2.9999999993015081</v>
      </c>
      <c r="L1023" s="39" t="str" cm="1">
        <f t="array" ref="L1023">IFERROR(IF($B1023=L$1, ($A1023+$C1023) - MAX(IF($B$2:$B1022=$B1023, $A$2:$A1022+$C$2:$C1022)), "")*24*60, "")</f>
        <v/>
      </c>
      <c r="M1023" s="39" t="str" cm="1">
        <f t="array" ref="M1023">IFERROR(IF($B1023=M$1, ($A1023+$C1023) - MAX(IF($B$2:$B1022=$B1023, $A$2:$A1022+$C$2:$C1022)), "")*24*60, "")</f>
        <v/>
      </c>
      <c r="N1023" s="39" t="str" cm="1">
        <f t="array" ref="N1023">IFERROR(IF($B1023=N$1, ($A1023+$C1023) - MAX(IF($B$2:$B1022=$B1023, $A$2:$A1022+$C$2:$C1022)), "")*24*60, "")</f>
        <v/>
      </c>
      <c r="O1023" s="39" t="str" cm="1">
        <f t="array" ref="O1023">IFERROR(IF($B1023=O$1, ($A1023+$C1023) - MAX(IF($B$2:$B1022=$B1023, $A$2:$A1022+$C$2:$C1022)), "")*24*60, "")</f>
        <v/>
      </c>
      <c r="P1023" s="39" t="str" cm="1">
        <f t="array" ref="P1023">IFERROR(IF($B1023=P$1, ($A1023+$C1023) - MAX(IF($B$2:$B1022=$B1023, $A$2:$A1022+$C$2:$C1022)), "")*24*60, "")</f>
        <v/>
      </c>
    </row>
    <row r="1024" spans="1:16" x14ac:dyDescent="0.2">
      <c r="A1024" s="36">
        <f t="shared" ref="A1024:D1024" si="1915">A1023</f>
        <v>45941</v>
      </c>
      <c r="B1024" s="37" t="s">
        <v>10</v>
      </c>
      <c r="C1024" s="38">
        <f t="shared" si="1915"/>
        <v>0.62986111111111109</v>
      </c>
      <c r="D1024" s="37">
        <f t="shared" si="1915"/>
        <v>0</v>
      </c>
      <c r="E1024" s="37">
        <v>3</v>
      </c>
      <c r="F1024" s="37" t="str">
        <f t="shared" ref="F1024:G1024" si="1916">F1023</f>
        <v>Special Finch Food</v>
      </c>
      <c r="G1024" s="15" t="str">
        <f t="shared" si="1916"/>
        <v>Golden Safflower</v>
      </c>
      <c r="H1024" s="39">
        <f t="shared" si="1792"/>
        <v>0</v>
      </c>
      <c r="I1024" s="39" t="str" cm="1">
        <f t="array" ref="I1024">IFERROR(IF($B1024=I$1, ($A1024+$C1024) - MAX(IF($B$2:$B1023=$B1024, $A$2:$A1023+$C$2:$C1023)), "")*24*60, "")</f>
        <v/>
      </c>
      <c r="J1024" s="39" cm="1">
        <f t="array" ref="J1024">IFERROR(IF($B1024=J$1, ($A1024+$C1024) - MAX(IF($B$2:$B1023=$B1024, $A$2:$A1023+$C$2:$C1023)), "")*24*60, "")</f>
        <v>0</v>
      </c>
      <c r="K1024" s="39" t="str" cm="1">
        <f t="array" ref="K1024">IFERROR(IF($B1024=K$1, ($A1024+$C1024) - MAX(IF($B$2:$B1023=$B1024, $A$2:$A1023+$C$2:$C1023)), "")*24*60, "")</f>
        <v/>
      </c>
      <c r="L1024" s="39" t="str" cm="1">
        <f t="array" ref="L1024">IFERROR(IF($B1024=L$1, ($A1024+$C1024) - MAX(IF($B$2:$B1023=$B1024, $A$2:$A1023+$C$2:$C1023)), "")*24*60, "")</f>
        <v/>
      </c>
      <c r="M1024" s="39" t="str" cm="1">
        <f t="array" ref="M1024">IFERROR(IF($B1024=M$1, ($A1024+$C1024) - MAX(IF($B$2:$B1023=$B1024, $A$2:$A1023+$C$2:$C1023)), "")*24*60, "")</f>
        <v/>
      </c>
      <c r="N1024" s="39" t="str" cm="1">
        <f t="array" ref="N1024">IFERROR(IF($B1024=N$1, ($A1024+$C1024) - MAX(IF($B$2:$B1023=$B1024, $A$2:$A1023+$C$2:$C1023)), "")*24*60, "")</f>
        <v/>
      </c>
      <c r="O1024" s="39" t="str" cm="1">
        <f t="array" ref="O1024">IFERROR(IF($B1024=O$1, ($A1024+$C1024) - MAX(IF($B$2:$B1023=$B1024, $A$2:$A1023+$C$2:$C1023)), "")*24*60, "")</f>
        <v/>
      </c>
      <c r="P1024" s="39" t="str" cm="1">
        <f t="array" ref="P1024">IFERROR(IF($B1024=P$1, ($A1024+$C1024) - MAX(IF($B$2:$B1023=$B1024, $A$2:$A1023+$C$2:$C1023)), "")*24*60, "")</f>
        <v/>
      </c>
    </row>
    <row r="1025" spans="1:16" x14ac:dyDescent="0.2">
      <c r="A1025" s="36">
        <f t="shared" ref="A1025:D1025" si="1917">A1024</f>
        <v>45941</v>
      </c>
      <c r="B1025" s="37" t="str">
        <f t="shared" si="1917"/>
        <v>Tufted Titmouse</v>
      </c>
      <c r="C1025" s="38">
        <v>0.63124999999999998</v>
      </c>
      <c r="D1025" s="37">
        <f t="shared" si="1917"/>
        <v>0</v>
      </c>
      <c r="E1025" s="37">
        <v>2</v>
      </c>
      <c r="F1025" s="37" t="str">
        <f t="shared" ref="F1025:G1025" si="1918">F1024</f>
        <v>Special Finch Food</v>
      </c>
      <c r="G1025" s="15" t="str">
        <f t="shared" si="1918"/>
        <v>Golden Safflower</v>
      </c>
      <c r="H1025" s="39">
        <f t="shared" si="1792"/>
        <v>1.9999999960418791</v>
      </c>
      <c r="I1025" s="39" t="str" cm="1">
        <f t="array" ref="I1025">IFERROR(IF($B1025=I$1, ($A1025+$C1025) - MAX(IF($B$2:$B1024=$B1025, $A$2:$A1024+$C$2:$C1024)), "")*24*60, "")</f>
        <v/>
      </c>
      <c r="J1025" s="39" cm="1">
        <f t="array" ref="J1025">IFERROR(IF($B1025=J$1, ($A1025+$C1025) - MAX(IF($B$2:$B1024=$B1025, $A$2:$A1024+$C$2:$C1024)), "")*24*60, "")</f>
        <v>1.9999999960418791</v>
      </c>
      <c r="K1025" s="39" t="str" cm="1">
        <f t="array" ref="K1025">IFERROR(IF($B1025=K$1, ($A1025+$C1025) - MAX(IF($B$2:$B1024=$B1025, $A$2:$A1024+$C$2:$C1024)), "")*24*60, "")</f>
        <v/>
      </c>
      <c r="L1025" s="39" t="str" cm="1">
        <f t="array" ref="L1025">IFERROR(IF($B1025=L$1, ($A1025+$C1025) - MAX(IF($B$2:$B1024=$B1025, $A$2:$A1024+$C$2:$C1024)), "")*24*60, "")</f>
        <v/>
      </c>
      <c r="M1025" s="39" t="str" cm="1">
        <f t="array" ref="M1025">IFERROR(IF($B1025=M$1, ($A1025+$C1025) - MAX(IF($B$2:$B1024=$B1025, $A$2:$A1024+$C$2:$C1024)), "")*24*60, "")</f>
        <v/>
      </c>
      <c r="N1025" s="39" t="str" cm="1">
        <f t="array" ref="N1025">IFERROR(IF($B1025=N$1, ($A1025+$C1025) - MAX(IF($B$2:$B1024=$B1025, $A$2:$A1024+$C$2:$C1024)), "")*24*60, "")</f>
        <v/>
      </c>
      <c r="O1025" s="39" t="str" cm="1">
        <f t="array" ref="O1025">IFERROR(IF($B1025=O$1, ($A1025+$C1025) - MAX(IF($B$2:$B1024=$B1025, $A$2:$A1024+$C$2:$C1024)), "")*24*60, "")</f>
        <v/>
      </c>
      <c r="P1025" s="39" t="str" cm="1">
        <f t="array" ref="P1025">IFERROR(IF($B1025=P$1, ($A1025+$C1025) - MAX(IF($B$2:$B1024=$B1025, $A$2:$A1024+$C$2:$C1024)), "")*24*60, "")</f>
        <v/>
      </c>
    </row>
    <row r="1026" spans="1:16" x14ac:dyDescent="0.2">
      <c r="A1026" s="36">
        <f t="shared" ref="A1026:D1026" si="1919">A1025</f>
        <v>45941</v>
      </c>
      <c r="B1026" s="37" t="str">
        <f t="shared" si="1919"/>
        <v>Tufted Titmouse</v>
      </c>
      <c r="C1026" s="38">
        <f t="shared" si="1919"/>
        <v>0.63124999999999998</v>
      </c>
      <c r="D1026" s="37">
        <f t="shared" si="1919"/>
        <v>0</v>
      </c>
      <c r="E1026" s="37">
        <v>2</v>
      </c>
      <c r="F1026" s="37" t="str">
        <f t="shared" ref="F1026:G1026" si="1920">F1025</f>
        <v>Special Finch Food</v>
      </c>
      <c r="G1026" s="15" t="str">
        <f t="shared" si="1920"/>
        <v>Golden Safflower</v>
      </c>
      <c r="H1026" s="39">
        <f t="shared" ref="H1026:H1280" si="1921">IFERROR((($A1026+$C1026) - ($A1025+$C1025))*24*60, "")</f>
        <v>0</v>
      </c>
      <c r="I1026" s="39" t="str" cm="1">
        <f t="array" ref="I1026">IFERROR(IF($B1026=I$1, ($A1026+$C1026) - MAX(IF($B$2:$B1025=$B1026, $A$2:$A1025+$C$2:$C1025)), "")*24*60, "")</f>
        <v/>
      </c>
      <c r="J1026" s="39" cm="1">
        <f t="array" ref="J1026">IFERROR(IF($B1026=J$1, ($A1026+$C1026) - MAX(IF($B$2:$B1025=$B1026, $A$2:$A1025+$C$2:$C1025)), "")*24*60, "")</f>
        <v>0</v>
      </c>
      <c r="K1026" s="39" t="str" cm="1">
        <f t="array" ref="K1026">IFERROR(IF($B1026=K$1, ($A1026+$C1026) - MAX(IF($B$2:$B1025=$B1026, $A$2:$A1025+$C$2:$C1025)), "")*24*60, "")</f>
        <v/>
      </c>
      <c r="L1026" s="39" t="str" cm="1">
        <f t="array" ref="L1026">IFERROR(IF($B1026=L$1, ($A1026+$C1026) - MAX(IF($B$2:$B1025=$B1026, $A$2:$A1025+$C$2:$C1025)), "")*24*60, "")</f>
        <v/>
      </c>
      <c r="M1026" s="39" t="str" cm="1">
        <f t="array" ref="M1026">IFERROR(IF($B1026=M$1, ($A1026+$C1026) - MAX(IF($B$2:$B1025=$B1026, $A$2:$A1025+$C$2:$C1025)), "")*24*60, "")</f>
        <v/>
      </c>
      <c r="N1026" s="39" t="str" cm="1">
        <f t="array" ref="N1026">IFERROR(IF($B1026=N$1, ($A1026+$C1026) - MAX(IF($B$2:$B1025=$B1026, $A$2:$A1025+$C$2:$C1025)), "")*24*60, "")</f>
        <v/>
      </c>
      <c r="O1026" s="39" t="str" cm="1">
        <f t="array" ref="O1026">IFERROR(IF($B1026=O$1, ($A1026+$C1026) - MAX(IF($B$2:$B1025=$B1026, $A$2:$A1025+$C$2:$C1025)), "")*24*60, "")</f>
        <v/>
      </c>
      <c r="P1026" s="39" t="str" cm="1">
        <f t="array" ref="P1026">IFERROR(IF($B1026=P$1, ($A1026+$C1026) - MAX(IF($B$2:$B1025=$B1026, $A$2:$A1025+$C$2:$C1025)), "")*24*60, "")</f>
        <v/>
      </c>
    </row>
    <row r="1027" spans="1:16" x14ac:dyDescent="0.2">
      <c r="A1027" s="36">
        <f t="shared" ref="A1027:D1027" si="1922">A1026</f>
        <v>45941</v>
      </c>
      <c r="B1027" s="41" t="s">
        <v>10</v>
      </c>
      <c r="C1027" s="38">
        <v>0.63263888888888886</v>
      </c>
      <c r="D1027" s="37">
        <f t="shared" si="1922"/>
        <v>0</v>
      </c>
      <c r="E1027" s="37">
        <v>0</v>
      </c>
      <c r="F1027" s="37" t="str">
        <f t="shared" ref="F1027:G1027" si="1923">F1026</f>
        <v>Special Finch Food</v>
      </c>
      <c r="G1027" s="15" t="str">
        <f t="shared" si="1923"/>
        <v>Golden Safflower</v>
      </c>
      <c r="H1027" s="39">
        <f t="shared" si="1921"/>
        <v>2.000000006519258</v>
      </c>
      <c r="I1027" s="39" t="str" cm="1">
        <f t="array" ref="I1027">IFERROR(IF($B1027=I$1, ($A1027+$C1027) - MAX(IF($B$2:$B1026=$B1027, $A$2:$A1026+$C$2:$C1026)), "")*24*60, "")</f>
        <v/>
      </c>
      <c r="J1027" s="39" cm="1">
        <f t="array" ref="J1027">IFERROR(IF($B1027=J$1, ($A1027+$C1027) - MAX(IF($B$2:$B1026=$B1027, $A$2:$A1026+$C$2:$C1026)), "")*24*60, "")</f>
        <v>2.000000006519258</v>
      </c>
      <c r="K1027" s="39" t="str" cm="1">
        <f t="array" ref="K1027">IFERROR(IF($B1027=K$1, ($A1027+$C1027) - MAX(IF($B$2:$B1026=$B1027, $A$2:$A1026+$C$2:$C1026)), "")*24*60, "")</f>
        <v/>
      </c>
      <c r="L1027" s="39" t="str" cm="1">
        <f t="array" ref="L1027">IFERROR(IF($B1027=L$1, ($A1027+$C1027) - MAX(IF($B$2:$B1026=$B1027, $A$2:$A1026+$C$2:$C1026)), "")*24*60, "")</f>
        <v/>
      </c>
      <c r="M1027" s="39" t="str" cm="1">
        <f t="array" ref="M1027">IFERROR(IF($B1027=M$1, ($A1027+$C1027) - MAX(IF($B$2:$B1026=$B1027, $A$2:$A1026+$C$2:$C1026)), "")*24*60, "")</f>
        <v/>
      </c>
      <c r="N1027" s="39" t="str" cm="1">
        <f t="array" ref="N1027">IFERROR(IF($B1027=N$1, ($A1027+$C1027) - MAX(IF($B$2:$B1026=$B1027, $A$2:$A1026+$C$2:$C1026)), "")*24*60, "")</f>
        <v/>
      </c>
      <c r="O1027" s="39" t="str" cm="1">
        <f t="array" ref="O1027">IFERROR(IF($B1027=O$1, ($A1027+$C1027) - MAX(IF($B$2:$B1026=$B1027, $A$2:$A1026+$C$2:$C1026)), "")*24*60, "")</f>
        <v/>
      </c>
      <c r="P1027" s="39" t="str" cm="1">
        <f t="array" ref="P1027">IFERROR(IF($B1027=P$1, ($A1027+$C1027) - MAX(IF($B$2:$B1026=$B1027, $A$2:$A1026+$C$2:$C1026)), "")*24*60, "")</f>
        <v/>
      </c>
    </row>
    <row r="1028" spans="1:16" x14ac:dyDescent="0.2">
      <c r="A1028" s="36">
        <f t="shared" ref="A1028:D1028" si="1924">A1027</f>
        <v>45941</v>
      </c>
      <c r="B1028" s="37" t="s">
        <v>3</v>
      </c>
      <c r="C1028" s="38">
        <f t="shared" si="1924"/>
        <v>0.63263888888888886</v>
      </c>
      <c r="D1028" s="37">
        <f t="shared" si="1924"/>
        <v>0</v>
      </c>
      <c r="E1028" s="37">
        <v>1</v>
      </c>
      <c r="F1028" s="37" t="str">
        <f t="shared" ref="F1028:G1028" si="1925">F1027</f>
        <v>Special Finch Food</v>
      </c>
      <c r="G1028" s="15" t="str">
        <f t="shared" si="1925"/>
        <v>Golden Safflower</v>
      </c>
      <c r="H1028" s="39">
        <f t="shared" si="1921"/>
        <v>0</v>
      </c>
      <c r="I1028" s="39" cm="1">
        <f t="array" ref="I1028">IFERROR(IF($B1028=I$1, ($A1028+$C1028) - MAX(IF($B$2:$B1027=$B1028, $A$2:$A1027+$C$2:$C1027)), "")*24*60, "")</f>
        <v>8.0000000051222742</v>
      </c>
      <c r="J1028" s="39" t="str" cm="1">
        <f t="array" ref="J1028">IFERROR(IF($B1028=J$1, ($A1028+$C1028) - MAX(IF($B$2:$B1027=$B1028, $A$2:$A1027+$C$2:$C1027)), "")*24*60, "")</f>
        <v/>
      </c>
      <c r="K1028" s="39" t="str" cm="1">
        <f t="array" ref="K1028">IFERROR(IF($B1028=K$1, ($A1028+$C1028) - MAX(IF($B$2:$B1027=$B1028, $A$2:$A1027+$C$2:$C1027)), "")*24*60, "")</f>
        <v/>
      </c>
      <c r="L1028" s="39" t="str" cm="1">
        <f t="array" ref="L1028">IFERROR(IF($B1028=L$1, ($A1028+$C1028) - MAX(IF($B$2:$B1027=$B1028, $A$2:$A1027+$C$2:$C1027)), "")*24*60, "")</f>
        <v/>
      </c>
      <c r="M1028" s="39" t="str" cm="1">
        <f t="array" ref="M1028">IFERROR(IF($B1028=M$1, ($A1028+$C1028) - MAX(IF($B$2:$B1027=$B1028, $A$2:$A1027+$C$2:$C1027)), "")*24*60, "")</f>
        <v/>
      </c>
      <c r="N1028" s="39" t="str" cm="1">
        <f t="array" ref="N1028">IFERROR(IF($B1028=N$1, ($A1028+$C1028) - MAX(IF($B$2:$B1027=$B1028, $A$2:$A1027+$C$2:$C1027)), "")*24*60, "")</f>
        <v/>
      </c>
      <c r="O1028" s="39" t="str" cm="1">
        <f t="array" ref="O1028">IFERROR(IF($B1028=O$1, ($A1028+$C1028) - MAX(IF($B$2:$B1027=$B1028, $A$2:$A1027+$C$2:$C1027)), "")*24*60, "")</f>
        <v/>
      </c>
      <c r="P1028" s="39" t="str" cm="1">
        <f t="array" ref="P1028">IFERROR(IF($B1028=P$1, ($A1028+$C1028) - MAX(IF($B$2:$B1027=$B1028, $A$2:$A1027+$C$2:$C1027)), "")*24*60, "")</f>
        <v/>
      </c>
    </row>
    <row r="1029" spans="1:16" x14ac:dyDescent="0.2">
      <c r="A1029" s="36">
        <f t="shared" ref="A1029:D1029" si="1926">A1028</f>
        <v>45941</v>
      </c>
      <c r="B1029" s="37" t="str">
        <f t="shared" si="1926"/>
        <v>Northern Cardinal</v>
      </c>
      <c r="C1029" s="38">
        <v>0.6333333333333333</v>
      </c>
      <c r="D1029" s="37">
        <f t="shared" si="1926"/>
        <v>0</v>
      </c>
      <c r="E1029" s="37">
        <v>3</v>
      </c>
      <c r="F1029" s="37" t="str">
        <f t="shared" ref="F1029:G1029" si="1927">F1028</f>
        <v>Special Finch Food</v>
      </c>
      <c r="G1029" s="15" t="str">
        <f t="shared" si="1927"/>
        <v>Golden Safflower</v>
      </c>
      <c r="H1029" s="39">
        <f t="shared" si="1921"/>
        <v>0.99999999278225005</v>
      </c>
      <c r="I1029" s="39" cm="1">
        <f t="array" ref="I1029">IFERROR(IF($B1029=I$1, ($A1029+$C1029) - MAX(IF($B$2:$B1028=$B1029, $A$2:$A1028+$C$2:$C1028)), "")*24*60, "")</f>
        <v>0.99999999278225005</v>
      </c>
      <c r="J1029" s="39" t="str" cm="1">
        <f t="array" ref="J1029">IFERROR(IF($B1029=J$1, ($A1029+$C1029) - MAX(IF($B$2:$B1028=$B1029, $A$2:$A1028+$C$2:$C1028)), "")*24*60, "")</f>
        <v/>
      </c>
      <c r="K1029" s="39" t="str" cm="1">
        <f t="array" ref="K1029">IFERROR(IF($B1029=K$1, ($A1029+$C1029) - MAX(IF($B$2:$B1028=$B1029, $A$2:$A1028+$C$2:$C1028)), "")*24*60, "")</f>
        <v/>
      </c>
      <c r="L1029" s="39" t="str" cm="1">
        <f t="array" ref="L1029">IFERROR(IF($B1029=L$1, ($A1029+$C1029) - MAX(IF($B$2:$B1028=$B1029, $A$2:$A1028+$C$2:$C1028)), "")*24*60, "")</f>
        <v/>
      </c>
      <c r="M1029" s="39" t="str" cm="1">
        <f t="array" ref="M1029">IFERROR(IF($B1029=M$1, ($A1029+$C1029) - MAX(IF($B$2:$B1028=$B1029, $A$2:$A1028+$C$2:$C1028)), "")*24*60, "")</f>
        <v/>
      </c>
      <c r="N1029" s="39" t="str" cm="1">
        <f t="array" ref="N1029">IFERROR(IF($B1029=N$1, ($A1029+$C1029) - MAX(IF($B$2:$B1028=$B1029, $A$2:$A1028+$C$2:$C1028)), "")*24*60, "")</f>
        <v/>
      </c>
      <c r="O1029" s="39" t="str" cm="1">
        <f t="array" ref="O1029">IFERROR(IF($B1029=O$1, ($A1029+$C1029) - MAX(IF($B$2:$B1028=$B1029, $A$2:$A1028+$C$2:$C1028)), "")*24*60, "")</f>
        <v/>
      </c>
      <c r="P1029" s="39" t="str" cm="1">
        <f t="array" ref="P1029">IFERROR(IF($B1029=P$1, ($A1029+$C1029) - MAX(IF($B$2:$B1028=$B1029, $A$2:$A1028+$C$2:$C1028)), "")*24*60, "")</f>
        <v/>
      </c>
    </row>
    <row r="1030" spans="1:16" x14ac:dyDescent="0.2">
      <c r="A1030" s="36">
        <f t="shared" ref="A1030:D1030" si="1928">A1029</f>
        <v>45941</v>
      </c>
      <c r="B1030" s="37" t="s">
        <v>10</v>
      </c>
      <c r="C1030" s="38">
        <v>0.63472222222222219</v>
      </c>
      <c r="D1030" s="37">
        <f t="shared" si="1928"/>
        <v>0</v>
      </c>
      <c r="E1030" s="37">
        <v>2</v>
      </c>
      <c r="F1030" s="37" t="str">
        <f t="shared" ref="F1030:G1030" si="1929">F1029</f>
        <v>Special Finch Food</v>
      </c>
      <c r="G1030" s="15" t="str">
        <f t="shared" si="1929"/>
        <v>Golden Safflower</v>
      </c>
      <c r="H1030" s="39">
        <f t="shared" si="1921"/>
        <v>2.000000006519258</v>
      </c>
      <c r="I1030" s="39" t="str" cm="1">
        <f t="array" ref="I1030">IFERROR(IF($B1030=I$1, ($A1030+$C1030) - MAX(IF($B$2:$B1029=$B1030, $A$2:$A1029+$C$2:$C1029)), "")*24*60, "")</f>
        <v/>
      </c>
      <c r="J1030" s="39" cm="1">
        <f t="array" ref="J1030">IFERROR(IF($B1030=J$1, ($A1030+$C1030) - MAX(IF($B$2:$B1029=$B1030, $A$2:$A1029+$C$2:$C1029)), "")*24*60, "")</f>
        <v>2.9999999993015081</v>
      </c>
      <c r="K1030" s="39" t="str" cm="1">
        <f t="array" ref="K1030">IFERROR(IF($B1030=K$1, ($A1030+$C1030) - MAX(IF($B$2:$B1029=$B1030, $A$2:$A1029+$C$2:$C1029)), "")*24*60, "")</f>
        <v/>
      </c>
      <c r="L1030" s="39" t="str" cm="1">
        <f t="array" ref="L1030">IFERROR(IF($B1030=L$1, ($A1030+$C1030) - MAX(IF($B$2:$B1029=$B1030, $A$2:$A1029+$C$2:$C1029)), "")*24*60, "")</f>
        <v/>
      </c>
      <c r="M1030" s="39" t="str" cm="1">
        <f t="array" ref="M1030">IFERROR(IF($B1030=M$1, ($A1030+$C1030) - MAX(IF($B$2:$B1029=$B1030, $A$2:$A1029+$C$2:$C1029)), "")*24*60, "")</f>
        <v/>
      </c>
      <c r="N1030" s="39" t="str" cm="1">
        <f t="array" ref="N1030">IFERROR(IF($B1030=N$1, ($A1030+$C1030) - MAX(IF($B$2:$B1029=$B1030, $A$2:$A1029+$C$2:$C1029)), "")*24*60, "")</f>
        <v/>
      </c>
      <c r="O1030" s="39" t="str" cm="1">
        <f t="array" ref="O1030">IFERROR(IF($B1030=O$1, ($A1030+$C1030) - MAX(IF($B$2:$B1029=$B1030, $A$2:$A1029+$C$2:$C1029)), "")*24*60, "")</f>
        <v/>
      </c>
      <c r="P1030" s="39" t="str" cm="1">
        <f t="array" ref="P1030">IFERROR(IF($B1030=P$1, ($A1030+$C1030) - MAX(IF($B$2:$B1029=$B1030, $A$2:$A1029+$C$2:$C1029)), "")*24*60, "")</f>
        <v/>
      </c>
    </row>
    <row r="1031" spans="1:16" x14ac:dyDescent="0.2">
      <c r="A1031" s="36">
        <f t="shared" ref="A1031:D1031" si="1930">A1030</f>
        <v>45941</v>
      </c>
      <c r="B1031" s="37" t="str">
        <f t="shared" si="1930"/>
        <v>Tufted Titmouse</v>
      </c>
      <c r="C1031" s="38">
        <f t="shared" si="1930"/>
        <v>0.63472222222222219</v>
      </c>
      <c r="D1031" s="37">
        <f t="shared" si="1930"/>
        <v>0</v>
      </c>
      <c r="E1031" s="37">
        <v>2</v>
      </c>
      <c r="F1031" s="37" t="str">
        <f t="shared" ref="F1031:G1031" si="1931">F1030</f>
        <v>Special Finch Food</v>
      </c>
      <c r="G1031" s="15" t="str">
        <f t="shared" si="1931"/>
        <v>Golden Safflower</v>
      </c>
      <c r="H1031" s="39">
        <f t="shared" si="1921"/>
        <v>0</v>
      </c>
      <c r="I1031" s="39" t="str" cm="1">
        <f t="array" ref="I1031">IFERROR(IF($B1031=I$1, ($A1031+$C1031) - MAX(IF($B$2:$B1030=$B1031, $A$2:$A1030+$C$2:$C1030)), "")*24*60, "")</f>
        <v/>
      </c>
      <c r="J1031" s="39" cm="1">
        <f t="array" ref="J1031">IFERROR(IF($B1031=J$1, ($A1031+$C1031) - MAX(IF($B$2:$B1030=$B1031, $A$2:$A1030+$C$2:$C1030)), "")*24*60, "")</f>
        <v>0</v>
      </c>
      <c r="K1031" s="39" t="str" cm="1">
        <f t="array" ref="K1031">IFERROR(IF($B1031=K$1, ($A1031+$C1031) - MAX(IF($B$2:$B1030=$B1031, $A$2:$A1030+$C$2:$C1030)), "")*24*60, "")</f>
        <v/>
      </c>
      <c r="L1031" s="39" t="str" cm="1">
        <f t="array" ref="L1031">IFERROR(IF($B1031=L$1, ($A1031+$C1031) - MAX(IF($B$2:$B1030=$B1031, $A$2:$A1030+$C$2:$C1030)), "")*24*60, "")</f>
        <v/>
      </c>
      <c r="M1031" s="39" t="str" cm="1">
        <f t="array" ref="M1031">IFERROR(IF($B1031=M$1, ($A1031+$C1031) - MAX(IF($B$2:$B1030=$B1031, $A$2:$A1030+$C$2:$C1030)), "")*24*60, "")</f>
        <v/>
      </c>
      <c r="N1031" s="39" t="str" cm="1">
        <f t="array" ref="N1031">IFERROR(IF($B1031=N$1, ($A1031+$C1031) - MAX(IF($B$2:$B1030=$B1031, $A$2:$A1030+$C$2:$C1030)), "")*24*60, "")</f>
        <v/>
      </c>
      <c r="O1031" s="39" t="str" cm="1">
        <f t="array" ref="O1031">IFERROR(IF($B1031=O$1, ($A1031+$C1031) - MAX(IF($B$2:$B1030=$B1031, $A$2:$A1030+$C$2:$C1030)), "")*24*60, "")</f>
        <v/>
      </c>
      <c r="P1031" s="39" t="str" cm="1">
        <f t="array" ref="P1031">IFERROR(IF($B1031=P$1, ($A1031+$C1031) - MAX(IF($B$2:$B1030=$B1031, $A$2:$A1030+$C$2:$C1030)), "")*24*60, "")</f>
        <v/>
      </c>
    </row>
    <row r="1032" spans="1:16" x14ac:dyDescent="0.2">
      <c r="A1032" s="36">
        <f t="shared" ref="A1032:D1032" si="1932">A1031</f>
        <v>45941</v>
      </c>
      <c r="B1032" s="37" t="s">
        <v>14</v>
      </c>
      <c r="C1032" s="38">
        <f t="shared" si="1932"/>
        <v>0.63472222222222219</v>
      </c>
      <c r="D1032" s="37">
        <f t="shared" si="1932"/>
        <v>0</v>
      </c>
      <c r="E1032" s="37">
        <v>0</v>
      </c>
      <c r="F1032" s="37" t="str">
        <f t="shared" ref="F1032:G1032" si="1933">F1031</f>
        <v>Special Finch Food</v>
      </c>
      <c r="G1032" s="15" t="str">
        <f t="shared" si="1933"/>
        <v>Golden Safflower</v>
      </c>
      <c r="H1032" s="39">
        <f t="shared" si="1921"/>
        <v>0</v>
      </c>
      <c r="I1032" s="39" t="str" cm="1">
        <f t="array" ref="I1032">IFERROR(IF($B1032=I$1, ($A1032+$C1032) - MAX(IF($B$2:$B1031=$B1032, $A$2:$A1031+$C$2:$C1031)), "")*24*60, "")</f>
        <v/>
      </c>
      <c r="J1032" s="39" t="str" cm="1">
        <f t="array" ref="J1032">IFERROR(IF($B1032=J$1, ($A1032+$C1032) - MAX(IF($B$2:$B1031=$B1032, $A$2:$A1031+$C$2:$C1031)), "")*24*60, "")</f>
        <v/>
      </c>
      <c r="K1032" s="39" cm="1">
        <f t="array" ref="K1032">IFERROR(IF($B1032=K$1, ($A1032+$C1032) - MAX(IF($B$2:$B1031=$B1032, $A$2:$A1031+$C$2:$C1031)), "")*24*60, "")</f>
        <v>7.0000000018626451</v>
      </c>
      <c r="L1032" s="39" t="str" cm="1">
        <f t="array" ref="L1032">IFERROR(IF($B1032=L$1, ($A1032+$C1032) - MAX(IF($B$2:$B1031=$B1032, $A$2:$A1031+$C$2:$C1031)), "")*24*60, "")</f>
        <v/>
      </c>
      <c r="M1032" s="39" t="str" cm="1">
        <f t="array" ref="M1032">IFERROR(IF($B1032=M$1, ($A1032+$C1032) - MAX(IF($B$2:$B1031=$B1032, $A$2:$A1031+$C$2:$C1031)), "")*24*60, "")</f>
        <v/>
      </c>
      <c r="N1032" s="39" t="str" cm="1">
        <f t="array" ref="N1032">IFERROR(IF($B1032=N$1, ($A1032+$C1032) - MAX(IF($B$2:$B1031=$B1032, $A$2:$A1031+$C$2:$C1031)), "")*24*60, "")</f>
        <v/>
      </c>
      <c r="O1032" s="39" t="str" cm="1">
        <f t="array" ref="O1032">IFERROR(IF($B1032=O$1, ($A1032+$C1032) - MAX(IF($B$2:$B1031=$B1032, $A$2:$A1031+$C$2:$C1031)), "")*24*60, "")</f>
        <v/>
      </c>
      <c r="P1032" s="39" t="str" cm="1">
        <f t="array" ref="P1032">IFERROR(IF($B1032=P$1, ($A1032+$C1032) - MAX(IF($B$2:$B1031=$B1032, $A$2:$A1031+$C$2:$C1031)), "")*24*60, "")</f>
        <v/>
      </c>
    </row>
    <row r="1033" spans="1:16" x14ac:dyDescent="0.2">
      <c r="A1033" s="36">
        <f t="shared" ref="A1033:D1033" si="1934">A1032</f>
        <v>45941</v>
      </c>
      <c r="B1033" s="41" t="s">
        <v>3</v>
      </c>
      <c r="C1033" s="38">
        <v>0.63541666666666663</v>
      </c>
      <c r="D1033" s="37">
        <f t="shared" si="1934"/>
        <v>0</v>
      </c>
      <c r="E1033" s="37">
        <v>5</v>
      </c>
      <c r="F1033" s="37" t="str">
        <f t="shared" ref="F1033:G1033" si="1935">F1032</f>
        <v>Special Finch Food</v>
      </c>
      <c r="G1033" s="15" t="str">
        <f t="shared" si="1935"/>
        <v>Golden Safflower</v>
      </c>
      <c r="H1033" s="39">
        <f t="shared" si="1921"/>
        <v>0.99999999278225005</v>
      </c>
      <c r="I1033" s="39" cm="1">
        <f t="array" ref="I1033">IFERROR(IF($B1033=I$1, ($A1033+$C1033) - MAX(IF($B$2:$B1032=$B1033, $A$2:$A1032+$C$2:$C1032)), "")*24*60, "")</f>
        <v>2.9999999993015081</v>
      </c>
      <c r="J1033" s="39" t="str" cm="1">
        <f t="array" ref="J1033">IFERROR(IF($B1033=J$1, ($A1033+$C1033) - MAX(IF($B$2:$B1032=$B1033, $A$2:$A1032+$C$2:$C1032)), "")*24*60, "")</f>
        <v/>
      </c>
      <c r="K1033" s="39" t="str" cm="1">
        <f t="array" ref="K1033">IFERROR(IF($B1033=K$1, ($A1033+$C1033) - MAX(IF($B$2:$B1032=$B1033, $A$2:$A1032+$C$2:$C1032)), "")*24*60, "")</f>
        <v/>
      </c>
      <c r="L1033" s="39" t="str" cm="1">
        <f t="array" ref="L1033">IFERROR(IF($B1033=L$1, ($A1033+$C1033) - MAX(IF($B$2:$B1032=$B1033, $A$2:$A1032+$C$2:$C1032)), "")*24*60, "")</f>
        <v/>
      </c>
      <c r="M1033" s="39" t="str" cm="1">
        <f t="array" ref="M1033">IFERROR(IF($B1033=M$1, ($A1033+$C1033) - MAX(IF($B$2:$B1032=$B1033, $A$2:$A1032+$C$2:$C1032)), "")*24*60, "")</f>
        <v/>
      </c>
      <c r="N1033" s="39" t="str" cm="1">
        <f t="array" ref="N1033">IFERROR(IF($B1033=N$1, ($A1033+$C1033) - MAX(IF($B$2:$B1032=$B1033, $A$2:$A1032+$C$2:$C1032)), "")*24*60, "")</f>
        <v/>
      </c>
      <c r="O1033" s="39" t="str" cm="1">
        <f t="array" ref="O1033">IFERROR(IF($B1033=O$1, ($A1033+$C1033) - MAX(IF($B$2:$B1032=$B1033, $A$2:$A1032+$C$2:$C1032)), "")*24*60, "")</f>
        <v/>
      </c>
      <c r="P1033" s="39" t="str" cm="1">
        <f t="array" ref="P1033">IFERROR(IF($B1033=P$1, ($A1033+$C1033) - MAX(IF($B$2:$B1032=$B1033, $A$2:$A1032+$C$2:$C1032)), "")*24*60, "")</f>
        <v/>
      </c>
    </row>
    <row r="1034" spans="1:16" x14ac:dyDescent="0.2">
      <c r="A1034" s="36">
        <f t="shared" ref="A1034:D1034" si="1936">A1033</f>
        <v>45941</v>
      </c>
      <c r="B1034" s="41" t="s">
        <v>3</v>
      </c>
      <c r="C1034" s="38">
        <v>0.63611111111111107</v>
      </c>
      <c r="D1034" s="37">
        <f t="shared" si="1936"/>
        <v>0</v>
      </c>
      <c r="E1034" s="37">
        <v>5</v>
      </c>
      <c r="F1034" s="37" t="str">
        <f t="shared" ref="F1034:G1034" si="1937">F1033</f>
        <v>Special Finch Food</v>
      </c>
      <c r="G1034" s="15" t="str">
        <f t="shared" si="1937"/>
        <v>Golden Safflower</v>
      </c>
      <c r="H1034" s="39">
        <f t="shared" si="1921"/>
        <v>1.000000003259629</v>
      </c>
      <c r="I1034" s="39" cm="1">
        <f t="array" ref="I1034">IFERROR(IF($B1034=I$1, ($A1034+$C1034) - MAX(IF($B$2:$B1033=$B1034, $A$2:$A1033+$C$2:$C1033)), "")*24*60, "")</f>
        <v>1.000000003259629</v>
      </c>
      <c r="J1034" s="39" t="str" cm="1">
        <f t="array" ref="J1034">IFERROR(IF($B1034=J$1, ($A1034+$C1034) - MAX(IF($B$2:$B1033=$B1034, $A$2:$A1033+$C$2:$C1033)), "")*24*60, "")</f>
        <v/>
      </c>
      <c r="K1034" s="39" t="str" cm="1">
        <f t="array" ref="K1034">IFERROR(IF($B1034=K$1, ($A1034+$C1034) - MAX(IF($B$2:$B1033=$B1034, $A$2:$A1033+$C$2:$C1033)), "")*24*60, "")</f>
        <v/>
      </c>
      <c r="L1034" s="39" t="str" cm="1">
        <f t="array" ref="L1034">IFERROR(IF($B1034=L$1, ($A1034+$C1034) - MAX(IF($B$2:$B1033=$B1034, $A$2:$A1033+$C$2:$C1033)), "")*24*60, "")</f>
        <v/>
      </c>
      <c r="M1034" s="39" t="str" cm="1">
        <f t="array" ref="M1034">IFERROR(IF($B1034=M$1, ($A1034+$C1034) - MAX(IF($B$2:$B1033=$B1034, $A$2:$A1033+$C$2:$C1033)), "")*24*60, "")</f>
        <v/>
      </c>
      <c r="N1034" s="39" t="str" cm="1">
        <f t="array" ref="N1034">IFERROR(IF($B1034=N$1, ($A1034+$C1034) - MAX(IF($B$2:$B1033=$B1034, $A$2:$A1033+$C$2:$C1033)), "")*24*60, "")</f>
        <v/>
      </c>
      <c r="O1034" s="39" t="str" cm="1">
        <f t="array" ref="O1034">IFERROR(IF($B1034=O$1, ($A1034+$C1034) - MAX(IF($B$2:$B1033=$B1034, $A$2:$A1033+$C$2:$C1033)), "")*24*60, "")</f>
        <v/>
      </c>
      <c r="P1034" s="39" t="str" cm="1">
        <f t="array" ref="P1034">IFERROR(IF($B1034=P$1, ($A1034+$C1034) - MAX(IF($B$2:$B1033=$B1034, $A$2:$A1033+$C$2:$C1033)), "")*24*60, "")</f>
        <v/>
      </c>
    </row>
    <row r="1035" spans="1:16" x14ac:dyDescent="0.2">
      <c r="A1035" s="36">
        <f t="shared" ref="A1035:D1035" si="1938">A1034</f>
        <v>45941</v>
      </c>
      <c r="B1035" s="37" t="s">
        <v>10</v>
      </c>
      <c r="C1035" s="38">
        <v>0.63749999999999996</v>
      </c>
      <c r="D1035" s="37">
        <f t="shared" si="1938"/>
        <v>0</v>
      </c>
      <c r="E1035" s="37">
        <v>2</v>
      </c>
      <c r="F1035" s="37" t="str">
        <f t="shared" ref="F1035:G1035" si="1939">F1034</f>
        <v>Special Finch Food</v>
      </c>
      <c r="G1035" s="15" t="str">
        <f t="shared" si="1939"/>
        <v>Golden Safflower</v>
      </c>
      <c r="H1035" s="39">
        <f t="shared" si="1921"/>
        <v>1.9999999960418791</v>
      </c>
      <c r="I1035" s="39" t="str" cm="1">
        <f t="array" ref="I1035">IFERROR(IF($B1035=I$1, ($A1035+$C1035) - MAX(IF($B$2:$B1034=$B1035, $A$2:$A1034+$C$2:$C1034)), "")*24*60, "")</f>
        <v/>
      </c>
      <c r="J1035" s="39" cm="1">
        <f t="array" ref="J1035">IFERROR(IF($B1035=J$1, ($A1035+$C1035) - MAX(IF($B$2:$B1034=$B1035, $A$2:$A1034+$C$2:$C1034)), "")*24*60, "")</f>
        <v>3.9999999920837581</v>
      </c>
      <c r="K1035" s="39" t="str" cm="1">
        <f t="array" ref="K1035">IFERROR(IF($B1035=K$1, ($A1035+$C1035) - MAX(IF($B$2:$B1034=$B1035, $A$2:$A1034+$C$2:$C1034)), "")*24*60, "")</f>
        <v/>
      </c>
      <c r="L1035" s="39" t="str" cm="1">
        <f t="array" ref="L1035">IFERROR(IF($B1035=L$1, ($A1035+$C1035) - MAX(IF($B$2:$B1034=$B1035, $A$2:$A1034+$C$2:$C1034)), "")*24*60, "")</f>
        <v/>
      </c>
      <c r="M1035" s="39" t="str" cm="1">
        <f t="array" ref="M1035">IFERROR(IF($B1035=M$1, ($A1035+$C1035) - MAX(IF($B$2:$B1034=$B1035, $A$2:$A1034+$C$2:$C1034)), "")*24*60, "")</f>
        <v/>
      </c>
      <c r="N1035" s="39" t="str" cm="1">
        <f t="array" ref="N1035">IFERROR(IF($B1035=N$1, ($A1035+$C1035) - MAX(IF($B$2:$B1034=$B1035, $A$2:$A1034+$C$2:$C1034)), "")*24*60, "")</f>
        <v/>
      </c>
      <c r="O1035" s="39" t="str" cm="1">
        <f t="array" ref="O1035">IFERROR(IF($B1035=O$1, ($A1035+$C1035) - MAX(IF($B$2:$B1034=$B1035, $A$2:$A1034+$C$2:$C1034)), "")*24*60, "")</f>
        <v/>
      </c>
      <c r="P1035" s="39" t="str" cm="1">
        <f t="array" ref="P1035">IFERROR(IF($B1035=P$1, ($A1035+$C1035) - MAX(IF($B$2:$B1034=$B1035, $A$2:$A1034+$C$2:$C1034)), "")*24*60, "")</f>
        <v/>
      </c>
    </row>
    <row r="1036" spans="1:16" x14ac:dyDescent="0.2">
      <c r="A1036" s="36">
        <f t="shared" ref="A1036:D1036" si="1940">A1035</f>
        <v>45941</v>
      </c>
      <c r="B1036" s="37" t="s">
        <v>14</v>
      </c>
      <c r="C1036" s="38">
        <f t="shared" si="1940"/>
        <v>0.63749999999999996</v>
      </c>
      <c r="D1036" s="37">
        <f t="shared" si="1940"/>
        <v>0</v>
      </c>
      <c r="E1036" s="37">
        <v>1</v>
      </c>
      <c r="F1036" s="37" t="str">
        <f t="shared" ref="F1036:G1036" si="1941">F1035</f>
        <v>Special Finch Food</v>
      </c>
      <c r="G1036" s="15" t="str">
        <f t="shared" si="1941"/>
        <v>Golden Safflower</v>
      </c>
      <c r="H1036" s="39">
        <f t="shared" si="1921"/>
        <v>0</v>
      </c>
      <c r="I1036" s="39" t="str" cm="1">
        <f t="array" ref="I1036">IFERROR(IF($B1036=I$1, ($A1036+$C1036) - MAX(IF($B$2:$B1035=$B1036, $A$2:$A1035+$C$2:$C1035)), "")*24*60, "")</f>
        <v/>
      </c>
      <c r="J1036" s="39" t="str" cm="1">
        <f t="array" ref="J1036">IFERROR(IF($B1036=J$1, ($A1036+$C1036) - MAX(IF($B$2:$B1035=$B1036, $A$2:$A1035+$C$2:$C1035)), "")*24*60, "")</f>
        <v/>
      </c>
      <c r="K1036" s="39" cm="1">
        <f t="array" ref="K1036">IFERROR(IF($B1036=K$1, ($A1036+$C1036) - MAX(IF($B$2:$B1035=$B1036, $A$2:$A1035+$C$2:$C1035)), "")*24*60, "")</f>
        <v>3.9999999920837581</v>
      </c>
      <c r="L1036" s="39" t="str" cm="1">
        <f t="array" ref="L1036">IFERROR(IF($B1036=L$1, ($A1036+$C1036) - MAX(IF($B$2:$B1035=$B1036, $A$2:$A1035+$C$2:$C1035)), "")*24*60, "")</f>
        <v/>
      </c>
      <c r="M1036" s="39" t="str" cm="1">
        <f t="array" ref="M1036">IFERROR(IF($B1036=M$1, ($A1036+$C1036) - MAX(IF($B$2:$B1035=$B1036, $A$2:$A1035+$C$2:$C1035)), "")*24*60, "")</f>
        <v/>
      </c>
      <c r="N1036" s="39" t="str" cm="1">
        <f t="array" ref="N1036">IFERROR(IF($B1036=N$1, ($A1036+$C1036) - MAX(IF($B$2:$B1035=$B1036, $A$2:$A1035+$C$2:$C1035)), "")*24*60, "")</f>
        <v/>
      </c>
      <c r="O1036" s="39" t="str" cm="1">
        <f t="array" ref="O1036">IFERROR(IF($B1036=O$1, ($A1036+$C1036) - MAX(IF($B$2:$B1035=$B1036, $A$2:$A1035+$C$2:$C1035)), "")*24*60, "")</f>
        <v/>
      </c>
      <c r="P1036" s="39" t="str" cm="1">
        <f t="array" ref="P1036">IFERROR(IF($B1036=P$1, ($A1036+$C1036) - MAX(IF($B$2:$B1035=$B1036, $A$2:$A1035+$C$2:$C1035)), "")*24*60, "")</f>
        <v/>
      </c>
    </row>
    <row r="1037" spans="1:16" x14ac:dyDescent="0.2">
      <c r="A1037" s="36">
        <f t="shared" ref="A1037:D1037" si="1942">A1036</f>
        <v>45941</v>
      </c>
      <c r="B1037" s="37" t="s">
        <v>10</v>
      </c>
      <c r="C1037" s="38">
        <v>0.6381944444444444</v>
      </c>
      <c r="D1037" s="37">
        <f t="shared" si="1942"/>
        <v>0</v>
      </c>
      <c r="E1037" s="37">
        <v>3</v>
      </c>
      <c r="F1037" s="37" t="str">
        <f t="shared" ref="F1037:G1037" si="1943">F1036</f>
        <v>Special Finch Food</v>
      </c>
      <c r="G1037" s="15" t="str">
        <f t="shared" si="1943"/>
        <v>Golden Safflower</v>
      </c>
      <c r="H1037" s="39">
        <f t="shared" si="1921"/>
        <v>1.000000003259629</v>
      </c>
      <c r="I1037" s="39" t="str" cm="1">
        <f t="array" ref="I1037">IFERROR(IF($B1037=I$1, ($A1037+$C1037) - MAX(IF($B$2:$B1036=$B1037, $A$2:$A1036+$C$2:$C1036)), "")*24*60, "")</f>
        <v/>
      </c>
      <c r="J1037" s="39" cm="1">
        <f t="array" ref="J1037">IFERROR(IF($B1037=J$1, ($A1037+$C1037) - MAX(IF($B$2:$B1036=$B1037, $A$2:$A1036+$C$2:$C1036)), "")*24*60, "")</f>
        <v>1.000000003259629</v>
      </c>
      <c r="K1037" s="39" t="str" cm="1">
        <f t="array" ref="K1037">IFERROR(IF($B1037=K$1, ($A1037+$C1037) - MAX(IF($B$2:$B1036=$B1037, $A$2:$A1036+$C$2:$C1036)), "")*24*60, "")</f>
        <v/>
      </c>
      <c r="L1037" s="39" t="str" cm="1">
        <f t="array" ref="L1037">IFERROR(IF($B1037=L$1, ($A1037+$C1037) - MAX(IF($B$2:$B1036=$B1037, $A$2:$A1036+$C$2:$C1036)), "")*24*60, "")</f>
        <v/>
      </c>
      <c r="M1037" s="39" t="str" cm="1">
        <f t="array" ref="M1037">IFERROR(IF($B1037=M$1, ($A1037+$C1037) - MAX(IF($B$2:$B1036=$B1037, $A$2:$A1036+$C$2:$C1036)), "")*24*60, "")</f>
        <v/>
      </c>
      <c r="N1037" s="39" t="str" cm="1">
        <f t="array" ref="N1037">IFERROR(IF($B1037=N$1, ($A1037+$C1037) - MAX(IF($B$2:$B1036=$B1037, $A$2:$A1036+$C$2:$C1036)), "")*24*60, "")</f>
        <v/>
      </c>
      <c r="O1037" s="39" t="str" cm="1">
        <f t="array" ref="O1037">IFERROR(IF($B1037=O$1, ($A1037+$C1037) - MAX(IF($B$2:$B1036=$B1037, $A$2:$A1036+$C$2:$C1036)), "")*24*60, "")</f>
        <v/>
      </c>
      <c r="P1037" s="39" t="str" cm="1">
        <f t="array" ref="P1037">IFERROR(IF($B1037=P$1, ($A1037+$C1037) - MAX(IF($B$2:$B1036=$B1037, $A$2:$A1036+$C$2:$C1036)), "")*24*60, "")</f>
        <v/>
      </c>
    </row>
    <row r="1038" spans="1:16" x14ac:dyDescent="0.2">
      <c r="A1038" s="36">
        <f t="shared" ref="A1038:D1038" si="1944">A1037</f>
        <v>45941</v>
      </c>
      <c r="B1038" s="37" t="str">
        <f t="shared" si="1944"/>
        <v>Tufted Titmouse</v>
      </c>
      <c r="C1038" s="38">
        <f t="shared" si="1944"/>
        <v>0.6381944444444444</v>
      </c>
      <c r="D1038" s="37">
        <f t="shared" si="1944"/>
        <v>0</v>
      </c>
      <c r="E1038" s="37">
        <v>2</v>
      </c>
      <c r="F1038" s="37" t="str">
        <f t="shared" ref="F1038:G1038" si="1945">F1037</f>
        <v>Special Finch Food</v>
      </c>
      <c r="G1038" s="15" t="str">
        <f t="shared" si="1945"/>
        <v>Golden Safflower</v>
      </c>
      <c r="H1038" s="39">
        <f t="shared" si="1921"/>
        <v>0</v>
      </c>
      <c r="I1038" s="39" t="str" cm="1">
        <f t="array" ref="I1038">IFERROR(IF($B1038=I$1, ($A1038+$C1038) - MAX(IF($B$2:$B1037=$B1038, $A$2:$A1037+$C$2:$C1037)), "")*24*60, "")</f>
        <v/>
      </c>
      <c r="J1038" s="39" cm="1">
        <f t="array" ref="J1038">IFERROR(IF($B1038=J$1, ($A1038+$C1038) - MAX(IF($B$2:$B1037=$B1038, $A$2:$A1037+$C$2:$C1037)), "")*24*60, "")</f>
        <v>0</v>
      </c>
      <c r="K1038" s="39" t="str" cm="1">
        <f t="array" ref="K1038">IFERROR(IF($B1038=K$1, ($A1038+$C1038) - MAX(IF($B$2:$B1037=$B1038, $A$2:$A1037+$C$2:$C1037)), "")*24*60, "")</f>
        <v/>
      </c>
      <c r="L1038" s="39" t="str" cm="1">
        <f t="array" ref="L1038">IFERROR(IF($B1038=L$1, ($A1038+$C1038) - MAX(IF($B$2:$B1037=$B1038, $A$2:$A1037+$C$2:$C1037)), "")*24*60, "")</f>
        <v/>
      </c>
      <c r="M1038" s="39" t="str" cm="1">
        <f t="array" ref="M1038">IFERROR(IF($B1038=M$1, ($A1038+$C1038) - MAX(IF($B$2:$B1037=$B1038, $A$2:$A1037+$C$2:$C1037)), "")*24*60, "")</f>
        <v/>
      </c>
      <c r="N1038" s="39" t="str" cm="1">
        <f t="array" ref="N1038">IFERROR(IF($B1038=N$1, ($A1038+$C1038) - MAX(IF($B$2:$B1037=$B1038, $A$2:$A1037+$C$2:$C1037)), "")*24*60, "")</f>
        <v/>
      </c>
      <c r="O1038" s="39" t="str" cm="1">
        <f t="array" ref="O1038">IFERROR(IF($B1038=O$1, ($A1038+$C1038) - MAX(IF($B$2:$B1037=$B1038, $A$2:$A1037+$C$2:$C1037)), "")*24*60, "")</f>
        <v/>
      </c>
      <c r="P1038" s="39" t="str" cm="1">
        <f t="array" ref="P1038">IFERROR(IF($B1038=P$1, ($A1038+$C1038) - MAX(IF($B$2:$B1037=$B1038, $A$2:$A1037+$C$2:$C1037)), "")*24*60, "")</f>
        <v/>
      </c>
    </row>
    <row r="1039" spans="1:16" x14ac:dyDescent="0.2">
      <c r="A1039" s="36">
        <f t="shared" ref="A1039:D1039" si="1946">A1038</f>
        <v>45941</v>
      </c>
      <c r="B1039" s="37" t="s">
        <v>14</v>
      </c>
      <c r="C1039" s="38">
        <f t="shared" si="1946"/>
        <v>0.6381944444444444</v>
      </c>
      <c r="D1039" s="37">
        <f t="shared" si="1946"/>
        <v>0</v>
      </c>
      <c r="E1039" s="37">
        <v>1</v>
      </c>
      <c r="F1039" s="37" t="str">
        <f t="shared" ref="F1039:G1039" si="1947">F1038</f>
        <v>Special Finch Food</v>
      </c>
      <c r="G1039" s="15" t="str">
        <f t="shared" si="1947"/>
        <v>Golden Safflower</v>
      </c>
      <c r="H1039" s="39">
        <f t="shared" si="1921"/>
        <v>0</v>
      </c>
      <c r="I1039" s="39" t="str" cm="1">
        <f t="array" ref="I1039">IFERROR(IF($B1039=I$1, ($A1039+$C1039) - MAX(IF($B$2:$B1038=$B1039, $A$2:$A1038+$C$2:$C1038)), "")*24*60, "")</f>
        <v/>
      </c>
      <c r="J1039" s="39" t="str" cm="1">
        <f t="array" ref="J1039">IFERROR(IF($B1039=J$1, ($A1039+$C1039) - MAX(IF($B$2:$B1038=$B1039, $A$2:$A1038+$C$2:$C1038)), "")*24*60, "")</f>
        <v/>
      </c>
      <c r="K1039" s="39" cm="1">
        <f t="array" ref="K1039">IFERROR(IF($B1039=K$1, ($A1039+$C1039) - MAX(IF($B$2:$B1038=$B1039, $A$2:$A1038+$C$2:$C1038)), "")*24*60, "")</f>
        <v>1.000000003259629</v>
      </c>
      <c r="L1039" s="39" t="str" cm="1">
        <f t="array" ref="L1039">IFERROR(IF($B1039=L$1, ($A1039+$C1039) - MAX(IF($B$2:$B1038=$B1039, $A$2:$A1038+$C$2:$C1038)), "")*24*60, "")</f>
        <v/>
      </c>
      <c r="M1039" s="39" t="str" cm="1">
        <f t="array" ref="M1039">IFERROR(IF($B1039=M$1, ($A1039+$C1039) - MAX(IF($B$2:$B1038=$B1039, $A$2:$A1038+$C$2:$C1038)), "")*24*60, "")</f>
        <v/>
      </c>
      <c r="N1039" s="39" t="str" cm="1">
        <f t="array" ref="N1039">IFERROR(IF($B1039=N$1, ($A1039+$C1039) - MAX(IF($B$2:$B1038=$B1039, $A$2:$A1038+$C$2:$C1038)), "")*24*60, "")</f>
        <v/>
      </c>
      <c r="O1039" s="39" t="str" cm="1">
        <f t="array" ref="O1039">IFERROR(IF($B1039=O$1, ($A1039+$C1039) - MAX(IF($B$2:$B1038=$B1039, $A$2:$A1038+$C$2:$C1038)), "")*24*60, "")</f>
        <v/>
      </c>
      <c r="P1039" s="39" t="str" cm="1">
        <f t="array" ref="P1039">IFERROR(IF($B1039=P$1, ($A1039+$C1039) - MAX(IF($B$2:$B1038=$B1039, $A$2:$A1038+$C$2:$C1038)), "")*24*60, "")</f>
        <v/>
      </c>
    </row>
    <row r="1040" spans="1:16" x14ac:dyDescent="0.2">
      <c r="A1040" s="36">
        <f t="shared" ref="A1040:D1040" si="1948">A1039</f>
        <v>45941</v>
      </c>
      <c r="B1040" s="37" t="s">
        <v>10</v>
      </c>
      <c r="C1040" s="38">
        <v>0.63958333333333328</v>
      </c>
      <c r="D1040" s="37">
        <f t="shared" si="1948"/>
        <v>0</v>
      </c>
      <c r="E1040" s="37">
        <v>1</v>
      </c>
      <c r="F1040" s="37" t="str">
        <f t="shared" ref="F1040:G1040" si="1949">F1039</f>
        <v>Special Finch Food</v>
      </c>
      <c r="G1040" s="15" t="str">
        <f t="shared" si="1949"/>
        <v>Golden Safflower</v>
      </c>
      <c r="H1040" s="39">
        <f t="shared" si="1921"/>
        <v>1.9999999960418791</v>
      </c>
      <c r="I1040" s="39" t="str" cm="1">
        <f t="array" ref="I1040">IFERROR(IF($B1040=I$1, ($A1040+$C1040) - MAX(IF($B$2:$B1039=$B1040, $A$2:$A1039+$C$2:$C1039)), "")*24*60, "")</f>
        <v/>
      </c>
      <c r="J1040" s="39" cm="1">
        <f t="array" ref="J1040">IFERROR(IF($B1040=J$1, ($A1040+$C1040) - MAX(IF($B$2:$B1039=$B1040, $A$2:$A1039+$C$2:$C1039)), "")*24*60, "")</f>
        <v>1.9999999960418791</v>
      </c>
      <c r="K1040" s="39" t="str" cm="1">
        <f t="array" ref="K1040">IFERROR(IF($B1040=K$1, ($A1040+$C1040) - MAX(IF($B$2:$B1039=$B1040, $A$2:$A1039+$C$2:$C1039)), "")*24*60, "")</f>
        <v/>
      </c>
      <c r="L1040" s="39" t="str" cm="1">
        <f t="array" ref="L1040">IFERROR(IF($B1040=L$1, ($A1040+$C1040) - MAX(IF($B$2:$B1039=$B1040, $A$2:$A1039+$C$2:$C1039)), "")*24*60, "")</f>
        <v/>
      </c>
      <c r="M1040" s="39" t="str" cm="1">
        <f t="array" ref="M1040">IFERROR(IF($B1040=M$1, ($A1040+$C1040) - MAX(IF($B$2:$B1039=$B1040, $A$2:$A1039+$C$2:$C1039)), "")*24*60, "")</f>
        <v/>
      </c>
      <c r="N1040" s="39" t="str" cm="1">
        <f t="array" ref="N1040">IFERROR(IF($B1040=N$1, ($A1040+$C1040) - MAX(IF($B$2:$B1039=$B1040, $A$2:$A1039+$C$2:$C1039)), "")*24*60, "")</f>
        <v/>
      </c>
      <c r="O1040" s="39" t="str" cm="1">
        <f t="array" ref="O1040">IFERROR(IF($B1040=O$1, ($A1040+$C1040) - MAX(IF($B$2:$B1039=$B1040, $A$2:$A1039+$C$2:$C1039)), "")*24*60, "")</f>
        <v/>
      </c>
      <c r="P1040" s="39" t="str" cm="1">
        <f t="array" ref="P1040">IFERROR(IF($B1040=P$1, ($A1040+$C1040) - MAX(IF($B$2:$B1039=$B1040, $A$2:$A1039+$C$2:$C1039)), "")*24*60, "")</f>
        <v/>
      </c>
    </row>
    <row r="1041" spans="1:16" x14ac:dyDescent="0.2">
      <c r="A1041" s="36">
        <f t="shared" ref="A1041:D1041" si="1950">A1040</f>
        <v>45941</v>
      </c>
      <c r="B1041" s="41" t="s">
        <v>10</v>
      </c>
      <c r="C1041" s="38">
        <v>0.64375000000000004</v>
      </c>
      <c r="D1041" s="37">
        <f t="shared" si="1950"/>
        <v>0</v>
      </c>
      <c r="E1041" s="37">
        <v>1</v>
      </c>
      <c r="F1041" s="37" t="str">
        <f t="shared" ref="F1041:G1041" si="1951">F1040</f>
        <v>Special Finch Food</v>
      </c>
      <c r="G1041" s="15" t="str">
        <f t="shared" si="1951"/>
        <v>Golden Safflower</v>
      </c>
      <c r="H1041" s="39">
        <f t="shared" si="1921"/>
        <v>6.0000000090803951</v>
      </c>
      <c r="I1041" s="39" t="str" cm="1">
        <f t="array" ref="I1041">IFERROR(IF($B1041=I$1, ($A1041+$C1041) - MAX(IF($B$2:$B1040=$B1041, $A$2:$A1040+$C$2:$C1040)), "")*24*60, "")</f>
        <v/>
      </c>
      <c r="J1041" s="39" cm="1">
        <f t="array" ref="J1041">IFERROR(IF($B1041=J$1, ($A1041+$C1041) - MAX(IF($B$2:$B1040=$B1041, $A$2:$A1040+$C$2:$C1040)), "")*24*60, "")</f>
        <v>6.0000000090803951</v>
      </c>
      <c r="K1041" s="39" t="str" cm="1">
        <f t="array" ref="K1041">IFERROR(IF($B1041=K$1, ($A1041+$C1041) - MAX(IF($B$2:$B1040=$B1041, $A$2:$A1040+$C$2:$C1040)), "")*24*60, "")</f>
        <v/>
      </c>
      <c r="L1041" s="39" t="str" cm="1">
        <f t="array" ref="L1041">IFERROR(IF($B1041=L$1, ($A1041+$C1041) - MAX(IF($B$2:$B1040=$B1041, $A$2:$A1040+$C$2:$C1040)), "")*24*60, "")</f>
        <v/>
      </c>
      <c r="M1041" s="39" t="str" cm="1">
        <f t="array" ref="M1041">IFERROR(IF($B1041=M$1, ($A1041+$C1041) - MAX(IF($B$2:$B1040=$B1041, $A$2:$A1040+$C$2:$C1040)), "")*24*60, "")</f>
        <v/>
      </c>
      <c r="N1041" s="39" t="str" cm="1">
        <f t="array" ref="N1041">IFERROR(IF($B1041=N$1, ($A1041+$C1041) - MAX(IF($B$2:$B1040=$B1041, $A$2:$A1040+$C$2:$C1040)), "")*24*60, "")</f>
        <v/>
      </c>
      <c r="O1041" s="39" t="str" cm="1">
        <f t="array" ref="O1041">IFERROR(IF($B1041=O$1, ($A1041+$C1041) - MAX(IF($B$2:$B1040=$B1041, $A$2:$A1040+$C$2:$C1040)), "")*24*60, "")</f>
        <v/>
      </c>
      <c r="P1041" s="39" t="str" cm="1">
        <f t="array" ref="P1041">IFERROR(IF($B1041=P$1, ($A1041+$C1041) - MAX(IF($B$2:$B1040=$B1041, $A$2:$A1040+$C$2:$C1040)), "")*24*60, "")</f>
        <v/>
      </c>
    </row>
    <row r="1042" spans="1:16" x14ac:dyDescent="0.2">
      <c r="A1042" s="36">
        <f t="shared" ref="A1042:D1042" si="1952">A1041</f>
        <v>45941</v>
      </c>
      <c r="B1042" s="37" t="str">
        <f t="shared" si="1952"/>
        <v>Tufted Titmouse</v>
      </c>
      <c r="C1042" s="38">
        <v>0.65</v>
      </c>
      <c r="D1042" s="37">
        <f t="shared" si="1952"/>
        <v>0</v>
      </c>
      <c r="E1042" s="37">
        <v>3</v>
      </c>
      <c r="F1042" s="37" t="str">
        <f t="shared" ref="F1042:G1042" si="1953">F1041</f>
        <v>Special Finch Food</v>
      </c>
      <c r="G1042" s="15" t="str">
        <f t="shared" si="1953"/>
        <v>Golden Safflower</v>
      </c>
      <c r="H1042" s="39">
        <f t="shared" si="1921"/>
        <v>8.9999999979045242</v>
      </c>
      <c r="I1042" s="39" t="str" cm="1">
        <f t="array" ref="I1042">IFERROR(IF($B1042=I$1, ($A1042+$C1042) - MAX(IF($B$2:$B1041=$B1042, $A$2:$A1041+$C$2:$C1041)), "")*24*60, "")</f>
        <v/>
      </c>
      <c r="J1042" s="39" cm="1">
        <f t="array" ref="J1042">IFERROR(IF($B1042=J$1, ($A1042+$C1042) - MAX(IF($B$2:$B1041=$B1042, $A$2:$A1041+$C$2:$C1041)), "")*24*60, "")</f>
        <v>8.9999999979045242</v>
      </c>
      <c r="K1042" s="39" t="str" cm="1">
        <f t="array" ref="K1042">IFERROR(IF($B1042=K$1, ($A1042+$C1042) - MAX(IF($B$2:$B1041=$B1042, $A$2:$A1041+$C$2:$C1041)), "")*24*60, "")</f>
        <v/>
      </c>
      <c r="L1042" s="39" t="str" cm="1">
        <f t="array" ref="L1042">IFERROR(IF($B1042=L$1, ($A1042+$C1042) - MAX(IF($B$2:$B1041=$B1042, $A$2:$A1041+$C$2:$C1041)), "")*24*60, "")</f>
        <v/>
      </c>
      <c r="M1042" s="39" t="str" cm="1">
        <f t="array" ref="M1042">IFERROR(IF($B1042=M$1, ($A1042+$C1042) - MAX(IF($B$2:$B1041=$B1042, $A$2:$A1041+$C$2:$C1041)), "")*24*60, "")</f>
        <v/>
      </c>
      <c r="N1042" s="39" t="str" cm="1">
        <f t="array" ref="N1042">IFERROR(IF($B1042=N$1, ($A1042+$C1042) - MAX(IF($B$2:$B1041=$B1042, $A$2:$A1041+$C$2:$C1041)), "")*24*60, "")</f>
        <v/>
      </c>
      <c r="O1042" s="39" t="str" cm="1">
        <f t="array" ref="O1042">IFERROR(IF($B1042=O$1, ($A1042+$C1042) - MAX(IF($B$2:$B1041=$B1042, $A$2:$A1041+$C$2:$C1041)), "")*24*60, "")</f>
        <v/>
      </c>
      <c r="P1042" s="39" t="str" cm="1">
        <f t="array" ref="P1042">IFERROR(IF($B1042=P$1, ($A1042+$C1042) - MAX(IF($B$2:$B1041=$B1042, $A$2:$A1041+$C$2:$C1041)), "")*24*60, "")</f>
        <v/>
      </c>
    </row>
    <row r="1043" spans="1:16" x14ac:dyDescent="0.2">
      <c r="A1043" s="36">
        <f t="shared" ref="A1043:D1043" si="1954">A1042</f>
        <v>45941</v>
      </c>
      <c r="B1043" s="37" t="s">
        <v>14</v>
      </c>
      <c r="C1043" s="38">
        <f t="shared" si="1954"/>
        <v>0.65</v>
      </c>
      <c r="D1043" s="37">
        <f t="shared" si="1954"/>
        <v>0</v>
      </c>
      <c r="E1043" s="37">
        <v>1</v>
      </c>
      <c r="F1043" s="37" t="str">
        <f t="shared" ref="F1043:G1043" si="1955">F1042</f>
        <v>Special Finch Food</v>
      </c>
      <c r="G1043" s="15" t="str">
        <f t="shared" si="1955"/>
        <v>Golden Safflower</v>
      </c>
      <c r="H1043" s="39">
        <f t="shared" si="1921"/>
        <v>0</v>
      </c>
      <c r="I1043" s="39" t="str" cm="1">
        <f t="array" ref="I1043">IFERROR(IF($B1043=I$1, ($A1043+$C1043) - MAX(IF($B$2:$B1042=$B1043, $A$2:$A1042+$C$2:$C1042)), "")*24*60, "")</f>
        <v/>
      </c>
      <c r="J1043" s="39" t="str" cm="1">
        <f t="array" ref="J1043">IFERROR(IF($B1043=J$1, ($A1043+$C1043) - MAX(IF($B$2:$B1042=$B1043, $A$2:$A1042+$C$2:$C1042)), "")*24*60, "")</f>
        <v/>
      </c>
      <c r="K1043" s="39" cm="1">
        <f t="array" ref="K1043">IFERROR(IF($B1043=K$1, ($A1043+$C1043) - MAX(IF($B$2:$B1042=$B1043, $A$2:$A1042+$C$2:$C1042)), "")*24*60, "")</f>
        <v>17.000000003026798</v>
      </c>
      <c r="L1043" s="39" t="str" cm="1">
        <f t="array" ref="L1043">IFERROR(IF($B1043=L$1, ($A1043+$C1043) - MAX(IF($B$2:$B1042=$B1043, $A$2:$A1042+$C$2:$C1042)), "")*24*60, "")</f>
        <v/>
      </c>
      <c r="M1043" s="39" t="str" cm="1">
        <f t="array" ref="M1043">IFERROR(IF($B1043=M$1, ($A1043+$C1043) - MAX(IF($B$2:$B1042=$B1043, $A$2:$A1042+$C$2:$C1042)), "")*24*60, "")</f>
        <v/>
      </c>
      <c r="N1043" s="39" t="str" cm="1">
        <f t="array" ref="N1043">IFERROR(IF($B1043=N$1, ($A1043+$C1043) - MAX(IF($B$2:$B1042=$B1043, $A$2:$A1042+$C$2:$C1042)), "")*24*60, "")</f>
        <v/>
      </c>
      <c r="O1043" s="39" t="str" cm="1">
        <f t="array" ref="O1043">IFERROR(IF($B1043=O$1, ($A1043+$C1043) - MAX(IF($B$2:$B1042=$B1043, $A$2:$A1042+$C$2:$C1042)), "")*24*60, "")</f>
        <v/>
      </c>
      <c r="P1043" s="39" t="str" cm="1">
        <f t="array" ref="P1043">IFERROR(IF($B1043=P$1, ($A1043+$C1043) - MAX(IF($B$2:$B1042=$B1043, $A$2:$A1042+$C$2:$C1042)), "")*24*60, "")</f>
        <v/>
      </c>
    </row>
    <row r="1044" spans="1:16" x14ac:dyDescent="0.2">
      <c r="A1044" s="36">
        <f t="shared" ref="A1044:D1044" si="1956">A1043</f>
        <v>45941</v>
      </c>
      <c r="B1044" s="37" t="s">
        <v>10</v>
      </c>
      <c r="C1044" s="38">
        <v>0.65138888888888891</v>
      </c>
      <c r="D1044" s="37">
        <f t="shared" si="1956"/>
        <v>0</v>
      </c>
      <c r="E1044" s="37">
        <v>3</v>
      </c>
      <c r="F1044" s="37" t="str">
        <f t="shared" ref="F1044:G1044" si="1957">F1043</f>
        <v>Special Finch Food</v>
      </c>
      <c r="G1044" s="15" t="str">
        <f t="shared" si="1957"/>
        <v>Golden Safflower</v>
      </c>
      <c r="H1044" s="39">
        <f t="shared" si="1921"/>
        <v>1.9999999960418791</v>
      </c>
      <c r="I1044" s="39" t="str" cm="1">
        <f t="array" ref="I1044">IFERROR(IF($B1044=I$1, ($A1044+$C1044) - MAX(IF($B$2:$B1043=$B1044, $A$2:$A1043+$C$2:$C1043)), "")*24*60, "")</f>
        <v/>
      </c>
      <c r="J1044" s="39" cm="1">
        <f t="array" ref="J1044">IFERROR(IF($B1044=J$1, ($A1044+$C1044) - MAX(IF($B$2:$B1043=$B1044, $A$2:$A1043+$C$2:$C1043)), "")*24*60, "")</f>
        <v>1.9999999960418791</v>
      </c>
      <c r="K1044" s="39" t="str" cm="1">
        <f t="array" ref="K1044">IFERROR(IF($B1044=K$1, ($A1044+$C1044) - MAX(IF($B$2:$B1043=$B1044, $A$2:$A1043+$C$2:$C1043)), "")*24*60, "")</f>
        <v/>
      </c>
      <c r="L1044" s="39" t="str" cm="1">
        <f t="array" ref="L1044">IFERROR(IF($B1044=L$1, ($A1044+$C1044) - MAX(IF($B$2:$B1043=$B1044, $A$2:$A1043+$C$2:$C1043)), "")*24*60, "")</f>
        <v/>
      </c>
      <c r="M1044" s="39" t="str" cm="1">
        <f t="array" ref="M1044">IFERROR(IF($B1044=M$1, ($A1044+$C1044) - MAX(IF($B$2:$B1043=$B1044, $A$2:$A1043+$C$2:$C1043)), "")*24*60, "")</f>
        <v/>
      </c>
      <c r="N1044" s="39" t="str" cm="1">
        <f t="array" ref="N1044">IFERROR(IF($B1044=N$1, ($A1044+$C1044) - MAX(IF($B$2:$B1043=$B1044, $A$2:$A1043+$C$2:$C1043)), "")*24*60, "")</f>
        <v/>
      </c>
      <c r="O1044" s="39" t="str" cm="1">
        <f t="array" ref="O1044">IFERROR(IF($B1044=O$1, ($A1044+$C1044) - MAX(IF($B$2:$B1043=$B1044, $A$2:$A1043+$C$2:$C1043)), "")*24*60, "")</f>
        <v/>
      </c>
      <c r="P1044" s="39" t="str" cm="1">
        <f t="array" ref="P1044">IFERROR(IF($B1044=P$1, ($A1044+$C1044) - MAX(IF($B$2:$B1043=$B1044, $A$2:$A1043+$C$2:$C1043)), "")*24*60, "")</f>
        <v/>
      </c>
    </row>
    <row r="1045" spans="1:16" x14ac:dyDescent="0.2">
      <c r="A1045" s="36">
        <f t="shared" ref="A1045:D1045" si="1958">A1044</f>
        <v>45941</v>
      </c>
      <c r="B1045" s="37" t="s">
        <v>14</v>
      </c>
      <c r="C1045" s="38">
        <f t="shared" si="1958"/>
        <v>0.65138888888888891</v>
      </c>
      <c r="D1045" s="37">
        <f t="shared" si="1958"/>
        <v>0</v>
      </c>
      <c r="E1045" s="37">
        <v>1</v>
      </c>
      <c r="F1045" s="37" t="str">
        <f t="shared" ref="F1045:G1045" si="1959">F1044</f>
        <v>Special Finch Food</v>
      </c>
      <c r="G1045" s="15" t="str">
        <f t="shared" si="1959"/>
        <v>Golden Safflower</v>
      </c>
      <c r="H1045" s="39">
        <f t="shared" si="1921"/>
        <v>0</v>
      </c>
      <c r="I1045" s="39" t="str" cm="1">
        <f t="array" ref="I1045">IFERROR(IF($B1045=I$1, ($A1045+$C1045) - MAX(IF($B$2:$B1044=$B1045, $A$2:$A1044+$C$2:$C1044)), "")*24*60, "")</f>
        <v/>
      </c>
      <c r="J1045" s="39" t="str" cm="1">
        <f t="array" ref="J1045">IFERROR(IF($B1045=J$1, ($A1045+$C1045) - MAX(IF($B$2:$B1044=$B1045, $A$2:$A1044+$C$2:$C1044)), "")*24*60, "")</f>
        <v/>
      </c>
      <c r="K1045" s="39" cm="1">
        <f t="array" ref="K1045">IFERROR(IF($B1045=K$1, ($A1045+$C1045) - MAX(IF($B$2:$B1044=$B1045, $A$2:$A1044+$C$2:$C1044)), "")*24*60, "")</f>
        <v>1.9999999960418791</v>
      </c>
      <c r="L1045" s="39" t="str" cm="1">
        <f t="array" ref="L1045">IFERROR(IF($B1045=L$1, ($A1045+$C1045) - MAX(IF($B$2:$B1044=$B1045, $A$2:$A1044+$C$2:$C1044)), "")*24*60, "")</f>
        <v/>
      </c>
      <c r="M1045" s="39" t="str" cm="1">
        <f t="array" ref="M1045">IFERROR(IF($B1045=M$1, ($A1045+$C1045) - MAX(IF($B$2:$B1044=$B1045, $A$2:$A1044+$C$2:$C1044)), "")*24*60, "")</f>
        <v/>
      </c>
      <c r="N1045" s="39" t="str" cm="1">
        <f t="array" ref="N1045">IFERROR(IF($B1045=N$1, ($A1045+$C1045) - MAX(IF($B$2:$B1044=$B1045, $A$2:$A1044+$C$2:$C1044)), "")*24*60, "")</f>
        <v/>
      </c>
      <c r="O1045" s="39" t="str" cm="1">
        <f t="array" ref="O1045">IFERROR(IF($B1045=O$1, ($A1045+$C1045) - MAX(IF($B$2:$B1044=$B1045, $A$2:$A1044+$C$2:$C1044)), "")*24*60, "")</f>
        <v/>
      </c>
      <c r="P1045" s="39" t="str" cm="1">
        <f t="array" ref="P1045">IFERROR(IF($B1045=P$1, ($A1045+$C1045) - MAX(IF($B$2:$B1044=$B1045, $A$2:$A1044+$C$2:$C1044)), "")*24*60, "")</f>
        <v/>
      </c>
    </row>
    <row r="1046" spans="1:16" x14ac:dyDescent="0.2">
      <c r="A1046" s="36">
        <f t="shared" ref="A1046:D1046" si="1960">A1045</f>
        <v>45941</v>
      </c>
      <c r="B1046" s="37" t="s">
        <v>10</v>
      </c>
      <c r="C1046" s="38">
        <v>0.65208333333333335</v>
      </c>
      <c r="D1046" s="37">
        <f t="shared" si="1960"/>
        <v>0</v>
      </c>
      <c r="E1046" s="37">
        <v>3</v>
      </c>
      <c r="F1046" s="37" t="str">
        <f t="shared" ref="F1046:G1046" si="1961">F1045</f>
        <v>Special Finch Food</v>
      </c>
      <c r="G1046" s="15" t="str">
        <f t="shared" si="1961"/>
        <v>Golden Safflower</v>
      </c>
      <c r="H1046" s="39">
        <f t="shared" si="1921"/>
        <v>1.000000003259629</v>
      </c>
      <c r="I1046" s="39" t="str" cm="1">
        <f t="array" ref="I1046">IFERROR(IF($B1046=I$1, ($A1046+$C1046) - MAX(IF($B$2:$B1045=$B1046, $A$2:$A1045+$C$2:$C1045)), "")*24*60, "")</f>
        <v/>
      </c>
      <c r="J1046" s="39" cm="1">
        <f t="array" ref="J1046">IFERROR(IF($B1046=J$1, ($A1046+$C1046) - MAX(IF($B$2:$B1045=$B1046, $A$2:$A1045+$C$2:$C1045)), "")*24*60, "")</f>
        <v>1.000000003259629</v>
      </c>
      <c r="K1046" s="39" t="str" cm="1">
        <f t="array" ref="K1046">IFERROR(IF($B1046=K$1, ($A1046+$C1046) - MAX(IF($B$2:$B1045=$B1046, $A$2:$A1045+$C$2:$C1045)), "")*24*60, "")</f>
        <v/>
      </c>
      <c r="L1046" s="39" t="str" cm="1">
        <f t="array" ref="L1046">IFERROR(IF($B1046=L$1, ($A1046+$C1046) - MAX(IF($B$2:$B1045=$B1046, $A$2:$A1045+$C$2:$C1045)), "")*24*60, "")</f>
        <v/>
      </c>
      <c r="M1046" s="39" t="str" cm="1">
        <f t="array" ref="M1046">IFERROR(IF($B1046=M$1, ($A1046+$C1046) - MAX(IF($B$2:$B1045=$B1046, $A$2:$A1045+$C$2:$C1045)), "")*24*60, "")</f>
        <v/>
      </c>
      <c r="N1046" s="39" t="str" cm="1">
        <f t="array" ref="N1046">IFERROR(IF($B1046=N$1, ($A1046+$C1046) - MAX(IF($B$2:$B1045=$B1046, $A$2:$A1045+$C$2:$C1045)), "")*24*60, "")</f>
        <v/>
      </c>
      <c r="O1046" s="39" t="str" cm="1">
        <f t="array" ref="O1046">IFERROR(IF($B1046=O$1, ($A1046+$C1046) - MAX(IF($B$2:$B1045=$B1046, $A$2:$A1045+$C$2:$C1045)), "")*24*60, "")</f>
        <v/>
      </c>
      <c r="P1046" s="39" t="str" cm="1">
        <f t="array" ref="P1046">IFERROR(IF($B1046=P$1, ($A1046+$C1046) - MAX(IF($B$2:$B1045=$B1046, $A$2:$A1045+$C$2:$C1045)), "")*24*60, "")</f>
        <v/>
      </c>
    </row>
    <row r="1047" spans="1:16" x14ac:dyDescent="0.2">
      <c r="A1047" s="36">
        <f t="shared" ref="A1047:D1047" si="1962">A1046</f>
        <v>45941</v>
      </c>
      <c r="B1047" s="37" t="str">
        <f t="shared" si="1962"/>
        <v>Tufted Titmouse</v>
      </c>
      <c r="C1047" s="38">
        <f t="shared" si="1962"/>
        <v>0.65208333333333335</v>
      </c>
      <c r="D1047" s="37">
        <f t="shared" si="1962"/>
        <v>0</v>
      </c>
      <c r="E1047" s="37">
        <v>0</v>
      </c>
      <c r="F1047" s="37" t="str">
        <f t="shared" ref="F1047:G1047" si="1963">F1046</f>
        <v>Special Finch Food</v>
      </c>
      <c r="G1047" s="15" t="str">
        <f t="shared" si="1963"/>
        <v>Golden Safflower</v>
      </c>
      <c r="H1047" s="39">
        <f t="shared" si="1921"/>
        <v>0</v>
      </c>
      <c r="I1047" s="39" t="str" cm="1">
        <f t="array" ref="I1047">IFERROR(IF($B1047=I$1, ($A1047+$C1047) - MAX(IF($B$2:$B1046=$B1047, $A$2:$A1046+$C$2:$C1046)), "")*24*60, "")</f>
        <v/>
      </c>
      <c r="J1047" s="39" cm="1">
        <f t="array" ref="J1047">IFERROR(IF($B1047=J$1, ($A1047+$C1047) - MAX(IF($B$2:$B1046=$B1047, $A$2:$A1046+$C$2:$C1046)), "")*24*60, "")</f>
        <v>0</v>
      </c>
      <c r="K1047" s="39" t="str" cm="1">
        <f t="array" ref="K1047">IFERROR(IF($B1047=K$1, ($A1047+$C1047) - MAX(IF($B$2:$B1046=$B1047, $A$2:$A1046+$C$2:$C1046)), "")*24*60, "")</f>
        <v/>
      </c>
      <c r="L1047" s="39" t="str" cm="1">
        <f t="array" ref="L1047">IFERROR(IF($B1047=L$1, ($A1047+$C1047) - MAX(IF($B$2:$B1046=$B1047, $A$2:$A1046+$C$2:$C1046)), "")*24*60, "")</f>
        <v/>
      </c>
      <c r="M1047" s="39" t="str" cm="1">
        <f t="array" ref="M1047">IFERROR(IF($B1047=M$1, ($A1047+$C1047) - MAX(IF($B$2:$B1046=$B1047, $A$2:$A1046+$C$2:$C1046)), "")*24*60, "")</f>
        <v/>
      </c>
      <c r="N1047" s="39" t="str" cm="1">
        <f t="array" ref="N1047">IFERROR(IF($B1047=N$1, ($A1047+$C1047) - MAX(IF($B$2:$B1046=$B1047, $A$2:$A1046+$C$2:$C1046)), "")*24*60, "")</f>
        <v/>
      </c>
      <c r="O1047" s="39" t="str" cm="1">
        <f t="array" ref="O1047">IFERROR(IF($B1047=O$1, ($A1047+$C1047) - MAX(IF($B$2:$B1046=$B1047, $A$2:$A1046+$C$2:$C1046)), "")*24*60, "")</f>
        <v/>
      </c>
      <c r="P1047" s="39" t="str" cm="1">
        <f t="array" ref="P1047">IFERROR(IF($B1047=P$1, ($A1047+$C1047) - MAX(IF($B$2:$B1046=$B1047, $A$2:$A1046+$C$2:$C1046)), "")*24*60, "")</f>
        <v/>
      </c>
    </row>
    <row r="1048" spans="1:16" x14ac:dyDescent="0.2">
      <c r="A1048" s="36">
        <f t="shared" ref="A1048:D1048" si="1964">A1047</f>
        <v>45941</v>
      </c>
      <c r="B1048" s="37" t="s">
        <v>3</v>
      </c>
      <c r="C1048" s="38">
        <v>0.65277777777777779</v>
      </c>
      <c r="D1048" s="37">
        <f t="shared" si="1964"/>
        <v>0</v>
      </c>
      <c r="E1048" s="37">
        <v>3</v>
      </c>
      <c r="F1048" s="37" t="str">
        <f t="shared" ref="F1048:G1048" si="1965">F1047</f>
        <v>Special Finch Food</v>
      </c>
      <c r="G1048" s="15" t="str">
        <f t="shared" si="1965"/>
        <v>Golden Safflower</v>
      </c>
      <c r="H1048" s="39">
        <f t="shared" si="1921"/>
        <v>1.000000003259629</v>
      </c>
      <c r="I1048" s="39" cm="1">
        <f t="array" ref="I1048">IFERROR(IF($B1048=I$1, ($A1048+$C1048) - MAX(IF($B$2:$B1047=$B1048, $A$2:$A1047+$C$2:$C1047)), "")*24*60, "")</f>
        <v>24.000000004889444</v>
      </c>
      <c r="J1048" s="39" t="str" cm="1">
        <f t="array" ref="J1048">IFERROR(IF($B1048=J$1, ($A1048+$C1048) - MAX(IF($B$2:$B1047=$B1048, $A$2:$A1047+$C$2:$C1047)), "")*24*60, "")</f>
        <v/>
      </c>
      <c r="K1048" s="39" t="str" cm="1">
        <f t="array" ref="K1048">IFERROR(IF($B1048=K$1, ($A1048+$C1048) - MAX(IF($B$2:$B1047=$B1048, $A$2:$A1047+$C$2:$C1047)), "")*24*60, "")</f>
        <v/>
      </c>
      <c r="L1048" s="39" t="str" cm="1">
        <f t="array" ref="L1048">IFERROR(IF($B1048=L$1, ($A1048+$C1048) - MAX(IF($B$2:$B1047=$B1048, $A$2:$A1047+$C$2:$C1047)), "")*24*60, "")</f>
        <v/>
      </c>
      <c r="M1048" s="39" t="str" cm="1">
        <f t="array" ref="M1048">IFERROR(IF($B1048=M$1, ($A1048+$C1048) - MAX(IF($B$2:$B1047=$B1048, $A$2:$A1047+$C$2:$C1047)), "")*24*60, "")</f>
        <v/>
      </c>
      <c r="N1048" s="39" t="str" cm="1">
        <f t="array" ref="N1048">IFERROR(IF($B1048=N$1, ($A1048+$C1048) - MAX(IF($B$2:$B1047=$B1048, $A$2:$A1047+$C$2:$C1047)), "")*24*60, "")</f>
        <v/>
      </c>
      <c r="O1048" s="39" t="str" cm="1">
        <f t="array" ref="O1048">IFERROR(IF($B1048=O$1, ($A1048+$C1048) - MAX(IF($B$2:$B1047=$B1048, $A$2:$A1047+$C$2:$C1047)), "")*24*60, "")</f>
        <v/>
      </c>
      <c r="P1048" s="39" t="str" cm="1">
        <f t="array" ref="P1048">IFERROR(IF($B1048=P$1, ($A1048+$C1048) - MAX(IF($B$2:$B1047=$B1048, $A$2:$A1047+$C$2:$C1047)), "")*24*60, "")</f>
        <v/>
      </c>
    </row>
    <row r="1049" spans="1:16" x14ac:dyDescent="0.2">
      <c r="A1049" s="36">
        <f t="shared" ref="A1049:D1049" si="1966">A1048</f>
        <v>45941</v>
      </c>
      <c r="B1049" s="37" t="s">
        <v>10</v>
      </c>
      <c r="C1049" s="38">
        <v>0.65347222222222223</v>
      </c>
      <c r="D1049" s="37">
        <f t="shared" si="1966"/>
        <v>0</v>
      </c>
      <c r="E1049" s="37">
        <v>4</v>
      </c>
      <c r="F1049" s="37" t="str">
        <f t="shared" ref="F1049:G1049" si="1967">F1048</f>
        <v>Special Finch Food</v>
      </c>
      <c r="G1049" s="15" t="str">
        <f t="shared" si="1967"/>
        <v>Golden Safflower</v>
      </c>
      <c r="H1049" s="39">
        <f t="shared" si="1921"/>
        <v>0.99999999278225005</v>
      </c>
      <c r="I1049" s="39" t="str" cm="1">
        <f t="array" ref="I1049">IFERROR(IF($B1049=I$1, ($A1049+$C1049) - MAX(IF($B$2:$B1048=$B1049, $A$2:$A1048+$C$2:$C1048)), "")*24*60, "")</f>
        <v/>
      </c>
      <c r="J1049" s="39" cm="1">
        <f t="array" ref="J1049">IFERROR(IF($B1049=J$1, ($A1049+$C1049) - MAX(IF($B$2:$B1048=$B1049, $A$2:$A1048+$C$2:$C1048)), "")*24*60, "")</f>
        <v>1.9999999960418791</v>
      </c>
      <c r="K1049" s="39" t="str" cm="1">
        <f t="array" ref="K1049">IFERROR(IF($B1049=K$1, ($A1049+$C1049) - MAX(IF($B$2:$B1048=$B1049, $A$2:$A1048+$C$2:$C1048)), "")*24*60, "")</f>
        <v/>
      </c>
      <c r="L1049" s="39" t="str" cm="1">
        <f t="array" ref="L1049">IFERROR(IF($B1049=L$1, ($A1049+$C1049) - MAX(IF($B$2:$B1048=$B1049, $A$2:$A1048+$C$2:$C1048)), "")*24*60, "")</f>
        <v/>
      </c>
      <c r="M1049" s="39" t="str" cm="1">
        <f t="array" ref="M1049">IFERROR(IF($B1049=M$1, ($A1049+$C1049) - MAX(IF($B$2:$B1048=$B1049, $A$2:$A1048+$C$2:$C1048)), "")*24*60, "")</f>
        <v/>
      </c>
      <c r="N1049" s="39" t="str" cm="1">
        <f t="array" ref="N1049">IFERROR(IF($B1049=N$1, ($A1049+$C1049) - MAX(IF($B$2:$B1048=$B1049, $A$2:$A1048+$C$2:$C1048)), "")*24*60, "")</f>
        <v/>
      </c>
      <c r="O1049" s="39" t="str" cm="1">
        <f t="array" ref="O1049">IFERROR(IF($B1049=O$1, ($A1049+$C1049) - MAX(IF($B$2:$B1048=$B1049, $A$2:$A1048+$C$2:$C1048)), "")*24*60, "")</f>
        <v/>
      </c>
      <c r="P1049" s="39" t="str" cm="1">
        <f t="array" ref="P1049">IFERROR(IF($B1049=P$1, ($A1049+$C1049) - MAX(IF($B$2:$B1048=$B1049, $A$2:$A1048+$C$2:$C1048)), "")*24*60, "")</f>
        <v/>
      </c>
    </row>
    <row r="1050" spans="1:16" x14ac:dyDescent="0.2">
      <c r="A1050" s="36">
        <f t="shared" ref="A1050:D1050" si="1968">A1049</f>
        <v>45941</v>
      </c>
      <c r="B1050" s="37" t="s">
        <v>3</v>
      </c>
      <c r="C1050" s="38">
        <f t="shared" si="1968"/>
        <v>0.65347222222222223</v>
      </c>
      <c r="D1050" s="37">
        <f t="shared" si="1968"/>
        <v>0</v>
      </c>
      <c r="E1050" s="37">
        <v>0</v>
      </c>
      <c r="F1050" s="37" t="str">
        <f t="shared" ref="F1050:G1050" si="1969">F1049</f>
        <v>Special Finch Food</v>
      </c>
      <c r="G1050" s="15" t="str">
        <f t="shared" si="1969"/>
        <v>Golden Safflower</v>
      </c>
      <c r="H1050" s="39">
        <f t="shared" si="1921"/>
        <v>0</v>
      </c>
      <c r="I1050" s="39" cm="1">
        <f t="array" ref="I1050">IFERROR(IF($B1050=I$1, ($A1050+$C1050) - MAX(IF($B$2:$B1049=$B1050, $A$2:$A1049+$C$2:$C1049)), "")*24*60, "")</f>
        <v>0.99999999278225005</v>
      </c>
      <c r="J1050" s="39" t="str" cm="1">
        <f t="array" ref="J1050">IFERROR(IF($B1050=J$1, ($A1050+$C1050) - MAX(IF($B$2:$B1049=$B1050, $A$2:$A1049+$C$2:$C1049)), "")*24*60, "")</f>
        <v/>
      </c>
      <c r="K1050" s="39" t="str" cm="1">
        <f t="array" ref="K1050">IFERROR(IF($B1050=K$1, ($A1050+$C1050) - MAX(IF($B$2:$B1049=$B1050, $A$2:$A1049+$C$2:$C1049)), "")*24*60, "")</f>
        <v/>
      </c>
      <c r="L1050" s="39" t="str" cm="1">
        <f t="array" ref="L1050">IFERROR(IF($B1050=L$1, ($A1050+$C1050) - MAX(IF($B$2:$B1049=$B1050, $A$2:$A1049+$C$2:$C1049)), "")*24*60, "")</f>
        <v/>
      </c>
      <c r="M1050" s="39" t="str" cm="1">
        <f t="array" ref="M1050">IFERROR(IF($B1050=M$1, ($A1050+$C1050) - MAX(IF($B$2:$B1049=$B1050, $A$2:$A1049+$C$2:$C1049)), "")*24*60, "")</f>
        <v/>
      </c>
      <c r="N1050" s="39" t="str" cm="1">
        <f t="array" ref="N1050">IFERROR(IF($B1050=N$1, ($A1050+$C1050) - MAX(IF($B$2:$B1049=$B1050, $A$2:$A1049+$C$2:$C1049)), "")*24*60, "")</f>
        <v/>
      </c>
      <c r="O1050" s="39" t="str" cm="1">
        <f t="array" ref="O1050">IFERROR(IF($B1050=O$1, ($A1050+$C1050) - MAX(IF($B$2:$B1049=$B1050, $A$2:$A1049+$C$2:$C1049)), "")*24*60, "")</f>
        <v/>
      </c>
      <c r="P1050" s="39" t="str" cm="1">
        <f t="array" ref="P1050">IFERROR(IF($B1050=P$1, ($A1050+$C1050) - MAX(IF($B$2:$B1049=$B1050, $A$2:$A1049+$C$2:$C1049)), "")*24*60, "")</f>
        <v/>
      </c>
    </row>
    <row r="1051" spans="1:16" x14ac:dyDescent="0.2">
      <c r="A1051" s="36">
        <f t="shared" ref="A1051:D1051" si="1970">A1050</f>
        <v>45941</v>
      </c>
      <c r="B1051" s="37" t="s">
        <v>10</v>
      </c>
      <c r="C1051" s="38">
        <f t="shared" si="1970"/>
        <v>0.65347222222222223</v>
      </c>
      <c r="D1051" s="37">
        <f t="shared" si="1970"/>
        <v>0</v>
      </c>
      <c r="E1051" s="37">
        <v>0</v>
      </c>
      <c r="F1051" s="37" t="str">
        <f t="shared" ref="F1051:G1051" si="1971">F1050</f>
        <v>Special Finch Food</v>
      </c>
      <c r="G1051" s="15" t="str">
        <f t="shared" si="1971"/>
        <v>Golden Safflower</v>
      </c>
      <c r="H1051" s="39">
        <f t="shared" si="1921"/>
        <v>0</v>
      </c>
      <c r="I1051" s="39" t="str" cm="1">
        <f t="array" ref="I1051">IFERROR(IF($B1051=I$1, ($A1051+$C1051) - MAX(IF($B$2:$B1050=$B1051, $A$2:$A1050+$C$2:$C1050)), "")*24*60, "")</f>
        <v/>
      </c>
      <c r="J1051" s="39" cm="1">
        <f t="array" ref="J1051">IFERROR(IF($B1051=J$1, ($A1051+$C1051) - MAX(IF($B$2:$B1050=$B1051, $A$2:$A1050+$C$2:$C1050)), "")*24*60, "")</f>
        <v>0</v>
      </c>
      <c r="K1051" s="39" t="str" cm="1">
        <f t="array" ref="K1051">IFERROR(IF($B1051=K$1, ($A1051+$C1051) - MAX(IF($B$2:$B1050=$B1051, $A$2:$A1050+$C$2:$C1050)), "")*24*60, "")</f>
        <v/>
      </c>
      <c r="L1051" s="39" t="str" cm="1">
        <f t="array" ref="L1051">IFERROR(IF($B1051=L$1, ($A1051+$C1051) - MAX(IF($B$2:$B1050=$B1051, $A$2:$A1050+$C$2:$C1050)), "")*24*60, "")</f>
        <v/>
      </c>
      <c r="M1051" s="39" t="str" cm="1">
        <f t="array" ref="M1051">IFERROR(IF($B1051=M$1, ($A1051+$C1051) - MAX(IF($B$2:$B1050=$B1051, $A$2:$A1050+$C$2:$C1050)), "")*24*60, "")</f>
        <v/>
      </c>
      <c r="N1051" s="39" t="str" cm="1">
        <f t="array" ref="N1051">IFERROR(IF($B1051=N$1, ($A1051+$C1051) - MAX(IF($B$2:$B1050=$B1051, $A$2:$A1050+$C$2:$C1050)), "")*24*60, "")</f>
        <v/>
      </c>
      <c r="O1051" s="39" t="str" cm="1">
        <f t="array" ref="O1051">IFERROR(IF($B1051=O$1, ($A1051+$C1051) - MAX(IF($B$2:$B1050=$B1051, $A$2:$A1050+$C$2:$C1050)), "")*24*60, "")</f>
        <v/>
      </c>
      <c r="P1051" s="39" t="str" cm="1">
        <f t="array" ref="P1051">IFERROR(IF($B1051=P$1, ($A1051+$C1051) - MAX(IF($B$2:$B1050=$B1051, $A$2:$A1050+$C$2:$C1050)), "")*24*60, "")</f>
        <v/>
      </c>
    </row>
    <row r="1052" spans="1:16" x14ac:dyDescent="0.2">
      <c r="A1052" s="36">
        <f t="shared" ref="A1052:D1052" si="1972">A1051</f>
        <v>45941</v>
      </c>
      <c r="B1052" s="37" t="str">
        <f t="shared" si="1972"/>
        <v>Tufted Titmouse</v>
      </c>
      <c r="C1052" s="38">
        <v>0.65972222222222221</v>
      </c>
      <c r="D1052" s="37">
        <f t="shared" si="1972"/>
        <v>0</v>
      </c>
      <c r="E1052" s="37">
        <v>2</v>
      </c>
      <c r="F1052" s="37" t="str">
        <f t="shared" ref="F1052:G1052" si="1973">F1051</f>
        <v>Special Finch Food</v>
      </c>
      <c r="G1052" s="15" t="str">
        <f t="shared" si="1973"/>
        <v>Golden Safflower</v>
      </c>
      <c r="H1052" s="39">
        <f t="shared" si="1921"/>
        <v>8.9999999979045242</v>
      </c>
      <c r="I1052" s="39" t="str" cm="1">
        <f t="array" ref="I1052">IFERROR(IF($B1052=I$1, ($A1052+$C1052) - MAX(IF($B$2:$B1051=$B1052, $A$2:$A1051+$C$2:$C1051)), "")*24*60, "")</f>
        <v/>
      </c>
      <c r="J1052" s="39" cm="1">
        <f t="array" ref="J1052">IFERROR(IF($B1052=J$1, ($A1052+$C1052) - MAX(IF($B$2:$B1051=$B1052, $A$2:$A1051+$C$2:$C1051)), "")*24*60, "")</f>
        <v>8.9999999979045242</v>
      </c>
      <c r="K1052" s="39" t="str" cm="1">
        <f t="array" ref="K1052">IFERROR(IF($B1052=K$1, ($A1052+$C1052) - MAX(IF($B$2:$B1051=$B1052, $A$2:$A1051+$C$2:$C1051)), "")*24*60, "")</f>
        <v/>
      </c>
      <c r="L1052" s="39" t="str" cm="1">
        <f t="array" ref="L1052">IFERROR(IF($B1052=L$1, ($A1052+$C1052) - MAX(IF($B$2:$B1051=$B1052, $A$2:$A1051+$C$2:$C1051)), "")*24*60, "")</f>
        <v/>
      </c>
      <c r="M1052" s="39" t="str" cm="1">
        <f t="array" ref="M1052">IFERROR(IF($B1052=M$1, ($A1052+$C1052) - MAX(IF($B$2:$B1051=$B1052, $A$2:$A1051+$C$2:$C1051)), "")*24*60, "")</f>
        <v/>
      </c>
      <c r="N1052" s="39" t="str" cm="1">
        <f t="array" ref="N1052">IFERROR(IF($B1052=N$1, ($A1052+$C1052) - MAX(IF($B$2:$B1051=$B1052, $A$2:$A1051+$C$2:$C1051)), "")*24*60, "")</f>
        <v/>
      </c>
      <c r="O1052" s="39" t="str" cm="1">
        <f t="array" ref="O1052">IFERROR(IF($B1052=O$1, ($A1052+$C1052) - MAX(IF($B$2:$B1051=$B1052, $A$2:$A1051+$C$2:$C1051)), "")*24*60, "")</f>
        <v/>
      </c>
      <c r="P1052" s="39" t="str" cm="1">
        <f t="array" ref="P1052">IFERROR(IF($B1052=P$1, ($A1052+$C1052) - MAX(IF($B$2:$B1051=$B1052, $A$2:$A1051+$C$2:$C1051)), "")*24*60, "")</f>
        <v/>
      </c>
    </row>
    <row r="1053" spans="1:16" x14ac:dyDescent="0.2">
      <c r="A1053" s="36">
        <f t="shared" ref="A1053:D1053" si="1974">A1052</f>
        <v>45941</v>
      </c>
      <c r="B1053" s="37" t="s">
        <v>14</v>
      </c>
      <c r="C1053" s="38">
        <f t="shared" si="1974"/>
        <v>0.65972222222222221</v>
      </c>
      <c r="D1053" s="37">
        <f t="shared" si="1974"/>
        <v>0</v>
      </c>
      <c r="E1053" s="37">
        <v>1</v>
      </c>
      <c r="F1053" s="37" t="str">
        <f t="shared" ref="F1053:G1053" si="1975">F1052</f>
        <v>Special Finch Food</v>
      </c>
      <c r="G1053" s="15" t="str">
        <f t="shared" si="1975"/>
        <v>Golden Safflower</v>
      </c>
      <c r="H1053" s="39">
        <f t="shared" si="1921"/>
        <v>0</v>
      </c>
      <c r="I1053" s="39" t="str" cm="1">
        <f t="array" ref="I1053">IFERROR(IF($B1053=I$1, ($A1053+$C1053) - MAX(IF($B$2:$B1052=$B1053, $A$2:$A1052+$C$2:$C1052)), "")*24*60, "")</f>
        <v/>
      </c>
      <c r="J1053" s="39" t="str" cm="1">
        <f t="array" ref="J1053">IFERROR(IF($B1053=J$1, ($A1053+$C1053) - MAX(IF($B$2:$B1052=$B1053, $A$2:$A1052+$C$2:$C1052)), "")*24*60, "")</f>
        <v/>
      </c>
      <c r="K1053" s="39" cm="1">
        <f t="array" ref="K1053">IFERROR(IF($B1053=K$1, ($A1053+$C1053) - MAX(IF($B$2:$B1052=$B1053, $A$2:$A1052+$C$2:$C1052)), "")*24*60, "")</f>
        <v>11.999999997206032</v>
      </c>
      <c r="L1053" s="39" t="str" cm="1">
        <f t="array" ref="L1053">IFERROR(IF($B1053=L$1, ($A1053+$C1053) - MAX(IF($B$2:$B1052=$B1053, $A$2:$A1052+$C$2:$C1052)), "")*24*60, "")</f>
        <v/>
      </c>
      <c r="M1053" s="39" t="str" cm="1">
        <f t="array" ref="M1053">IFERROR(IF($B1053=M$1, ($A1053+$C1053) - MAX(IF($B$2:$B1052=$B1053, $A$2:$A1052+$C$2:$C1052)), "")*24*60, "")</f>
        <v/>
      </c>
      <c r="N1053" s="39" t="str" cm="1">
        <f t="array" ref="N1053">IFERROR(IF($B1053=N$1, ($A1053+$C1053) - MAX(IF($B$2:$B1052=$B1053, $A$2:$A1052+$C$2:$C1052)), "")*24*60, "")</f>
        <v/>
      </c>
      <c r="O1053" s="39" t="str" cm="1">
        <f t="array" ref="O1053">IFERROR(IF($B1053=O$1, ($A1053+$C1053) - MAX(IF($B$2:$B1052=$B1053, $A$2:$A1052+$C$2:$C1052)), "")*24*60, "")</f>
        <v/>
      </c>
      <c r="P1053" s="39" t="str" cm="1">
        <f t="array" ref="P1053">IFERROR(IF($B1053=P$1, ($A1053+$C1053) - MAX(IF($B$2:$B1052=$B1053, $A$2:$A1052+$C$2:$C1052)), "")*24*60, "")</f>
        <v/>
      </c>
    </row>
    <row r="1054" spans="1:16" x14ac:dyDescent="0.2">
      <c r="A1054" s="36">
        <f t="shared" ref="A1054:D1054" si="1976">A1053</f>
        <v>45941</v>
      </c>
      <c r="B1054" s="37" t="s">
        <v>3</v>
      </c>
      <c r="C1054" s="38">
        <v>0.66041666666666665</v>
      </c>
      <c r="D1054" s="37">
        <f t="shared" si="1976"/>
        <v>0</v>
      </c>
      <c r="E1054" s="37">
        <v>1</v>
      </c>
      <c r="F1054" s="37" t="str">
        <f t="shared" ref="F1054:G1054" si="1977">F1053</f>
        <v>Special Finch Food</v>
      </c>
      <c r="G1054" s="15" t="str">
        <f t="shared" si="1977"/>
        <v>Golden Safflower</v>
      </c>
      <c r="H1054" s="39">
        <f t="shared" si="1921"/>
        <v>1.000000003259629</v>
      </c>
      <c r="I1054" s="39" cm="1">
        <f t="array" ref="I1054">IFERROR(IF($B1054=I$1, ($A1054+$C1054) - MAX(IF($B$2:$B1053=$B1054, $A$2:$A1053+$C$2:$C1053)), "")*24*60, "")</f>
        <v>10.000000001164153</v>
      </c>
      <c r="J1054" s="39" t="str" cm="1">
        <f t="array" ref="J1054">IFERROR(IF($B1054=J$1, ($A1054+$C1054) - MAX(IF($B$2:$B1053=$B1054, $A$2:$A1053+$C$2:$C1053)), "")*24*60, "")</f>
        <v/>
      </c>
      <c r="K1054" s="39" t="str" cm="1">
        <f t="array" ref="K1054">IFERROR(IF($B1054=K$1, ($A1054+$C1054) - MAX(IF($B$2:$B1053=$B1054, $A$2:$A1053+$C$2:$C1053)), "")*24*60, "")</f>
        <v/>
      </c>
      <c r="L1054" s="39" t="str" cm="1">
        <f t="array" ref="L1054">IFERROR(IF($B1054=L$1, ($A1054+$C1054) - MAX(IF($B$2:$B1053=$B1054, $A$2:$A1053+$C$2:$C1053)), "")*24*60, "")</f>
        <v/>
      </c>
      <c r="M1054" s="39" t="str" cm="1">
        <f t="array" ref="M1054">IFERROR(IF($B1054=M$1, ($A1054+$C1054) - MAX(IF($B$2:$B1053=$B1054, $A$2:$A1053+$C$2:$C1053)), "")*24*60, "")</f>
        <v/>
      </c>
      <c r="N1054" s="39" t="str" cm="1">
        <f t="array" ref="N1054">IFERROR(IF($B1054=N$1, ($A1054+$C1054) - MAX(IF($B$2:$B1053=$B1054, $A$2:$A1053+$C$2:$C1053)), "")*24*60, "")</f>
        <v/>
      </c>
      <c r="O1054" s="39" t="str" cm="1">
        <f t="array" ref="O1054">IFERROR(IF($B1054=O$1, ($A1054+$C1054) - MAX(IF($B$2:$B1053=$B1054, $A$2:$A1053+$C$2:$C1053)), "")*24*60, "")</f>
        <v/>
      </c>
      <c r="P1054" s="39" t="str" cm="1">
        <f t="array" ref="P1054">IFERROR(IF($B1054=P$1, ($A1054+$C1054) - MAX(IF($B$2:$B1053=$B1054, $A$2:$A1053+$C$2:$C1053)), "")*24*60, "")</f>
        <v/>
      </c>
    </row>
    <row r="1055" spans="1:16" x14ac:dyDescent="0.2">
      <c r="A1055" s="36">
        <f t="shared" ref="A1055:D1055" si="1978">A1054</f>
        <v>45941</v>
      </c>
      <c r="B1055" s="37" t="str">
        <f t="shared" si="1978"/>
        <v>Northern Cardinal</v>
      </c>
      <c r="C1055" s="38">
        <v>0.66111111111111109</v>
      </c>
      <c r="D1055" s="37">
        <f t="shared" si="1978"/>
        <v>0</v>
      </c>
      <c r="E1055" s="37">
        <v>2</v>
      </c>
      <c r="F1055" s="37" t="str">
        <f t="shared" ref="F1055:G1055" si="1979">F1054</f>
        <v>Special Finch Food</v>
      </c>
      <c r="G1055" s="15" t="str">
        <f t="shared" si="1979"/>
        <v>Golden Safflower</v>
      </c>
      <c r="H1055" s="39">
        <f t="shared" si="1921"/>
        <v>1.000000003259629</v>
      </c>
      <c r="I1055" s="39" cm="1">
        <f t="array" ref="I1055">IFERROR(IF($B1055=I$1, ($A1055+$C1055) - MAX(IF($B$2:$B1054=$B1055, $A$2:$A1054+$C$2:$C1054)), "")*24*60, "")</f>
        <v>1.000000003259629</v>
      </c>
      <c r="J1055" s="39" t="str" cm="1">
        <f t="array" ref="J1055">IFERROR(IF($B1055=J$1, ($A1055+$C1055) - MAX(IF($B$2:$B1054=$B1055, $A$2:$A1054+$C$2:$C1054)), "")*24*60, "")</f>
        <v/>
      </c>
      <c r="K1055" s="39" t="str" cm="1">
        <f t="array" ref="K1055">IFERROR(IF($B1055=K$1, ($A1055+$C1055) - MAX(IF($B$2:$B1054=$B1055, $A$2:$A1054+$C$2:$C1054)), "")*24*60, "")</f>
        <v/>
      </c>
      <c r="L1055" s="39" t="str" cm="1">
        <f t="array" ref="L1055">IFERROR(IF($B1055=L$1, ($A1055+$C1055) - MAX(IF($B$2:$B1054=$B1055, $A$2:$A1054+$C$2:$C1054)), "")*24*60, "")</f>
        <v/>
      </c>
      <c r="M1055" s="39" t="str" cm="1">
        <f t="array" ref="M1055">IFERROR(IF($B1055=M$1, ($A1055+$C1055) - MAX(IF($B$2:$B1054=$B1055, $A$2:$A1054+$C$2:$C1054)), "")*24*60, "")</f>
        <v/>
      </c>
      <c r="N1055" s="39" t="str" cm="1">
        <f t="array" ref="N1055">IFERROR(IF($B1055=N$1, ($A1055+$C1055) - MAX(IF($B$2:$B1054=$B1055, $A$2:$A1054+$C$2:$C1054)), "")*24*60, "")</f>
        <v/>
      </c>
      <c r="O1055" s="39" t="str" cm="1">
        <f t="array" ref="O1055">IFERROR(IF($B1055=O$1, ($A1055+$C1055) - MAX(IF($B$2:$B1054=$B1055, $A$2:$A1054+$C$2:$C1054)), "")*24*60, "")</f>
        <v/>
      </c>
      <c r="P1055" s="39" t="str" cm="1">
        <f t="array" ref="P1055">IFERROR(IF($B1055=P$1, ($A1055+$C1055) - MAX(IF($B$2:$B1054=$B1055, $A$2:$A1054+$C$2:$C1054)), "")*24*60, "")</f>
        <v/>
      </c>
    </row>
    <row r="1056" spans="1:16" x14ac:dyDescent="0.2">
      <c r="A1056" s="36">
        <f t="shared" ref="A1056:D1056" si="1980">A1055</f>
        <v>45941</v>
      </c>
      <c r="B1056" s="37" t="s">
        <v>10</v>
      </c>
      <c r="C1056" s="38">
        <f t="shared" si="1980"/>
        <v>0.66111111111111109</v>
      </c>
      <c r="D1056" s="37">
        <f t="shared" si="1980"/>
        <v>0</v>
      </c>
      <c r="E1056" s="37">
        <v>4</v>
      </c>
      <c r="F1056" s="37" t="str">
        <f t="shared" ref="F1056:G1056" si="1981">F1055</f>
        <v>Special Finch Food</v>
      </c>
      <c r="G1056" s="15" t="str">
        <f t="shared" si="1981"/>
        <v>Golden Safflower</v>
      </c>
      <c r="H1056" s="39">
        <f t="shared" si="1921"/>
        <v>0</v>
      </c>
      <c r="I1056" s="39" t="str" cm="1">
        <f t="array" ref="I1056">IFERROR(IF($B1056=I$1, ($A1056+$C1056) - MAX(IF($B$2:$B1055=$B1056, $A$2:$A1055+$C$2:$C1055)), "")*24*60, "")</f>
        <v/>
      </c>
      <c r="J1056" s="39" cm="1">
        <f t="array" ref="J1056">IFERROR(IF($B1056=J$1, ($A1056+$C1056) - MAX(IF($B$2:$B1055=$B1056, $A$2:$A1055+$C$2:$C1055)), "")*24*60, "")</f>
        <v>2.000000006519258</v>
      </c>
      <c r="K1056" s="39" t="str" cm="1">
        <f t="array" ref="K1056">IFERROR(IF($B1056=K$1, ($A1056+$C1056) - MAX(IF($B$2:$B1055=$B1056, $A$2:$A1055+$C$2:$C1055)), "")*24*60, "")</f>
        <v/>
      </c>
      <c r="L1056" s="39" t="str" cm="1">
        <f t="array" ref="L1056">IFERROR(IF($B1056=L$1, ($A1056+$C1056) - MAX(IF($B$2:$B1055=$B1056, $A$2:$A1055+$C$2:$C1055)), "")*24*60, "")</f>
        <v/>
      </c>
      <c r="M1056" s="39" t="str" cm="1">
        <f t="array" ref="M1056">IFERROR(IF($B1056=M$1, ($A1056+$C1056) - MAX(IF($B$2:$B1055=$B1056, $A$2:$A1055+$C$2:$C1055)), "")*24*60, "")</f>
        <v/>
      </c>
      <c r="N1056" s="39" t="str" cm="1">
        <f t="array" ref="N1056">IFERROR(IF($B1056=N$1, ($A1056+$C1056) - MAX(IF($B$2:$B1055=$B1056, $A$2:$A1055+$C$2:$C1055)), "")*24*60, "")</f>
        <v/>
      </c>
      <c r="O1056" s="39" t="str" cm="1">
        <f t="array" ref="O1056">IFERROR(IF($B1056=O$1, ($A1056+$C1056) - MAX(IF($B$2:$B1055=$B1056, $A$2:$A1055+$C$2:$C1055)), "")*24*60, "")</f>
        <v/>
      </c>
      <c r="P1056" s="39" t="str" cm="1">
        <f t="array" ref="P1056">IFERROR(IF($B1056=P$1, ($A1056+$C1056) - MAX(IF($B$2:$B1055=$B1056, $A$2:$A1055+$C$2:$C1055)), "")*24*60, "")</f>
        <v/>
      </c>
    </row>
    <row r="1057" spans="1:16" x14ac:dyDescent="0.2">
      <c r="A1057" s="36">
        <f t="shared" ref="A1057:D1057" si="1982">A1056</f>
        <v>45941</v>
      </c>
      <c r="B1057" s="37" t="s">
        <v>3</v>
      </c>
      <c r="C1057" s="38">
        <f t="shared" si="1982"/>
        <v>0.66111111111111109</v>
      </c>
      <c r="D1057" s="37">
        <f t="shared" si="1982"/>
        <v>0</v>
      </c>
      <c r="E1057" s="37">
        <v>1</v>
      </c>
      <c r="F1057" s="37" t="str">
        <f t="shared" ref="F1057:G1057" si="1983">F1056</f>
        <v>Special Finch Food</v>
      </c>
      <c r="G1057" s="15" t="str">
        <f t="shared" si="1983"/>
        <v>Golden Safflower</v>
      </c>
      <c r="H1057" s="39">
        <f t="shared" si="1921"/>
        <v>0</v>
      </c>
      <c r="I1057" s="39" cm="1">
        <f t="array" ref="I1057">IFERROR(IF($B1057=I$1, ($A1057+$C1057) - MAX(IF($B$2:$B1056=$B1057, $A$2:$A1056+$C$2:$C1056)), "")*24*60, "")</f>
        <v>0</v>
      </c>
      <c r="J1057" s="39" t="str" cm="1">
        <f t="array" ref="J1057">IFERROR(IF($B1057=J$1, ($A1057+$C1057) - MAX(IF($B$2:$B1056=$B1057, $A$2:$A1056+$C$2:$C1056)), "")*24*60, "")</f>
        <v/>
      </c>
      <c r="K1057" s="39" t="str" cm="1">
        <f t="array" ref="K1057">IFERROR(IF($B1057=K$1, ($A1057+$C1057) - MAX(IF($B$2:$B1056=$B1057, $A$2:$A1056+$C$2:$C1056)), "")*24*60, "")</f>
        <v/>
      </c>
      <c r="L1057" s="39" t="str" cm="1">
        <f t="array" ref="L1057">IFERROR(IF($B1057=L$1, ($A1057+$C1057) - MAX(IF($B$2:$B1056=$B1057, $A$2:$A1056+$C$2:$C1056)), "")*24*60, "")</f>
        <v/>
      </c>
      <c r="M1057" s="39" t="str" cm="1">
        <f t="array" ref="M1057">IFERROR(IF($B1057=M$1, ($A1057+$C1057) - MAX(IF($B$2:$B1056=$B1057, $A$2:$A1056+$C$2:$C1056)), "")*24*60, "")</f>
        <v/>
      </c>
      <c r="N1057" s="39" t="str" cm="1">
        <f t="array" ref="N1057">IFERROR(IF($B1057=N$1, ($A1057+$C1057) - MAX(IF($B$2:$B1056=$B1057, $A$2:$A1056+$C$2:$C1056)), "")*24*60, "")</f>
        <v/>
      </c>
      <c r="O1057" s="39" t="str" cm="1">
        <f t="array" ref="O1057">IFERROR(IF($B1057=O$1, ($A1057+$C1057) - MAX(IF($B$2:$B1056=$B1057, $A$2:$A1056+$C$2:$C1056)), "")*24*60, "")</f>
        <v/>
      </c>
      <c r="P1057" s="39" t="str" cm="1">
        <f t="array" ref="P1057">IFERROR(IF($B1057=P$1, ($A1057+$C1057) - MAX(IF($B$2:$B1056=$B1057, $A$2:$A1056+$C$2:$C1056)), "")*24*60, "")</f>
        <v/>
      </c>
    </row>
    <row r="1058" spans="1:16" x14ac:dyDescent="0.2">
      <c r="A1058" s="36">
        <f t="shared" ref="A1058:D1058" si="1984">A1057</f>
        <v>45941</v>
      </c>
      <c r="B1058" s="37" t="str">
        <f t="shared" si="1984"/>
        <v>Northern Cardinal</v>
      </c>
      <c r="C1058" s="38">
        <v>0.71458333333333335</v>
      </c>
      <c r="D1058" s="37">
        <f t="shared" si="1984"/>
        <v>0</v>
      </c>
      <c r="E1058" s="37">
        <v>3</v>
      </c>
      <c r="F1058" s="37" t="str">
        <f t="shared" ref="F1058:G1058" si="1985">F1057</f>
        <v>Special Finch Food</v>
      </c>
      <c r="G1058" s="15" t="str">
        <f t="shared" si="1985"/>
        <v>Golden Safflower</v>
      </c>
      <c r="H1058" s="39">
        <f t="shared" si="1921"/>
        <v>76.999999999534339</v>
      </c>
      <c r="I1058" s="39" cm="1">
        <f t="array" ref="I1058">IFERROR(IF($B1058=I$1, ($A1058+$C1058) - MAX(IF($B$2:$B1057=$B1058, $A$2:$A1057+$C$2:$C1057)), "")*24*60, "")</f>
        <v>76.999999999534339</v>
      </c>
      <c r="J1058" s="39" t="str" cm="1">
        <f t="array" ref="J1058">IFERROR(IF($B1058=J$1, ($A1058+$C1058) - MAX(IF($B$2:$B1057=$B1058, $A$2:$A1057+$C$2:$C1057)), "")*24*60, "")</f>
        <v/>
      </c>
      <c r="K1058" s="39" t="str" cm="1">
        <f t="array" ref="K1058">IFERROR(IF($B1058=K$1, ($A1058+$C1058) - MAX(IF($B$2:$B1057=$B1058, $A$2:$A1057+$C$2:$C1057)), "")*24*60, "")</f>
        <v/>
      </c>
      <c r="L1058" s="39" t="str" cm="1">
        <f t="array" ref="L1058">IFERROR(IF($B1058=L$1, ($A1058+$C1058) - MAX(IF($B$2:$B1057=$B1058, $A$2:$A1057+$C$2:$C1057)), "")*24*60, "")</f>
        <v/>
      </c>
      <c r="M1058" s="39" t="str" cm="1">
        <f t="array" ref="M1058">IFERROR(IF($B1058=M$1, ($A1058+$C1058) - MAX(IF($B$2:$B1057=$B1058, $A$2:$A1057+$C$2:$C1057)), "")*24*60, "")</f>
        <v/>
      </c>
      <c r="N1058" s="39" t="str" cm="1">
        <f t="array" ref="N1058">IFERROR(IF($B1058=N$1, ($A1058+$C1058) - MAX(IF($B$2:$B1057=$B1058, $A$2:$A1057+$C$2:$C1057)), "")*24*60, "")</f>
        <v/>
      </c>
      <c r="O1058" s="39" t="str" cm="1">
        <f t="array" ref="O1058">IFERROR(IF($B1058=O$1, ($A1058+$C1058) - MAX(IF($B$2:$B1057=$B1058, $A$2:$A1057+$C$2:$C1057)), "")*24*60, "")</f>
        <v/>
      </c>
      <c r="P1058" s="39" t="str" cm="1">
        <f t="array" ref="P1058">IFERROR(IF($B1058=P$1, ($A1058+$C1058) - MAX(IF($B$2:$B1057=$B1058, $A$2:$A1057+$C$2:$C1057)), "")*24*60, "")</f>
        <v/>
      </c>
    </row>
    <row r="1059" spans="1:16" x14ac:dyDescent="0.2">
      <c r="A1059" s="36">
        <f t="shared" ref="A1059:D1059" si="1986">A1058</f>
        <v>45941</v>
      </c>
      <c r="B1059" s="37" t="str">
        <f t="shared" si="1986"/>
        <v>Northern Cardinal</v>
      </c>
      <c r="C1059" s="38">
        <v>0.71597222222222223</v>
      </c>
      <c r="D1059" s="37">
        <f t="shared" si="1986"/>
        <v>0</v>
      </c>
      <c r="E1059" s="37">
        <v>2</v>
      </c>
      <c r="F1059" s="37" t="str">
        <f t="shared" ref="F1059:G1059" si="1987">F1058</f>
        <v>Special Finch Food</v>
      </c>
      <c r="G1059" s="15" t="str">
        <f t="shared" si="1987"/>
        <v>Golden Safflower</v>
      </c>
      <c r="H1059" s="39">
        <f t="shared" si="1921"/>
        <v>1.9999999960418791</v>
      </c>
      <c r="I1059" s="39" cm="1">
        <f t="array" ref="I1059">IFERROR(IF($B1059=I$1, ($A1059+$C1059) - MAX(IF($B$2:$B1058=$B1059, $A$2:$A1058+$C$2:$C1058)), "")*24*60, "")</f>
        <v>1.9999999960418791</v>
      </c>
      <c r="J1059" s="39" t="str" cm="1">
        <f t="array" ref="J1059">IFERROR(IF($B1059=J$1, ($A1059+$C1059) - MAX(IF($B$2:$B1058=$B1059, $A$2:$A1058+$C$2:$C1058)), "")*24*60, "")</f>
        <v/>
      </c>
      <c r="K1059" s="39" t="str" cm="1">
        <f t="array" ref="K1059">IFERROR(IF($B1059=K$1, ($A1059+$C1059) - MAX(IF($B$2:$B1058=$B1059, $A$2:$A1058+$C$2:$C1058)), "")*24*60, "")</f>
        <v/>
      </c>
      <c r="L1059" s="39" t="str" cm="1">
        <f t="array" ref="L1059">IFERROR(IF($B1059=L$1, ($A1059+$C1059) - MAX(IF($B$2:$B1058=$B1059, $A$2:$A1058+$C$2:$C1058)), "")*24*60, "")</f>
        <v/>
      </c>
      <c r="M1059" s="39" t="str" cm="1">
        <f t="array" ref="M1059">IFERROR(IF($B1059=M$1, ($A1059+$C1059) - MAX(IF($B$2:$B1058=$B1059, $A$2:$A1058+$C$2:$C1058)), "")*24*60, "")</f>
        <v/>
      </c>
      <c r="N1059" s="39" t="str" cm="1">
        <f t="array" ref="N1059">IFERROR(IF($B1059=N$1, ($A1059+$C1059) - MAX(IF($B$2:$B1058=$B1059, $A$2:$A1058+$C$2:$C1058)), "")*24*60, "")</f>
        <v/>
      </c>
      <c r="O1059" s="39" t="str" cm="1">
        <f t="array" ref="O1059">IFERROR(IF($B1059=O$1, ($A1059+$C1059) - MAX(IF($B$2:$B1058=$B1059, $A$2:$A1058+$C$2:$C1058)), "")*24*60, "")</f>
        <v/>
      </c>
      <c r="P1059" s="39" t="str" cm="1">
        <f t="array" ref="P1059">IFERROR(IF($B1059=P$1, ($A1059+$C1059) - MAX(IF($B$2:$B1058=$B1059, $A$2:$A1058+$C$2:$C1058)), "")*24*60, "")</f>
        <v/>
      </c>
    </row>
    <row r="1060" spans="1:16" x14ac:dyDescent="0.2">
      <c r="A1060" s="36">
        <f t="shared" ref="A1060:D1060" si="1988">A1059</f>
        <v>45941</v>
      </c>
      <c r="B1060" s="37" t="str">
        <f t="shared" si="1988"/>
        <v>Northern Cardinal</v>
      </c>
      <c r="C1060" s="38">
        <v>0.71666666666666667</v>
      </c>
      <c r="D1060" s="37">
        <f t="shared" si="1988"/>
        <v>0</v>
      </c>
      <c r="E1060" s="37">
        <v>1</v>
      </c>
      <c r="F1060" s="37" t="str">
        <f t="shared" ref="F1060:G1060" si="1989">F1059</f>
        <v>Special Finch Food</v>
      </c>
      <c r="G1060" s="15" t="str">
        <f t="shared" si="1989"/>
        <v>Golden Safflower</v>
      </c>
      <c r="H1060" s="39">
        <f t="shared" si="1921"/>
        <v>1.000000003259629</v>
      </c>
      <c r="I1060" s="39" cm="1">
        <f t="array" ref="I1060">IFERROR(IF($B1060=I$1, ($A1060+$C1060) - MAX(IF($B$2:$B1059=$B1060, $A$2:$A1059+$C$2:$C1059)), "")*24*60, "")</f>
        <v>1.000000003259629</v>
      </c>
      <c r="J1060" s="39" t="str" cm="1">
        <f t="array" ref="J1060">IFERROR(IF($B1060=J$1, ($A1060+$C1060) - MAX(IF($B$2:$B1059=$B1060, $A$2:$A1059+$C$2:$C1059)), "")*24*60, "")</f>
        <v/>
      </c>
      <c r="K1060" s="39" t="str" cm="1">
        <f t="array" ref="K1060">IFERROR(IF($B1060=K$1, ($A1060+$C1060) - MAX(IF($B$2:$B1059=$B1060, $A$2:$A1059+$C$2:$C1059)), "")*24*60, "")</f>
        <v/>
      </c>
      <c r="L1060" s="39" t="str" cm="1">
        <f t="array" ref="L1060">IFERROR(IF($B1060=L$1, ($A1060+$C1060) - MAX(IF($B$2:$B1059=$B1060, $A$2:$A1059+$C$2:$C1059)), "")*24*60, "")</f>
        <v/>
      </c>
      <c r="M1060" s="39" t="str" cm="1">
        <f t="array" ref="M1060">IFERROR(IF($B1060=M$1, ($A1060+$C1060) - MAX(IF($B$2:$B1059=$B1060, $A$2:$A1059+$C$2:$C1059)), "")*24*60, "")</f>
        <v/>
      </c>
      <c r="N1060" s="39" t="str" cm="1">
        <f t="array" ref="N1060">IFERROR(IF($B1060=N$1, ($A1060+$C1060) - MAX(IF($B$2:$B1059=$B1060, $A$2:$A1059+$C$2:$C1059)), "")*24*60, "")</f>
        <v/>
      </c>
      <c r="O1060" s="39" t="str" cm="1">
        <f t="array" ref="O1060">IFERROR(IF($B1060=O$1, ($A1060+$C1060) - MAX(IF($B$2:$B1059=$B1060, $A$2:$A1059+$C$2:$C1059)), "")*24*60, "")</f>
        <v/>
      </c>
      <c r="P1060" s="39" t="str" cm="1">
        <f t="array" ref="P1060">IFERROR(IF($B1060=P$1, ($A1060+$C1060) - MAX(IF($B$2:$B1059=$B1060, $A$2:$A1059+$C$2:$C1059)), "")*24*60, "")</f>
        <v/>
      </c>
    </row>
    <row r="1061" spans="1:16" x14ac:dyDescent="0.2">
      <c r="A1061" s="36">
        <f t="shared" ref="A1061:D1061" si="1990">A1060</f>
        <v>45941</v>
      </c>
      <c r="B1061" s="37" t="str">
        <f t="shared" si="1990"/>
        <v>Northern Cardinal</v>
      </c>
      <c r="C1061" s="38">
        <v>0.71805555555555556</v>
      </c>
      <c r="D1061" s="37">
        <f t="shared" si="1990"/>
        <v>0</v>
      </c>
      <c r="E1061" s="37">
        <v>1</v>
      </c>
      <c r="F1061" s="37" t="str">
        <f t="shared" ref="F1061:G1061" si="1991">F1060</f>
        <v>Special Finch Food</v>
      </c>
      <c r="G1061" s="15" t="str">
        <f t="shared" si="1991"/>
        <v>Golden Safflower</v>
      </c>
      <c r="H1061" s="39">
        <f t="shared" si="1921"/>
        <v>1.9999999960418791</v>
      </c>
      <c r="I1061" s="39" cm="1">
        <f t="array" ref="I1061">IFERROR(IF($B1061=I$1, ($A1061+$C1061) - MAX(IF($B$2:$B1060=$B1061, $A$2:$A1060+$C$2:$C1060)), "")*24*60, "")</f>
        <v>1.9999999960418791</v>
      </c>
      <c r="J1061" s="39" t="str" cm="1">
        <f t="array" ref="J1061">IFERROR(IF($B1061=J$1, ($A1061+$C1061) - MAX(IF($B$2:$B1060=$B1061, $A$2:$A1060+$C$2:$C1060)), "")*24*60, "")</f>
        <v/>
      </c>
      <c r="K1061" s="39" t="str" cm="1">
        <f t="array" ref="K1061">IFERROR(IF($B1061=K$1, ($A1061+$C1061) - MAX(IF($B$2:$B1060=$B1061, $A$2:$A1060+$C$2:$C1060)), "")*24*60, "")</f>
        <v/>
      </c>
      <c r="L1061" s="39" t="str" cm="1">
        <f t="array" ref="L1061">IFERROR(IF($B1061=L$1, ($A1061+$C1061) - MAX(IF($B$2:$B1060=$B1061, $A$2:$A1060+$C$2:$C1060)), "")*24*60, "")</f>
        <v/>
      </c>
      <c r="M1061" s="39" t="str" cm="1">
        <f t="array" ref="M1061">IFERROR(IF($B1061=M$1, ($A1061+$C1061) - MAX(IF($B$2:$B1060=$B1061, $A$2:$A1060+$C$2:$C1060)), "")*24*60, "")</f>
        <v/>
      </c>
      <c r="N1061" s="39" t="str" cm="1">
        <f t="array" ref="N1061">IFERROR(IF($B1061=N$1, ($A1061+$C1061) - MAX(IF($B$2:$B1060=$B1061, $A$2:$A1060+$C$2:$C1060)), "")*24*60, "")</f>
        <v/>
      </c>
      <c r="O1061" s="39" t="str" cm="1">
        <f t="array" ref="O1061">IFERROR(IF($B1061=O$1, ($A1061+$C1061) - MAX(IF($B$2:$B1060=$B1061, $A$2:$A1060+$C$2:$C1060)), "")*24*60, "")</f>
        <v/>
      </c>
      <c r="P1061" s="39" t="str" cm="1">
        <f t="array" ref="P1061">IFERROR(IF($B1061=P$1, ($A1061+$C1061) - MAX(IF($B$2:$B1060=$B1061, $A$2:$A1060+$C$2:$C1060)), "")*24*60, "")</f>
        <v/>
      </c>
    </row>
    <row r="1062" spans="1:16" x14ac:dyDescent="0.2">
      <c r="A1062" s="36">
        <f t="shared" ref="A1062:D1062" si="1992">A1061</f>
        <v>45941</v>
      </c>
      <c r="B1062" s="37" t="str">
        <f t="shared" si="1992"/>
        <v>Northern Cardinal</v>
      </c>
      <c r="C1062" s="38">
        <v>0.71875</v>
      </c>
      <c r="D1062" s="37">
        <f t="shared" si="1992"/>
        <v>0</v>
      </c>
      <c r="E1062" s="37">
        <v>3</v>
      </c>
      <c r="F1062" s="37" t="str">
        <f t="shared" ref="F1062:G1062" si="1993">F1061</f>
        <v>Special Finch Food</v>
      </c>
      <c r="G1062" s="15" t="str">
        <f t="shared" si="1993"/>
        <v>Golden Safflower</v>
      </c>
      <c r="H1062" s="39">
        <f t="shared" si="1921"/>
        <v>1.000000003259629</v>
      </c>
      <c r="I1062" s="39" cm="1">
        <f t="array" ref="I1062">IFERROR(IF($B1062=I$1, ($A1062+$C1062) - MAX(IF($B$2:$B1061=$B1062, $A$2:$A1061+$C$2:$C1061)), "")*24*60, "")</f>
        <v>1.000000003259629</v>
      </c>
      <c r="J1062" s="39" t="str" cm="1">
        <f t="array" ref="J1062">IFERROR(IF($B1062=J$1, ($A1062+$C1062) - MAX(IF($B$2:$B1061=$B1062, $A$2:$A1061+$C$2:$C1061)), "")*24*60, "")</f>
        <v/>
      </c>
      <c r="K1062" s="39" t="str" cm="1">
        <f t="array" ref="K1062">IFERROR(IF($B1062=K$1, ($A1062+$C1062) - MAX(IF($B$2:$B1061=$B1062, $A$2:$A1061+$C$2:$C1061)), "")*24*60, "")</f>
        <v/>
      </c>
      <c r="L1062" s="39" t="str" cm="1">
        <f t="array" ref="L1062">IFERROR(IF($B1062=L$1, ($A1062+$C1062) - MAX(IF($B$2:$B1061=$B1062, $A$2:$A1061+$C$2:$C1061)), "")*24*60, "")</f>
        <v/>
      </c>
      <c r="M1062" s="39" t="str" cm="1">
        <f t="array" ref="M1062">IFERROR(IF($B1062=M$1, ($A1062+$C1062) - MAX(IF($B$2:$B1061=$B1062, $A$2:$A1061+$C$2:$C1061)), "")*24*60, "")</f>
        <v/>
      </c>
      <c r="N1062" s="39" t="str" cm="1">
        <f t="array" ref="N1062">IFERROR(IF($B1062=N$1, ($A1062+$C1062) - MAX(IF($B$2:$B1061=$B1062, $A$2:$A1061+$C$2:$C1061)), "")*24*60, "")</f>
        <v/>
      </c>
      <c r="O1062" s="39" t="str" cm="1">
        <f t="array" ref="O1062">IFERROR(IF($B1062=O$1, ($A1062+$C1062) - MAX(IF($B$2:$B1061=$B1062, $A$2:$A1061+$C$2:$C1061)), "")*24*60, "")</f>
        <v/>
      </c>
      <c r="P1062" s="39" t="str" cm="1">
        <f t="array" ref="P1062">IFERROR(IF($B1062=P$1, ($A1062+$C1062) - MAX(IF($B$2:$B1061=$B1062, $A$2:$A1061+$C$2:$C1061)), "")*24*60, "")</f>
        <v/>
      </c>
    </row>
    <row r="1063" spans="1:16" x14ac:dyDescent="0.2">
      <c r="A1063" s="36">
        <f t="shared" ref="A1063:D1063" si="1994">A1062</f>
        <v>45941</v>
      </c>
      <c r="B1063" s="37" t="str">
        <f t="shared" si="1994"/>
        <v>Northern Cardinal</v>
      </c>
      <c r="C1063" s="38">
        <v>0.71944444444444444</v>
      </c>
      <c r="D1063" s="37">
        <f t="shared" si="1994"/>
        <v>0</v>
      </c>
      <c r="E1063" s="37">
        <v>3</v>
      </c>
      <c r="F1063" s="37" t="str">
        <f t="shared" ref="F1063:G1063" si="1995">F1062</f>
        <v>Special Finch Food</v>
      </c>
      <c r="G1063" s="15" t="str">
        <f t="shared" si="1995"/>
        <v>Golden Safflower</v>
      </c>
      <c r="H1063" s="39">
        <f t="shared" si="1921"/>
        <v>1.000000003259629</v>
      </c>
      <c r="I1063" s="39" cm="1">
        <f t="array" ref="I1063">IFERROR(IF($B1063=I$1, ($A1063+$C1063) - MAX(IF($B$2:$B1062=$B1063, $A$2:$A1062+$C$2:$C1062)), "")*24*60, "")</f>
        <v>1.000000003259629</v>
      </c>
      <c r="J1063" s="39" t="str" cm="1">
        <f t="array" ref="J1063">IFERROR(IF($B1063=J$1, ($A1063+$C1063) - MAX(IF($B$2:$B1062=$B1063, $A$2:$A1062+$C$2:$C1062)), "")*24*60, "")</f>
        <v/>
      </c>
      <c r="K1063" s="39" t="str" cm="1">
        <f t="array" ref="K1063">IFERROR(IF($B1063=K$1, ($A1063+$C1063) - MAX(IF($B$2:$B1062=$B1063, $A$2:$A1062+$C$2:$C1062)), "")*24*60, "")</f>
        <v/>
      </c>
      <c r="L1063" s="39" t="str" cm="1">
        <f t="array" ref="L1063">IFERROR(IF($B1063=L$1, ($A1063+$C1063) - MAX(IF($B$2:$B1062=$B1063, $A$2:$A1062+$C$2:$C1062)), "")*24*60, "")</f>
        <v/>
      </c>
      <c r="M1063" s="39" t="str" cm="1">
        <f t="array" ref="M1063">IFERROR(IF($B1063=M$1, ($A1063+$C1063) - MAX(IF($B$2:$B1062=$B1063, $A$2:$A1062+$C$2:$C1062)), "")*24*60, "")</f>
        <v/>
      </c>
      <c r="N1063" s="39" t="str" cm="1">
        <f t="array" ref="N1063">IFERROR(IF($B1063=N$1, ($A1063+$C1063) - MAX(IF($B$2:$B1062=$B1063, $A$2:$A1062+$C$2:$C1062)), "")*24*60, "")</f>
        <v/>
      </c>
      <c r="O1063" s="39" t="str" cm="1">
        <f t="array" ref="O1063">IFERROR(IF($B1063=O$1, ($A1063+$C1063) - MAX(IF($B$2:$B1062=$B1063, $A$2:$A1062+$C$2:$C1062)), "")*24*60, "")</f>
        <v/>
      </c>
      <c r="P1063" s="39" t="str" cm="1">
        <f t="array" ref="P1063">IFERROR(IF($B1063=P$1, ($A1063+$C1063) - MAX(IF($B$2:$B1062=$B1063, $A$2:$A1062+$C$2:$C1062)), "")*24*60, "")</f>
        <v/>
      </c>
    </row>
    <row r="1064" spans="1:16" x14ac:dyDescent="0.2">
      <c r="A1064" s="36">
        <f t="shared" ref="A1064:D1064" si="1996">A1063</f>
        <v>45941</v>
      </c>
      <c r="B1064" s="37" t="str">
        <f t="shared" si="1996"/>
        <v>Northern Cardinal</v>
      </c>
      <c r="C1064" s="38">
        <v>0.72083333333333333</v>
      </c>
      <c r="D1064" s="37">
        <f t="shared" si="1996"/>
        <v>0</v>
      </c>
      <c r="E1064" s="37">
        <v>4</v>
      </c>
      <c r="F1064" s="37" t="str">
        <f t="shared" ref="F1064:G1064" si="1997">F1063</f>
        <v>Special Finch Food</v>
      </c>
      <c r="G1064" s="15" t="str">
        <f t="shared" si="1997"/>
        <v>Golden Safflower</v>
      </c>
      <c r="H1064" s="39">
        <f t="shared" si="1921"/>
        <v>1.9999999960418791</v>
      </c>
      <c r="I1064" s="39" cm="1">
        <f t="array" ref="I1064">IFERROR(IF($B1064=I$1, ($A1064+$C1064) - MAX(IF($B$2:$B1063=$B1064, $A$2:$A1063+$C$2:$C1063)), "")*24*60, "")</f>
        <v>1.9999999960418791</v>
      </c>
      <c r="J1064" s="39" t="str" cm="1">
        <f t="array" ref="J1064">IFERROR(IF($B1064=J$1, ($A1064+$C1064) - MAX(IF($B$2:$B1063=$B1064, $A$2:$A1063+$C$2:$C1063)), "")*24*60, "")</f>
        <v/>
      </c>
      <c r="K1064" s="39" t="str" cm="1">
        <f t="array" ref="K1064">IFERROR(IF($B1064=K$1, ($A1064+$C1064) - MAX(IF($B$2:$B1063=$B1064, $A$2:$A1063+$C$2:$C1063)), "")*24*60, "")</f>
        <v/>
      </c>
      <c r="L1064" s="39" t="str" cm="1">
        <f t="array" ref="L1064">IFERROR(IF($B1064=L$1, ($A1064+$C1064) - MAX(IF($B$2:$B1063=$B1064, $A$2:$A1063+$C$2:$C1063)), "")*24*60, "")</f>
        <v/>
      </c>
      <c r="M1064" s="39" t="str" cm="1">
        <f t="array" ref="M1064">IFERROR(IF($B1064=M$1, ($A1064+$C1064) - MAX(IF($B$2:$B1063=$B1064, $A$2:$A1063+$C$2:$C1063)), "")*24*60, "")</f>
        <v/>
      </c>
      <c r="N1064" s="39" t="str" cm="1">
        <f t="array" ref="N1064">IFERROR(IF($B1064=N$1, ($A1064+$C1064) - MAX(IF($B$2:$B1063=$B1064, $A$2:$A1063+$C$2:$C1063)), "")*24*60, "")</f>
        <v/>
      </c>
      <c r="O1064" s="39" t="str" cm="1">
        <f t="array" ref="O1064">IFERROR(IF($B1064=O$1, ($A1064+$C1064) - MAX(IF($B$2:$B1063=$B1064, $A$2:$A1063+$C$2:$C1063)), "")*24*60, "")</f>
        <v/>
      </c>
      <c r="P1064" s="39" t="str" cm="1">
        <f t="array" ref="P1064">IFERROR(IF($B1064=P$1, ($A1064+$C1064) - MAX(IF($B$2:$B1063=$B1064, $A$2:$A1063+$C$2:$C1063)), "")*24*60, "")</f>
        <v/>
      </c>
    </row>
    <row r="1065" spans="1:16" x14ac:dyDescent="0.2">
      <c r="A1065" s="36">
        <f t="shared" ref="A1065:D1065" si="1998">A1064</f>
        <v>45941</v>
      </c>
      <c r="B1065" s="37" t="str">
        <f t="shared" si="1998"/>
        <v>Northern Cardinal</v>
      </c>
      <c r="C1065" s="38">
        <v>0.72569444444444442</v>
      </c>
      <c r="D1065" s="37">
        <f t="shared" si="1998"/>
        <v>0</v>
      </c>
      <c r="E1065" s="37">
        <v>4</v>
      </c>
      <c r="F1065" s="37" t="str">
        <f t="shared" ref="F1065:G1065" si="1999">F1064</f>
        <v>Special Finch Food</v>
      </c>
      <c r="G1065" s="15" t="str">
        <f t="shared" si="1999"/>
        <v>Golden Safflower</v>
      </c>
      <c r="H1065" s="39">
        <f t="shared" si="1921"/>
        <v>7.0000000018626451</v>
      </c>
      <c r="I1065" s="39" cm="1">
        <f t="array" ref="I1065">IFERROR(IF($B1065=I$1, ($A1065+$C1065) - MAX(IF($B$2:$B1064=$B1065, $A$2:$A1064+$C$2:$C1064)), "")*24*60, "")</f>
        <v>7.0000000018626451</v>
      </c>
      <c r="J1065" s="39" t="str" cm="1">
        <f t="array" ref="J1065">IFERROR(IF($B1065=J$1, ($A1065+$C1065) - MAX(IF($B$2:$B1064=$B1065, $A$2:$A1064+$C$2:$C1064)), "")*24*60, "")</f>
        <v/>
      </c>
      <c r="K1065" s="39" t="str" cm="1">
        <f t="array" ref="K1065">IFERROR(IF($B1065=K$1, ($A1065+$C1065) - MAX(IF($B$2:$B1064=$B1065, $A$2:$A1064+$C$2:$C1064)), "")*24*60, "")</f>
        <v/>
      </c>
      <c r="L1065" s="39" t="str" cm="1">
        <f t="array" ref="L1065">IFERROR(IF($B1065=L$1, ($A1065+$C1065) - MAX(IF($B$2:$B1064=$B1065, $A$2:$A1064+$C$2:$C1064)), "")*24*60, "")</f>
        <v/>
      </c>
      <c r="M1065" s="39" t="str" cm="1">
        <f t="array" ref="M1065">IFERROR(IF($B1065=M$1, ($A1065+$C1065) - MAX(IF($B$2:$B1064=$B1065, $A$2:$A1064+$C$2:$C1064)), "")*24*60, "")</f>
        <v/>
      </c>
      <c r="N1065" s="39" t="str" cm="1">
        <f t="array" ref="N1065">IFERROR(IF($B1065=N$1, ($A1065+$C1065) - MAX(IF($B$2:$B1064=$B1065, $A$2:$A1064+$C$2:$C1064)), "")*24*60, "")</f>
        <v/>
      </c>
      <c r="O1065" s="39" t="str" cm="1">
        <f t="array" ref="O1065">IFERROR(IF($B1065=O$1, ($A1065+$C1065) - MAX(IF($B$2:$B1064=$B1065, $A$2:$A1064+$C$2:$C1064)), "")*24*60, "")</f>
        <v/>
      </c>
      <c r="P1065" s="39" t="str" cm="1">
        <f t="array" ref="P1065">IFERROR(IF($B1065=P$1, ($A1065+$C1065) - MAX(IF($B$2:$B1064=$B1065, $A$2:$A1064+$C$2:$C1064)), "")*24*60, "")</f>
        <v/>
      </c>
    </row>
    <row r="1066" spans="1:16" x14ac:dyDescent="0.2">
      <c r="A1066" s="36">
        <f t="shared" ref="A1066:D1066" si="2000">A1065</f>
        <v>45941</v>
      </c>
      <c r="B1066" s="37" t="str">
        <f t="shared" si="2000"/>
        <v>Northern Cardinal</v>
      </c>
      <c r="C1066" s="38">
        <v>0.7270833333333333</v>
      </c>
      <c r="D1066" s="37">
        <f t="shared" si="2000"/>
        <v>0</v>
      </c>
      <c r="E1066" s="37">
        <v>5</v>
      </c>
      <c r="F1066" s="37" t="str">
        <f t="shared" ref="F1066:G1066" si="2001">F1065</f>
        <v>Special Finch Food</v>
      </c>
      <c r="G1066" s="15" t="str">
        <f t="shared" si="2001"/>
        <v>Golden Safflower</v>
      </c>
      <c r="H1066" s="39">
        <f t="shared" si="1921"/>
        <v>1.9999999960418791</v>
      </c>
      <c r="I1066" s="39" cm="1">
        <f t="array" ref="I1066">IFERROR(IF($B1066=I$1, ($A1066+$C1066) - MAX(IF($B$2:$B1065=$B1066, $A$2:$A1065+$C$2:$C1065)), "")*24*60, "")</f>
        <v>1.9999999960418791</v>
      </c>
      <c r="J1066" s="39" t="str" cm="1">
        <f t="array" ref="J1066">IFERROR(IF($B1066=J$1, ($A1066+$C1066) - MAX(IF($B$2:$B1065=$B1066, $A$2:$A1065+$C$2:$C1065)), "")*24*60, "")</f>
        <v/>
      </c>
      <c r="K1066" s="39" t="str" cm="1">
        <f t="array" ref="K1066">IFERROR(IF($B1066=K$1, ($A1066+$C1066) - MAX(IF($B$2:$B1065=$B1066, $A$2:$A1065+$C$2:$C1065)), "")*24*60, "")</f>
        <v/>
      </c>
      <c r="L1066" s="39" t="str" cm="1">
        <f t="array" ref="L1066">IFERROR(IF($B1066=L$1, ($A1066+$C1066) - MAX(IF($B$2:$B1065=$B1066, $A$2:$A1065+$C$2:$C1065)), "")*24*60, "")</f>
        <v/>
      </c>
      <c r="M1066" s="39" t="str" cm="1">
        <f t="array" ref="M1066">IFERROR(IF($B1066=M$1, ($A1066+$C1066) - MAX(IF($B$2:$B1065=$B1066, $A$2:$A1065+$C$2:$C1065)), "")*24*60, "")</f>
        <v/>
      </c>
      <c r="N1066" s="39" t="str" cm="1">
        <f t="array" ref="N1066">IFERROR(IF($B1066=N$1, ($A1066+$C1066) - MAX(IF($B$2:$B1065=$B1066, $A$2:$A1065+$C$2:$C1065)), "")*24*60, "")</f>
        <v/>
      </c>
      <c r="O1066" s="39" t="str" cm="1">
        <f t="array" ref="O1066">IFERROR(IF($B1066=O$1, ($A1066+$C1066) - MAX(IF($B$2:$B1065=$B1066, $A$2:$A1065+$C$2:$C1065)), "")*24*60, "")</f>
        <v/>
      </c>
      <c r="P1066" s="39" t="str" cm="1">
        <f t="array" ref="P1066">IFERROR(IF($B1066=P$1, ($A1066+$C1066) - MAX(IF($B$2:$B1065=$B1066, $A$2:$A1065+$C$2:$C1065)), "")*24*60, "")</f>
        <v/>
      </c>
    </row>
    <row r="1067" spans="1:16" x14ac:dyDescent="0.2">
      <c r="A1067" s="36">
        <f t="shared" ref="A1067:D1067" si="2002">A1066</f>
        <v>45941</v>
      </c>
      <c r="B1067" s="37" t="str">
        <f t="shared" si="2002"/>
        <v>Northern Cardinal</v>
      </c>
      <c r="C1067" s="38">
        <v>0.72777777777777775</v>
      </c>
      <c r="D1067" s="37">
        <f t="shared" si="2002"/>
        <v>0</v>
      </c>
      <c r="E1067" s="37">
        <v>4</v>
      </c>
      <c r="F1067" s="37" t="str">
        <f t="shared" ref="F1067:G1067" si="2003">F1066</f>
        <v>Special Finch Food</v>
      </c>
      <c r="G1067" s="15" t="str">
        <f t="shared" si="2003"/>
        <v>Golden Safflower</v>
      </c>
      <c r="H1067" s="39">
        <f t="shared" si="1921"/>
        <v>1.000000003259629</v>
      </c>
      <c r="I1067" s="39" cm="1">
        <f t="array" ref="I1067">IFERROR(IF($B1067=I$1, ($A1067+$C1067) - MAX(IF($B$2:$B1066=$B1067, $A$2:$A1066+$C$2:$C1066)), "")*24*60, "")</f>
        <v>1.000000003259629</v>
      </c>
      <c r="J1067" s="39" t="str" cm="1">
        <f t="array" ref="J1067">IFERROR(IF($B1067=J$1, ($A1067+$C1067) - MAX(IF($B$2:$B1066=$B1067, $A$2:$A1066+$C$2:$C1066)), "")*24*60, "")</f>
        <v/>
      </c>
      <c r="K1067" s="39" t="str" cm="1">
        <f t="array" ref="K1067">IFERROR(IF($B1067=K$1, ($A1067+$C1067) - MAX(IF($B$2:$B1066=$B1067, $A$2:$A1066+$C$2:$C1066)), "")*24*60, "")</f>
        <v/>
      </c>
      <c r="L1067" s="39" t="str" cm="1">
        <f t="array" ref="L1067">IFERROR(IF($B1067=L$1, ($A1067+$C1067) - MAX(IF($B$2:$B1066=$B1067, $A$2:$A1066+$C$2:$C1066)), "")*24*60, "")</f>
        <v/>
      </c>
      <c r="M1067" s="39" t="str" cm="1">
        <f t="array" ref="M1067">IFERROR(IF($B1067=M$1, ($A1067+$C1067) - MAX(IF($B$2:$B1066=$B1067, $A$2:$A1066+$C$2:$C1066)), "")*24*60, "")</f>
        <v/>
      </c>
      <c r="N1067" s="39" t="str" cm="1">
        <f t="array" ref="N1067">IFERROR(IF($B1067=N$1, ($A1067+$C1067) - MAX(IF($B$2:$B1066=$B1067, $A$2:$A1066+$C$2:$C1066)), "")*24*60, "")</f>
        <v/>
      </c>
      <c r="O1067" s="39" t="str" cm="1">
        <f t="array" ref="O1067">IFERROR(IF($B1067=O$1, ($A1067+$C1067) - MAX(IF($B$2:$B1066=$B1067, $A$2:$A1066+$C$2:$C1066)), "")*24*60, "")</f>
        <v/>
      </c>
      <c r="P1067" s="39" t="str" cm="1">
        <f t="array" ref="P1067">IFERROR(IF($B1067=P$1, ($A1067+$C1067) - MAX(IF($B$2:$B1066=$B1067, $A$2:$A1066+$C$2:$C1066)), "")*24*60, "")</f>
        <v/>
      </c>
    </row>
    <row r="1068" spans="1:16" x14ac:dyDescent="0.2">
      <c r="A1068" s="36">
        <f t="shared" ref="A1068:D1068" si="2004">A1067</f>
        <v>45941</v>
      </c>
      <c r="B1068" s="37" t="str">
        <f t="shared" si="2004"/>
        <v>Northern Cardinal</v>
      </c>
      <c r="C1068" s="38">
        <v>0.72916666666666663</v>
      </c>
      <c r="D1068" s="37">
        <f t="shared" si="2004"/>
        <v>0</v>
      </c>
      <c r="E1068" s="37">
        <v>4</v>
      </c>
      <c r="F1068" s="37" t="str">
        <f t="shared" ref="F1068:G1068" si="2005">F1067</f>
        <v>Special Finch Food</v>
      </c>
      <c r="G1068" s="15" t="str">
        <f t="shared" si="2005"/>
        <v>Golden Safflower</v>
      </c>
      <c r="H1068" s="39">
        <f t="shared" si="1921"/>
        <v>1.9999999960418791</v>
      </c>
      <c r="I1068" s="39" cm="1">
        <f t="array" ref="I1068">IFERROR(IF($B1068=I$1, ($A1068+$C1068) - MAX(IF($B$2:$B1067=$B1068, $A$2:$A1067+$C$2:$C1067)), "")*24*60, "")</f>
        <v>1.9999999960418791</v>
      </c>
      <c r="J1068" s="39" t="str" cm="1">
        <f t="array" ref="J1068">IFERROR(IF($B1068=J$1, ($A1068+$C1068) - MAX(IF($B$2:$B1067=$B1068, $A$2:$A1067+$C$2:$C1067)), "")*24*60, "")</f>
        <v/>
      </c>
      <c r="K1068" s="39" t="str" cm="1">
        <f t="array" ref="K1068">IFERROR(IF($B1068=K$1, ($A1068+$C1068) - MAX(IF($B$2:$B1067=$B1068, $A$2:$A1067+$C$2:$C1067)), "")*24*60, "")</f>
        <v/>
      </c>
      <c r="L1068" s="39" t="str" cm="1">
        <f t="array" ref="L1068">IFERROR(IF($B1068=L$1, ($A1068+$C1068) - MAX(IF($B$2:$B1067=$B1068, $A$2:$A1067+$C$2:$C1067)), "")*24*60, "")</f>
        <v/>
      </c>
      <c r="M1068" s="39" t="str" cm="1">
        <f t="array" ref="M1068">IFERROR(IF($B1068=M$1, ($A1068+$C1068) - MAX(IF($B$2:$B1067=$B1068, $A$2:$A1067+$C$2:$C1067)), "")*24*60, "")</f>
        <v/>
      </c>
      <c r="N1068" s="39" t="str" cm="1">
        <f t="array" ref="N1068">IFERROR(IF($B1068=N$1, ($A1068+$C1068) - MAX(IF($B$2:$B1067=$B1068, $A$2:$A1067+$C$2:$C1067)), "")*24*60, "")</f>
        <v/>
      </c>
      <c r="O1068" s="39" t="str" cm="1">
        <f t="array" ref="O1068">IFERROR(IF($B1068=O$1, ($A1068+$C1068) - MAX(IF($B$2:$B1067=$B1068, $A$2:$A1067+$C$2:$C1067)), "")*24*60, "")</f>
        <v/>
      </c>
      <c r="P1068" s="39" t="str" cm="1">
        <f t="array" ref="P1068">IFERROR(IF($B1068=P$1, ($A1068+$C1068) - MAX(IF($B$2:$B1067=$B1068, $A$2:$A1067+$C$2:$C1067)), "")*24*60, "")</f>
        <v/>
      </c>
    </row>
    <row r="1069" spans="1:16" x14ac:dyDescent="0.2">
      <c r="A1069" s="36">
        <f t="shared" ref="A1069:D1069" si="2006">A1068</f>
        <v>45941</v>
      </c>
      <c r="B1069" s="37" t="str">
        <f t="shared" si="2006"/>
        <v>Northern Cardinal</v>
      </c>
      <c r="C1069" s="38">
        <v>0.72986111111111107</v>
      </c>
      <c r="D1069" s="37">
        <f t="shared" si="2006"/>
        <v>0</v>
      </c>
      <c r="E1069" s="37">
        <v>4</v>
      </c>
      <c r="F1069" s="37" t="str">
        <f t="shared" ref="F1069:G1069" si="2007">F1068</f>
        <v>Special Finch Food</v>
      </c>
      <c r="G1069" s="15" t="str">
        <f t="shared" si="2007"/>
        <v>Golden Safflower</v>
      </c>
      <c r="H1069" s="39">
        <f t="shared" si="1921"/>
        <v>1.000000003259629</v>
      </c>
      <c r="I1069" s="39" cm="1">
        <f t="array" ref="I1069">IFERROR(IF($B1069=I$1, ($A1069+$C1069) - MAX(IF($B$2:$B1068=$B1069, $A$2:$A1068+$C$2:$C1068)), "")*24*60, "")</f>
        <v>1.000000003259629</v>
      </c>
      <c r="J1069" s="39" t="str" cm="1">
        <f t="array" ref="J1069">IFERROR(IF($B1069=J$1, ($A1069+$C1069) - MAX(IF($B$2:$B1068=$B1069, $A$2:$A1068+$C$2:$C1068)), "")*24*60, "")</f>
        <v/>
      </c>
      <c r="K1069" s="39" t="str" cm="1">
        <f t="array" ref="K1069">IFERROR(IF($B1069=K$1, ($A1069+$C1069) - MAX(IF($B$2:$B1068=$B1069, $A$2:$A1068+$C$2:$C1068)), "")*24*60, "")</f>
        <v/>
      </c>
      <c r="L1069" s="39" t="str" cm="1">
        <f t="array" ref="L1069">IFERROR(IF($B1069=L$1, ($A1069+$C1069) - MAX(IF($B$2:$B1068=$B1069, $A$2:$A1068+$C$2:$C1068)), "")*24*60, "")</f>
        <v/>
      </c>
      <c r="M1069" s="39" t="str" cm="1">
        <f t="array" ref="M1069">IFERROR(IF($B1069=M$1, ($A1069+$C1069) - MAX(IF($B$2:$B1068=$B1069, $A$2:$A1068+$C$2:$C1068)), "")*24*60, "")</f>
        <v/>
      </c>
      <c r="N1069" s="39" t="str" cm="1">
        <f t="array" ref="N1069">IFERROR(IF($B1069=N$1, ($A1069+$C1069) - MAX(IF($B$2:$B1068=$B1069, $A$2:$A1068+$C$2:$C1068)), "")*24*60, "")</f>
        <v/>
      </c>
      <c r="O1069" s="39" t="str" cm="1">
        <f t="array" ref="O1069">IFERROR(IF($B1069=O$1, ($A1069+$C1069) - MAX(IF($B$2:$B1068=$B1069, $A$2:$A1068+$C$2:$C1068)), "")*24*60, "")</f>
        <v/>
      </c>
      <c r="P1069" s="39" t="str" cm="1">
        <f t="array" ref="P1069">IFERROR(IF($B1069=P$1, ($A1069+$C1069) - MAX(IF($B$2:$B1068=$B1069, $A$2:$A1068+$C$2:$C1068)), "")*24*60, "")</f>
        <v/>
      </c>
    </row>
    <row r="1070" spans="1:16" x14ac:dyDescent="0.2">
      <c r="A1070" s="36">
        <f t="shared" ref="A1070:D1070" si="2008">A1069</f>
        <v>45941</v>
      </c>
      <c r="B1070" s="37" t="str">
        <f t="shared" si="2008"/>
        <v>Northern Cardinal</v>
      </c>
      <c r="C1070" s="38">
        <v>0.73124999999999996</v>
      </c>
      <c r="D1070" s="37">
        <f t="shared" si="2008"/>
        <v>0</v>
      </c>
      <c r="E1070" s="37">
        <v>1</v>
      </c>
      <c r="F1070" s="37" t="str">
        <f t="shared" ref="F1070:G1070" si="2009">F1069</f>
        <v>Special Finch Food</v>
      </c>
      <c r="G1070" s="15" t="str">
        <f t="shared" si="2009"/>
        <v>Golden Safflower</v>
      </c>
      <c r="H1070" s="39">
        <f t="shared" si="1921"/>
        <v>1.9999999960418791</v>
      </c>
      <c r="I1070" s="39" cm="1">
        <f t="array" ref="I1070">IFERROR(IF($B1070=I$1, ($A1070+$C1070) - MAX(IF($B$2:$B1069=$B1070, $A$2:$A1069+$C$2:$C1069)), "")*24*60, "")</f>
        <v>1.9999999960418791</v>
      </c>
      <c r="J1070" s="39" t="str" cm="1">
        <f t="array" ref="J1070">IFERROR(IF($B1070=J$1, ($A1070+$C1070) - MAX(IF($B$2:$B1069=$B1070, $A$2:$A1069+$C$2:$C1069)), "")*24*60, "")</f>
        <v/>
      </c>
      <c r="K1070" s="39" t="str" cm="1">
        <f t="array" ref="K1070">IFERROR(IF($B1070=K$1, ($A1070+$C1070) - MAX(IF($B$2:$B1069=$B1070, $A$2:$A1069+$C$2:$C1069)), "")*24*60, "")</f>
        <v/>
      </c>
      <c r="L1070" s="39" t="str" cm="1">
        <f t="array" ref="L1070">IFERROR(IF($B1070=L$1, ($A1070+$C1070) - MAX(IF($B$2:$B1069=$B1070, $A$2:$A1069+$C$2:$C1069)), "")*24*60, "")</f>
        <v/>
      </c>
      <c r="M1070" s="39" t="str" cm="1">
        <f t="array" ref="M1070">IFERROR(IF($B1070=M$1, ($A1070+$C1070) - MAX(IF($B$2:$B1069=$B1070, $A$2:$A1069+$C$2:$C1069)), "")*24*60, "")</f>
        <v/>
      </c>
      <c r="N1070" s="39" t="str" cm="1">
        <f t="array" ref="N1070">IFERROR(IF($B1070=N$1, ($A1070+$C1070) - MAX(IF($B$2:$B1069=$B1070, $A$2:$A1069+$C$2:$C1069)), "")*24*60, "")</f>
        <v/>
      </c>
      <c r="O1070" s="39" t="str" cm="1">
        <f t="array" ref="O1070">IFERROR(IF($B1070=O$1, ($A1070+$C1070) - MAX(IF($B$2:$B1069=$B1070, $A$2:$A1069+$C$2:$C1069)), "")*24*60, "")</f>
        <v/>
      </c>
      <c r="P1070" s="39" t="str" cm="1">
        <f t="array" ref="P1070">IFERROR(IF($B1070=P$1, ($A1070+$C1070) - MAX(IF($B$2:$B1069=$B1070, $A$2:$A1069+$C$2:$C1069)), "")*24*60, "")</f>
        <v/>
      </c>
    </row>
    <row r="1071" spans="1:16" x14ac:dyDescent="0.2">
      <c r="A1071" s="36">
        <f t="shared" ref="A1071:D1071" si="2010">A1070</f>
        <v>45941</v>
      </c>
      <c r="B1071" s="37" t="str">
        <f t="shared" si="2010"/>
        <v>Northern Cardinal</v>
      </c>
      <c r="C1071" s="38">
        <v>0.7319444444444444</v>
      </c>
      <c r="D1071" s="37">
        <f t="shared" si="2010"/>
        <v>0</v>
      </c>
      <c r="E1071" s="37">
        <v>1</v>
      </c>
      <c r="F1071" s="37" t="str">
        <f t="shared" ref="F1071:G1071" si="2011">F1070</f>
        <v>Special Finch Food</v>
      </c>
      <c r="G1071" s="15" t="str">
        <f t="shared" si="2011"/>
        <v>Golden Safflower</v>
      </c>
      <c r="H1071" s="39">
        <f t="shared" si="1921"/>
        <v>1.000000003259629</v>
      </c>
      <c r="I1071" s="39" cm="1">
        <f t="array" ref="I1071">IFERROR(IF($B1071=I$1, ($A1071+$C1071) - MAX(IF($B$2:$B1070=$B1071, $A$2:$A1070+$C$2:$C1070)), "")*24*60, "")</f>
        <v>1.000000003259629</v>
      </c>
      <c r="J1071" s="39" t="str" cm="1">
        <f t="array" ref="J1071">IFERROR(IF($B1071=J$1, ($A1071+$C1071) - MAX(IF($B$2:$B1070=$B1071, $A$2:$A1070+$C$2:$C1070)), "")*24*60, "")</f>
        <v/>
      </c>
      <c r="K1071" s="39" t="str" cm="1">
        <f t="array" ref="K1071">IFERROR(IF($B1071=K$1, ($A1071+$C1071) - MAX(IF($B$2:$B1070=$B1071, $A$2:$A1070+$C$2:$C1070)), "")*24*60, "")</f>
        <v/>
      </c>
      <c r="L1071" s="39" t="str" cm="1">
        <f t="array" ref="L1071">IFERROR(IF($B1071=L$1, ($A1071+$C1071) - MAX(IF($B$2:$B1070=$B1071, $A$2:$A1070+$C$2:$C1070)), "")*24*60, "")</f>
        <v/>
      </c>
      <c r="M1071" s="39" t="str" cm="1">
        <f t="array" ref="M1071">IFERROR(IF($B1071=M$1, ($A1071+$C1071) - MAX(IF($B$2:$B1070=$B1071, $A$2:$A1070+$C$2:$C1070)), "")*24*60, "")</f>
        <v/>
      </c>
      <c r="N1071" s="39" t="str" cm="1">
        <f t="array" ref="N1071">IFERROR(IF($B1071=N$1, ($A1071+$C1071) - MAX(IF($B$2:$B1070=$B1071, $A$2:$A1070+$C$2:$C1070)), "")*24*60, "")</f>
        <v/>
      </c>
      <c r="O1071" s="39" t="str" cm="1">
        <f t="array" ref="O1071">IFERROR(IF($B1071=O$1, ($A1071+$C1071) - MAX(IF($B$2:$B1070=$B1071, $A$2:$A1070+$C$2:$C1070)), "")*24*60, "")</f>
        <v/>
      </c>
      <c r="P1071" s="39" t="str" cm="1">
        <f t="array" ref="P1071">IFERROR(IF($B1071=P$1, ($A1071+$C1071) - MAX(IF($B$2:$B1070=$B1071, $A$2:$A1070+$C$2:$C1070)), "")*24*60, "")</f>
        <v/>
      </c>
    </row>
    <row r="1072" spans="1:16" x14ac:dyDescent="0.2">
      <c r="A1072" s="36">
        <f t="shared" ref="A1072:D1072" si="2012">A1071</f>
        <v>45941</v>
      </c>
      <c r="B1072" s="37" t="str">
        <f t="shared" si="2012"/>
        <v>Northern Cardinal</v>
      </c>
      <c r="C1072" s="38">
        <v>0.73402777777777772</v>
      </c>
      <c r="D1072" s="37">
        <f t="shared" si="2012"/>
        <v>0</v>
      </c>
      <c r="E1072" s="37">
        <v>2</v>
      </c>
      <c r="F1072" s="37" t="str">
        <f t="shared" ref="F1072:G1072" si="2013">F1071</f>
        <v>Special Finch Food</v>
      </c>
      <c r="G1072" s="15" t="str">
        <f t="shared" si="2013"/>
        <v>Golden Safflower</v>
      </c>
      <c r="H1072" s="39">
        <f t="shared" si="1921"/>
        <v>2.9999999993015081</v>
      </c>
      <c r="I1072" s="39" cm="1">
        <f t="array" ref="I1072">IFERROR(IF($B1072=I$1, ($A1072+$C1072) - MAX(IF($B$2:$B1071=$B1072, $A$2:$A1071+$C$2:$C1071)), "")*24*60, "")</f>
        <v>2.9999999993015081</v>
      </c>
      <c r="J1072" s="39" t="str" cm="1">
        <f t="array" ref="J1072">IFERROR(IF($B1072=J$1, ($A1072+$C1072) - MAX(IF($B$2:$B1071=$B1072, $A$2:$A1071+$C$2:$C1071)), "")*24*60, "")</f>
        <v/>
      </c>
      <c r="K1072" s="39" t="str" cm="1">
        <f t="array" ref="K1072">IFERROR(IF($B1072=K$1, ($A1072+$C1072) - MAX(IF($B$2:$B1071=$B1072, $A$2:$A1071+$C$2:$C1071)), "")*24*60, "")</f>
        <v/>
      </c>
      <c r="L1072" s="39" t="str" cm="1">
        <f t="array" ref="L1072">IFERROR(IF($B1072=L$1, ($A1072+$C1072) - MAX(IF($B$2:$B1071=$B1072, $A$2:$A1071+$C$2:$C1071)), "")*24*60, "")</f>
        <v/>
      </c>
      <c r="M1072" s="39" t="str" cm="1">
        <f t="array" ref="M1072">IFERROR(IF($B1072=M$1, ($A1072+$C1072) - MAX(IF($B$2:$B1071=$B1072, $A$2:$A1071+$C$2:$C1071)), "")*24*60, "")</f>
        <v/>
      </c>
      <c r="N1072" s="39" t="str" cm="1">
        <f t="array" ref="N1072">IFERROR(IF($B1072=N$1, ($A1072+$C1072) - MAX(IF($B$2:$B1071=$B1072, $A$2:$A1071+$C$2:$C1071)), "")*24*60, "")</f>
        <v/>
      </c>
      <c r="O1072" s="39" t="str" cm="1">
        <f t="array" ref="O1072">IFERROR(IF($B1072=O$1, ($A1072+$C1072) - MAX(IF($B$2:$B1071=$B1072, $A$2:$A1071+$C$2:$C1071)), "")*24*60, "")</f>
        <v/>
      </c>
      <c r="P1072" s="39" t="str" cm="1">
        <f t="array" ref="P1072">IFERROR(IF($B1072=P$1, ($A1072+$C1072) - MAX(IF($B$2:$B1071=$B1072, $A$2:$A1071+$C$2:$C1071)), "")*24*60, "")</f>
        <v/>
      </c>
    </row>
    <row r="1073" spans="1:16" x14ac:dyDescent="0.2">
      <c r="A1073" s="36">
        <f t="shared" ref="A1073:B1073" si="2014">A1072</f>
        <v>45941</v>
      </c>
      <c r="B1073" s="37" t="str">
        <f t="shared" si="2014"/>
        <v>Northern Cardinal</v>
      </c>
      <c r="C1073" s="38">
        <v>0.73541666666666672</v>
      </c>
      <c r="D1073" s="37">
        <v>0</v>
      </c>
      <c r="E1073" s="37">
        <v>3</v>
      </c>
      <c r="F1073" s="37" t="str">
        <f t="shared" ref="F1073:G1073" si="2015">F1072</f>
        <v>Special Finch Food</v>
      </c>
      <c r="G1073" s="15" t="str">
        <f t="shared" si="2015"/>
        <v>Golden Safflower</v>
      </c>
      <c r="H1073" s="39">
        <f t="shared" si="1921"/>
        <v>2.000000006519258</v>
      </c>
      <c r="I1073" s="39" cm="1">
        <f t="array" ref="I1073">IFERROR(IF($B1073=I$1, ($A1073+$C1073) - MAX(IF($B$2:$B1072=$B1073, $A$2:$A1072+$C$2:$C1072)), "")*24*60, "")</f>
        <v>2.000000006519258</v>
      </c>
      <c r="J1073" s="39" t="str" cm="1">
        <f t="array" ref="J1073">IFERROR(IF($B1073=J$1, ($A1073+$C1073) - MAX(IF($B$2:$B1072=$B1073, $A$2:$A1072+$C$2:$C1072)), "")*24*60, "")</f>
        <v/>
      </c>
      <c r="K1073" s="39" t="str" cm="1">
        <f t="array" ref="K1073">IFERROR(IF($B1073=K$1, ($A1073+$C1073) - MAX(IF($B$2:$B1072=$B1073, $A$2:$A1072+$C$2:$C1072)), "")*24*60, "")</f>
        <v/>
      </c>
      <c r="L1073" s="39" t="str" cm="1">
        <f t="array" ref="L1073">IFERROR(IF($B1073=L$1, ($A1073+$C1073) - MAX(IF($B$2:$B1072=$B1073, $A$2:$A1072+$C$2:$C1072)), "")*24*60, "")</f>
        <v/>
      </c>
      <c r="M1073" s="39" t="str" cm="1">
        <f t="array" ref="M1073">IFERROR(IF($B1073=M$1, ($A1073+$C1073) - MAX(IF($B$2:$B1072=$B1073, $A$2:$A1072+$C$2:$C1072)), "")*24*60, "")</f>
        <v/>
      </c>
      <c r="N1073" s="39" t="str" cm="1">
        <f t="array" ref="N1073">IFERROR(IF($B1073=N$1, ($A1073+$C1073) - MAX(IF($B$2:$B1072=$B1073, $A$2:$A1072+$C$2:$C1072)), "")*24*60, "")</f>
        <v/>
      </c>
      <c r="O1073" s="39" t="str" cm="1">
        <f t="array" ref="O1073">IFERROR(IF($B1073=O$1, ($A1073+$C1073) - MAX(IF($B$2:$B1072=$B1073, $A$2:$A1072+$C$2:$C1072)), "")*24*60, "")</f>
        <v/>
      </c>
      <c r="P1073" s="39" t="str" cm="1">
        <f t="array" ref="P1073">IFERROR(IF($B1073=P$1, ($A1073+$C1073) - MAX(IF($B$2:$B1072=$B1073, $A$2:$A1072+$C$2:$C1072)), "")*24*60, "")</f>
        <v/>
      </c>
    </row>
    <row r="1074" spans="1:16" x14ac:dyDescent="0.2">
      <c r="A1074" s="36">
        <f t="shared" ref="A1074:D1074" si="2016">A1073</f>
        <v>45941</v>
      </c>
      <c r="B1074" s="37" t="str">
        <f t="shared" si="2016"/>
        <v>Northern Cardinal</v>
      </c>
      <c r="C1074" s="38">
        <v>0.73611111111111116</v>
      </c>
      <c r="D1074" s="37">
        <f t="shared" si="2016"/>
        <v>0</v>
      </c>
      <c r="E1074" s="37">
        <v>2</v>
      </c>
      <c r="F1074" s="37" t="str">
        <f t="shared" ref="F1074:G1074" si="2017">F1073</f>
        <v>Special Finch Food</v>
      </c>
      <c r="G1074" s="15" t="str">
        <f t="shared" si="2017"/>
        <v>Golden Safflower</v>
      </c>
      <c r="H1074" s="39">
        <f t="shared" si="1921"/>
        <v>0.99999999278225005</v>
      </c>
      <c r="I1074" s="39" cm="1">
        <f t="array" ref="I1074">IFERROR(IF($B1074=I$1, ($A1074+$C1074) - MAX(IF($B$2:$B1073=$B1074, $A$2:$A1073+$C$2:$C1073)), "")*24*60, "")</f>
        <v>0.99999999278225005</v>
      </c>
      <c r="J1074" s="39" t="str" cm="1">
        <f t="array" ref="J1074">IFERROR(IF($B1074=J$1, ($A1074+$C1074) - MAX(IF($B$2:$B1073=$B1074, $A$2:$A1073+$C$2:$C1073)), "")*24*60, "")</f>
        <v/>
      </c>
      <c r="K1074" s="39" t="str" cm="1">
        <f t="array" ref="K1074">IFERROR(IF($B1074=K$1, ($A1074+$C1074) - MAX(IF($B$2:$B1073=$B1074, $A$2:$A1073+$C$2:$C1073)), "")*24*60, "")</f>
        <v/>
      </c>
      <c r="L1074" s="39" t="str" cm="1">
        <f t="array" ref="L1074">IFERROR(IF($B1074=L$1, ($A1074+$C1074) - MAX(IF($B$2:$B1073=$B1074, $A$2:$A1073+$C$2:$C1073)), "")*24*60, "")</f>
        <v/>
      </c>
      <c r="M1074" s="39" t="str" cm="1">
        <f t="array" ref="M1074">IFERROR(IF($B1074=M$1, ($A1074+$C1074) - MAX(IF($B$2:$B1073=$B1074, $A$2:$A1073+$C$2:$C1073)), "")*24*60, "")</f>
        <v/>
      </c>
      <c r="N1074" s="39" t="str" cm="1">
        <f t="array" ref="N1074">IFERROR(IF($B1074=N$1, ($A1074+$C1074) - MAX(IF($B$2:$B1073=$B1074, $A$2:$A1073+$C$2:$C1073)), "")*24*60, "")</f>
        <v/>
      </c>
      <c r="O1074" s="39" t="str" cm="1">
        <f t="array" ref="O1074">IFERROR(IF($B1074=O$1, ($A1074+$C1074) - MAX(IF($B$2:$B1073=$B1074, $A$2:$A1073+$C$2:$C1073)), "")*24*60, "")</f>
        <v/>
      </c>
      <c r="P1074" s="39" t="str" cm="1">
        <f t="array" ref="P1074">IFERROR(IF($B1074=P$1, ($A1074+$C1074) - MAX(IF($B$2:$B1073=$B1074, $A$2:$A1073+$C$2:$C1073)), "")*24*60, "")</f>
        <v/>
      </c>
    </row>
    <row r="1075" spans="1:16" x14ac:dyDescent="0.2">
      <c r="A1075" s="36">
        <f t="shared" ref="A1075:D1075" si="2018">A1074</f>
        <v>45941</v>
      </c>
      <c r="B1075" s="37" t="str">
        <f t="shared" si="2018"/>
        <v>Northern Cardinal</v>
      </c>
      <c r="C1075" s="38">
        <v>0.76944444444444449</v>
      </c>
      <c r="D1075" s="37">
        <f t="shared" si="2018"/>
        <v>0</v>
      </c>
      <c r="E1075" s="37">
        <v>3</v>
      </c>
      <c r="F1075" s="37" t="str">
        <f t="shared" ref="F1075:G1075" si="2019">F1074</f>
        <v>Special Finch Food</v>
      </c>
      <c r="G1075" s="15" t="str">
        <f t="shared" si="2019"/>
        <v>Golden Safflower</v>
      </c>
      <c r="H1075" s="39">
        <f t="shared" si="1921"/>
        <v>47.999999999301508</v>
      </c>
      <c r="I1075" s="39" cm="1">
        <f t="array" ref="I1075">IFERROR(IF($B1075=I$1, ($A1075+$C1075) - MAX(IF($B$2:$B1074=$B1075, $A$2:$A1074+$C$2:$C1074)), "")*24*60, "")</f>
        <v>47.999999999301508</v>
      </c>
      <c r="J1075" s="39" t="str" cm="1">
        <f t="array" ref="J1075">IFERROR(IF($B1075=J$1, ($A1075+$C1075) - MAX(IF($B$2:$B1074=$B1075, $A$2:$A1074+$C$2:$C1074)), "")*24*60, "")</f>
        <v/>
      </c>
      <c r="K1075" s="39" t="str" cm="1">
        <f t="array" ref="K1075">IFERROR(IF($B1075=K$1, ($A1075+$C1075) - MAX(IF($B$2:$B1074=$B1075, $A$2:$A1074+$C$2:$C1074)), "")*24*60, "")</f>
        <v/>
      </c>
      <c r="L1075" s="39" t="str" cm="1">
        <f t="array" ref="L1075">IFERROR(IF($B1075=L$1, ($A1075+$C1075) - MAX(IF($B$2:$B1074=$B1075, $A$2:$A1074+$C$2:$C1074)), "")*24*60, "")</f>
        <v/>
      </c>
      <c r="M1075" s="39" t="str" cm="1">
        <f t="array" ref="M1075">IFERROR(IF($B1075=M$1, ($A1075+$C1075) - MAX(IF($B$2:$B1074=$B1075, $A$2:$A1074+$C$2:$C1074)), "")*24*60, "")</f>
        <v/>
      </c>
      <c r="N1075" s="39" t="str" cm="1">
        <f t="array" ref="N1075">IFERROR(IF($B1075=N$1, ($A1075+$C1075) - MAX(IF($B$2:$B1074=$B1075, $A$2:$A1074+$C$2:$C1074)), "")*24*60, "")</f>
        <v/>
      </c>
      <c r="O1075" s="39" t="str" cm="1">
        <f t="array" ref="O1075">IFERROR(IF($B1075=O$1, ($A1075+$C1075) - MAX(IF($B$2:$B1074=$B1075, $A$2:$A1074+$C$2:$C1074)), "")*24*60, "")</f>
        <v/>
      </c>
      <c r="P1075" s="39" t="str" cm="1">
        <f t="array" ref="P1075">IFERROR(IF($B1075=P$1, ($A1075+$C1075) - MAX(IF($B$2:$B1074=$B1075, $A$2:$A1074+$C$2:$C1074)), "")*24*60, "")</f>
        <v/>
      </c>
    </row>
    <row r="1076" spans="1:16" x14ac:dyDescent="0.2">
      <c r="A1076" s="36">
        <f t="shared" ref="A1076:D1076" si="2020">A1075</f>
        <v>45941</v>
      </c>
      <c r="B1076" s="37" t="str">
        <f t="shared" si="2020"/>
        <v>Northern Cardinal</v>
      </c>
      <c r="C1076" s="38">
        <v>0.77013888888888893</v>
      </c>
      <c r="D1076" s="37">
        <f t="shared" si="2020"/>
        <v>0</v>
      </c>
      <c r="E1076" s="37">
        <v>3</v>
      </c>
      <c r="F1076" s="37" t="str">
        <f t="shared" ref="F1076:G1076" si="2021">F1075</f>
        <v>Special Finch Food</v>
      </c>
      <c r="G1076" s="15" t="str">
        <f t="shared" si="2021"/>
        <v>Golden Safflower</v>
      </c>
      <c r="H1076" s="39">
        <f t="shared" si="1921"/>
        <v>1.000000003259629</v>
      </c>
      <c r="I1076" s="39" cm="1">
        <f t="array" ref="I1076">IFERROR(IF($B1076=I$1, ($A1076+$C1076) - MAX(IF($B$2:$B1075=$B1076, $A$2:$A1075+$C$2:$C1075)), "")*24*60, "")</f>
        <v>1.000000003259629</v>
      </c>
      <c r="J1076" s="39" t="str" cm="1">
        <f t="array" ref="J1076">IFERROR(IF($B1076=J$1, ($A1076+$C1076) - MAX(IF($B$2:$B1075=$B1076, $A$2:$A1075+$C$2:$C1075)), "")*24*60, "")</f>
        <v/>
      </c>
      <c r="K1076" s="39" t="str" cm="1">
        <f t="array" ref="K1076">IFERROR(IF($B1076=K$1, ($A1076+$C1076) - MAX(IF($B$2:$B1075=$B1076, $A$2:$A1075+$C$2:$C1075)), "")*24*60, "")</f>
        <v/>
      </c>
      <c r="L1076" s="39" t="str" cm="1">
        <f t="array" ref="L1076">IFERROR(IF($B1076=L$1, ($A1076+$C1076) - MAX(IF($B$2:$B1075=$B1076, $A$2:$A1075+$C$2:$C1075)), "")*24*60, "")</f>
        <v/>
      </c>
      <c r="M1076" s="39" t="str" cm="1">
        <f t="array" ref="M1076">IFERROR(IF($B1076=M$1, ($A1076+$C1076) - MAX(IF($B$2:$B1075=$B1076, $A$2:$A1075+$C$2:$C1075)), "")*24*60, "")</f>
        <v/>
      </c>
      <c r="N1076" s="39" t="str" cm="1">
        <f t="array" ref="N1076">IFERROR(IF($B1076=N$1, ($A1076+$C1076) - MAX(IF($B$2:$B1075=$B1076, $A$2:$A1075+$C$2:$C1075)), "")*24*60, "")</f>
        <v/>
      </c>
      <c r="O1076" s="39" t="str" cm="1">
        <f t="array" ref="O1076">IFERROR(IF($B1076=O$1, ($A1076+$C1076) - MAX(IF($B$2:$B1075=$B1076, $A$2:$A1075+$C$2:$C1075)), "")*24*60, "")</f>
        <v/>
      </c>
      <c r="P1076" s="39" t="str" cm="1">
        <f t="array" ref="P1076">IFERROR(IF($B1076=P$1, ($A1076+$C1076) - MAX(IF($B$2:$B1075=$B1076, $A$2:$A1075+$C$2:$C1075)), "")*24*60, "")</f>
        <v/>
      </c>
    </row>
    <row r="1077" spans="1:16" x14ac:dyDescent="0.2">
      <c r="A1077" s="36">
        <f t="shared" ref="A1077:D1077" si="2022">A1076</f>
        <v>45941</v>
      </c>
      <c r="B1077" s="37" t="str">
        <f t="shared" si="2022"/>
        <v>Northern Cardinal</v>
      </c>
      <c r="C1077" s="38">
        <v>0.77083333333333337</v>
      </c>
      <c r="D1077" s="37">
        <f t="shared" si="2022"/>
        <v>0</v>
      </c>
      <c r="E1077" s="37">
        <v>2</v>
      </c>
      <c r="F1077" s="37" t="str">
        <f t="shared" ref="F1077:G1077" si="2023">F1076</f>
        <v>Special Finch Food</v>
      </c>
      <c r="G1077" s="15" t="str">
        <f t="shared" si="2023"/>
        <v>Golden Safflower</v>
      </c>
      <c r="H1077" s="39">
        <f t="shared" si="1921"/>
        <v>1.000000003259629</v>
      </c>
      <c r="I1077" s="39" cm="1">
        <f t="array" ref="I1077">IFERROR(IF($B1077=I$1, ($A1077+$C1077) - MAX(IF($B$2:$B1076=$B1077, $A$2:$A1076+$C$2:$C1076)), "")*24*60, "")</f>
        <v>1.000000003259629</v>
      </c>
      <c r="J1077" s="39" t="str" cm="1">
        <f t="array" ref="J1077">IFERROR(IF($B1077=J$1, ($A1077+$C1077) - MAX(IF($B$2:$B1076=$B1077, $A$2:$A1076+$C$2:$C1076)), "")*24*60, "")</f>
        <v/>
      </c>
      <c r="K1077" s="39" t="str" cm="1">
        <f t="array" ref="K1077">IFERROR(IF($B1077=K$1, ($A1077+$C1077) - MAX(IF($B$2:$B1076=$B1077, $A$2:$A1076+$C$2:$C1076)), "")*24*60, "")</f>
        <v/>
      </c>
      <c r="L1077" s="39" t="str" cm="1">
        <f t="array" ref="L1077">IFERROR(IF($B1077=L$1, ($A1077+$C1077) - MAX(IF($B$2:$B1076=$B1077, $A$2:$A1076+$C$2:$C1076)), "")*24*60, "")</f>
        <v/>
      </c>
      <c r="M1077" s="39" t="str" cm="1">
        <f t="array" ref="M1077">IFERROR(IF($B1077=M$1, ($A1077+$C1077) - MAX(IF($B$2:$B1076=$B1077, $A$2:$A1076+$C$2:$C1076)), "")*24*60, "")</f>
        <v/>
      </c>
      <c r="N1077" s="39" t="str" cm="1">
        <f t="array" ref="N1077">IFERROR(IF($B1077=N$1, ($A1077+$C1077) - MAX(IF($B$2:$B1076=$B1077, $A$2:$A1076+$C$2:$C1076)), "")*24*60, "")</f>
        <v/>
      </c>
      <c r="O1077" s="39" t="str" cm="1">
        <f t="array" ref="O1077">IFERROR(IF($B1077=O$1, ($A1077+$C1077) - MAX(IF($B$2:$B1076=$B1077, $A$2:$A1076+$C$2:$C1076)), "")*24*60, "")</f>
        <v/>
      </c>
      <c r="P1077" s="39" t="str" cm="1">
        <f t="array" ref="P1077">IFERROR(IF($B1077=P$1, ($A1077+$C1077) - MAX(IF($B$2:$B1076=$B1077, $A$2:$A1076+$C$2:$C1076)), "")*24*60, "")</f>
        <v/>
      </c>
    </row>
    <row r="1078" spans="1:16" x14ac:dyDescent="0.2">
      <c r="A1078" s="36">
        <f t="shared" ref="A1078:D1078" si="2024">A1077</f>
        <v>45941</v>
      </c>
      <c r="B1078" s="37" t="str">
        <f t="shared" si="2024"/>
        <v>Northern Cardinal</v>
      </c>
      <c r="C1078" s="38">
        <v>0.77500000000000002</v>
      </c>
      <c r="D1078" s="37">
        <f t="shared" si="2024"/>
        <v>0</v>
      </c>
      <c r="E1078" s="37">
        <v>1</v>
      </c>
      <c r="F1078" s="37" t="str">
        <f t="shared" ref="F1078:G1078" si="2025">F1077</f>
        <v>Special Finch Food</v>
      </c>
      <c r="G1078" s="15" t="str">
        <f t="shared" si="2025"/>
        <v>Golden Safflower</v>
      </c>
      <c r="H1078" s="39">
        <f t="shared" si="1921"/>
        <v>5.9999999986030161</v>
      </c>
      <c r="I1078" s="39" cm="1">
        <f t="array" ref="I1078">IFERROR(IF($B1078=I$1, ($A1078+$C1078) - MAX(IF($B$2:$B1077=$B1078, $A$2:$A1077+$C$2:$C1077)), "")*24*60, "")</f>
        <v>5.9999999986030161</v>
      </c>
      <c r="J1078" s="39" t="str" cm="1">
        <f t="array" ref="J1078">IFERROR(IF($B1078=J$1, ($A1078+$C1078) - MAX(IF($B$2:$B1077=$B1078, $A$2:$A1077+$C$2:$C1077)), "")*24*60, "")</f>
        <v/>
      </c>
      <c r="K1078" s="39" t="str" cm="1">
        <f t="array" ref="K1078">IFERROR(IF($B1078=K$1, ($A1078+$C1078) - MAX(IF($B$2:$B1077=$B1078, $A$2:$A1077+$C$2:$C1077)), "")*24*60, "")</f>
        <v/>
      </c>
      <c r="L1078" s="39" t="str" cm="1">
        <f t="array" ref="L1078">IFERROR(IF($B1078=L$1, ($A1078+$C1078) - MAX(IF($B$2:$B1077=$B1078, $A$2:$A1077+$C$2:$C1077)), "")*24*60, "")</f>
        <v/>
      </c>
      <c r="M1078" s="39" t="str" cm="1">
        <f t="array" ref="M1078">IFERROR(IF($B1078=M$1, ($A1078+$C1078) - MAX(IF($B$2:$B1077=$B1078, $A$2:$A1077+$C$2:$C1077)), "")*24*60, "")</f>
        <v/>
      </c>
      <c r="N1078" s="39" t="str" cm="1">
        <f t="array" ref="N1078">IFERROR(IF($B1078=N$1, ($A1078+$C1078) - MAX(IF($B$2:$B1077=$B1078, $A$2:$A1077+$C$2:$C1077)), "")*24*60, "")</f>
        <v/>
      </c>
      <c r="O1078" s="39" t="str" cm="1">
        <f t="array" ref="O1078">IFERROR(IF($B1078=O$1, ($A1078+$C1078) - MAX(IF($B$2:$B1077=$B1078, $A$2:$A1077+$C$2:$C1077)), "")*24*60, "")</f>
        <v/>
      </c>
      <c r="P1078" s="39" t="str" cm="1">
        <f t="array" ref="P1078">IFERROR(IF($B1078=P$1, ($A1078+$C1078) - MAX(IF($B$2:$B1077=$B1078, $A$2:$A1077+$C$2:$C1077)), "")*24*60, "")</f>
        <v/>
      </c>
    </row>
    <row r="1079" spans="1:16" x14ac:dyDescent="0.2">
      <c r="A1079" s="36">
        <f t="shared" ref="A1079:D1079" si="2026">A1078</f>
        <v>45941</v>
      </c>
      <c r="B1079" s="37" t="str">
        <f t="shared" si="2026"/>
        <v>Northern Cardinal</v>
      </c>
      <c r="C1079" s="38">
        <f t="shared" si="2026"/>
        <v>0.77500000000000002</v>
      </c>
      <c r="D1079" s="37">
        <f t="shared" si="2026"/>
        <v>0</v>
      </c>
      <c r="E1079" s="37">
        <v>1</v>
      </c>
      <c r="F1079" s="37" t="str">
        <f t="shared" ref="F1079:G1079" si="2027">F1078</f>
        <v>Special Finch Food</v>
      </c>
      <c r="G1079" s="15" t="str">
        <f t="shared" si="2027"/>
        <v>Golden Safflower</v>
      </c>
      <c r="H1079" s="39">
        <f t="shared" si="1921"/>
        <v>0</v>
      </c>
      <c r="I1079" s="39" cm="1">
        <f t="array" ref="I1079">IFERROR(IF($B1079=I$1, ($A1079+$C1079) - MAX(IF($B$2:$B1078=$B1079, $A$2:$A1078+$C$2:$C1078)), "")*24*60, "")</f>
        <v>0</v>
      </c>
      <c r="J1079" s="39" t="str" cm="1">
        <f t="array" ref="J1079">IFERROR(IF($B1079=J$1, ($A1079+$C1079) - MAX(IF($B$2:$B1078=$B1079, $A$2:$A1078+$C$2:$C1078)), "")*24*60, "")</f>
        <v/>
      </c>
      <c r="K1079" s="39" t="str" cm="1">
        <f t="array" ref="K1079">IFERROR(IF($B1079=K$1, ($A1079+$C1079) - MAX(IF($B$2:$B1078=$B1079, $A$2:$A1078+$C$2:$C1078)), "")*24*60, "")</f>
        <v/>
      </c>
      <c r="L1079" s="39" t="str" cm="1">
        <f t="array" ref="L1079">IFERROR(IF($B1079=L$1, ($A1079+$C1079) - MAX(IF($B$2:$B1078=$B1079, $A$2:$A1078+$C$2:$C1078)), "")*24*60, "")</f>
        <v/>
      </c>
      <c r="M1079" s="39" t="str" cm="1">
        <f t="array" ref="M1079">IFERROR(IF($B1079=M$1, ($A1079+$C1079) - MAX(IF($B$2:$B1078=$B1079, $A$2:$A1078+$C$2:$C1078)), "")*24*60, "")</f>
        <v/>
      </c>
      <c r="N1079" s="39" t="str" cm="1">
        <f t="array" ref="N1079">IFERROR(IF($B1079=N$1, ($A1079+$C1079) - MAX(IF($B$2:$B1078=$B1079, $A$2:$A1078+$C$2:$C1078)), "")*24*60, "")</f>
        <v/>
      </c>
      <c r="O1079" s="39" t="str" cm="1">
        <f t="array" ref="O1079">IFERROR(IF($B1079=O$1, ($A1079+$C1079) - MAX(IF($B$2:$B1078=$B1079, $A$2:$A1078+$C$2:$C1078)), "")*24*60, "")</f>
        <v/>
      </c>
      <c r="P1079" s="39" t="str" cm="1">
        <f t="array" ref="P1079">IFERROR(IF($B1079=P$1, ($A1079+$C1079) - MAX(IF($B$2:$B1078=$B1079, $A$2:$A1078+$C$2:$C1078)), "")*24*60, "")</f>
        <v/>
      </c>
    </row>
    <row r="1080" spans="1:16" x14ac:dyDescent="0.2">
      <c r="A1080" s="36">
        <f t="shared" ref="A1080:D1080" si="2028">A1079</f>
        <v>45941</v>
      </c>
      <c r="B1080" s="37" t="str">
        <f t="shared" si="2028"/>
        <v>Northern Cardinal</v>
      </c>
      <c r="C1080" s="38">
        <v>0.77569444444444446</v>
      </c>
      <c r="D1080" s="37">
        <f t="shared" si="2028"/>
        <v>0</v>
      </c>
      <c r="E1080" s="37">
        <v>4</v>
      </c>
      <c r="F1080" s="37" t="str">
        <f t="shared" ref="F1080:G1080" si="2029">F1079</f>
        <v>Special Finch Food</v>
      </c>
      <c r="G1080" s="15" t="str">
        <f t="shared" si="2029"/>
        <v>Golden Safflower</v>
      </c>
      <c r="H1080" s="39">
        <f t="shared" si="1921"/>
        <v>0.99999999278225005</v>
      </c>
      <c r="I1080" s="39" cm="1">
        <f t="array" ref="I1080">IFERROR(IF($B1080=I$1, ($A1080+$C1080) - MAX(IF($B$2:$B1079=$B1080, $A$2:$A1079+$C$2:$C1079)), "")*24*60, "")</f>
        <v>0.99999999278225005</v>
      </c>
      <c r="J1080" s="39" t="str" cm="1">
        <f t="array" ref="J1080">IFERROR(IF($B1080=J$1, ($A1080+$C1080) - MAX(IF($B$2:$B1079=$B1080, $A$2:$A1079+$C$2:$C1079)), "")*24*60, "")</f>
        <v/>
      </c>
      <c r="K1080" s="39" t="str" cm="1">
        <f t="array" ref="K1080">IFERROR(IF($B1080=K$1, ($A1080+$C1080) - MAX(IF($B$2:$B1079=$B1080, $A$2:$A1079+$C$2:$C1079)), "")*24*60, "")</f>
        <v/>
      </c>
      <c r="L1080" s="39" t="str" cm="1">
        <f t="array" ref="L1080">IFERROR(IF($B1080=L$1, ($A1080+$C1080) - MAX(IF($B$2:$B1079=$B1080, $A$2:$A1079+$C$2:$C1079)), "")*24*60, "")</f>
        <v/>
      </c>
      <c r="M1080" s="39" t="str" cm="1">
        <f t="array" ref="M1080">IFERROR(IF($B1080=M$1, ($A1080+$C1080) - MAX(IF($B$2:$B1079=$B1080, $A$2:$A1079+$C$2:$C1079)), "")*24*60, "")</f>
        <v/>
      </c>
      <c r="N1080" s="39" t="str" cm="1">
        <f t="array" ref="N1080">IFERROR(IF($B1080=N$1, ($A1080+$C1080) - MAX(IF($B$2:$B1079=$B1080, $A$2:$A1079+$C$2:$C1079)), "")*24*60, "")</f>
        <v/>
      </c>
      <c r="O1080" s="39" t="str" cm="1">
        <f t="array" ref="O1080">IFERROR(IF($B1080=O$1, ($A1080+$C1080) - MAX(IF($B$2:$B1079=$B1080, $A$2:$A1079+$C$2:$C1079)), "")*24*60, "")</f>
        <v/>
      </c>
      <c r="P1080" s="39" t="str" cm="1">
        <f t="array" ref="P1080">IFERROR(IF($B1080=P$1, ($A1080+$C1080) - MAX(IF($B$2:$B1079=$B1080, $A$2:$A1079+$C$2:$C1079)), "")*24*60, "")</f>
        <v/>
      </c>
    </row>
    <row r="1081" spans="1:16" x14ac:dyDescent="0.2">
      <c r="A1081" s="36">
        <f t="shared" ref="A1081:D1081" si="2030">A1080</f>
        <v>45941</v>
      </c>
      <c r="B1081" s="37" t="str">
        <f t="shared" si="2030"/>
        <v>Northern Cardinal</v>
      </c>
      <c r="C1081" s="38">
        <v>0.77708333333333335</v>
      </c>
      <c r="D1081" s="37">
        <f t="shared" si="2030"/>
        <v>0</v>
      </c>
      <c r="E1081" s="37">
        <v>5</v>
      </c>
      <c r="F1081" s="37" t="str">
        <f t="shared" ref="F1081:G1081" si="2031">F1080</f>
        <v>Special Finch Food</v>
      </c>
      <c r="G1081" s="15" t="str">
        <f t="shared" si="2031"/>
        <v>Golden Safflower</v>
      </c>
      <c r="H1081" s="39">
        <f t="shared" si="1921"/>
        <v>2.000000006519258</v>
      </c>
      <c r="I1081" s="39" cm="1">
        <f t="array" ref="I1081">IFERROR(IF($B1081=I$1, ($A1081+$C1081) - MAX(IF($B$2:$B1080=$B1081, $A$2:$A1080+$C$2:$C1080)), "")*24*60, "")</f>
        <v>2.000000006519258</v>
      </c>
      <c r="J1081" s="39" t="str" cm="1">
        <f t="array" ref="J1081">IFERROR(IF($B1081=J$1, ($A1081+$C1081) - MAX(IF($B$2:$B1080=$B1081, $A$2:$A1080+$C$2:$C1080)), "")*24*60, "")</f>
        <v/>
      </c>
      <c r="K1081" s="39" t="str" cm="1">
        <f t="array" ref="K1081">IFERROR(IF($B1081=K$1, ($A1081+$C1081) - MAX(IF($B$2:$B1080=$B1081, $A$2:$A1080+$C$2:$C1080)), "")*24*60, "")</f>
        <v/>
      </c>
      <c r="L1081" s="39" t="str" cm="1">
        <f t="array" ref="L1081">IFERROR(IF($B1081=L$1, ($A1081+$C1081) - MAX(IF($B$2:$B1080=$B1081, $A$2:$A1080+$C$2:$C1080)), "")*24*60, "")</f>
        <v/>
      </c>
      <c r="M1081" s="39" t="str" cm="1">
        <f t="array" ref="M1081">IFERROR(IF($B1081=M$1, ($A1081+$C1081) - MAX(IF($B$2:$B1080=$B1081, $A$2:$A1080+$C$2:$C1080)), "")*24*60, "")</f>
        <v/>
      </c>
      <c r="N1081" s="39" t="str" cm="1">
        <f t="array" ref="N1081">IFERROR(IF($B1081=N$1, ($A1081+$C1081) - MAX(IF($B$2:$B1080=$B1081, $A$2:$A1080+$C$2:$C1080)), "")*24*60, "")</f>
        <v/>
      </c>
      <c r="O1081" s="39" t="str" cm="1">
        <f t="array" ref="O1081">IFERROR(IF($B1081=O$1, ($A1081+$C1081) - MAX(IF($B$2:$B1080=$B1081, $A$2:$A1080+$C$2:$C1080)), "")*24*60, "")</f>
        <v/>
      </c>
      <c r="P1081" s="39" t="str" cm="1">
        <f t="array" ref="P1081">IFERROR(IF($B1081=P$1, ($A1081+$C1081) - MAX(IF($B$2:$B1080=$B1081, $A$2:$A1080+$C$2:$C1080)), "")*24*60, "")</f>
        <v/>
      </c>
    </row>
    <row r="1082" spans="1:16" x14ac:dyDescent="0.2">
      <c r="A1082" s="36">
        <f t="shared" ref="A1082:D1082" si="2032">A1081</f>
        <v>45941</v>
      </c>
      <c r="B1082" s="37" t="str">
        <f t="shared" si="2032"/>
        <v>Northern Cardinal</v>
      </c>
      <c r="C1082" s="38">
        <v>0.77777777777777779</v>
      </c>
      <c r="D1082" s="37">
        <f t="shared" si="2032"/>
        <v>0</v>
      </c>
      <c r="E1082" s="37">
        <v>3</v>
      </c>
      <c r="F1082" s="37" t="str">
        <f t="shared" ref="F1082:G1082" si="2033">F1081</f>
        <v>Special Finch Food</v>
      </c>
      <c r="G1082" s="15" t="str">
        <f t="shared" si="2033"/>
        <v>Golden Safflower</v>
      </c>
      <c r="H1082" s="39">
        <f t="shared" si="1921"/>
        <v>1.000000003259629</v>
      </c>
      <c r="I1082" s="39" cm="1">
        <f t="array" ref="I1082">IFERROR(IF($B1082=I$1, ($A1082+$C1082) - MAX(IF($B$2:$B1081=$B1082, $A$2:$A1081+$C$2:$C1081)), "")*24*60, "")</f>
        <v>1.000000003259629</v>
      </c>
      <c r="J1082" s="39" t="str" cm="1">
        <f t="array" ref="J1082">IFERROR(IF($B1082=J$1, ($A1082+$C1082) - MAX(IF($B$2:$B1081=$B1082, $A$2:$A1081+$C$2:$C1081)), "")*24*60, "")</f>
        <v/>
      </c>
      <c r="K1082" s="39" t="str" cm="1">
        <f t="array" ref="K1082">IFERROR(IF($B1082=K$1, ($A1082+$C1082) - MAX(IF($B$2:$B1081=$B1082, $A$2:$A1081+$C$2:$C1081)), "")*24*60, "")</f>
        <v/>
      </c>
      <c r="L1082" s="39" t="str" cm="1">
        <f t="array" ref="L1082">IFERROR(IF($B1082=L$1, ($A1082+$C1082) - MAX(IF($B$2:$B1081=$B1082, $A$2:$A1081+$C$2:$C1081)), "")*24*60, "")</f>
        <v/>
      </c>
      <c r="M1082" s="39" t="str" cm="1">
        <f t="array" ref="M1082">IFERROR(IF($B1082=M$1, ($A1082+$C1082) - MAX(IF($B$2:$B1081=$B1082, $A$2:$A1081+$C$2:$C1081)), "")*24*60, "")</f>
        <v/>
      </c>
      <c r="N1082" s="39" t="str" cm="1">
        <f t="array" ref="N1082">IFERROR(IF($B1082=N$1, ($A1082+$C1082) - MAX(IF($B$2:$B1081=$B1082, $A$2:$A1081+$C$2:$C1081)), "")*24*60, "")</f>
        <v/>
      </c>
      <c r="O1082" s="39" t="str" cm="1">
        <f t="array" ref="O1082">IFERROR(IF($B1082=O$1, ($A1082+$C1082) - MAX(IF($B$2:$B1081=$B1082, $A$2:$A1081+$C$2:$C1081)), "")*24*60, "")</f>
        <v/>
      </c>
      <c r="P1082" s="39" t="str" cm="1">
        <f t="array" ref="P1082">IFERROR(IF($B1082=P$1, ($A1082+$C1082) - MAX(IF($B$2:$B1081=$B1082, $A$2:$A1081+$C$2:$C1081)), "")*24*60, "")</f>
        <v/>
      </c>
    </row>
    <row r="1083" spans="1:16" x14ac:dyDescent="0.2">
      <c r="A1083" s="36">
        <f t="shared" ref="A1083:D1083" si="2034">A1082</f>
        <v>45941</v>
      </c>
      <c r="B1083" s="37" t="str">
        <f t="shared" si="2034"/>
        <v>Northern Cardinal</v>
      </c>
      <c r="C1083" s="38">
        <v>0.77847222222222223</v>
      </c>
      <c r="D1083" s="37">
        <f t="shared" si="2034"/>
        <v>0</v>
      </c>
      <c r="E1083" s="37">
        <v>3</v>
      </c>
      <c r="F1083" s="37" t="str">
        <f t="shared" ref="F1083:G1083" si="2035">F1082</f>
        <v>Special Finch Food</v>
      </c>
      <c r="G1083" s="15" t="str">
        <f t="shared" si="2035"/>
        <v>Golden Safflower</v>
      </c>
      <c r="H1083" s="39">
        <f t="shared" si="1921"/>
        <v>0.99999999278225005</v>
      </c>
      <c r="I1083" s="39" cm="1">
        <f t="array" ref="I1083">IFERROR(IF($B1083=I$1, ($A1083+$C1083) - MAX(IF($B$2:$B1082=$B1083, $A$2:$A1082+$C$2:$C1082)), "")*24*60, "")</f>
        <v>0.99999999278225005</v>
      </c>
      <c r="J1083" s="39" t="str" cm="1">
        <f t="array" ref="J1083">IFERROR(IF($B1083=J$1, ($A1083+$C1083) - MAX(IF($B$2:$B1082=$B1083, $A$2:$A1082+$C$2:$C1082)), "")*24*60, "")</f>
        <v/>
      </c>
      <c r="K1083" s="39" t="str" cm="1">
        <f t="array" ref="K1083">IFERROR(IF($B1083=K$1, ($A1083+$C1083) - MAX(IF($B$2:$B1082=$B1083, $A$2:$A1082+$C$2:$C1082)), "")*24*60, "")</f>
        <v/>
      </c>
      <c r="L1083" s="39" t="str" cm="1">
        <f t="array" ref="L1083">IFERROR(IF($B1083=L$1, ($A1083+$C1083) - MAX(IF($B$2:$B1082=$B1083, $A$2:$A1082+$C$2:$C1082)), "")*24*60, "")</f>
        <v/>
      </c>
      <c r="M1083" s="39" t="str" cm="1">
        <f t="array" ref="M1083">IFERROR(IF($B1083=M$1, ($A1083+$C1083) - MAX(IF($B$2:$B1082=$B1083, $A$2:$A1082+$C$2:$C1082)), "")*24*60, "")</f>
        <v/>
      </c>
      <c r="N1083" s="39" t="str" cm="1">
        <f t="array" ref="N1083">IFERROR(IF($B1083=N$1, ($A1083+$C1083) - MAX(IF($B$2:$B1082=$B1083, $A$2:$A1082+$C$2:$C1082)), "")*24*60, "")</f>
        <v/>
      </c>
      <c r="O1083" s="39" t="str" cm="1">
        <f t="array" ref="O1083">IFERROR(IF($B1083=O$1, ($A1083+$C1083) - MAX(IF($B$2:$B1082=$B1083, $A$2:$A1082+$C$2:$C1082)), "")*24*60, "")</f>
        <v/>
      </c>
      <c r="P1083" s="39" t="str" cm="1">
        <f t="array" ref="P1083">IFERROR(IF($B1083=P$1, ($A1083+$C1083) - MAX(IF($B$2:$B1082=$B1083, $A$2:$A1082+$C$2:$C1082)), "")*24*60, "")</f>
        <v/>
      </c>
    </row>
    <row r="1084" spans="1:16" x14ac:dyDescent="0.2">
      <c r="A1084" s="36">
        <f t="shared" ref="A1084:D1084" si="2036">A1083</f>
        <v>45941</v>
      </c>
      <c r="B1084" s="37" t="str">
        <f t="shared" si="2036"/>
        <v>Northern Cardinal</v>
      </c>
      <c r="C1084" s="38">
        <v>0.77986111111111112</v>
      </c>
      <c r="D1084" s="37">
        <f t="shared" si="2036"/>
        <v>0</v>
      </c>
      <c r="E1084" s="37">
        <v>2</v>
      </c>
      <c r="F1084" s="37" t="str">
        <f t="shared" ref="F1084:G1084" si="2037">F1083</f>
        <v>Special Finch Food</v>
      </c>
      <c r="G1084" s="15" t="str">
        <f t="shared" si="2037"/>
        <v>Golden Safflower</v>
      </c>
      <c r="H1084" s="39">
        <f t="shared" si="1921"/>
        <v>2.000000006519258</v>
      </c>
      <c r="I1084" s="39" cm="1">
        <f t="array" ref="I1084">IFERROR(IF($B1084=I$1, ($A1084+$C1084) - MAX(IF($B$2:$B1083=$B1084, $A$2:$A1083+$C$2:$C1083)), "")*24*60, "")</f>
        <v>2.000000006519258</v>
      </c>
      <c r="J1084" s="39" t="str" cm="1">
        <f t="array" ref="J1084">IFERROR(IF($B1084=J$1, ($A1084+$C1084) - MAX(IF($B$2:$B1083=$B1084, $A$2:$A1083+$C$2:$C1083)), "")*24*60, "")</f>
        <v/>
      </c>
      <c r="K1084" s="39" t="str" cm="1">
        <f t="array" ref="K1084">IFERROR(IF($B1084=K$1, ($A1084+$C1084) - MAX(IF($B$2:$B1083=$B1084, $A$2:$A1083+$C$2:$C1083)), "")*24*60, "")</f>
        <v/>
      </c>
      <c r="L1084" s="39" t="str" cm="1">
        <f t="array" ref="L1084">IFERROR(IF($B1084=L$1, ($A1084+$C1084) - MAX(IF($B$2:$B1083=$B1084, $A$2:$A1083+$C$2:$C1083)), "")*24*60, "")</f>
        <v/>
      </c>
      <c r="M1084" s="39" t="str" cm="1">
        <f t="array" ref="M1084">IFERROR(IF($B1084=M$1, ($A1084+$C1084) - MAX(IF($B$2:$B1083=$B1084, $A$2:$A1083+$C$2:$C1083)), "")*24*60, "")</f>
        <v/>
      </c>
      <c r="N1084" s="39" t="str" cm="1">
        <f t="array" ref="N1084">IFERROR(IF($B1084=N$1, ($A1084+$C1084) - MAX(IF($B$2:$B1083=$B1084, $A$2:$A1083+$C$2:$C1083)), "")*24*60, "")</f>
        <v/>
      </c>
      <c r="O1084" s="39" t="str" cm="1">
        <f t="array" ref="O1084">IFERROR(IF($B1084=O$1, ($A1084+$C1084) - MAX(IF($B$2:$B1083=$B1084, $A$2:$A1083+$C$2:$C1083)), "")*24*60, "")</f>
        <v/>
      </c>
      <c r="P1084" s="39" t="str" cm="1">
        <f t="array" ref="P1084">IFERROR(IF($B1084=P$1, ($A1084+$C1084) - MAX(IF($B$2:$B1083=$B1084, $A$2:$A1083+$C$2:$C1083)), "")*24*60, "")</f>
        <v/>
      </c>
    </row>
    <row r="1085" spans="1:16" x14ac:dyDescent="0.2">
      <c r="A1085" s="36">
        <f t="shared" ref="A1085:D1085" si="2038">A1084</f>
        <v>45941</v>
      </c>
      <c r="B1085" s="37" t="str">
        <f t="shared" si="2038"/>
        <v>Northern Cardinal</v>
      </c>
      <c r="C1085" s="38">
        <v>0.78055555555555556</v>
      </c>
      <c r="D1085" s="37">
        <f t="shared" si="2038"/>
        <v>0</v>
      </c>
      <c r="E1085" s="37">
        <v>1</v>
      </c>
      <c r="F1085" s="37" t="str">
        <f t="shared" ref="F1085:G1085" si="2039">F1084</f>
        <v>Special Finch Food</v>
      </c>
      <c r="G1085" s="15" t="str">
        <f t="shared" si="2039"/>
        <v>Golden Safflower</v>
      </c>
      <c r="H1085" s="39">
        <f t="shared" si="1921"/>
        <v>0.99999999278225005</v>
      </c>
      <c r="I1085" s="39" cm="1">
        <f t="array" ref="I1085">IFERROR(IF($B1085=I$1, ($A1085+$C1085) - MAX(IF($B$2:$B1084=$B1085, $A$2:$A1084+$C$2:$C1084)), "")*24*60, "")</f>
        <v>0.99999999278225005</v>
      </c>
      <c r="J1085" s="39" t="str" cm="1">
        <f t="array" ref="J1085">IFERROR(IF($B1085=J$1, ($A1085+$C1085) - MAX(IF($B$2:$B1084=$B1085, $A$2:$A1084+$C$2:$C1084)), "")*24*60, "")</f>
        <v/>
      </c>
      <c r="K1085" s="39" t="str" cm="1">
        <f t="array" ref="K1085">IFERROR(IF($B1085=K$1, ($A1085+$C1085) - MAX(IF($B$2:$B1084=$B1085, $A$2:$A1084+$C$2:$C1084)), "")*24*60, "")</f>
        <v/>
      </c>
      <c r="L1085" s="39" t="str" cm="1">
        <f t="array" ref="L1085">IFERROR(IF($B1085=L$1, ($A1085+$C1085) - MAX(IF($B$2:$B1084=$B1085, $A$2:$A1084+$C$2:$C1084)), "")*24*60, "")</f>
        <v/>
      </c>
      <c r="M1085" s="39" t="str" cm="1">
        <f t="array" ref="M1085">IFERROR(IF($B1085=M$1, ($A1085+$C1085) - MAX(IF($B$2:$B1084=$B1085, $A$2:$A1084+$C$2:$C1084)), "")*24*60, "")</f>
        <v/>
      </c>
      <c r="N1085" s="39" t="str" cm="1">
        <f t="array" ref="N1085">IFERROR(IF($B1085=N$1, ($A1085+$C1085) - MAX(IF($B$2:$B1084=$B1085, $A$2:$A1084+$C$2:$C1084)), "")*24*60, "")</f>
        <v/>
      </c>
      <c r="O1085" s="39" t="str" cm="1">
        <f t="array" ref="O1085">IFERROR(IF($B1085=O$1, ($A1085+$C1085) - MAX(IF($B$2:$B1084=$B1085, $A$2:$A1084+$C$2:$C1084)), "")*24*60, "")</f>
        <v/>
      </c>
      <c r="P1085" s="39" t="str" cm="1">
        <f t="array" ref="P1085">IFERROR(IF($B1085=P$1, ($A1085+$C1085) - MAX(IF($B$2:$B1084=$B1085, $A$2:$A1084+$C$2:$C1084)), "")*24*60, "")</f>
        <v/>
      </c>
    </row>
    <row r="1086" spans="1:16" x14ac:dyDescent="0.2">
      <c r="A1086" s="36">
        <f t="shared" ref="A1086:D1086" si="2040">A1085</f>
        <v>45941</v>
      </c>
      <c r="B1086" s="37" t="str">
        <f t="shared" si="2040"/>
        <v>Northern Cardinal</v>
      </c>
      <c r="C1086" s="38">
        <f t="shared" si="2040"/>
        <v>0.78055555555555556</v>
      </c>
      <c r="D1086" s="37">
        <f t="shared" si="2040"/>
        <v>0</v>
      </c>
      <c r="E1086" s="37">
        <v>2</v>
      </c>
      <c r="F1086" s="37" t="str">
        <f t="shared" ref="F1086:G1086" si="2041">F1085</f>
        <v>Special Finch Food</v>
      </c>
      <c r="G1086" s="15" t="str">
        <f t="shared" si="2041"/>
        <v>Golden Safflower</v>
      </c>
      <c r="H1086" s="39">
        <f t="shared" si="1921"/>
        <v>0</v>
      </c>
      <c r="I1086" s="39" cm="1">
        <f t="array" ref="I1086">IFERROR(IF($B1086=I$1, ($A1086+$C1086) - MAX(IF($B$2:$B1085=$B1086, $A$2:$A1085+$C$2:$C1085)), "")*24*60, "")</f>
        <v>0</v>
      </c>
      <c r="J1086" s="39" t="str" cm="1">
        <f t="array" ref="J1086">IFERROR(IF($B1086=J$1, ($A1086+$C1086) - MAX(IF($B$2:$B1085=$B1086, $A$2:$A1085+$C$2:$C1085)), "")*24*60, "")</f>
        <v/>
      </c>
      <c r="K1086" s="39" t="str" cm="1">
        <f t="array" ref="K1086">IFERROR(IF($B1086=K$1, ($A1086+$C1086) - MAX(IF($B$2:$B1085=$B1086, $A$2:$A1085+$C$2:$C1085)), "")*24*60, "")</f>
        <v/>
      </c>
      <c r="L1086" s="39" t="str" cm="1">
        <f t="array" ref="L1086">IFERROR(IF($B1086=L$1, ($A1086+$C1086) - MAX(IF($B$2:$B1085=$B1086, $A$2:$A1085+$C$2:$C1085)), "")*24*60, "")</f>
        <v/>
      </c>
      <c r="M1086" s="39" t="str" cm="1">
        <f t="array" ref="M1086">IFERROR(IF($B1086=M$1, ($A1086+$C1086) - MAX(IF($B$2:$B1085=$B1086, $A$2:$A1085+$C$2:$C1085)), "")*24*60, "")</f>
        <v/>
      </c>
      <c r="N1086" s="39" t="str" cm="1">
        <f t="array" ref="N1086">IFERROR(IF($B1086=N$1, ($A1086+$C1086) - MAX(IF($B$2:$B1085=$B1086, $A$2:$A1085+$C$2:$C1085)), "")*24*60, "")</f>
        <v/>
      </c>
      <c r="O1086" s="39" t="str" cm="1">
        <f t="array" ref="O1086">IFERROR(IF($B1086=O$1, ($A1086+$C1086) - MAX(IF($B$2:$B1085=$B1086, $A$2:$A1085+$C$2:$C1085)), "")*24*60, "")</f>
        <v/>
      </c>
      <c r="P1086" s="39" t="str" cm="1">
        <f t="array" ref="P1086">IFERROR(IF($B1086=P$1, ($A1086+$C1086) - MAX(IF($B$2:$B1085=$B1086, $A$2:$A1085+$C$2:$C1085)), "")*24*60, "")</f>
        <v/>
      </c>
    </row>
    <row r="1087" spans="1:16" x14ac:dyDescent="0.2">
      <c r="A1087" s="36">
        <f t="shared" ref="A1087:D1087" si="2042">A1086</f>
        <v>45941</v>
      </c>
      <c r="B1087" s="37" t="str">
        <f t="shared" si="2042"/>
        <v>Northern Cardinal</v>
      </c>
      <c r="C1087" s="38">
        <v>0.78194444444444444</v>
      </c>
      <c r="D1087" s="37">
        <f t="shared" si="2042"/>
        <v>0</v>
      </c>
      <c r="E1087" s="37">
        <v>2</v>
      </c>
      <c r="F1087" s="37" t="str">
        <f t="shared" ref="F1087:G1087" si="2043">F1086</f>
        <v>Special Finch Food</v>
      </c>
      <c r="G1087" s="15" t="str">
        <f t="shared" si="2043"/>
        <v>Golden Safflower</v>
      </c>
      <c r="H1087" s="39">
        <f t="shared" si="1921"/>
        <v>2.000000006519258</v>
      </c>
      <c r="I1087" s="39" cm="1">
        <f t="array" ref="I1087">IFERROR(IF($B1087=I$1, ($A1087+$C1087) - MAX(IF($B$2:$B1086=$B1087, $A$2:$A1086+$C$2:$C1086)), "")*24*60, "")</f>
        <v>2.000000006519258</v>
      </c>
      <c r="J1087" s="39" t="str" cm="1">
        <f t="array" ref="J1087">IFERROR(IF($B1087=J$1, ($A1087+$C1087) - MAX(IF($B$2:$B1086=$B1087, $A$2:$A1086+$C$2:$C1086)), "")*24*60, "")</f>
        <v/>
      </c>
      <c r="K1087" s="39" t="str" cm="1">
        <f t="array" ref="K1087">IFERROR(IF($B1087=K$1, ($A1087+$C1087) - MAX(IF($B$2:$B1086=$B1087, $A$2:$A1086+$C$2:$C1086)), "")*24*60, "")</f>
        <v/>
      </c>
      <c r="L1087" s="39" t="str" cm="1">
        <f t="array" ref="L1087">IFERROR(IF($B1087=L$1, ($A1087+$C1087) - MAX(IF($B$2:$B1086=$B1087, $A$2:$A1086+$C$2:$C1086)), "")*24*60, "")</f>
        <v/>
      </c>
      <c r="M1087" s="39" t="str" cm="1">
        <f t="array" ref="M1087">IFERROR(IF($B1087=M$1, ($A1087+$C1087) - MAX(IF($B$2:$B1086=$B1087, $A$2:$A1086+$C$2:$C1086)), "")*24*60, "")</f>
        <v/>
      </c>
      <c r="N1087" s="39" t="str" cm="1">
        <f t="array" ref="N1087">IFERROR(IF($B1087=N$1, ($A1087+$C1087) - MAX(IF($B$2:$B1086=$B1087, $A$2:$A1086+$C$2:$C1086)), "")*24*60, "")</f>
        <v/>
      </c>
      <c r="O1087" s="39" t="str" cm="1">
        <f t="array" ref="O1087">IFERROR(IF($B1087=O$1, ($A1087+$C1087) - MAX(IF($B$2:$B1086=$B1087, $A$2:$A1086+$C$2:$C1086)), "")*24*60, "")</f>
        <v/>
      </c>
      <c r="P1087" s="39" t="str" cm="1">
        <f t="array" ref="P1087">IFERROR(IF($B1087=P$1, ($A1087+$C1087) - MAX(IF($B$2:$B1086=$B1087, $A$2:$A1086+$C$2:$C1086)), "")*24*60, "")</f>
        <v/>
      </c>
    </row>
    <row r="1088" spans="1:16" x14ac:dyDescent="0.2">
      <c r="A1088" s="36">
        <f t="shared" ref="A1088:D1088" si="2044">A1087</f>
        <v>45941</v>
      </c>
      <c r="B1088" s="37" t="str">
        <f t="shared" si="2044"/>
        <v>Northern Cardinal</v>
      </c>
      <c r="C1088" s="38">
        <v>0.78263888888888888</v>
      </c>
      <c r="D1088" s="37">
        <f t="shared" si="2044"/>
        <v>0</v>
      </c>
      <c r="E1088" s="37">
        <v>0</v>
      </c>
      <c r="F1088" s="37" t="str">
        <f t="shared" ref="F1088:G1088" si="2045">F1087</f>
        <v>Special Finch Food</v>
      </c>
      <c r="G1088" s="15" t="str">
        <f t="shared" si="2045"/>
        <v>Golden Safflower</v>
      </c>
      <c r="H1088" s="39">
        <f t="shared" si="1921"/>
        <v>0.99999999278225005</v>
      </c>
      <c r="I1088" s="39" cm="1">
        <f t="array" ref="I1088">IFERROR(IF($B1088=I$1, ($A1088+$C1088) - MAX(IF($B$2:$B1087=$B1088, $A$2:$A1087+$C$2:$C1087)), "")*24*60, "")</f>
        <v>0.99999999278225005</v>
      </c>
      <c r="J1088" s="39" t="str" cm="1">
        <f t="array" ref="J1088">IFERROR(IF($B1088=J$1, ($A1088+$C1088) - MAX(IF($B$2:$B1087=$B1088, $A$2:$A1087+$C$2:$C1087)), "")*24*60, "")</f>
        <v/>
      </c>
      <c r="K1088" s="39" t="str" cm="1">
        <f t="array" ref="K1088">IFERROR(IF($B1088=K$1, ($A1088+$C1088) - MAX(IF($B$2:$B1087=$B1088, $A$2:$A1087+$C$2:$C1087)), "")*24*60, "")</f>
        <v/>
      </c>
      <c r="L1088" s="39" t="str" cm="1">
        <f t="array" ref="L1088">IFERROR(IF($B1088=L$1, ($A1088+$C1088) - MAX(IF($B$2:$B1087=$B1088, $A$2:$A1087+$C$2:$C1087)), "")*24*60, "")</f>
        <v/>
      </c>
      <c r="M1088" s="39" t="str" cm="1">
        <f t="array" ref="M1088">IFERROR(IF($B1088=M$1, ($A1088+$C1088) - MAX(IF($B$2:$B1087=$B1088, $A$2:$A1087+$C$2:$C1087)), "")*24*60, "")</f>
        <v/>
      </c>
      <c r="N1088" s="39" t="str" cm="1">
        <f t="array" ref="N1088">IFERROR(IF($B1088=N$1, ($A1088+$C1088) - MAX(IF($B$2:$B1087=$B1088, $A$2:$A1087+$C$2:$C1087)), "")*24*60, "")</f>
        <v/>
      </c>
      <c r="O1088" s="39" t="str" cm="1">
        <f t="array" ref="O1088">IFERROR(IF($B1088=O$1, ($A1088+$C1088) - MAX(IF($B$2:$B1087=$B1088, $A$2:$A1087+$C$2:$C1087)), "")*24*60, "")</f>
        <v/>
      </c>
      <c r="P1088" s="39" t="str" cm="1">
        <f t="array" ref="P1088">IFERROR(IF($B1088=P$1, ($A1088+$C1088) - MAX(IF($B$2:$B1087=$B1088, $A$2:$A1087+$C$2:$C1087)), "")*24*60, "")</f>
        <v/>
      </c>
    </row>
    <row r="1089" spans="1:16" x14ac:dyDescent="0.2">
      <c r="A1089" s="36">
        <f t="shared" ref="A1089:D1089" si="2046">A1088</f>
        <v>45941</v>
      </c>
      <c r="B1089" s="37" t="str">
        <f t="shared" si="2046"/>
        <v>Northern Cardinal</v>
      </c>
      <c r="C1089" s="38">
        <v>0.78333333333333333</v>
      </c>
      <c r="D1089" s="37">
        <f t="shared" si="2046"/>
        <v>0</v>
      </c>
      <c r="E1089" s="37">
        <v>5</v>
      </c>
      <c r="F1089" s="37" t="str">
        <f t="shared" ref="F1089:G1089" si="2047">F1088</f>
        <v>Special Finch Food</v>
      </c>
      <c r="G1089" s="15" t="str">
        <f t="shared" si="2047"/>
        <v>Golden Safflower</v>
      </c>
      <c r="H1089" s="39">
        <f t="shared" si="1921"/>
        <v>1.000000003259629</v>
      </c>
      <c r="I1089" s="39" cm="1">
        <f t="array" ref="I1089">IFERROR(IF($B1089=I$1, ($A1089+$C1089) - MAX(IF($B$2:$B1088=$B1089, $A$2:$A1088+$C$2:$C1088)), "")*24*60, "")</f>
        <v>1.000000003259629</v>
      </c>
      <c r="J1089" s="39" t="str" cm="1">
        <f t="array" ref="J1089">IFERROR(IF($B1089=J$1, ($A1089+$C1089) - MAX(IF($B$2:$B1088=$B1089, $A$2:$A1088+$C$2:$C1088)), "")*24*60, "")</f>
        <v/>
      </c>
      <c r="K1089" s="39" t="str" cm="1">
        <f t="array" ref="K1089">IFERROR(IF($B1089=K$1, ($A1089+$C1089) - MAX(IF($B$2:$B1088=$B1089, $A$2:$A1088+$C$2:$C1088)), "")*24*60, "")</f>
        <v/>
      </c>
      <c r="L1089" s="39" t="str" cm="1">
        <f t="array" ref="L1089">IFERROR(IF($B1089=L$1, ($A1089+$C1089) - MAX(IF($B$2:$B1088=$B1089, $A$2:$A1088+$C$2:$C1088)), "")*24*60, "")</f>
        <v/>
      </c>
      <c r="M1089" s="39" t="str" cm="1">
        <f t="array" ref="M1089">IFERROR(IF($B1089=M$1, ($A1089+$C1089) - MAX(IF($B$2:$B1088=$B1089, $A$2:$A1088+$C$2:$C1088)), "")*24*60, "")</f>
        <v/>
      </c>
      <c r="N1089" s="39" t="str" cm="1">
        <f t="array" ref="N1089">IFERROR(IF($B1089=N$1, ($A1089+$C1089) - MAX(IF($B$2:$B1088=$B1089, $A$2:$A1088+$C$2:$C1088)), "")*24*60, "")</f>
        <v/>
      </c>
      <c r="O1089" s="39" t="str" cm="1">
        <f t="array" ref="O1089">IFERROR(IF($B1089=O$1, ($A1089+$C1089) - MAX(IF($B$2:$B1088=$B1089, $A$2:$A1088+$C$2:$C1088)), "")*24*60, "")</f>
        <v/>
      </c>
      <c r="P1089" s="39" t="str" cm="1">
        <f t="array" ref="P1089">IFERROR(IF($B1089=P$1, ($A1089+$C1089) - MAX(IF($B$2:$B1088=$B1089, $A$2:$A1088+$C$2:$C1088)), "")*24*60, "")</f>
        <v/>
      </c>
    </row>
    <row r="1090" spans="1:16" x14ac:dyDescent="0.2">
      <c r="A1090" s="36">
        <f t="shared" ref="A1090:D1090" si="2048">A1089</f>
        <v>45941</v>
      </c>
      <c r="B1090" s="37" t="str">
        <f t="shared" si="2048"/>
        <v>Northern Cardinal</v>
      </c>
      <c r="C1090" s="38">
        <v>0.78472222222222221</v>
      </c>
      <c r="D1090" s="37">
        <f t="shared" si="2048"/>
        <v>0</v>
      </c>
      <c r="E1090" s="37">
        <v>2</v>
      </c>
      <c r="F1090" s="37" t="str">
        <f t="shared" ref="F1090:G1090" si="2049">F1089</f>
        <v>Special Finch Food</v>
      </c>
      <c r="G1090" s="15" t="str">
        <f t="shared" si="2049"/>
        <v>Golden Safflower</v>
      </c>
      <c r="H1090" s="39">
        <f t="shared" si="1921"/>
        <v>1.9999999960418791</v>
      </c>
      <c r="I1090" s="39" cm="1">
        <f t="array" ref="I1090">IFERROR(IF($B1090=I$1, ($A1090+$C1090) - MAX(IF($B$2:$B1089=$B1090, $A$2:$A1089+$C$2:$C1089)), "")*24*60, "")</f>
        <v>1.9999999960418791</v>
      </c>
      <c r="J1090" s="39" t="str" cm="1">
        <f t="array" ref="J1090">IFERROR(IF($B1090=J$1, ($A1090+$C1090) - MAX(IF($B$2:$B1089=$B1090, $A$2:$A1089+$C$2:$C1089)), "")*24*60, "")</f>
        <v/>
      </c>
      <c r="K1090" s="39" t="str" cm="1">
        <f t="array" ref="K1090">IFERROR(IF($B1090=K$1, ($A1090+$C1090) - MAX(IF($B$2:$B1089=$B1090, $A$2:$A1089+$C$2:$C1089)), "")*24*60, "")</f>
        <v/>
      </c>
      <c r="L1090" s="39" t="str" cm="1">
        <f t="array" ref="L1090">IFERROR(IF($B1090=L$1, ($A1090+$C1090) - MAX(IF($B$2:$B1089=$B1090, $A$2:$A1089+$C$2:$C1089)), "")*24*60, "")</f>
        <v/>
      </c>
      <c r="M1090" s="39" t="str" cm="1">
        <f t="array" ref="M1090">IFERROR(IF($B1090=M$1, ($A1090+$C1090) - MAX(IF($B$2:$B1089=$B1090, $A$2:$A1089+$C$2:$C1089)), "")*24*60, "")</f>
        <v/>
      </c>
      <c r="N1090" s="39" t="str" cm="1">
        <f t="array" ref="N1090">IFERROR(IF($B1090=N$1, ($A1090+$C1090) - MAX(IF($B$2:$B1089=$B1090, $A$2:$A1089+$C$2:$C1089)), "")*24*60, "")</f>
        <v/>
      </c>
      <c r="O1090" s="39" t="str" cm="1">
        <f t="array" ref="O1090">IFERROR(IF($B1090=O$1, ($A1090+$C1090) - MAX(IF($B$2:$B1089=$B1090, $A$2:$A1089+$C$2:$C1089)), "")*24*60, "")</f>
        <v/>
      </c>
      <c r="P1090" s="39" t="str" cm="1">
        <f t="array" ref="P1090">IFERROR(IF($B1090=P$1, ($A1090+$C1090) - MAX(IF($B$2:$B1089=$B1090, $A$2:$A1089+$C$2:$C1089)), "")*24*60, "")</f>
        <v/>
      </c>
    </row>
    <row r="1091" spans="1:16" x14ac:dyDescent="0.2">
      <c r="A1091" s="36">
        <f t="shared" ref="A1091:D1091" si="2050">A1090</f>
        <v>45941</v>
      </c>
      <c r="B1091" s="37" t="str">
        <f t="shared" si="2050"/>
        <v>Northern Cardinal</v>
      </c>
      <c r="C1091" s="38">
        <v>0.78611111111111109</v>
      </c>
      <c r="D1091" s="37">
        <f t="shared" si="2050"/>
        <v>0</v>
      </c>
      <c r="E1091" s="37">
        <v>0</v>
      </c>
      <c r="F1091" s="37" t="str">
        <f t="shared" ref="F1091:G1091" si="2051">F1090</f>
        <v>Special Finch Food</v>
      </c>
      <c r="G1091" s="15" t="str">
        <f t="shared" si="2051"/>
        <v>Golden Safflower</v>
      </c>
      <c r="H1091" s="39">
        <f t="shared" si="1921"/>
        <v>2.000000006519258</v>
      </c>
      <c r="I1091" s="39" cm="1">
        <f t="array" ref="I1091">IFERROR(IF($B1091=I$1, ($A1091+$C1091) - MAX(IF($B$2:$B1090=$B1091, $A$2:$A1090+$C$2:$C1090)), "")*24*60, "")</f>
        <v>2.000000006519258</v>
      </c>
      <c r="J1091" s="39" t="str" cm="1">
        <f t="array" ref="J1091">IFERROR(IF($B1091=J$1, ($A1091+$C1091) - MAX(IF($B$2:$B1090=$B1091, $A$2:$A1090+$C$2:$C1090)), "")*24*60, "")</f>
        <v/>
      </c>
      <c r="K1091" s="39" t="str" cm="1">
        <f t="array" ref="K1091">IFERROR(IF($B1091=K$1, ($A1091+$C1091) - MAX(IF($B$2:$B1090=$B1091, $A$2:$A1090+$C$2:$C1090)), "")*24*60, "")</f>
        <v/>
      </c>
      <c r="L1091" s="39" t="str" cm="1">
        <f t="array" ref="L1091">IFERROR(IF($B1091=L$1, ($A1091+$C1091) - MAX(IF($B$2:$B1090=$B1091, $A$2:$A1090+$C$2:$C1090)), "")*24*60, "")</f>
        <v/>
      </c>
      <c r="M1091" s="39" t="str" cm="1">
        <f t="array" ref="M1091">IFERROR(IF($B1091=M$1, ($A1091+$C1091) - MAX(IF($B$2:$B1090=$B1091, $A$2:$A1090+$C$2:$C1090)), "")*24*60, "")</f>
        <v/>
      </c>
      <c r="N1091" s="39" t="str" cm="1">
        <f t="array" ref="N1091">IFERROR(IF($B1091=N$1, ($A1091+$C1091) - MAX(IF($B$2:$B1090=$B1091, $A$2:$A1090+$C$2:$C1090)), "")*24*60, "")</f>
        <v/>
      </c>
      <c r="O1091" s="39" t="str" cm="1">
        <f t="array" ref="O1091">IFERROR(IF($B1091=O$1, ($A1091+$C1091) - MAX(IF($B$2:$B1090=$B1091, $A$2:$A1090+$C$2:$C1090)), "")*24*60, "")</f>
        <v/>
      </c>
      <c r="P1091" s="39" t="str" cm="1">
        <f t="array" ref="P1091">IFERROR(IF($B1091=P$1, ($A1091+$C1091) - MAX(IF($B$2:$B1090=$B1091, $A$2:$A1090+$C$2:$C1090)), "")*24*60, "")</f>
        <v/>
      </c>
    </row>
    <row r="1092" spans="1:16" x14ac:dyDescent="0.2">
      <c r="A1092" s="36">
        <f t="shared" ref="A1092:D1092" si="2052">A1091</f>
        <v>45941</v>
      </c>
      <c r="B1092" s="37" t="str">
        <f t="shared" si="2052"/>
        <v>Northern Cardinal</v>
      </c>
      <c r="C1092" s="38">
        <f t="shared" si="2052"/>
        <v>0.78611111111111109</v>
      </c>
      <c r="D1092" s="37">
        <f t="shared" si="2052"/>
        <v>0</v>
      </c>
      <c r="E1092" s="37">
        <v>1</v>
      </c>
      <c r="F1092" s="37" t="str">
        <f t="shared" ref="F1092:G1092" si="2053">F1091</f>
        <v>Special Finch Food</v>
      </c>
      <c r="G1092" s="15" t="str">
        <f t="shared" si="2053"/>
        <v>Golden Safflower</v>
      </c>
      <c r="H1092" s="39">
        <f t="shared" si="1921"/>
        <v>0</v>
      </c>
      <c r="I1092" s="39" cm="1">
        <f t="array" ref="I1092">IFERROR(IF($B1092=I$1, ($A1092+$C1092) - MAX(IF($B$2:$B1091=$B1092, $A$2:$A1091+$C$2:$C1091)), "")*24*60, "")</f>
        <v>0</v>
      </c>
      <c r="J1092" s="39" t="str" cm="1">
        <f t="array" ref="J1092">IFERROR(IF($B1092=J$1, ($A1092+$C1092) - MAX(IF($B$2:$B1091=$B1092, $A$2:$A1091+$C$2:$C1091)), "")*24*60, "")</f>
        <v/>
      </c>
      <c r="K1092" s="39" t="str" cm="1">
        <f t="array" ref="K1092">IFERROR(IF($B1092=K$1, ($A1092+$C1092) - MAX(IF($B$2:$B1091=$B1092, $A$2:$A1091+$C$2:$C1091)), "")*24*60, "")</f>
        <v/>
      </c>
      <c r="L1092" s="39" t="str" cm="1">
        <f t="array" ref="L1092">IFERROR(IF($B1092=L$1, ($A1092+$C1092) - MAX(IF($B$2:$B1091=$B1092, $A$2:$A1091+$C$2:$C1091)), "")*24*60, "")</f>
        <v/>
      </c>
      <c r="M1092" s="39" t="str" cm="1">
        <f t="array" ref="M1092">IFERROR(IF($B1092=M$1, ($A1092+$C1092) - MAX(IF($B$2:$B1091=$B1092, $A$2:$A1091+$C$2:$C1091)), "")*24*60, "")</f>
        <v/>
      </c>
      <c r="N1092" s="39" t="str" cm="1">
        <f t="array" ref="N1092">IFERROR(IF($B1092=N$1, ($A1092+$C1092) - MAX(IF($B$2:$B1091=$B1092, $A$2:$A1091+$C$2:$C1091)), "")*24*60, "")</f>
        <v/>
      </c>
      <c r="O1092" s="39" t="str" cm="1">
        <f t="array" ref="O1092">IFERROR(IF($B1092=O$1, ($A1092+$C1092) - MAX(IF($B$2:$B1091=$B1092, $A$2:$A1091+$C$2:$C1091)), "")*24*60, "")</f>
        <v/>
      </c>
      <c r="P1092" s="39" t="str" cm="1">
        <f t="array" ref="P1092">IFERROR(IF($B1092=P$1, ($A1092+$C1092) - MAX(IF($B$2:$B1091=$B1092, $A$2:$A1091+$C$2:$C1091)), "")*24*60, "")</f>
        <v/>
      </c>
    </row>
    <row r="1093" spans="1:16" x14ac:dyDescent="0.2">
      <c r="A1093" s="36">
        <f t="shared" ref="A1093:D1093" si="2054">A1092</f>
        <v>45941</v>
      </c>
      <c r="B1093" s="37" t="str">
        <f t="shared" si="2054"/>
        <v>Northern Cardinal</v>
      </c>
      <c r="C1093" s="38">
        <v>0.78749999999999998</v>
      </c>
      <c r="D1093" s="37">
        <f t="shared" si="2054"/>
        <v>0</v>
      </c>
      <c r="E1093" s="37">
        <v>2</v>
      </c>
      <c r="F1093" s="37" t="str">
        <f t="shared" ref="F1093:G1093" si="2055">F1092</f>
        <v>Special Finch Food</v>
      </c>
      <c r="G1093" s="15" t="str">
        <f t="shared" si="2055"/>
        <v>Golden Safflower</v>
      </c>
      <c r="H1093" s="39">
        <f t="shared" si="1921"/>
        <v>1.9999999960418791</v>
      </c>
      <c r="I1093" s="39" cm="1">
        <f t="array" ref="I1093">IFERROR(IF($B1093=I$1, ($A1093+$C1093) - MAX(IF($B$2:$B1092=$B1093, $A$2:$A1092+$C$2:$C1092)), "")*24*60, "")</f>
        <v>1.9999999960418791</v>
      </c>
      <c r="J1093" s="39" t="str" cm="1">
        <f t="array" ref="J1093">IFERROR(IF($B1093=J$1, ($A1093+$C1093) - MAX(IF($B$2:$B1092=$B1093, $A$2:$A1092+$C$2:$C1092)), "")*24*60, "")</f>
        <v/>
      </c>
      <c r="K1093" s="39" t="str" cm="1">
        <f t="array" ref="K1093">IFERROR(IF($B1093=K$1, ($A1093+$C1093) - MAX(IF($B$2:$B1092=$B1093, $A$2:$A1092+$C$2:$C1092)), "")*24*60, "")</f>
        <v/>
      </c>
      <c r="L1093" s="39" t="str" cm="1">
        <f t="array" ref="L1093">IFERROR(IF($B1093=L$1, ($A1093+$C1093) - MAX(IF($B$2:$B1092=$B1093, $A$2:$A1092+$C$2:$C1092)), "")*24*60, "")</f>
        <v/>
      </c>
      <c r="M1093" s="39" t="str" cm="1">
        <f t="array" ref="M1093">IFERROR(IF($B1093=M$1, ($A1093+$C1093) - MAX(IF($B$2:$B1092=$B1093, $A$2:$A1092+$C$2:$C1092)), "")*24*60, "")</f>
        <v/>
      </c>
      <c r="N1093" s="39" t="str" cm="1">
        <f t="array" ref="N1093">IFERROR(IF($B1093=N$1, ($A1093+$C1093) - MAX(IF($B$2:$B1092=$B1093, $A$2:$A1092+$C$2:$C1092)), "")*24*60, "")</f>
        <v/>
      </c>
      <c r="O1093" s="39" t="str" cm="1">
        <f t="array" ref="O1093">IFERROR(IF($B1093=O$1, ($A1093+$C1093) - MAX(IF($B$2:$B1092=$B1093, $A$2:$A1092+$C$2:$C1092)), "")*24*60, "")</f>
        <v/>
      </c>
      <c r="P1093" s="39" t="str" cm="1">
        <f t="array" ref="P1093">IFERROR(IF($B1093=P$1, ($A1093+$C1093) - MAX(IF($B$2:$B1092=$B1093, $A$2:$A1092+$C$2:$C1092)), "")*24*60, "")</f>
        <v/>
      </c>
    </row>
    <row r="1094" spans="1:16" x14ac:dyDescent="0.2">
      <c r="A1094" s="36">
        <f t="shared" ref="A1094:D1094" si="2056">A1093</f>
        <v>45941</v>
      </c>
      <c r="B1094" s="37" t="str">
        <f t="shared" si="2056"/>
        <v>Northern Cardinal</v>
      </c>
      <c r="C1094" s="38">
        <f t="shared" si="2056"/>
        <v>0.78749999999999998</v>
      </c>
      <c r="D1094" s="37">
        <f t="shared" si="2056"/>
        <v>0</v>
      </c>
      <c r="E1094" s="37">
        <v>0</v>
      </c>
      <c r="F1094" s="37" t="str">
        <f t="shared" ref="F1094:G1094" si="2057">F1093</f>
        <v>Special Finch Food</v>
      </c>
      <c r="G1094" s="15" t="str">
        <f t="shared" si="2057"/>
        <v>Golden Safflower</v>
      </c>
      <c r="H1094" s="39">
        <f t="shared" si="1921"/>
        <v>0</v>
      </c>
      <c r="I1094" s="39" cm="1">
        <f t="array" ref="I1094">IFERROR(IF($B1094=I$1, ($A1094+$C1094) - MAX(IF($B$2:$B1093=$B1094, $A$2:$A1093+$C$2:$C1093)), "")*24*60, "")</f>
        <v>0</v>
      </c>
      <c r="J1094" s="39" t="str" cm="1">
        <f t="array" ref="J1094">IFERROR(IF($B1094=J$1, ($A1094+$C1094) - MAX(IF($B$2:$B1093=$B1094, $A$2:$A1093+$C$2:$C1093)), "")*24*60, "")</f>
        <v/>
      </c>
      <c r="K1094" s="39" t="str" cm="1">
        <f t="array" ref="K1094">IFERROR(IF($B1094=K$1, ($A1094+$C1094) - MAX(IF($B$2:$B1093=$B1094, $A$2:$A1093+$C$2:$C1093)), "")*24*60, "")</f>
        <v/>
      </c>
      <c r="L1094" s="39" t="str" cm="1">
        <f t="array" ref="L1094">IFERROR(IF($B1094=L$1, ($A1094+$C1094) - MAX(IF($B$2:$B1093=$B1094, $A$2:$A1093+$C$2:$C1093)), "")*24*60, "")</f>
        <v/>
      </c>
      <c r="M1094" s="39" t="str" cm="1">
        <f t="array" ref="M1094">IFERROR(IF($B1094=M$1, ($A1094+$C1094) - MAX(IF($B$2:$B1093=$B1094, $A$2:$A1093+$C$2:$C1093)), "")*24*60, "")</f>
        <v/>
      </c>
      <c r="N1094" s="39" t="str" cm="1">
        <f t="array" ref="N1094">IFERROR(IF($B1094=N$1, ($A1094+$C1094) - MAX(IF($B$2:$B1093=$B1094, $A$2:$A1093+$C$2:$C1093)), "")*24*60, "")</f>
        <v/>
      </c>
      <c r="O1094" s="39" t="str" cm="1">
        <f t="array" ref="O1094">IFERROR(IF($B1094=O$1, ($A1094+$C1094) - MAX(IF($B$2:$B1093=$B1094, $A$2:$A1093+$C$2:$C1093)), "")*24*60, "")</f>
        <v/>
      </c>
      <c r="P1094" s="39" t="str" cm="1">
        <f t="array" ref="P1094">IFERROR(IF($B1094=P$1, ($A1094+$C1094) - MAX(IF($B$2:$B1093=$B1094, $A$2:$A1093+$C$2:$C1093)), "")*24*60, "")</f>
        <v/>
      </c>
    </row>
    <row r="1095" spans="1:16" x14ac:dyDescent="0.2">
      <c r="A1095" s="36">
        <f t="shared" ref="A1095:D1095" si="2058">A1094</f>
        <v>45941</v>
      </c>
      <c r="B1095" s="37" t="str">
        <f t="shared" si="2058"/>
        <v>Northern Cardinal</v>
      </c>
      <c r="C1095" s="38">
        <v>0.78819444444444442</v>
      </c>
      <c r="D1095" s="37">
        <f t="shared" si="2058"/>
        <v>0</v>
      </c>
      <c r="E1095" s="37">
        <v>2</v>
      </c>
      <c r="F1095" s="37" t="str">
        <f t="shared" ref="F1095:G1095" si="2059">F1094</f>
        <v>Special Finch Food</v>
      </c>
      <c r="G1095" s="15" t="str">
        <f t="shared" si="2059"/>
        <v>Golden Safflower</v>
      </c>
      <c r="H1095" s="39">
        <f t="shared" si="1921"/>
        <v>1.000000003259629</v>
      </c>
      <c r="I1095" s="39" cm="1">
        <f t="array" ref="I1095">IFERROR(IF($B1095=I$1, ($A1095+$C1095) - MAX(IF($B$2:$B1094=$B1095, $A$2:$A1094+$C$2:$C1094)), "")*24*60, "")</f>
        <v>1.000000003259629</v>
      </c>
      <c r="J1095" s="39" t="str" cm="1">
        <f t="array" ref="J1095">IFERROR(IF($B1095=J$1, ($A1095+$C1095) - MAX(IF($B$2:$B1094=$B1095, $A$2:$A1094+$C$2:$C1094)), "")*24*60, "")</f>
        <v/>
      </c>
      <c r="K1095" s="39" t="str" cm="1">
        <f t="array" ref="K1095">IFERROR(IF($B1095=K$1, ($A1095+$C1095) - MAX(IF($B$2:$B1094=$B1095, $A$2:$A1094+$C$2:$C1094)), "")*24*60, "")</f>
        <v/>
      </c>
      <c r="L1095" s="39" t="str" cm="1">
        <f t="array" ref="L1095">IFERROR(IF($B1095=L$1, ($A1095+$C1095) - MAX(IF($B$2:$B1094=$B1095, $A$2:$A1094+$C$2:$C1094)), "")*24*60, "")</f>
        <v/>
      </c>
      <c r="M1095" s="39" t="str" cm="1">
        <f t="array" ref="M1095">IFERROR(IF($B1095=M$1, ($A1095+$C1095) - MAX(IF($B$2:$B1094=$B1095, $A$2:$A1094+$C$2:$C1094)), "")*24*60, "")</f>
        <v/>
      </c>
      <c r="N1095" s="39" t="str" cm="1">
        <f t="array" ref="N1095">IFERROR(IF($B1095=N$1, ($A1095+$C1095) - MAX(IF($B$2:$B1094=$B1095, $A$2:$A1094+$C$2:$C1094)), "")*24*60, "")</f>
        <v/>
      </c>
      <c r="O1095" s="39" t="str" cm="1">
        <f t="array" ref="O1095">IFERROR(IF($B1095=O$1, ($A1095+$C1095) - MAX(IF($B$2:$B1094=$B1095, $A$2:$A1094+$C$2:$C1094)), "")*24*60, "")</f>
        <v/>
      </c>
      <c r="P1095" s="39" t="str" cm="1">
        <f t="array" ref="P1095">IFERROR(IF($B1095=P$1, ($A1095+$C1095) - MAX(IF($B$2:$B1094=$B1095, $A$2:$A1094+$C$2:$C1094)), "")*24*60, "")</f>
        <v/>
      </c>
    </row>
    <row r="1096" spans="1:16" x14ac:dyDescent="0.2">
      <c r="A1096" s="36">
        <f t="shared" ref="A1096:D1096" si="2060">A1095</f>
        <v>45941</v>
      </c>
      <c r="B1096" s="37" t="str">
        <f t="shared" si="2060"/>
        <v>Northern Cardinal</v>
      </c>
      <c r="C1096" s="38">
        <v>0.78888888888888886</v>
      </c>
      <c r="D1096" s="37">
        <f t="shared" si="2060"/>
        <v>0</v>
      </c>
      <c r="E1096" s="37">
        <v>2</v>
      </c>
      <c r="F1096" s="37" t="str">
        <f t="shared" ref="F1096:G1096" si="2061">F1095</f>
        <v>Special Finch Food</v>
      </c>
      <c r="G1096" s="15" t="str">
        <f t="shared" si="2061"/>
        <v>Golden Safflower</v>
      </c>
      <c r="H1096" s="39">
        <f t="shared" si="1921"/>
        <v>1.000000003259629</v>
      </c>
      <c r="I1096" s="39" cm="1">
        <f t="array" ref="I1096">IFERROR(IF($B1096=I$1, ($A1096+$C1096) - MAX(IF($B$2:$B1095=$B1096, $A$2:$A1095+$C$2:$C1095)), "")*24*60, "")</f>
        <v>1.000000003259629</v>
      </c>
      <c r="J1096" s="39" t="str" cm="1">
        <f t="array" ref="J1096">IFERROR(IF($B1096=J$1, ($A1096+$C1096) - MAX(IF($B$2:$B1095=$B1096, $A$2:$A1095+$C$2:$C1095)), "")*24*60, "")</f>
        <v/>
      </c>
      <c r="K1096" s="39" t="str" cm="1">
        <f t="array" ref="K1096">IFERROR(IF($B1096=K$1, ($A1096+$C1096) - MAX(IF($B$2:$B1095=$B1096, $A$2:$A1095+$C$2:$C1095)), "")*24*60, "")</f>
        <v/>
      </c>
      <c r="L1096" s="39" t="str" cm="1">
        <f t="array" ref="L1096">IFERROR(IF($B1096=L$1, ($A1096+$C1096) - MAX(IF($B$2:$B1095=$B1096, $A$2:$A1095+$C$2:$C1095)), "")*24*60, "")</f>
        <v/>
      </c>
      <c r="M1096" s="39" t="str" cm="1">
        <f t="array" ref="M1096">IFERROR(IF($B1096=M$1, ($A1096+$C1096) - MAX(IF($B$2:$B1095=$B1096, $A$2:$A1095+$C$2:$C1095)), "")*24*60, "")</f>
        <v/>
      </c>
      <c r="N1096" s="39" t="str" cm="1">
        <f t="array" ref="N1096">IFERROR(IF($B1096=N$1, ($A1096+$C1096) - MAX(IF($B$2:$B1095=$B1096, $A$2:$A1095+$C$2:$C1095)), "")*24*60, "")</f>
        <v/>
      </c>
      <c r="O1096" s="39" t="str" cm="1">
        <f t="array" ref="O1096">IFERROR(IF($B1096=O$1, ($A1096+$C1096) - MAX(IF($B$2:$B1095=$B1096, $A$2:$A1095+$C$2:$C1095)), "")*24*60, "")</f>
        <v/>
      </c>
      <c r="P1096" s="39" t="str" cm="1">
        <f t="array" ref="P1096">IFERROR(IF($B1096=P$1, ($A1096+$C1096) - MAX(IF($B$2:$B1095=$B1096, $A$2:$A1095+$C$2:$C1095)), "")*24*60, "")</f>
        <v/>
      </c>
    </row>
    <row r="1097" spans="1:16" x14ac:dyDescent="0.2">
      <c r="A1097" s="36">
        <f t="shared" ref="A1097:D1097" si="2062">A1096</f>
        <v>45941</v>
      </c>
      <c r="B1097" s="37" t="str">
        <f t="shared" si="2062"/>
        <v>Northern Cardinal</v>
      </c>
      <c r="C1097" s="38">
        <v>0.79097222222222219</v>
      </c>
      <c r="D1097" s="37">
        <f t="shared" si="2062"/>
        <v>0</v>
      </c>
      <c r="E1097" s="37">
        <v>0</v>
      </c>
      <c r="F1097" s="37" t="str">
        <f t="shared" ref="F1097:G1097" si="2063">F1096</f>
        <v>Special Finch Food</v>
      </c>
      <c r="G1097" s="15" t="str">
        <f t="shared" si="2063"/>
        <v>Golden Safflower</v>
      </c>
      <c r="H1097" s="39">
        <f t="shared" si="1921"/>
        <v>2.9999999993015081</v>
      </c>
      <c r="I1097" s="39" cm="1">
        <f t="array" ref="I1097">IFERROR(IF($B1097=I$1, ($A1097+$C1097) - MAX(IF($B$2:$B1096=$B1097, $A$2:$A1096+$C$2:$C1096)), "")*24*60, "")</f>
        <v>2.9999999993015081</v>
      </c>
      <c r="J1097" s="39" t="str" cm="1">
        <f t="array" ref="J1097">IFERROR(IF($B1097=J$1, ($A1097+$C1097) - MAX(IF($B$2:$B1096=$B1097, $A$2:$A1096+$C$2:$C1096)), "")*24*60, "")</f>
        <v/>
      </c>
      <c r="K1097" s="39" t="str" cm="1">
        <f t="array" ref="K1097">IFERROR(IF($B1097=K$1, ($A1097+$C1097) - MAX(IF($B$2:$B1096=$B1097, $A$2:$A1096+$C$2:$C1096)), "")*24*60, "")</f>
        <v/>
      </c>
      <c r="L1097" s="39" t="str" cm="1">
        <f t="array" ref="L1097">IFERROR(IF($B1097=L$1, ($A1097+$C1097) - MAX(IF($B$2:$B1096=$B1097, $A$2:$A1096+$C$2:$C1096)), "")*24*60, "")</f>
        <v/>
      </c>
      <c r="M1097" s="39" t="str" cm="1">
        <f t="array" ref="M1097">IFERROR(IF($B1097=M$1, ($A1097+$C1097) - MAX(IF($B$2:$B1096=$B1097, $A$2:$A1096+$C$2:$C1096)), "")*24*60, "")</f>
        <v/>
      </c>
      <c r="N1097" s="39" t="str" cm="1">
        <f t="array" ref="N1097">IFERROR(IF($B1097=N$1, ($A1097+$C1097) - MAX(IF($B$2:$B1096=$B1097, $A$2:$A1096+$C$2:$C1096)), "")*24*60, "")</f>
        <v/>
      </c>
      <c r="O1097" s="39" t="str" cm="1">
        <f t="array" ref="O1097">IFERROR(IF($B1097=O$1, ($A1097+$C1097) - MAX(IF($B$2:$B1096=$B1097, $A$2:$A1096+$C$2:$C1096)), "")*24*60, "")</f>
        <v/>
      </c>
      <c r="P1097" s="39" t="str" cm="1">
        <f t="array" ref="P1097">IFERROR(IF($B1097=P$1, ($A1097+$C1097) - MAX(IF($B$2:$B1096=$B1097, $A$2:$A1096+$C$2:$C1096)), "")*24*60, "")</f>
        <v/>
      </c>
    </row>
    <row r="1098" spans="1:16" x14ac:dyDescent="0.2">
      <c r="A1098" s="36">
        <f t="shared" ref="A1098:D1098" si="2064">A1097</f>
        <v>45941</v>
      </c>
      <c r="B1098" s="37" t="str">
        <f t="shared" si="2064"/>
        <v>Northern Cardinal</v>
      </c>
      <c r="C1098" s="38">
        <v>0.79166666666666663</v>
      </c>
      <c r="D1098" s="37">
        <f t="shared" si="2064"/>
        <v>0</v>
      </c>
      <c r="E1098" s="37">
        <v>2</v>
      </c>
      <c r="F1098" s="37" t="str">
        <f t="shared" ref="F1098:G1098" si="2065">F1097</f>
        <v>Special Finch Food</v>
      </c>
      <c r="G1098" s="15" t="str">
        <f t="shared" si="2065"/>
        <v>Golden Safflower</v>
      </c>
      <c r="H1098" s="39">
        <f t="shared" si="1921"/>
        <v>0.99999999278225005</v>
      </c>
      <c r="I1098" s="39" cm="1">
        <f t="array" ref="I1098">IFERROR(IF($B1098=I$1, ($A1098+$C1098) - MAX(IF($B$2:$B1097=$B1098, $A$2:$A1097+$C$2:$C1097)), "")*24*60, "")</f>
        <v>0.99999999278225005</v>
      </c>
      <c r="J1098" s="39" t="str" cm="1">
        <f t="array" ref="J1098">IFERROR(IF($B1098=J$1, ($A1098+$C1098) - MAX(IF($B$2:$B1097=$B1098, $A$2:$A1097+$C$2:$C1097)), "")*24*60, "")</f>
        <v/>
      </c>
      <c r="K1098" s="39" t="str" cm="1">
        <f t="array" ref="K1098">IFERROR(IF($B1098=K$1, ($A1098+$C1098) - MAX(IF($B$2:$B1097=$B1098, $A$2:$A1097+$C$2:$C1097)), "")*24*60, "")</f>
        <v/>
      </c>
      <c r="L1098" s="39" t="str" cm="1">
        <f t="array" ref="L1098">IFERROR(IF($B1098=L$1, ($A1098+$C1098) - MAX(IF($B$2:$B1097=$B1098, $A$2:$A1097+$C$2:$C1097)), "")*24*60, "")</f>
        <v/>
      </c>
      <c r="M1098" s="39" t="str" cm="1">
        <f t="array" ref="M1098">IFERROR(IF($B1098=M$1, ($A1098+$C1098) - MAX(IF($B$2:$B1097=$B1098, $A$2:$A1097+$C$2:$C1097)), "")*24*60, "")</f>
        <v/>
      </c>
      <c r="N1098" s="39" t="str" cm="1">
        <f t="array" ref="N1098">IFERROR(IF($B1098=N$1, ($A1098+$C1098) - MAX(IF($B$2:$B1097=$B1098, $A$2:$A1097+$C$2:$C1097)), "")*24*60, "")</f>
        <v/>
      </c>
      <c r="O1098" s="39" t="str" cm="1">
        <f t="array" ref="O1098">IFERROR(IF($B1098=O$1, ($A1098+$C1098) - MAX(IF($B$2:$B1097=$B1098, $A$2:$A1097+$C$2:$C1097)), "")*24*60, "")</f>
        <v/>
      </c>
      <c r="P1098" s="39" t="str" cm="1">
        <f t="array" ref="P1098">IFERROR(IF($B1098=P$1, ($A1098+$C1098) - MAX(IF($B$2:$B1097=$B1098, $A$2:$A1097+$C$2:$C1097)), "")*24*60, "")</f>
        <v/>
      </c>
    </row>
    <row r="1099" spans="1:16" x14ac:dyDescent="0.2">
      <c r="A1099" s="36">
        <f t="shared" ref="A1099:D1099" si="2066">A1098</f>
        <v>45941</v>
      </c>
      <c r="B1099" s="37" t="str">
        <f t="shared" si="2066"/>
        <v>Northern Cardinal</v>
      </c>
      <c r="C1099" s="38">
        <v>0.79236111111111107</v>
      </c>
      <c r="D1099" s="37">
        <f t="shared" si="2066"/>
        <v>0</v>
      </c>
      <c r="E1099" s="37">
        <v>2</v>
      </c>
      <c r="F1099" s="37" t="str">
        <f t="shared" ref="F1099:G1099" si="2067">F1098</f>
        <v>Special Finch Food</v>
      </c>
      <c r="G1099" s="15" t="str">
        <f t="shared" si="2067"/>
        <v>Golden Safflower</v>
      </c>
      <c r="H1099" s="39">
        <f t="shared" si="1921"/>
        <v>1.000000003259629</v>
      </c>
      <c r="I1099" s="39" cm="1">
        <f t="array" ref="I1099">IFERROR(IF($B1099=I$1, ($A1099+$C1099) - MAX(IF($B$2:$B1098=$B1099, $A$2:$A1098+$C$2:$C1098)), "")*24*60, "")</f>
        <v>1.000000003259629</v>
      </c>
      <c r="J1099" s="39" t="str" cm="1">
        <f t="array" ref="J1099">IFERROR(IF($B1099=J$1, ($A1099+$C1099) - MAX(IF($B$2:$B1098=$B1099, $A$2:$A1098+$C$2:$C1098)), "")*24*60, "")</f>
        <v/>
      </c>
      <c r="K1099" s="39" t="str" cm="1">
        <f t="array" ref="K1099">IFERROR(IF($B1099=K$1, ($A1099+$C1099) - MAX(IF($B$2:$B1098=$B1099, $A$2:$A1098+$C$2:$C1098)), "")*24*60, "")</f>
        <v/>
      </c>
      <c r="L1099" s="39" t="str" cm="1">
        <f t="array" ref="L1099">IFERROR(IF($B1099=L$1, ($A1099+$C1099) - MAX(IF($B$2:$B1098=$B1099, $A$2:$A1098+$C$2:$C1098)), "")*24*60, "")</f>
        <v/>
      </c>
      <c r="M1099" s="39" t="str" cm="1">
        <f t="array" ref="M1099">IFERROR(IF($B1099=M$1, ($A1099+$C1099) - MAX(IF($B$2:$B1098=$B1099, $A$2:$A1098+$C$2:$C1098)), "")*24*60, "")</f>
        <v/>
      </c>
      <c r="N1099" s="39" t="str" cm="1">
        <f t="array" ref="N1099">IFERROR(IF($B1099=N$1, ($A1099+$C1099) - MAX(IF($B$2:$B1098=$B1099, $A$2:$A1098+$C$2:$C1098)), "")*24*60, "")</f>
        <v/>
      </c>
      <c r="O1099" s="39" t="str" cm="1">
        <f t="array" ref="O1099">IFERROR(IF($B1099=O$1, ($A1099+$C1099) - MAX(IF($B$2:$B1098=$B1099, $A$2:$A1098+$C$2:$C1098)), "")*24*60, "")</f>
        <v/>
      </c>
      <c r="P1099" s="39" t="str" cm="1">
        <f t="array" ref="P1099">IFERROR(IF($B1099=P$1, ($A1099+$C1099) - MAX(IF($B$2:$B1098=$B1099, $A$2:$A1098+$C$2:$C1098)), "")*24*60, "")</f>
        <v/>
      </c>
    </row>
    <row r="1100" spans="1:16" x14ac:dyDescent="0.2">
      <c r="A1100" s="36">
        <f t="shared" ref="A1100:D1100" si="2068">A1099</f>
        <v>45941</v>
      </c>
      <c r="B1100" s="37" t="str">
        <f t="shared" si="2068"/>
        <v>Northern Cardinal</v>
      </c>
      <c r="C1100" s="38">
        <v>0.79305555555555551</v>
      </c>
      <c r="D1100" s="37">
        <f t="shared" si="2068"/>
        <v>0</v>
      </c>
      <c r="E1100" s="37">
        <v>2</v>
      </c>
      <c r="F1100" s="37" t="str">
        <f t="shared" ref="F1100:G1100" si="2069">F1099</f>
        <v>Special Finch Food</v>
      </c>
      <c r="G1100" s="15" t="str">
        <f t="shared" si="2069"/>
        <v>Golden Safflower</v>
      </c>
      <c r="H1100" s="39">
        <f t="shared" si="1921"/>
        <v>1.000000003259629</v>
      </c>
      <c r="I1100" s="39" cm="1">
        <f t="array" ref="I1100">IFERROR(IF($B1100=I$1, ($A1100+$C1100) - MAX(IF($B$2:$B1099=$B1100, $A$2:$A1099+$C$2:$C1099)), "")*24*60, "")</f>
        <v>1.000000003259629</v>
      </c>
      <c r="J1100" s="39" t="str" cm="1">
        <f t="array" ref="J1100">IFERROR(IF($B1100=J$1, ($A1100+$C1100) - MAX(IF($B$2:$B1099=$B1100, $A$2:$A1099+$C$2:$C1099)), "")*24*60, "")</f>
        <v/>
      </c>
      <c r="K1100" s="39" t="str" cm="1">
        <f t="array" ref="K1100">IFERROR(IF($B1100=K$1, ($A1100+$C1100) - MAX(IF($B$2:$B1099=$B1100, $A$2:$A1099+$C$2:$C1099)), "")*24*60, "")</f>
        <v/>
      </c>
      <c r="L1100" s="39" t="str" cm="1">
        <f t="array" ref="L1100">IFERROR(IF($B1100=L$1, ($A1100+$C1100) - MAX(IF($B$2:$B1099=$B1100, $A$2:$A1099+$C$2:$C1099)), "")*24*60, "")</f>
        <v/>
      </c>
      <c r="M1100" s="39" t="str" cm="1">
        <f t="array" ref="M1100">IFERROR(IF($B1100=M$1, ($A1100+$C1100) - MAX(IF($B$2:$B1099=$B1100, $A$2:$A1099+$C$2:$C1099)), "")*24*60, "")</f>
        <v/>
      </c>
      <c r="N1100" s="39" t="str" cm="1">
        <f t="array" ref="N1100">IFERROR(IF($B1100=N$1, ($A1100+$C1100) - MAX(IF($B$2:$B1099=$B1100, $A$2:$A1099+$C$2:$C1099)), "")*24*60, "")</f>
        <v/>
      </c>
      <c r="O1100" s="39" t="str" cm="1">
        <f t="array" ref="O1100">IFERROR(IF($B1100=O$1, ($A1100+$C1100) - MAX(IF($B$2:$B1099=$B1100, $A$2:$A1099+$C$2:$C1099)), "")*24*60, "")</f>
        <v/>
      </c>
      <c r="P1100" s="39" t="str" cm="1">
        <f t="array" ref="P1100">IFERROR(IF($B1100=P$1, ($A1100+$C1100) - MAX(IF($B$2:$B1099=$B1100, $A$2:$A1099+$C$2:$C1099)), "")*24*60, "")</f>
        <v/>
      </c>
    </row>
    <row r="1101" spans="1:16" x14ac:dyDescent="0.2">
      <c r="A1101" s="36">
        <f t="shared" ref="A1101:D1101" si="2070">A1100</f>
        <v>45941</v>
      </c>
      <c r="B1101" s="37" t="s">
        <v>3</v>
      </c>
      <c r="C1101" s="38">
        <v>0.79722222222222228</v>
      </c>
      <c r="D1101" s="37">
        <f t="shared" si="2070"/>
        <v>0</v>
      </c>
      <c r="E1101" s="37">
        <v>2</v>
      </c>
      <c r="F1101" s="37" t="str">
        <f t="shared" ref="F1101:G1101" si="2071">F1100</f>
        <v>Special Finch Food</v>
      </c>
      <c r="G1101" s="15" t="str">
        <f t="shared" si="2071"/>
        <v>Golden Safflower</v>
      </c>
      <c r="H1101" s="39">
        <f t="shared" si="1921"/>
        <v>5.9999999986030161</v>
      </c>
      <c r="I1101" s="39" cm="1">
        <f t="array" ref="I1101">IFERROR(IF($B1101=I$1, ($A1101+$C1101) - MAX(IF($B$2:$B1100=$B1101, $A$2:$A1100+$C$2:$C1100)), "")*24*60, "")</f>
        <v>5.9999999986030161</v>
      </c>
      <c r="J1101" s="39" t="str" cm="1">
        <f t="array" ref="J1101">IFERROR(IF($B1101=J$1, ($A1101+$C1101) - MAX(IF($B$2:$B1100=$B1101, $A$2:$A1100+$C$2:$C1100)), "")*24*60, "")</f>
        <v/>
      </c>
      <c r="K1101" s="39" t="str" cm="1">
        <f t="array" ref="K1101">IFERROR(IF($B1101=K$1, ($A1101+$C1101) - MAX(IF($B$2:$B1100=$B1101, $A$2:$A1100+$C$2:$C1100)), "")*24*60, "")</f>
        <v/>
      </c>
      <c r="L1101" s="39" t="str" cm="1">
        <f t="array" ref="L1101">IFERROR(IF($B1101=L$1, ($A1101+$C1101) - MAX(IF($B$2:$B1100=$B1101, $A$2:$A1100+$C$2:$C1100)), "")*24*60, "")</f>
        <v/>
      </c>
      <c r="M1101" s="39" t="str" cm="1">
        <f t="array" ref="M1101">IFERROR(IF($B1101=M$1, ($A1101+$C1101) - MAX(IF($B$2:$B1100=$B1101, $A$2:$A1100+$C$2:$C1100)), "")*24*60, "")</f>
        <v/>
      </c>
      <c r="N1101" s="39" t="str" cm="1">
        <f t="array" ref="N1101">IFERROR(IF($B1101=N$1, ($A1101+$C1101) - MAX(IF($B$2:$B1100=$B1101, $A$2:$A1100+$C$2:$C1100)), "")*24*60, "")</f>
        <v/>
      </c>
      <c r="O1101" s="39" t="str" cm="1">
        <f t="array" ref="O1101">IFERROR(IF($B1101=O$1, ($A1101+$C1101) - MAX(IF($B$2:$B1100=$B1101, $A$2:$A1100+$C$2:$C1100)), "")*24*60, "")</f>
        <v/>
      </c>
      <c r="P1101" s="39" t="str" cm="1">
        <f t="array" ref="P1101">IFERROR(IF($B1101=P$1, ($A1101+$C1101) - MAX(IF($B$2:$B1100=$B1101, $A$2:$A1100+$C$2:$C1100)), "")*24*60, "")</f>
        <v/>
      </c>
    </row>
    <row r="1102" spans="1:16" x14ac:dyDescent="0.2">
      <c r="A1102" s="13">
        <f t="shared" ref="A1102:D1102" si="2072">A1101</f>
        <v>45941</v>
      </c>
      <c r="B1102" s="7" t="str">
        <f t="shared" si="2072"/>
        <v>Northern Cardinal</v>
      </c>
      <c r="C1102" s="8">
        <v>0.79791666666666672</v>
      </c>
      <c r="D1102" s="7">
        <f t="shared" si="2072"/>
        <v>0</v>
      </c>
      <c r="E1102" s="7">
        <v>3</v>
      </c>
      <c r="F1102" s="7" t="str">
        <f t="shared" ref="F1102:G1102" si="2073">F1101</f>
        <v>Special Finch Food</v>
      </c>
      <c r="G1102" s="16" t="str">
        <f t="shared" si="2073"/>
        <v>Golden Safflower</v>
      </c>
      <c r="H1102" s="27">
        <f t="shared" si="1921"/>
        <v>1.000000003259629</v>
      </c>
      <c r="I1102" s="27" cm="1">
        <f t="array" ref="I1102">IFERROR(IF($B1102=I$1, ($A1102+$C1102) - MAX(IF($B$2:$B1101=$B1102, $A$2:$A1101+$C$2:$C1101)), "")*24*60, "")</f>
        <v>1.000000003259629</v>
      </c>
      <c r="J1102" s="27" t="str" cm="1">
        <f t="array" ref="J1102">IFERROR(IF($B1102=J$1, ($A1102+$C1102) - MAX(IF($B$2:$B1101=$B1102, $A$2:$A1101+$C$2:$C1101)), "")*24*60, "")</f>
        <v/>
      </c>
      <c r="K1102" s="27" t="str" cm="1">
        <f t="array" ref="K1102">IFERROR(IF($B1102=K$1, ($A1102+$C1102) - MAX(IF($B$2:$B1101=$B1102, $A$2:$A1101+$C$2:$C1101)), "")*24*60, "")</f>
        <v/>
      </c>
      <c r="L1102" s="27" t="str" cm="1">
        <f t="array" ref="L1102">IFERROR(IF($B1102=L$1, ($A1102+$C1102) - MAX(IF($B$2:$B1101=$B1102, $A$2:$A1101+$C$2:$C1101)), "")*24*60, "")</f>
        <v/>
      </c>
      <c r="M1102" s="27" t="str" cm="1">
        <f t="array" ref="M1102">IFERROR(IF($B1102=M$1, ($A1102+$C1102) - MAX(IF($B$2:$B1101=$B1102, $A$2:$A1101+$C$2:$C1101)), "")*24*60, "")</f>
        <v/>
      </c>
      <c r="N1102" s="27" t="str" cm="1">
        <f t="array" ref="N1102">IFERROR(IF($B1102=N$1, ($A1102+$C1102) - MAX(IF($B$2:$B1101=$B1102, $A$2:$A1101+$C$2:$C1101)), "")*24*60, "")</f>
        <v/>
      </c>
      <c r="O1102" s="39" t="str" cm="1">
        <f t="array" ref="O1102">IFERROR(IF($B1102=O$1, ($A1102+$C1102) - MAX(IF($B$2:$B1101=$B1102, $A$2:$A1101+$C$2:$C1101)), "")*24*60, "")</f>
        <v/>
      </c>
      <c r="P1102" s="39" t="str" cm="1">
        <f t="array" ref="P1102">IFERROR(IF($B1102=P$1, ($A1102+$C1102) - MAX(IF($B$2:$B1101=$B1102, $A$2:$A1101+$C$2:$C1101)), "")*24*60, "")</f>
        <v/>
      </c>
    </row>
    <row r="1103" spans="1:16" x14ac:dyDescent="0.2">
      <c r="A1103" s="36">
        <v>45942</v>
      </c>
      <c r="B1103" s="37" t="str">
        <f t="shared" ref="B1103:D1103" si="2074">B1102</f>
        <v>Northern Cardinal</v>
      </c>
      <c r="C1103" s="38">
        <v>0.30277777777777776</v>
      </c>
      <c r="D1103" s="37">
        <f t="shared" si="2074"/>
        <v>0</v>
      </c>
      <c r="E1103" s="37">
        <v>1</v>
      </c>
      <c r="F1103" s="37" t="str">
        <f t="shared" ref="F1103:G1103" si="2075">F1102</f>
        <v>Special Finch Food</v>
      </c>
      <c r="G1103" s="15" t="str">
        <f t="shared" si="2075"/>
        <v>Golden Safflower</v>
      </c>
      <c r="H1103" s="39">
        <f t="shared" si="1921"/>
        <v>726.99999999138527</v>
      </c>
      <c r="I1103" s="39" cm="1">
        <f t="array" ref="I1103">IFERROR(IF($B1103=I$1, ($A1103+$C1103) - MAX(IF($B$2:$B1102=$B1103, $A$2:$A1102+$C$2:$C1102)), "")*24*60, "")</f>
        <v>726.99999999138527</v>
      </c>
      <c r="J1103" s="39" t="str" cm="1">
        <f t="array" ref="J1103">IFERROR(IF($B1103=J$1, ($A1103+$C1103) - MAX(IF($B$2:$B1102=$B1103, $A$2:$A1102+$C$2:$C1102)), "")*24*60, "")</f>
        <v/>
      </c>
      <c r="K1103" s="39" t="str" cm="1">
        <f t="array" ref="K1103">IFERROR(IF($B1103=K$1, ($A1103+$C1103) - MAX(IF($B$2:$B1102=$B1103, $A$2:$A1102+$C$2:$C1102)), "")*24*60, "")</f>
        <v/>
      </c>
      <c r="L1103" s="39" t="str" cm="1">
        <f t="array" ref="L1103">IFERROR(IF($B1103=L$1, ($A1103+$C1103) - MAX(IF($B$2:$B1102=$B1103, $A$2:$A1102+$C$2:$C1102)), "")*24*60, "")</f>
        <v/>
      </c>
      <c r="M1103" s="39" t="str" cm="1">
        <f t="array" ref="M1103">IFERROR(IF($B1103=M$1, ($A1103+$C1103) - MAX(IF($B$2:$B1102=$B1103, $A$2:$A1102+$C$2:$C1102)), "")*24*60, "")</f>
        <v/>
      </c>
      <c r="N1103" s="39" t="str" cm="1">
        <f t="array" ref="N1103">IFERROR(IF($B1103=N$1, ($A1103+$C1103) - MAX(IF($B$2:$B1102=$B1103, $A$2:$A1102+$C$2:$C1102)), "")*24*60, "")</f>
        <v/>
      </c>
      <c r="O1103" s="39" t="str" cm="1">
        <f t="array" ref="O1103">IFERROR(IF($B1103=O$1, ($A1103+$C1103) - MAX(IF($B$2:$B1102=$B1103, $A$2:$A1102+$C$2:$C1102)), "")*24*60, "")</f>
        <v/>
      </c>
      <c r="P1103" s="39" t="str" cm="1">
        <f t="array" ref="P1103">IFERROR(IF($B1103=P$1, ($A1103+$C1103) - MAX(IF($B$2:$B1102=$B1103, $A$2:$A1102+$C$2:$C1102)), "")*24*60, "")</f>
        <v/>
      </c>
    </row>
    <row r="1104" spans="1:16" x14ac:dyDescent="0.2">
      <c r="A1104" s="36">
        <f t="shared" ref="A1104:D1104" si="2076">A1103</f>
        <v>45942</v>
      </c>
      <c r="B1104" s="37" t="str">
        <f t="shared" si="2076"/>
        <v>Northern Cardinal</v>
      </c>
      <c r="C1104" s="38">
        <v>0.30416666666666664</v>
      </c>
      <c r="D1104" s="37">
        <f t="shared" si="2076"/>
        <v>0</v>
      </c>
      <c r="E1104" s="37">
        <v>4</v>
      </c>
      <c r="F1104" s="37" t="str">
        <f t="shared" ref="F1104:G1104" si="2077">F1103</f>
        <v>Special Finch Food</v>
      </c>
      <c r="G1104" s="15" t="str">
        <f t="shared" si="2077"/>
        <v>Golden Safflower</v>
      </c>
      <c r="H1104" s="39">
        <f t="shared" si="1921"/>
        <v>2.000000006519258</v>
      </c>
      <c r="I1104" s="39" cm="1">
        <f t="array" ref="I1104">IFERROR(IF($B1104=I$1, ($A1104+$C1104) - MAX(IF($B$2:$B1103=$B1104, $A$2:$A1103+$C$2:$C1103)), "")*24*60, "")</f>
        <v>2.000000006519258</v>
      </c>
      <c r="J1104" s="39" t="str" cm="1">
        <f t="array" ref="J1104">IFERROR(IF($B1104=J$1, ($A1104+$C1104) - MAX(IF($B$2:$B1103=$B1104, $A$2:$A1103+$C$2:$C1103)), "")*24*60, "")</f>
        <v/>
      </c>
      <c r="K1104" s="39" t="str" cm="1">
        <f t="array" ref="K1104">IFERROR(IF($B1104=K$1, ($A1104+$C1104) - MAX(IF($B$2:$B1103=$B1104, $A$2:$A1103+$C$2:$C1103)), "")*24*60, "")</f>
        <v/>
      </c>
      <c r="L1104" s="39" t="str" cm="1">
        <f t="array" ref="L1104">IFERROR(IF($B1104=L$1, ($A1104+$C1104) - MAX(IF($B$2:$B1103=$B1104, $A$2:$A1103+$C$2:$C1103)), "")*24*60, "")</f>
        <v/>
      </c>
      <c r="M1104" s="39" t="str" cm="1">
        <f t="array" ref="M1104">IFERROR(IF($B1104=M$1, ($A1104+$C1104) - MAX(IF($B$2:$B1103=$B1104, $A$2:$A1103+$C$2:$C1103)), "")*24*60, "")</f>
        <v/>
      </c>
      <c r="N1104" s="39" t="str" cm="1">
        <f t="array" ref="N1104">IFERROR(IF($B1104=N$1, ($A1104+$C1104) - MAX(IF($B$2:$B1103=$B1104, $A$2:$A1103+$C$2:$C1103)), "")*24*60, "")</f>
        <v/>
      </c>
      <c r="O1104" s="39" t="str" cm="1">
        <f t="array" ref="O1104">IFERROR(IF($B1104=O$1, ($A1104+$C1104) - MAX(IF($B$2:$B1103=$B1104, $A$2:$A1103+$C$2:$C1103)), "")*24*60, "")</f>
        <v/>
      </c>
      <c r="P1104" s="39" t="str" cm="1">
        <f t="array" ref="P1104">IFERROR(IF($B1104=P$1, ($A1104+$C1104) - MAX(IF($B$2:$B1103=$B1104, $A$2:$A1103+$C$2:$C1103)), "")*24*60, "")</f>
        <v/>
      </c>
    </row>
    <row r="1105" spans="1:16" x14ac:dyDescent="0.2">
      <c r="A1105" s="36">
        <f t="shared" ref="A1105:D1105" si="2078">A1104</f>
        <v>45942</v>
      </c>
      <c r="B1105" s="37" t="str">
        <f t="shared" si="2078"/>
        <v>Northern Cardinal</v>
      </c>
      <c r="C1105" s="38">
        <v>0.30486111111111114</v>
      </c>
      <c r="D1105" s="37">
        <f t="shared" si="2078"/>
        <v>0</v>
      </c>
      <c r="E1105" s="37">
        <v>1</v>
      </c>
      <c r="F1105" s="37" t="str">
        <f t="shared" ref="F1105:G1105" si="2079">F1104</f>
        <v>Special Finch Food</v>
      </c>
      <c r="G1105" s="15" t="str">
        <f t="shared" si="2079"/>
        <v>Golden Safflower</v>
      </c>
      <c r="H1105" s="39">
        <f t="shared" si="1921"/>
        <v>0.99999999278225005</v>
      </c>
      <c r="I1105" s="39" cm="1">
        <f t="array" ref="I1105">IFERROR(IF($B1105=I$1, ($A1105+$C1105) - MAX(IF($B$2:$B1104=$B1105, $A$2:$A1104+$C$2:$C1104)), "")*24*60, "")</f>
        <v>0.99999999278225005</v>
      </c>
      <c r="J1105" s="39" t="str" cm="1">
        <f t="array" ref="J1105">IFERROR(IF($B1105=J$1, ($A1105+$C1105) - MAX(IF($B$2:$B1104=$B1105, $A$2:$A1104+$C$2:$C1104)), "")*24*60, "")</f>
        <v/>
      </c>
      <c r="K1105" s="39" t="str" cm="1">
        <f t="array" ref="K1105">IFERROR(IF($B1105=K$1, ($A1105+$C1105) - MAX(IF($B$2:$B1104=$B1105, $A$2:$A1104+$C$2:$C1104)), "")*24*60, "")</f>
        <v/>
      </c>
      <c r="L1105" s="39" t="str" cm="1">
        <f t="array" ref="L1105">IFERROR(IF($B1105=L$1, ($A1105+$C1105) - MAX(IF($B$2:$B1104=$B1105, $A$2:$A1104+$C$2:$C1104)), "")*24*60, "")</f>
        <v/>
      </c>
      <c r="M1105" s="39" t="str" cm="1">
        <f t="array" ref="M1105">IFERROR(IF($B1105=M$1, ($A1105+$C1105) - MAX(IF($B$2:$B1104=$B1105, $A$2:$A1104+$C$2:$C1104)), "")*24*60, "")</f>
        <v/>
      </c>
      <c r="N1105" s="39" t="str" cm="1">
        <f t="array" ref="N1105">IFERROR(IF($B1105=N$1, ($A1105+$C1105) - MAX(IF($B$2:$B1104=$B1105, $A$2:$A1104+$C$2:$C1104)), "")*24*60, "")</f>
        <v/>
      </c>
      <c r="O1105" s="39" t="str" cm="1">
        <f t="array" ref="O1105">IFERROR(IF($B1105=O$1, ($A1105+$C1105) - MAX(IF($B$2:$B1104=$B1105, $A$2:$A1104+$C$2:$C1104)), "")*24*60, "")</f>
        <v/>
      </c>
      <c r="P1105" s="39" t="str" cm="1">
        <f t="array" ref="P1105">IFERROR(IF($B1105=P$1, ($A1105+$C1105) - MAX(IF($B$2:$B1104=$B1105, $A$2:$A1104+$C$2:$C1104)), "")*24*60, "")</f>
        <v/>
      </c>
    </row>
    <row r="1106" spans="1:16" x14ac:dyDescent="0.2">
      <c r="A1106" s="36">
        <f t="shared" ref="A1106:D1106" si="2080">A1105</f>
        <v>45942</v>
      </c>
      <c r="B1106" s="37" t="str">
        <f t="shared" si="2080"/>
        <v>Northern Cardinal</v>
      </c>
      <c r="C1106" s="38">
        <v>0.30625000000000002</v>
      </c>
      <c r="D1106" s="37">
        <f t="shared" si="2080"/>
        <v>0</v>
      </c>
      <c r="E1106" s="37">
        <v>3</v>
      </c>
      <c r="F1106" s="37" t="str">
        <f t="shared" ref="F1106:G1106" si="2081">F1105</f>
        <v>Special Finch Food</v>
      </c>
      <c r="G1106" s="15" t="str">
        <f t="shared" si="2081"/>
        <v>Golden Safflower</v>
      </c>
      <c r="H1106" s="39">
        <f t="shared" si="1921"/>
        <v>2.000000006519258</v>
      </c>
      <c r="I1106" s="39" cm="1">
        <f t="array" ref="I1106">IFERROR(IF($B1106=I$1, ($A1106+$C1106) - MAX(IF($B$2:$B1105=$B1106, $A$2:$A1105+$C$2:$C1105)), "")*24*60, "")</f>
        <v>2.000000006519258</v>
      </c>
      <c r="J1106" s="39" t="str" cm="1">
        <f t="array" ref="J1106">IFERROR(IF($B1106=J$1, ($A1106+$C1106) - MAX(IF($B$2:$B1105=$B1106, $A$2:$A1105+$C$2:$C1105)), "")*24*60, "")</f>
        <v/>
      </c>
      <c r="K1106" s="39" t="str" cm="1">
        <f t="array" ref="K1106">IFERROR(IF($B1106=K$1, ($A1106+$C1106) - MAX(IF($B$2:$B1105=$B1106, $A$2:$A1105+$C$2:$C1105)), "")*24*60, "")</f>
        <v/>
      </c>
      <c r="L1106" s="39" t="str" cm="1">
        <f t="array" ref="L1106">IFERROR(IF($B1106=L$1, ($A1106+$C1106) - MAX(IF($B$2:$B1105=$B1106, $A$2:$A1105+$C$2:$C1105)), "")*24*60, "")</f>
        <v/>
      </c>
      <c r="M1106" s="39" t="str" cm="1">
        <f t="array" ref="M1106">IFERROR(IF($B1106=M$1, ($A1106+$C1106) - MAX(IF($B$2:$B1105=$B1106, $A$2:$A1105+$C$2:$C1105)), "")*24*60, "")</f>
        <v/>
      </c>
      <c r="N1106" s="39" t="str" cm="1">
        <f t="array" ref="N1106">IFERROR(IF($B1106=N$1, ($A1106+$C1106) - MAX(IF($B$2:$B1105=$B1106, $A$2:$A1105+$C$2:$C1105)), "")*24*60, "")</f>
        <v/>
      </c>
      <c r="O1106" s="39" t="str" cm="1">
        <f t="array" ref="O1106">IFERROR(IF($B1106=O$1, ($A1106+$C1106) - MAX(IF($B$2:$B1105=$B1106, $A$2:$A1105+$C$2:$C1105)), "")*24*60, "")</f>
        <v/>
      </c>
      <c r="P1106" s="39" t="str" cm="1">
        <f t="array" ref="P1106">IFERROR(IF($B1106=P$1, ($A1106+$C1106) - MAX(IF($B$2:$B1105=$B1106, $A$2:$A1105+$C$2:$C1105)), "")*24*60, "")</f>
        <v/>
      </c>
    </row>
    <row r="1107" spans="1:16" x14ac:dyDescent="0.2">
      <c r="A1107" s="36">
        <f t="shared" ref="A1107:D1107" si="2082">A1106</f>
        <v>45942</v>
      </c>
      <c r="B1107" s="37" t="str">
        <f t="shared" si="2082"/>
        <v>Northern Cardinal</v>
      </c>
      <c r="C1107" s="38">
        <v>0.30694444444444446</v>
      </c>
      <c r="D1107" s="37">
        <f t="shared" si="2082"/>
        <v>0</v>
      </c>
      <c r="E1107" s="37">
        <v>2</v>
      </c>
      <c r="F1107" s="37" t="str">
        <f t="shared" ref="F1107:G1107" si="2083">F1106</f>
        <v>Special Finch Food</v>
      </c>
      <c r="G1107" s="15" t="str">
        <f t="shared" si="2083"/>
        <v>Golden Safflower</v>
      </c>
      <c r="H1107" s="39">
        <f t="shared" si="1921"/>
        <v>0.99999999278225005</v>
      </c>
      <c r="I1107" s="39" cm="1">
        <f t="array" ref="I1107">IFERROR(IF($B1107=I$1, ($A1107+$C1107) - MAX(IF($B$2:$B1106=$B1107, $A$2:$A1106+$C$2:$C1106)), "")*24*60, "")</f>
        <v>0.99999999278225005</v>
      </c>
      <c r="J1107" s="39" t="str" cm="1">
        <f t="array" ref="J1107">IFERROR(IF($B1107=J$1, ($A1107+$C1107) - MAX(IF($B$2:$B1106=$B1107, $A$2:$A1106+$C$2:$C1106)), "")*24*60, "")</f>
        <v/>
      </c>
      <c r="K1107" s="39" t="str" cm="1">
        <f t="array" ref="K1107">IFERROR(IF($B1107=K$1, ($A1107+$C1107) - MAX(IF($B$2:$B1106=$B1107, $A$2:$A1106+$C$2:$C1106)), "")*24*60, "")</f>
        <v/>
      </c>
      <c r="L1107" s="39" t="str" cm="1">
        <f t="array" ref="L1107">IFERROR(IF($B1107=L$1, ($A1107+$C1107) - MAX(IF($B$2:$B1106=$B1107, $A$2:$A1106+$C$2:$C1106)), "")*24*60, "")</f>
        <v/>
      </c>
      <c r="M1107" s="39" t="str" cm="1">
        <f t="array" ref="M1107">IFERROR(IF($B1107=M$1, ($A1107+$C1107) - MAX(IF($B$2:$B1106=$B1107, $A$2:$A1106+$C$2:$C1106)), "")*24*60, "")</f>
        <v/>
      </c>
      <c r="N1107" s="39" t="str" cm="1">
        <f t="array" ref="N1107">IFERROR(IF($B1107=N$1, ($A1107+$C1107) - MAX(IF($B$2:$B1106=$B1107, $A$2:$A1106+$C$2:$C1106)), "")*24*60, "")</f>
        <v/>
      </c>
      <c r="O1107" s="39" t="str" cm="1">
        <f t="array" ref="O1107">IFERROR(IF($B1107=O$1, ($A1107+$C1107) - MAX(IF($B$2:$B1106=$B1107, $A$2:$A1106+$C$2:$C1106)), "")*24*60, "")</f>
        <v/>
      </c>
      <c r="P1107" s="39" t="str" cm="1">
        <f t="array" ref="P1107">IFERROR(IF($B1107=P$1, ($A1107+$C1107) - MAX(IF($B$2:$B1106=$B1107, $A$2:$A1106+$C$2:$C1106)), "")*24*60, "")</f>
        <v/>
      </c>
    </row>
    <row r="1108" spans="1:16" x14ac:dyDescent="0.2">
      <c r="A1108" s="36">
        <f t="shared" ref="A1108:D1108" si="2084">A1107</f>
        <v>45942</v>
      </c>
      <c r="B1108" s="37" t="str">
        <f t="shared" si="2084"/>
        <v>Northern Cardinal</v>
      </c>
      <c r="C1108" s="38">
        <v>0.30833333333333335</v>
      </c>
      <c r="D1108" s="37">
        <f t="shared" si="2084"/>
        <v>0</v>
      </c>
      <c r="E1108" s="37">
        <v>4</v>
      </c>
      <c r="F1108" s="37" t="str">
        <f t="shared" ref="F1108:G1108" si="2085">F1107</f>
        <v>Special Finch Food</v>
      </c>
      <c r="G1108" s="15" t="str">
        <f t="shared" si="2085"/>
        <v>Golden Safflower</v>
      </c>
      <c r="H1108" s="39">
        <f t="shared" si="1921"/>
        <v>2.000000006519258</v>
      </c>
      <c r="I1108" s="39" cm="1">
        <f t="array" ref="I1108">IFERROR(IF($B1108=I$1, ($A1108+$C1108) - MAX(IF($B$2:$B1107=$B1108, $A$2:$A1107+$C$2:$C1107)), "")*24*60, "")</f>
        <v>2.000000006519258</v>
      </c>
      <c r="J1108" s="39" t="str" cm="1">
        <f t="array" ref="J1108">IFERROR(IF($B1108=J$1, ($A1108+$C1108) - MAX(IF($B$2:$B1107=$B1108, $A$2:$A1107+$C$2:$C1107)), "")*24*60, "")</f>
        <v/>
      </c>
      <c r="K1108" s="39" t="str" cm="1">
        <f t="array" ref="K1108">IFERROR(IF($B1108=K$1, ($A1108+$C1108) - MAX(IF($B$2:$B1107=$B1108, $A$2:$A1107+$C$2:$C1107)), "")*24*60, "")</f>
        <v/>
      </c>
      <c r="L1108" s="39" t="str" cm="1">
        <f t="array" ref="L1108">IFERROR(IF($B1108=L$1, ($A1108+$C1108) - MAX(IF($B$2:$B1107=$B1108, $A$2:$A1107+$C$2:$C1107)), "")*24*60, "")</f>
        <v/>
      </c>
      <c r="M1108" s="39" t="str" cm="1">
        <f t="array" ref="M1108">IFERROR(IF($B1108=M$1, ($A1108+$C1108) - MAX(IF($B$2:$B1107=$B1108, $A$2:$A1107+$C$2:$C1107)), "")*24*60, "")</f>
        <v/>
      </c>
      <c r="N1108" s="39" t="str" cm="1">
        <f t="array" ref="N1108">IFERROR(IF($B1108=N$1, ($A1108+$C1108) - MAX(IF($B$2:$B1107=$B1108, $A$2:$A1107+$C$2:$C1107)), "")*24*60, "")</f>
        <v/>
      </c>
      <c r="O1108" s="39" t="str" cm="1">
        <f t="array" ref="O1108">IFERROR(IF($B1108=O$1, ($A1108+$C1108) - MAX(IF($B$2:$B1107=$B1108, $A$2:$A1107+$C$2:$C1107)), "")*24*60, "")</f>
        <v/>
      </c>
      <c r="P1108" s="39" t="str" cm="1">
        <f t="array" ref="P1108">IFERROR(IF($B1108=P$1, ($A1108+$C1108) - MAX(IF($B$2:$B1107=$B1108, $A$2:$A1107+$C$2:$C1107)), "")*24*60, "")</f>
        <v/>
      </c>
    </row>
    <row r="1109" spans="1:16" x14ac:dyDescent="0.2">
      <c r="A1109" s="36">
        <f t="shared" ref="A1109:D1109" si="2086">A1108</f>
        <v>45942</v>
      </c>
      <c r="B1109" s="37" t="str">
        <f t="shared" si="2086"/>
        <v>Northern Cardinal</v>
      </c>
      <c r="C1109" s="38">
        <v>0.30972222222222223</v>
      </c>
      <c r="D1109" s="37">
        <f t="shared" si="2086"/>
        <v>0</v>
      </c>
      <c r="E1109" s="37">
        <v>1</v>
      </c>
      <c r="F1109" s="37" t="str">
        <f t="shared" ref="F1109:G1109" si="2087">F1108</f>
        <v>Special Finch Food</v>
      </c>
      <c r="G1109" s="15" t="str">
        <f t="shared" si="2087"/>
        <v>Golden Safflower</v>
      </c>
      <c r="H1109" s="39">
        <f t="shared" si="1921"/>
        <v>1.9999999960418791</v>
      </c>
      <c r="I1109" s="39" cm="1">
        <f t="array" ref="I1109">IFERROR(IF($B1109=I$1, ($A1109+$C1109) - MAX(IF($B$2:$B1108=$B1109, $A$2:$A1108+$C$2:$C1108)), "")*24*60, "")</f>
        <v>1.9999999960418791</v>
      </c>
      <c r="J1109" s="39" t="str" cm="1">
        <f t="array" ref="J1109">IFERROR(IF($B1109=J$1, ($A1109+$C1109) - MAX(IF($B$2:$B1108=$B1109, $A$2:$A1108+$C$2:$C1108)), "")*24*60, "")</f>
        <v/>
      </c>
      <c r="K1109" s="39" t="str" cm="1">
        <f t="array" ref="K1109">IFERROR(IF($B1109=K$1, ($A1109+$C1109) - MAX(IF($B$2:$B1108=$B1109, $A$2:$A1108+$C$2:$C1108)), "")*24*60, "")</f>
        <v/>
      </c>
      <c r="L1109" s="39" t="str" cm="1">
        <f t="array" ref="L1109">IFERROR(IF($B1109=L$1, ($A1109+$C1109) - MAX(IF($B$2:$B1108=$B1109, $A$2:$A1108+$C$2:$C1108)), "")*24*60, "")</f>
        <v/>
      </c>
      <c r="M1109" s="39" t="str" cm="1">
        <f t="array" ref="M1109">IFERROR(IF($B1109=M$1, ($A1109+$C1109) - MAX(IF($B$2:$B1108=$B1109, $A$2:$A1108+$C$2:$C1108)), "")*24*60, "")</f>
        <v/>
      </c>
      <c r="N1109" s="39" t="str" cm="1">
        <f t="array" ref="N1109">IFERROR(IF($B1109=N$1, ($A1109+$C1109) - MAX(IF($B$2:$B1108=$B1109, $A$2:$A1108+$C$2:$C1108)), "")*24*60, "")</f>
        <v/>
      </c>
      <c r="O1109" s="39" t="str" cm="1">
        <f t="array" ref="O1109">IFERROR(IF($B1109=O$1, ($A1109+$C1109) - MAX(IF($B$2:$B1108=$B1109, $A$2:$A1108+$C$2:$C1108)), "")*24*60, "")</f>
        <v/>
      </c>
      <c r="P1109" s="39" t="str" cm="1">
        <f t="array" ref="P1109">IFERROR(IF($B1109=P$1, ($A1109+$C1109) - MAX(IF($B$2:$B1108=$B1109, $A$2:$A1108+$C$2:$C1108)), "")*24*60, "")</f>
        <v/>
      </c>
    </row>
    <row r="1110" spans="1:16" x14ac:dyDescent="0.2">
      <c r="A1110" s="36">
        <f t="shared" ref="A1110:D1110" si="2088">A1109</f>
        <v>45942</v>
      </c>
      <c r="B1110" s="37" t="str">
        <f t="shared" si="2088"/>
        <v>Northern Cardinal</v>
      </c>
      <c r="C1110" s="38">
        <v>0.31388888888888888</v>
      </c>
      <c r="D1110" s="37">
        <f t="shared" si="2088"/>
        <v>0</v>
      </c>
      <c r="E1110" s="37">
        <v>2</v>
      </c>
      <c r="F1110" s="37" t="str">
        <f t="shared" ref="F1110:G1110" si="2089">F1109</f>
        <v>Special Finch Food</v>
      </c>
      <c r="G1110" s="15" t="str">
        <f t="shared" si="2089"/>
        <v>Golden Safflower</v>
      </c>
      <c r="H1110" s="39">
        <f t="shared" si="1921"/>
        <v>5.9999999986030161</v>
      </c>
      <c r="I1110" s="39" cm="1">
        <f t="array" ref="I1110">IFERROR(IF($B1110=I$1, ($A1110+$C1110) - MAX(IF($B$2:$B1109=$B1110, $A$2:$A1109+$C$2:$C1109)), "")*24*60, "")</f>
        <v>5.9999999986030161</v>
      </c>
      <c r="J1110" s="39" t="str" cm="1">
        <f t="array" ref="J1110">IFERROR(IF($B1110=J$1, ($A1110+$C1110) - MAX(IF($B$2:$B1109=$B1110, $A$2:$A1109+$C$2:$C1109)), "")*24*60, "")</f>
        <v/>
      </c>
      <c r="K1110" s="39" t="str" cm="1">
        <f t="array" ref="K1110">IFERROR(IF($B1110=K$1, ($A1110+$C1110) - MAX(IF($B$2:$B1109=$B1110, $A$2:$A1109+$C$2:$C1109)), "")*24*60, "")</f>
        <v/>
      </c>
      <c r="L1110" s="39" t="str" cm="1">
        <f t="array" ref="L1110">IFERROR(IF($B1110=L$1, ($A1110+$C1110) - MAX(IF($B$2:$B1109=$B1110, $A$2:$A1109+$C$2:$C1109)), "")*24*60, "")</f>
        <v/>
      </c>
      <c r="M1110" s="39" t="str" cm="1">
        <f t="array" ref="M1110">IFERROR(IF($B1110=M$1, ($A1110+$C1110) - MAX(IF($B$2:$B1109=$B1110, $A$2:$A1109+$C$2:$C1109)), "")*24*60, "")</f>
        <v/>
      </c>
      <c r="N1110" s="39" t="str" cm="1">
        <f t="array" ref="N1110">IFERROR(IF($B1110=N$1, ($A1110+$C1110) - MAX(IF($B$2:$B1109=$B1110, $A$2:$A1109+$C$2:$C1109)), "")*24*60, "")</f>
        <v/>
      </c>
      <c r="O1110" s="39" t="str" cm="1">
        <f t="array" ref="O1110">IFERROR(IF($B1110=O$1, ($A1110+$C1110) - MAX(IF($B$2:$B1109=$B1110, $A$2:$A1109+$C$2:$C1109)), "")*24*60, "")</f>
        <v/>
      </c>
      <c r="P1110" s="39" t="str" cm="1">
        <f t="array" ref="P1110">IFERROR(IF($B1110=P$1, ($A1110+$C1110) - MAX(IF($B$2:$B1109=$B1110, $A$2:$A1109+$C$2:$C1109)), "")*24*60, "")</f>
        <v/>
      </c>
    </row>
    <row r="1111" spans="1:16" x14ac:dyDescent="0.2">
      <c r="A1111" s="36">
        <f t="shared" ref="A1111:D1111" si="2090">A1110</f>
        <v>45942</v>
      </c>
      <c r="B1111" s="37" t="str">
        <f t="shared" si="2090"/>
        <v>Northern Cardinal</v>
      </c>
      <c r="C1111" s="38">
        <v>0.31458333333333333</v>
      </c>
      <c r="D1111" s="37">
        <f t="shared" si="2090"/>
        <v>0</v>
      </c>
      <c r="E1111" s="37">
        <v>3</v>
      </c>
      <c r="F1111" s="37" t="str">
        <f t="shared" ref="F1111:G1111" si="2091">F1110</f>
        <v>Special Finch Food</v>
      </c>
      <c r="G1111" s="15" t="str">
        <f t="shared" si="2091"/>
        <v>Golden Safflower</v>
      </c>
      <c r="H1111" s="39">
        <f t="shared" si="1921"/>
        <v>1.000000003259629</v>
      </c>
      <c r="I1111" s="39" cm="1">
        <f t="array" ref="I1111">IFERROR(IF($B1111=I$1, ($A1111+$C1111) - MAX(IF($B$2:$B1110=$B1111, $A$2:$A1110+$C$2:$C1110)), "")*24*60, "")</f>
        <v>1.000000003259629</v>
      </c>
      <c r="J1111" s="39" t="str" cm="1">
        <f t="array" ref="J1111">IFERROR(IF($B1111=J$1, ($A1111+$C1111) - MAX(IF($B$2:$B1110=$B1111, $A$2:$A1110+$C$2:$C1110)), "")*24*60, "")</f>
        <v/>
      </c>
      <c r="K1111" s="39" t="str" cm="1">
        <f t="array" ref="K1111">IFERROR(IF($B1111=K$1, ($A1111+$C1111) - MAX(IF($B$2:$B1110=$B1111, $A$2:$A1110+$C$2:$C1110)), "")*24*60, "")</f>
        <v/>
      </c>
      <c r="L1111" s="39" t="str" cm="1">
        <f t="array" ref="L1111">IFERROR(IF($B1111=L$1, ($A1111+$C1111) - MAX(IF($B$2:$B1110=$B1111, $A$2:$A1110+$C$2:$C1110)), "")*24*60, "")</f>
        <v/>
      </c>
      <c r="M1111" s="39" t="str" cm="1">
        <f t="array" ref="M1111">IFERROR(IF($B1111=M$1, ($A1111+$C1111) - MAX(IF($B$2:$B1110=$B1111, $A$2:$A1110+$C$2:$C1110)), "")*24*60, "")</f>
        <v/>
      </c>
      <c r="N1111" s="39" t="str" cm="1">
        <f t="array" ref="N1111">IFERROR(IF($B1111=N$1, ($A1111+$C1111) - MAX(IF($B$2:$B1110=$B1111, $A$2:$A1110+$C$2:$C1110)), "")*24*60, "")</f>
        <v/>
      </c>
      <c r="O1111" s="39" t="str" cm="1">
        <f t="array" ref="O1111">IFERROR(IF($B1111=O$1, ($A1111+$C1111) - MAX(IF($B$2:$B1110=$B1111, $A$2:$A1110+$C$2:$C1110)), "")*24*60, "")</f>
        <v/>
      </c>
      <c r="P1111" s="39" t="str" cm="1">
        <f t="array" ref="P1111">IFERROR(IF($B1111=P$1, ($A1111+$C1111) - MAX(IF($B$2:$B1110=$B1111, $A$2:$A1110+$C$2:$C1110)), "")*24*60, "")</f>
        <v/>
      </c>
    </row>
    <row r="1112" spans="1:16" x14ac:dyDescent="0.2">
      <c r="A1112" s="36">
        <f t="shared" ref="A1112:D1112" si="2092">A1111</f>
        <v>45942</v>
      </c>
      <c r="B1112" s="37" t="str">
        <f t="shared" si="2092"/>
        <v>Northern Cardinal</v>
      </c>
      <c r="C1112" s="38">
        <v>0.31597222222222221</v>
      </c>
      <c r="D1112" s="37">
        <f t="shared" si="2092"/>
        <v>0</v>
      </c>
      <c r="E1112" s="37">
        <v>3</v>
      </c>
      <c r="F1112" s="37" t="str">
        <f t="shared" ref="F1112:G1112" si="2093">F1111</f>
        <v>Special Finch Food</v>
      </c>
      <c r="G1112" s="15" t="str">
        <f t="shared" si="2093"/>
        <v>Golden Safflower</v>
      </c>
      <c r="H1112" s="39">
        <f t="shared" si="1921"/>
        <v>1.9999999960418791</v>
      </c>
      <c r="I1112" s="39" cm="1">
        <f t="array" ref="I1112">IFERROR(IF($B1112=I$1, ($A1112+$C1112) - MAX(IF($B$2:$B1111=$B1112, $A$2:$A1111+$C$2:$C1111)), "")*24*60, "")</f>
        <v>1.9999999960418791</v>
      </c>
      <c r="J1112" s="39" t="str" cm="1">
        <f t="array" ref="J1112">IFERROR(IF($B1112=J$1, ($A1112+$C1112) - MAX(IF($B$2:$B1111=$B1112, $A$2:$A1111+$C$2:$C1111)), "")*24*60, "")</f>
        <v/>
      </c>
      <c r="K1112" s="39" t="str" cm="1">
        <f t="array" ref="K1112">IFERROR(IF($B1112=K$1, ($A1112+$C1112) - MAX(IF($B$2:$B1111=$B1112, $A$2:$A1111+$C$2:$C1111)), "")*24*60, "")</f>
        <v/>
      </c>
      <c r="L1112" s="39" t="str" cm="1">
        <f t="array" ref="L1112">IFERROR(IF($B1112=L$1, ($A1112+$C1112) - MAX(IF($B$2:$B1111=$B1112, $A$2:$A1111+$C$2:$C1111)), "")*24*60, "")</f>
        <v/>
      </c>
      <c r="M1112" s="39" t="str" cm="1">
        <f t="array" ref="M1112">IFERROR(IF($B1112=M$1, ($A1112+$C1112) - MAX(IF($B$2:$B1111=$B1112, $A$2:$A1111+$C$2:$C1111)), "")*24*60, "")</f>
        <v/>
      </c>
      <c r="N1112" s="39" t="str" cm="1">
        <f t="array" ref="N1112">IFERROR(IF($B1112=N$1, ($A1112+$C1112) - MAX(IF($B$2:$B1111=$B1112, $A$2:$A1111+$C$2:$C1111)), "")*24*60, "")</f>
        <v/>
      </c>
      <c r="O1112" s="39" t="str" cm="1">
        <f t="array" ref="O1112">IFERROR(IF($B1112=O$1, ($A1112+$C1112) - MAX(IF($B$2:$B1111=$B1112, $A$2:$A1111+$C$2:$C1111)), "")*24*60, "")</f>
        <v/>
      </c>
      <c r="P1112" s="39" t="str" cm="1">
        <f t="array" ref="P1112">IFERROR(IF($B1112=P$1, ($A1112+$C1112) - MAX(IF($B$2:$B1111=$B1112, $A$2:$A1111+$C$2:$C1111)), "")*24*60, "")</f>
        <v/>
      </c>
    </row>
    <row r="1113" spans="1:16" x14ac:dyDescent="0.2">
      <c r="A1113" s="36">
        <f t="shared" ref="A1113:D1113" si="2094">A1112</f>
        <v>45942</v>
      </c>
      <c r="B1113" s="37" t="str">
        <f t="shared" si="2094"/>
        <v>Northern Cardinal</v>
      </c>
      <c r="C1113" s="38">
        <v>0.31736111111111109</v>
      </c>
      <c r="D1113" s="37">
        <f t="shared" si="2094"/>
        <v>0</v>
      </c>
      <c r="E1113" s="37">
        <v>2</v>
      </c>
      <c r="F1113" s="37" t="str">
        <f t="shared" ref="F1113:G1113" si="2095">F1112</f>
        <v>Special Finch Food</v>
      </c>
      <c r="G1113" s="15" t="str">
        <f t="shared" si="2095"/>
        <v>Golden Safflower</v>
      </c>
      <c r="H1113" s="39">
        <f t="shared" si="1921"/>
        <v>2.000000006519258</v>
      </c>
      <c r="I1113" s="39" cm="1">
        <f t="array" ref="I1113">IFERROR(IF($B1113=I$1, ($A1113+$C1113) - MAX(IF($B$2:$B1112=$B1113, $A$2:$A1112+$C$2:$C1112)), "")*24*60, "")</f>
        <v>2.000000006519258</v>
      </c>
      <c r="J1113" s="39" t="str" cm="1">
        <f t="array" ref="J1113">IFERROR(IF($B1113=J$1, ($A1113+$C1113) - MAX(IF($B$2:$B1112=$B1113, $A$2:$A1112+$C$2:$C1112)), "")*24*60, "")</f>
        <v/>
      </c>
      <c r="K1113" s="39" t="str" cm="1">
        <f t="array" ref="K1113">IFERROR(IF($B1113=K$1, ($A1113+$C1113) - MAX(IF($B$2:$B1112=$B1113, $A$2:$A1112+$C$2:$C1112)), "")*24*60, "")</f>
        <v/>
      </c>
      <c r="L1113" s="39" t="str" cm="1">
        <f t="array" ref="L1113">IFERROR(IF($B1113=L$1, ($A1113+$C1113) - MAX(IF($B$2:$B1112=$B1113, $A$2:$A1112+$C$2:$C1112)), "")*24*60, "")</f>
        <v/>
      </c>
      <c r="M1113" s="39" t="str" cm="1">
        <f t="array" ref="M1113">IFERROR(IF($B1113=M$1, ($A1113+$C1113) - MAX(IF($B$2:$B1112=$B1113, $A$2:$A1112+$C$2:$C1112)), "")*24*60, "")</f>
        <v/>
      </c>
      <c r="N1113" s="39" t="str" cm="1">
        <f t="array" ref="N1113">IFERROR(IF($B1113=N$1, ($A1113+$C1113) - MAX(IF($B$2:$B1112=$B1113, $A$2:$A1112+$C$2:$C1112)), "")*24*60, "")</f>
        <v/>
      </c>
      <c r="O1113" s="39" t="str" cm="1">
        <f t="array" ref="O1113">IFERROR(IF($B1113=O$1, ($A1113+$C1113) - MAX(IF($B$2:$B1112=$B1113, $A$2:$A1112+$C$2:$C1112)), "")*24*60, "")</f>
        <v/>
      </c>
      <c r="P1113" s="39" t="str" cm="1">
        <f t="array" ref="P1113">IFERROR(IF($B1113=P$1, ($A1113+$C1113) - MAX(IF($B$2:$B1112=$B1113, $A$2:$A1112+$C$2:$C1112)), "")*24*60, "")</f>
        <v/>
      </c>
    </row>
    <row r="1114" spans="1:16" x14ac:dyDescent="0.2">
      <c r="A1114" s="36">
        <f t="shared" ref="A1114:D1114" si="2096">A1113</f>
        <v>45942</v>
      </c>
      <c r="B1114" s="37" t="str">
        <f t="shared" si="2096"/>
        <v>Northern Cardinal</v>
      </c>
      <c r="C1114" s="38">
        <v>0.31805555555555554</v>
      </c>
      <c r="D1114" s="37">
        <f t="shared" si="2096"/>
        <v>0</v>
      </c>
      <c r="E1114" s="37">
        <v>2</v>
      </c>
      <c r="F1114" s="37" t="str">
        <f t="shared" ref="F1114:G1114" si="2097">F1113</f>
        <v>Special Finch Food</v>
      </c>
      <c r="G1114" s="15" t="str">
        <f t="shared" si="2097"/>
        <v>Golden Safflower</v>
      </c>
      <c r="H1114" s="39">
        <f t="shared" si="1921"/>
        <v>1.000000003259629</v>
      </c>
      <c r="I1114" s="39" cm="1">
        <f t="array" ref="I1114">IFERROR(IF($B1114=I$1, ($A1114+$C1114) - MAX(IF($B$2:$B1113=$B1114, $A$2:$A1113+$C$2:$C1113)), "")*24*60, "")</f>
        <v>1.000000003259629</v>
      </c>
      <c r="J1114" s="39" t="str" cm="1">
        <f t="array" ref="J1114">IFERROR(IF($B1114=J$1, ($A1114+$C1114) - MAX(IF($B$2:$B1113=$B1114, $A$2:$A1113+$C$2:$C1113)), "")*24*60, "")</f>
        <v/>
      </c>
      <c r="K1114" s="39" t="str" cm="1">
        <f t="array" ref="K1114">IFERROR(IF($B1114=K$1, ($A1114+$C1114) - MAX(IF($B$2:$B1113=$B1114, $A$2:$A1113+$C$2:$C1113)), "")*24*60, "")</f>
        <v/>
      </c>
      <c r="L1114" s="39" t="str" cm="1">
        <f t="array" ref="L1114">IFERROR(IF($B1114=L$1, ($A1114+$C1114) - MAX(IF($B$2:$B1113=$B1114, $A$2:$A1113+$C$2:$C1113)), "")*24*60, "")</f>
        <v/>
      </c>
      <c r="M1114" s="39" t="str" cm="1">
        <f t="array" ref="M1114">IFERROR(IF($B1114=M$1, ($A1114+$C1114) - MAX(IF($B$2:$B1113=$B1114, $A$2:$A1113+$C$2:$C1113)), "")*24*60, "")</f>
        <v/>
      </c>
      <c r="N1114" s="39" t="str" cm="1">
        <f t="array" ref="N1114">IFERROR(IF($B1114=N$1, ($A1114+$C1114) - MAX(IF($B$2:$B1113=$B1114, $A$2:$A1113+$C$2:$C1113)), "")*24*60, "")</f>
        <v/>
      </c>
      <c r="O1114" s="39" t="str" cm="1">
        <f t="array" ref="O1114">IFERROR(IF($B1114=O$1, ($A1114+$C1114) - MAX(IF($B$2:$B1113=$B1114, $A$2:$A1113+$C$2:$C1113)), "")*24*60, "")</f>
        <v/>
      </c>
      <c r="P1114" s="39" t="str" cm="1">
        <f t="array" ref="P1114">IFERROR(IF($B1114=P$1, ($A1114+$C1114) - MAX(IF($B$2:$B1113=$B1114, $A$2:$A1113+$C$2:$C1113)), "")*24*60, "")</f>
        <v/>
      </c>
    </row>
    <row r="1115" spans="1:16" x14ac:dyDescent="0.2">
      <c r="A1115" s="36">
        <f t="shared" ref="A1115:D1115" si="2098">A1114</f>
        <v>45942</v>
      </c>
      <c r="B1115" s="37" t="str">
        <f t="shared" si="2098"/>
        <v>Northern Cardinal</v>
      </c>
      <c r="C1115" s="38">
        <v>0.33124999999999999</v>
      </c>
      <c r="D1115" s="37">
        <f t="shared" si="2098"/>
        <v>0</v>
      </c>
      <c r="E1115" s="37">
        <v>3</v>
      </c>
      <c r="F1115" s="37" t="str">
        <f t="shared" ref="F1115:G1115" si="2099">F1114</f>
        <v>Special Finch Food</v>
      </c>
      <c r="G1115" s="15" t="str">
        <f t="shared" si="2099"/>
        <v>Golden Safflower</v>
      </c>
      <c r="H1115" s="39">
        <f t="shared" si="1921"/>
        <v>18.999999999068677</v>
      </c>
      <c r="I1115" s="39" cm="1">
        <f t="array" ref="I1115">IFERROR(IF($B1115=I$1, ($A1115+$C1115) - MAX(IF($B$2:$B1114=$B1115, $A$2:$A1114+$C$2:$C1114)), "")*24*60, "")</f>
        <v>18.999999999068677</v>
      </c>
      <c r="J1115" s="39" t="str" cm="1">
        <f t="array" ref="J1115">IFERROR(IF($B1115=J$1, ($A1115+$C1115) - MAX(IF($B$2:$B1114=$B1115, $A$2:$A1114+$C$2:$C1114)), "")*24*60, "")</f>
        <v/>
      </c>
      <c r="K1115" s="39" t="str" cm="1">
        <f t="array" ref="K1115">IFERROR(IF($B1115=K$1, ($A1115+$C1115) - MAX(IF($B$2:$B1114=$B1115, $A$2:$A1114+$C$2:$C1114)), "")*24*60, "")</f>
        <v/>
      </c>
      <c r="L1115" s="39" t="str" cm="1">
        <f t="array" ref="L1115">IFERROR(IF($B1115=L$1, ($A1115+$C1115) - MAX(IF($B$2:$B1114=$B1115, $A$2:$A1114+$C$2:$C1114)), "")*24*60, "")</f>
        <v/>
      </c>
      <c r="M1115" s="39" t="str" cm="1">
        <f t="array" ref="M1115">IFERROR(IF($B1115=M$1, ($A1115+$C1115) - MAX(IF($B$2:$B1114=$B1115, $A$2:$A1114+$C$2:$C1114)), "")*24*60, "")</f>
        <v/>
      </c>
      <c r="N1115" s="39" t="str" cm="1">
        <f t="array" ref="N1115">IFERROR(IF($B1115=N$1, ($A1115+$C1115) - MAX(IF($B$2:$B1114=$B1115, $A$2:$A1114+$C$2:$C1114)), "")*24*60, "")</f>
        <v/>
      </c>
      <c r="O1115" s="39" t="str" cm="1">
        <f t="array" ref="O1115">IFERROR(IF($B1115=O$1, ($A1115+$C1115) - MAX(IF($B$2:$B1114=$B1115, $A$2:$A1114+$C$2:$C1114)), "")*24*60, "")</f>
        <v/>
      </c>
      <c r="P1115" s="39" t="str" cm="1">
        <f t="array" ref="P1115">IFERROR(IF($B1115=P$1, ($A1115+$C1115) - MAX(IF($B$2:$B1114=$B1115, $A$2:$A1114+$C$2:$C1114)), "")*24*60, "")</f>
        <v/>
      </c>
    </row>
    <row r="1116" spans="1:16" x14ac:dyDescent="0.2">
      <c r="A1116" s="36">
        <f t="shared" ref="A1116:D1116" si="2100">A1115</f>
        <v>45942</v>
      </c>
      <c r="B1116" s="37" t="str">
        <f t="shared" si="2100"/>
        <v>Northern Cardinal</v>
      </c>
      <c r="C1116" s="38">
        <v>0.33263888888888887</v>
      </c>
      <c r="D1116" s="37">
        <f t="shared" si="2100"/>
        <v>0</v>
      </c>
      <c r="E1116" s="37">
        <v>3</v>
      </c>
      <c r="F1116" s="37" t="str">
        <f t="shared" ref="F1116:G1116" si="2101">F1115</f>
        <v>Special Finch Food</v>
      </c>
      <c r="G1116" s="15" t="str">
        <f t="shared" si="2101"/>
        <v>Golden Safflower</v>
      </c>
      <c r="H1116" s="39">
        <f t="shared" si="1921"/>
        <v>1.9999999960418791</v>
      </c>
      <c r="I1116" s="39" cm="1">
        <f t="array" ref="I1116">IFERROR(IF($B1116=I$1, ($A1116+$C1116) - MAX(IF($B$2:$B1115=$B1116, $A$2:$A1115+$C$2:$C1115)), "")*24*60, "")</f>
        <v>1.9999999960418791</v>
      </c>
      <c r="J1116" s="39" t="str" cm="1">
        <f t="array" ref="J1116">IFERROR(IF($B1116=J$1, ($A1116+$C1116) - MAX(IF($B$2:$B1115=$B1116, $A$2:$A1115+$C$2:$C1115)), "")*24*60, "")</f>
        <v/>
      </c>
      <c r="K1116" s="39" t="str" cm="1">
        <f t="array" ref="K1116">IFERROR(IF($B1116=K$1, ($A1116+$C1116) - MAX(IF($B$2:$B1115=$B1116, $A$2:$A1115+$C$2:$C1115)), "")*24*60, "")</f>
        <v/>
      </c>
      <c r="L1116" s="39" t="str" cm="1">
        <f t="array" ref="L1116">IFERROR(IF($B1116=L$1, ($A1116+$C1116) - MAX(IF($B$2:$B1115=$B1116, $A$2:$A1115+$C$2:$C1115)), "")*24*60, "")</f>
        <v/>
      </c>
      <c r="M1116" s="39" t="str" cm="1">
        <f t="array" ref="M1116">IFERROR(IF($B1116=M$1, ($A1116+$C1116) - MAX(IF($B$2:$B1115=$B1116, $A$2:$A1115+$C$2:$C1115)), "")*24*60, "")</f>
        <v/>
      </c>
      <c r="N1116" s="39" t="str" cm="1">
        <f t="array" ref="N1116">IFERROR(IF($B1116=N$1, ($A1116+$C1116) - MAX(IF($B$2:$B1115=$B1116, $A$2:$A1115+$C$2:$C1115)), "")*24*60, "")</f>
        <v/>
      </c>
      <c r="O1116" s="39" t="str" cm="1">
        <f t="array" ref="O1116">IFERROR(IF($B1116=O$1, ($A1116+$C1116) - MAX(IF($B$2:$B1115=$B1116, $A$2:$A1115+$C$2:$C1115)), "")*24*60, "")</f>
        <v/>
      </c>
      <c r="P1116" s="39" t="str" cm="1">
        <f t="array" ref="P1116">IFERROR(IF($B1116=P$1, ($A1116+$C1116) - MAX(IF($B$2:$B1115=$B1116, $A$2:$A1115+$C$2:$C1115)), "")*24*60, "")</f>
        <v/>
      </c>
    </row>
    <row r="1117" spans="1:16" x14ac:dyDescent="0.2">
      <c r="A1117" s="36">
        <f t="shared" ref="A1117:D1117" si="2102">A1116</f>
        <v>45942</v>
      </c>
      <c r="B1117" s="37" t="str">
        <f t="shared" si="2102"/>
        <v>Northern Cardinal</v>
      </c>
      <c r="C1117" s="38">
        <v>0.33541666666666664</v>
      </c>
      <c r="D1117" s="37">
        <f t="shared" si="2102"/>
        <v>0</v>
      </c>
      <c r="E1117" s="37">
        <v>4</v>
      </c>
      <c r="F1117" s="37" t="str">
        <f t="shared" ref="F1117:G1117" si="2103">F1116</f>
        <v>Special Finch Food</v>
      </c>
      <c r="G1117" s="15" t="str">
        <f t="shared" si="2103"/>
        <v>Golden Safflower</v>
      </c>
      <c r="H1117" s="39">
        <f t="shared" si="1921"/>
        <v>4.0000000025611371</v>
      </c>
      <c r="I1117" s="39" cm="1">
        <f t="array" ref="I1117">IFERROR(IF($B1117=I$1, ($A1117+$C1117) - MAX(IF($B$2:$B1116=$B1117, $A$2:$A1116+$C$2:$C1116)), "")*24*60, "")</f>
        <v>4.0000000025611371</v>
      </c>
      <c r="J1117" s="39" t="str" cm="1">
        <f t="array" ref="J1117">IFERROR(IF($B1117=J$1, ($A1117+$C1117) - MAX(IF($B$2:$B1116=$B1117, $A$2:$A1116+$C$2:$C1116)), "")*24*60, "")</f>
        <v/>
      </c>
      <c r="K1117" s="39" t="str" cm="1">
        <f t="array" ref="K1117">IFERROR(IF($B1117=K$1, ($A1117+$C1117) - MAX(IF($B$2:$B1116=$B1117, $A$2:$A1116+$C$2:$C1116)), "")*24*60, "")</f>
        <v/>
      </c>
      <c r="L1117" s="39" t="str" cm="1">
        <f t="array" ref="L1117">IFERROR(IF($B1117=L$1, ($A1117+$C1117) - MAX(IF($B$2:$B1116=$B1117, $A$2:$A1116+$C$2:$C1116)), "")*24*60, "")</f>
        <v/>
      </c>
      <c r="M1117" s="39" t="str" cm="1">
        <f t="array" ref="M1117">IFERROR(IF($B1117=M$1, ($A1117+$C1117) - MAX(IF($B$2:$B1116=$B1117, $A$2:$A1116+$C$2:$C1116)), "")*24*60, "")</f>
        <v/>
      </c>
      <c r="N1117" s="39" t="str" cm="1">
        <f t="array" ref="N1117">IFERROR(IF($B1117=N$1, ($A1117+$C1117) - MAX(IF($B$2:$B1116=$B1117, $A$2:$A1116+$C$2:$C1116)), "")*24*60, "")</f>
        <v/>
      </c>
      <c r="O1117" s="39" t="str" cm="1">
        <f t="array" ref="O1117">IFERROR(IF($B1117=O$1, ($A1117+$C1117) - MAX(IF($B$2:$B1116=$B1117, $A$2:$A1116+$C$2:$C1116)), "")*24*60, "")</f>
        <v/>
      </c>
      <c r="P1117" s="39" t="str" cm="1">
        <f t="array" ref="P1117">IFERROR(IF($B1117=P$1, ($A1117+$C1117) - MAX(IF($B$2:$B1116=$B1117, $A$2:$A1116+$C$2:$C1116)), "")*24*60, "")</f>
        <v/>
      </c>
    </row>
    <row r="1118" spans="1:16" x14ac:dyDescent="0.2">
      <c r="A1118" s="36">
        <f t="shared" ref="A1118:D1118" si="2104">A1117</f>
        <v>45942</v>
      </c>
      <c r="B1118" s="37" t="str">
        <f t="shared" si="2104"/>
        <v>Northern Cardinal</v>
      </c>
      <c r="C1118" s="38">
        <v>0.33611111111111114</v>
      </c>
      <c r="D1118" s="37">
        <f t="shared" si="2104"/>
        <v>0</v>
      </c>
      <c r="E1118" s="37">
        <v>4</v>
      </c>
      <c r="F1118" s="37" t="str">
        <f t="shared" ref="F1118:G1118" si="2105">F1117</f>
        <v>Special Finch Food</v>
      </c>
      <c r="G1118" s="15" t="str">
        <f t="shared" si="2105"/>
        <v>Golden Safflower</v>
      </c>
      <c r="H1118" s="39">
        <f t="shared" si="1921"/>
        <v>0.99999999278225005</v>
      </c>
      <c r="I1118" s="39" cm="1">
        <f t="array" ref="I1118">IFERROR(IF($B1118=I$1, ($A1118+$C1118) - MAX(IF($B$2:$B1117=$B1118, $A$2:$A1117+$C$2:$C1117)), "")*24*60, "")</f>
        <v>0.99999999278225005</v>
      </c>
      <c r="J1118" s="39" t="str" cm="1">
        <f t="array" ref="J1118">IFERROR(IF($B1118=J$1, ($A1118+$C1118) - MAX(IF($B$2:$B1117=$B1118, $A$2:$A1117+$C$2:$C1117)), "")*24*60, "")</f>
        <v/>
      </c>
      <c r="K1118" s="39" t="str" cm="1">
        <f t="array" ref="K1118">IFERROR(IF($B1118=K$1, ($A1118+$C1118) - MAX(IF($B$2:$B1117=$B1118, $A$2:$A1117+$C$2:$C1117)), "")*24*60, "")</f>
        <v/>
      </c>
      <c r="L1118" s="39" t="str" cm="1">
        <f t="array" ref="L1118">IFERROR(IF($B1118=L$1, ($A1118+$C1118) - MAX(IF($B$2:$B1117=$B1118, $A$2:$A1117+$C$2:$C1117)), "")*24*60, "")</f>
        <v/>
      </c>
      <c r="M1118" s="39" t="str" cm="1">
        <f t="array" ref="M1118">IFERROR(IF($B1118=M$1, ($A1118+$C1118) - MAX(IF($B$2:$B1117=$B1118, $A$2:$A1117+$C$2:$C1117)), "")*24*60, "")</f>
        <v/>
      </c>
      <c r="N1118" s="39" t="str" cm="1">
        <f t="array" ref="N1118">IFERROR(IF($B1118=N$1, ($A1118+$C1118) - MAX(IF($B$2:$B1117=$B1118, $A$2:$A1117+$C$2:$C1117)), "")*24*60, "")</f>
        <v/>
      </c>
      <c r="O1118" s="39" t="str" cm="1">
        <f t="array" ref="O1118">IFERROR(IF($B1118=O$1, ($A1118+$C1118) - MAX(IF($B$2:$B1117=$B1118, $A$2:$A1117+$C$2:$C1117)), "")*24*60, "")</f>
        <v/>
      </c>
      <c r="P1118" s="39" t="str" cm="1">
        <f t="array" ref="P1118">IFERROR(IF($B1118=P$1, ($A1118+$C1118) - MAX(IF($B$2:$B1117=$B1118, $A$2:$A1117+$C$2:$C1117)), "")*24*60, "")</f>
        <v/>
      </c>
    </row>
    <row r="1119" spans="1:16" x14ac:dyDescent="0.2">
      <c r="A1119" s="36">
        <f t="shared" ref="A1119:D1119" si="2106">A1118</f>
        <v>45942</v>
      </c>
      <c r="B1119" s="37" t="s">
        <v>14</v>
      </c>
      <c r="C1119" s="38">
        <f t="shared" si="2106"/>
        <v>0.33611111111111114</v>
      </c>
      <c r="D1119" s="37">
        <f t="shared" si="2106"/>
        <v>0</v>
      </c>
      <c r="E1119" s="37">
        <v>0</v>
      </c>
      <c r="F1119" s="37" t="str">
        <f t="shared" ref="F1119:G1119" si="2107">F1118</f>
        <v>Special Finch Food</v>
      </c>
      <c r="G1119" s="15" t="str">
        <f t="shared" si="2107"/>
        <v>Golden Safflower</v>
      </c>
      <c r="H1119" s="39">
        <f t="shared" si="1921"/>
        <v>0</v>
      </c>
      <c r="I1119" s="39" t="str" cm="1">
        <f t="array" ref="I1119">IFERROR(IF($B1119=I$1, ($A1119+$C1119) - MAX(IF($B$2:$B1118=$B1119, $A$2:$A1118+$C$2:$C1118)), "")*24*60, "")</f>
        <v/>
      </c>
      <c r="J1119" s="39" t="str" cm="1">
        <f t="array" ref="J1119">IFERROR(IF($B1119=J$1, ($A1119+$C1119) - MAX(IF($B$2:$B1118=$B1119, $A$2:$A1118+$C$2:$C1118)), "")*24*60, "")</f>
        <v/>
      </c>
      <c r="K1119" s="39" cm="1">
        <f t="array" ref="K1119">IFERROR(IF($B1119=K$1, ($A1119+$C1119) - MAX(IF($B$2:$B1118=$B1119, $A$2:$A1118+$C$2:$C1118)), "")*24*60, "")</f>
        <v>974.00000000023283</v>
      </c>
      <c r="L1119" s="39" t="str" cm="1">
        <f t="array" ref="L1119">IFERROR(IF($B1119=L$1, ($A1119+$C1119) - MAX(IF($B$2:$B1118=$B1119, $A$2:$A1118+$C$2:$C1118)), "")*24*60, "")</f>
        <v/>
      </c>
      <c r="M1119" s="39" t="str" cm="1">
        <f t="array" ref="M1119">IFERROR(IF($B1119=M$1, ($A1119+$C1119) - MAX(IF($B$2:$B1118=$B1119, $A$2:$A1118+$C$2:$C1118)), "")*24*60, "")</f>
        <v/>
      </c>
      <c r="N1119" s="39" t="str" cm="1">
        <f t="array" ref="N1119">IFERROR(IF($B1119=N$1, ($A1119+$C1119) - MAX(IF($B$2:$B1118=$B1119, $A$2:$A1118+$C$2:$C1118)), "")*24*60, "")</f>
        <v/>
      </c>
      <c r="O1119" s="39" t="str" cm="1">
        <f t="array" ref="O1119">IFERROR(IF($B1119=O$1, ($A1119+$C1119) - MAX(IF($B$2:$B1118=$B1119, $A$2:$A1118+$C$2:$C1118)), "")*24*60, "")</f>
        <v/>
      </c>
      <c r="P1119" s="39" t="str" cm="1">
        <f t="array" ref="P1119">IFERROR(IF($B1119=P$1, ($A1119+$C1119) - MAX(IF($B$2:$B1118=$B1119, $A$2:$A1118+$C$2:$C1118)), "")*24*60, "")</f>
        <v/>
      </c>
    </row>
    <row r="1120" spans="1:16" x14ac:dyDescent="0.2">
      <c r="A1120" s="36">
        <f t="shared" ref="A1120:D1120" si="2108">A1119</f>
        <v>45942</v>
      </c>
      <c r="B1120" s="37" t="s">
        <v>3</v>
      </c>
      <c r="C1120" s="38">
        <v>0.33680555555555558</v>
      </c>
      <c r="D1120" s="37">
        <f t="shared" si="2108"/>
        <v>0</v>
      </c>
      <c r="E1120" s="37">
        <v>4</v>
      </c>
      <c r="F1120" s="37" t="str">
        <f t="shared" ref="F1120:G1120" si="2109">F1119</f>
        <v>Special Finch Food</v>
      </c>
      <c r="G1120" s="15" t="str">
        <f t="shared" si="2109"/>
        <v>Golden Safflower</v>
      </c>
      <c r="H1120" s="39">
        <f t="shared" si="1921"/>
        <v>1.000000003259629</v>
      </c>
      <c r="I1120" s="39" cm="1">
        <f t="array" ref="I1120">IFERROR(IF($B1120=I$1, ($A1120+$C1120) - MAX(IF($B$2:$B1119=$B1120, $A$2:$A1119+$C$2:$C1119)), "")*24*60, "")</f>
        <v>1.000000003259629</v>
      </c>
      <c r="J1120" s="39" t="str" cm="1">
        <f t="array" ref="J1120">IFERROR(IF($B1120=J$1, ($A1120+$C1120) - MAX(IF($B$2:$B1119=$B1120, $A$2:$A1119+$C$2:$C1119)), "")*24*60, "")</f>
        <v/>
      </c>
      <c r="K1120" s="39" t="str" cm="1">
        <f t="array" ref="K1120">IFERROR(IF($B1120=K$1, ($A1120+$C1120) - MAX(IF($B$2:$B1119=$B1120, $A$2:$A1119+$C$2:$C1119)), "")*24*60, "")</f>
        <v/>
      </c>
      <c r="L1120" s="39" t="str" cm="1">
        <f t="array" ref="L1120">IFERROR(IF($B1120=L$1, ($A1120+$C1120) - MAX(IF($B$2:$B1119=$B1120, $A$2:$A1119+$C$2:$C1119)), "")*24*60, "")</f>
        <v/>
      </c>
      <c r="M1120" s="39" t="str" cm="1">
        <f t="array" ref="M1120">IFERROR(IF($B1120=M$1, ($A1120+$C1120) - MAX(IF($B$2:$B1119=$B1120, $A$2:$A1119+$C$2:$C1119)), "")*24*60, "")</f>
        <v/>
      </c>
      <c r="N1120" s="39" t="str" cm="1">
        <f t="array" ref="N1120">IFERROR(IF($B1120=N$1, ($A1120+$C1120) - MAX(IF($B$2:$B1119=$B1120, $A$2:$A1119+$C$2:$C1119)), "")*24*60, "")</f>
        <v/>
      </c>
      <c r="O1120" s="39" t="str" cm="1">
        <f t="array" ref="O1120">IFERROR(IF($B1120=O$1, ($A1120+$C1120) - MAX(IF($B$2:$B1119=$B1120, $A$2:$A1119+$C$2:$C1119)), "")*24*60, "")</f>
        <v/>
      </c>
      <c r="P1120" s="39" t="str" cm="1">
        <f t="array" ref="P1120">IFERROR(IF($B1120=P$1, ($A1120+$C1120) - MAX(IF($B$2:$B1119=$B1120, $A$2:$A1119+$C$2:$C1119)), "")*24*60, "")</f>
        <v/>
      </c>
    </row>
    <row r="1121" spans="1:16" x14ac:dyDescent="0.2">
      <c r="A1121" s="36">
        <f t="shared" ref="A1121:D1121" si="2110">A1120</f>
        <v>45942</v>
      </c>
      <c r="B1121" s="37" t="str">
        <f t="shared" si="2110"/>
        <v>Northern Cardinal</v>
      </c>
      <c r="C1121" s="38">
        <v>0.33819444444444446</v>
      </c>
      <c r="D1121" s="37">
        <f t="shared" si="2110"/>
        <v>0</v>
      </c>
      <c r="E1121" s="37">
        <v>3</v>
      </c>
      <c r="F1121" s="37" t="str">
        <f t="shared" ref="F1121:G1121" si="2111">F1120</f>
        <v>Special Finch Food</v>
      </c>
      <c r="G1121" s="15" t="str">
        <f t="shared" si="2111"/>
        <v>Golden Safflower</v>
      </c>
      <c r="H1121" s="39">
        <f t="shared" si="1921"/>
        <v>1.9999999960418791</v>
      </c>
      <c r="I1121" s="39" cm="1">
        <f t="array" ref="I1121">IFERROR(IF($B1121=I$1, ($A1121+$C1121) - MAX(IF($B$2:$B1120=$B1121, $A$2:$A1120+$C$2:$C1120)), "")*24*60, "")</f>
        <v>1.9999999960418791</v>
      </c>
      <c r="J1121" s="39" t="str" cm="1">
        <f t="array" ref="J1121">IFERROR(IF($B1121=J$1, ($A1121+$C1121) - MAX(IF($B$2:$B1120=$B1121, $A$2:$A1120+$C$2:$C1120)), "")*24*60, "")</f>
        <v/>
      </c>
      <c r="K1121" s="39" t="str" cm="1">
        <f t="array" ref="K1121">IFERROR(IF($B1121=K$1, ($A1121+$C1121) - MAX(IF($B$2:$B1120=$B1121, $A$2:$A1120+$C$2:$C1120)), "")*24*60, "")</f>
        <v/>
      </c>
      <c r="L1121" s="39" t="str" cm="1">
        <f t="array" ref="L1121">IFERROR(IF($B1121=L$1, ($A1121+$C1121) - MAX(IF($B$2:$B1120=$B1121, $A$2:$A1120+$C$2:$C1120)), "")*24*60, "")</f>
        <v/>
      </c>
      <c r="M1121" s="39" t="str" cm="1">
        <f t="array" ref="M1121">IFERROR(IF($B1121=M$1, ($A1121+$C1121) - MAX(IF($B$2:$B1120=$B1121, $A$2:$A1120+$C$2:$C1120)), "")*24*60, "")</f>
        <v/>
      </c>
      <c r="N1121" s="39" t="str" cm="1">
        <f t="array" ref="N1121">IFERROR(IF($B1121=N$1, ($A1121+$C1121) - MAX(IF($B$2:$B1120=$B1121, $A$2:$A1120+$C$2:$C1120)), "")*24*60, "")</f>
        <v/>
      </c>
      <c r="O1121" s="39" t="str" cm="1">
        <f t="array" ref="O1121">IFERROR(IF($B1121=O$1, ($A1121+$C1121) - MAX(IF($B$2:$B1120=$B1121, $A$2:$A1120+$C$2:$C1120)), "")*24*60, "")</f>
        <v/>
      </c>
      <c r="P1121" s="39" t="str" cm="1">
        <f t="array" ref="P1121">IFERROR(IF($B1121=P$1, ($A1121+$C1121) - MAX(IF($B$2:$B1120=$B1121, $A$2:$A1120+$C$2:$C1120)), "")*24*60, "")</f>
        <v/>
      </c>
    </row>
    <row r="1122" spans="1:16" x14ac:dyDescent="0.2">
      <c r="A1122" s="36">
        <f t="shared" ref="A1122:D1122" si="2112">A1121</f>
        <v>45942</v>
      </c>
      <c r="B1122" s="37" t="str">
        <f t="shared" si="2112"/>
        <v>Northern Cardinal</v>
      </c>
      <c r="C1122" s="38">
        <v>0.33888888888888891</v>
      </c>
      <c r="D1122" s="37">
        <f t="shared" si="2112"/>
        <v>0</v>
      </c>
      <c r="E1122" s="37">
        <v>1</v>
      </c>
      <c r="F1122" s="37" t="str">
        <f t="shared" ref="F1122:G1122" si="2113">F1121</f>
        <v>Special Finch Food</v>
      </c>
      <c r="G1122" s="15" t="str">
        <f t="shared" si="2113"/>
        <v>Golden Safflower</v>
      </c>
      <c r="H1122" s="39">
        <f t="shared" si="1921"/>
        <v>1.000000003259629</v>
      </c>
      <c r="I1122" s="39" cm="1">
        <f t="array" ref="I1122">IFERROR(IF($B1122=I$1, ($A1122+$C1122) - MAX(IF($B$2:$B1121=$B1122, $A$2:$A1121+$C$2:$C1121)), "")*24*60, "")</f>
        <v>1.000000003259629</v>
      </c>
      <c r="J1122" s="39" t="str" cm="1">
        <f t="array" ref="J1122">IFERROR(IF($B1122=J$1, ($A1122+$C1122) - MAX(IF($B$2:$B1121=$B1122, $A$2:$A1121+$C$2:$C1121)), "")*24*60, "")</f>
        <v/>
      </c>
      <c r="K1122" s="39" t="str" cm="1">
        <f t="array" ref="K1122">IFERROR(IF($B1122=K$1, ($A1122+$C1122) - MAX(IF($B$2:$B1121=$B1122, $A$2:$A1121+$C$2:$C1121)), "")*24*60, "")</f>
        <v/>
      </c>
      <c r="L1122" s="39" t="str" cm="1">
        <f t="array" ref="L1122">IFERROR(IF($B1122=L$1, ($A1122+$C1122) - MAX(IF($B$2:$B1121=$B1122, $A$2:$A1121+$C$2:$C1121)), "")*24*60, "")</f>
        <v/>
      </c>
      <c r="M1122" s="39" t="str" cm="1">
        <f t="array" ref="M1122">IFERROR(IF($B1122=M$1, ($A1122+$C1122) - MAX(IF($B$2:$B1121=$B1122, $A$2:$A1121+$C$2:$C1121)), "")*24*60, "")</f>
        <v/>
      </c>
      <c r="N1122" s="39" t="str" cm="1">
        <f t="array" ref="N1122">IFERROR(IF($B1122=N$1, ($A1122+$C1122) - MAX(IF($B$2:$B1121=$B1122, $A$2:$A1121+$C$2:$C1121)), "")*24*60, "")</f>
        <v/>
      </c>
      <c r="O1122" s="39" t="str" cm="1">
        <f t="array" ref="O1122">IFERROR(IF($B1122=O$1, ($A1122+$C1122) - MAX(IF($B$2:$B1121=$B1122, $A$2:$A1121+$C$2:$C1121)), "")*24*60, "")</f>
        <v/>
      </c>
      <c r="P1122" s="39" t="str" cm="1">
        <f t="array" ref="P1122">IFERROR(IF($B1122=P$1, ($A1122+$C1122) - MAX(IF($B$2:$B1121=$B1122, $A$2:$A1121+$C$2:$C1121)), "")*24*60, "")</f>
        <v/>
      </c>
    </row>
    <row r="1123" spans="1:16" x14ac:dyDescent="0.2">
      <c r="A1123" s="36">
        <f t="shared" ref="A1123:D1123" si="2114">A1122</f>
        <v>45942</v>
      </c>
      <c r="B1123" s="37" t="s">
        <v>14</v>
      </c>
      <c r="C1123" s="38">
        <f t="shared" si="2114"/>
        <v>0.33888888888888891</v>
      </c>
      <c r="D1123" s="37">
        <f t="shared" si="2114"/>
        <v>0</v>
      </c>
      <c r="E1123" s="37">
        <v>1</v>
      </c>
      <c r="F1123" s="37" t="str">
        <f t="shared" ref="F1123:G1123" si="2115">F1122</f>
        <v>Special Finch Food</v>
      </c>
      <c r="G1123" s="15" t="str">
        <f t="shared" si="2115"/>
        <v>Golden Safflower</v>
      </c>
      <c r="H1123" s="39">
        <f t="shared" si="1921"/>
        <v>0</v>
      </c>
      <c r="I1123" s="39" t="str" cm="1">
        <f t="array" ref="I1123">IFERROR(IF($B1123=I$1, ($A1123+$C1123) - MAX(IF($B$2:$B1122=$B1123, $A$2:$A1122+$C$2:$C1122)), "")*24*60, "")</f>
        <v/>
      </c>
      <c r="J1123" s="39" t="str" cm="1">
        <f t="array" ref="J1123">IFERROR(IF($B1123=J$1, ($A1123+$C1123) - MAX(IF($B$2:$B1122=$B1123, $A$2:$A1122+$C$2:$C1122)), "")*24*60, "")</f>
        <v/>
      </c>
      <c r="K1123" s="39" cm="1">
        <f t="array" ref="K1123">IFERROR(IF($B1123=K$1, ($A1123+$C1123) - MAX(IF($B$2:$B1122=$B1123, $A$2:$A1122+$C$2:$C1122)), "")*24*60, "")</f>
        <v>4.0000000025611371</v>
      </c>
      <c r="L1123" s="39" t="str" cm="1">
        <f t="array" ref="L1123">IFERROR(IF($B1123=L$1, ($A1123+$C1123) - MAX(IF($B$2:$B1122=$B1123, $A$2:$A1122+$C$2:$C1122)), "")*24*60, "")</f>
        <v/>
      </c>
      <c r="M1123" s="39" t="str" cm="1">
        <f t="array" ref="M1123">IFERROR(IF($B1123=M$1, ($A1123+$C1123) - MAX(IF($B$2:$B1122=$B1123, $A$2:$A1122+$C$2:$C1122)), "")*24*60, "")</f>
        <v/>
      </c>
      <c r="N1123" s="39" t="str" cm="1">
        <f t="array" ref="N1123">IFERROR(IF($B1123=N$1, ($A1123+$C1123) - MAX(IF($B$2:$B1122=$B1123, $A$2:$A1122+$C$2:$C1122)), "")*24*60, "")</f>
        <v/>
      </c>
      <c r="O1123" s="39" t="str" cm="1">
        <f t="array" ref="O1123">IFERROR(IF($B1123=O$1, ($A1123+$C1123) - MAX(IF($B$2:$B1122=$B1123, $A$2:$A1122+$C$2:$C1122)), "")*24*60, "")</f>
        <v/>
      </c>
      <c r="P1123" s="39" t="str" cm="1">
        <f t="array" ref="P1123">IFERROR(IF($B1123=P$1, ($A1123+$C1123) - MAX(IF($B$2:$B1122=$B1123, $A$2:$A1122+$C$2:$C1122)), "")*24*60, "")</f>
        <v/>
      </c>
    </row>
    <row r="1124" spans="1:16" x14ac:dyDescent="0.2">
      <c r="A1124" s="36">
        <f t="shared" ref="A1124:D1124" si="2116">A1123</f>
        <v>45942</v>
      </c>
      <c r="B1124" s="37" t="str">
        <f t="shared" si="2116"/>
        <v>Carolina Chickadee</v>
      </c>
      <c r="C1124" s="38">
        <v>0.34027777777777779</v>
      </c>
      <c r="D1124" s="37">
        <f t="shared" si="2116"/>
        <v>0</v>
      </c>
      <c r="E1124" s="37">
        <v>2</v>
      </c>
      <c r="F1124" s="37" t="str">
        <f t="shared" ref="F1124:G1124" si="2117">F1123</f>
        <v>Special Finch Food</v>
      </c>
      <c r="G1124" s="15" t="str">
        <f t="shared" si="2117"/>
        <v>Golden Safflower</v>
      </c>
      <c r="H1124" s="39">
        <f t="shared" si="1921"/>
        <v>2.000000006519258</v>
      </c>
      <c r="I1124" s="39" t="str" cm="1">
        <f t="array" ref="I1124">IFERROR(IF($B1124=I$1, ($A1124+$C1124) - MAX(IF($B$2:$B1123=$B1124, $A$2:$A1123+$C$2:$C1123)), "")*24*60, "")</f>
        <v/>
      </c>
      <c r="J1124" s="39" t="str" cm="1">
        <f t="array" ref="J1124">IFERROR(IF($B1124=J$1, ($A1124+$C1124) - MAX(IF($B$2:$B1123=$B1124, $A$2:$A1123+$C$2:$C1123)), "")*24*60, "")</f>
        <v/>
      </c>
      <c r="K1124" s="39" cm="1">
        <f t="array" ref="K1124">IFERROR(IF($B1124=K$1, ($A1124+$C1124) - MAX(IF($B$2:$B1123=$B1124, $A$2:$A1123+$C$2:$C1123)), "")*24*60, "")</f>
        <v>2.000000006519258</v>
      </c>
      <c r="L1124" s="39" t="str" cm="1">
        <f t="array" ref="L1124">IFERROR(IF($B1124=L$1, ($A1124+$C1124) - MAX(IF($B$2:$B1123=$B1124, $A$2:$A1123+$C$2:$C1123)), "")*24*60, "")</f>
        <v/>
      </c>
      <c r="M1124" s="39" t="str" cm="1">
        <f t="array" ref="M1124">IFERROR(IF($B1124=M$1, ($A1124+$C1124) - MAX(IF($B$2:$B1123=$B1124, $A$2:$A1123+$C$2:$C1123)), "")*24*60, "")</f>
        <v/>
      </c>
      <c r="N1124" s="39" t="str" cm="1">
        <f t="array" ref="N1124">IFERROR(IF($B1124=N$1, ($A1124+$C1124) - MAX(IF($B$2:$B1123=$B1124, $A$2:$A1123+$C$2:$C1123)), "")*24*60, "")</f>
        <v/>
      </c>
      <c r="O1124" s="39" t="str" cm="1">
        <f t="array" ref="O1124">IFERROR(IF($B1124=O$1, ($A1124+$C1124) - MAX(IF($B$2:$B1123=$B1124, $A$2:$A1123+$C$2:$C1123)), "")*24*60, "")</f>
        <v/>
      </c>
      <c r="P1124" s="39" t="str" cm="1">
        <f t="array" ref="P1124">IFERROR(IF($B1124=P$1, ($A1124+$C1124) - MAX(IF($B$2:$B1123=$B1124, $A$2:$A1123+$C$2:$C1123)), "")*24*60, "")</f>
        <v/>
      </c>
    </row>
    <row r="1125" spans="1:16" x14ac:dyDescent="0.2">
      <c r="A1125" s="36">
        <f t="shared" ref="A1125:D1125" si="2118">A1124</f>
        <v>45942</v>
      </c>
      <c r="B1125" s="37" t="str">
        <f t="shared" si="2118"/>
        <v>Carolina Chickadee</v>
      </c>
      <c r="C1125" s="38">
        <f t="shared" si="2118"/>
        <v>0.34027777777777779</v>
      </c>
      <c r="D1125" s="37">
        <f t="shared" si="2118"/>
        <v>0</v>
      </c>
      <c r="E1125" s="37">
        <v>1</v>
      </c>
      <c r="F1125" s="37" t="str">
        <f t="shared" ref="F1125:G1125" si="2119">F1124</f>
        <v>Special Finch Food</v>
      </c>
      <c r="G1125" s="15" t="str">
        <f t="shared" si="2119"/>
        <v>Golden Safflower</v>
      </c>
      <c r="H1125" s="39">
        <f t="shared" si="1921"/>
        <v>0</v>
      </c>
      <c r="I1125" s="39" t="str" cm="1">
        <f t="array" ref="I1125">IFERROR(IF($B1125=I$1, ($A1125+$C1125) - MAX(IF($B$2:$B1124=$B1125, $A$2:$A1124+$C$2:$C1124)), "")*24*60, "")</f>
        <v/>
      </c>
      <c r="J1125" s="39" t="str" cm="1">
        <f t="array" ref="J1125">IFERROR(IF($B1125=J$1, ($A1125+$C1125) - MAX(IF($B$2:$B1124=$B1125, $A$2:$A1124+$C$2:$C1124)), "")*24*60, "")</f>
        <v/>
      </c>
      <c r="K1125" s="39" cm="1">
        <f t="array" ref="K1125">IFERROR(IF($B1125=K$1, ($A1125+$C1125) - MAX(IF($B$2:$B1124=$B1125, $A$2:$A1124+$C$2:$C1124)), "")*24*60, "")</f>
        <v>0</v>
      </c>
      <c r="L1125" s="39" t="str" cm="1">
        <f t="array" ref="L1125">IFERROR(IF($B1125=L$1, ($A1125+$C1125) - MAX(IF($B$2:$B1124=$B1125, $A$2:$A1124+$C$2:$C1124)), "")*24*60, "")</f>
        <v/>
      </c>
      <c r="M1125" s="39" t="str" cm="1">
        <f t="array" ref="M1125">IFERROR(IF($B1125=M$1, ($A1125+$C1125) - MAX(IF($B$2:$B1124=$B1125, $A$2:$A1124+$C$2:$C1124)), "")*24*60, "")</f>
        <v/>
      </c>
      <c r="N1125" s="39" t="str" cm="1">
        <f t="array" ref="N1125">IFERROR(IF($B1125=N$1, ($A1125+$C1125) - MAX(IF($B$2:$B1124=$B1125, $A$2:$A1124+$C$2:$C1124)), "")*24*60, "")</f>
        <v/>
      </c>
      <c r="O1125" s="39" t="str" cm="1">
        <f t="array" ref="O1125">IFERROR(IF($B1125=O$1, ($A1125+$C1125) - MAX(IF($B$2:$B1124=$B1125, $A$2:$A1124+$C$2:$C1124)), "")*24*60, "")</f>
        <v/>
      </c>
      <c r="P1125" s="39" t="str" cm="1">
        <f t="array" ref="P1125">IFERROR(IF($B1125=P$1, ($A1125+$C1125) - MAX(IF($B$2:$B1124=$B1125, $A$2:$A1124+$C$2:$C1124)), "")*24*60, "")</f>
        <v/>
      </c>
    </row>
    <row r="1126" spans="1:16" x14ac:dyDescent="0.2">
      <c r="A1126" s="36">
        <f t="shared" ref="A1126:D1126" si="2120">A1125</f>
        <v>45942</v>
      </c>
      <c r="B1126" s="37" t="str">
        <f t="shared" si="2120"/>
        <v>Carolina Chickadee</v>
      </c>
      <c r="C1126" s="38">
        <v>0.34097222222222223</v>
      </c>
      <c r="D1126" s="37">
        <f t="shared" si="2120"/>
        <v>0</v>
      </c>
      <c r="E1126" s="37">
        <v>1</v>
      </c>
      <c r="F1126" s="37" t="str">
        <f t="shared" ref="F1126:G1126" si="2121">F1125</f>
        <v>Special Finch Food</v>
      </c>
      <c r="G1126" s="15" t="str">
        <f t="shared" si="2121"/>
        <v>Golden Safflower</v>
      </c>
      <c r="H1126" s="39">
        <f t="shared" si="1921"/>
        <v>0.99999999278225005</v>
      </c>
      <c r="I1126" s="39" t="str" cm="1">
        <f t="array" ref="I1126">IFERROR(IF($B1126=I$1, ($A1126+$C1126) - MAX(IF($B$2:$B1125=$B1126, $A$2:$A1125+$C$2:$C1125)), "")*24*60, "")</f>
        <v/>
      </c>
      <c r="J1126" s="39" t="str" cm="1">
        <f t="array" ref="J1126">IFERROR(IF($B1126=J$1, ($A1126+$C1126) - MAX(IF($B$2:$B1125=$B1126, $A$2:$A1125+$C$2:$C1125)), "")*24*60, "")</f>
        <v/>
      </c>
      <c r="K1126" s="39" cm="1">
        <f t="array" ref="K1126">IFERROR(IF($B1126=K$1, ($A1126+$C1126) - MAX(IF($B$2:$B1125=$B1126, $A$2:$A1125+$C$2:$C1125)), "")*24*60, "")</f>
        <v>0.99999999278225005</v>
      </c>
      <c r="L1126" s="39" t="str" cm="1">
        <f t="array" ref="L1126">IFERROR(IF($B1126=L$1, ($A1126+$C1126) - MAX(IF($B$2:$B1125=$B1126, $A$2:$A1125+$C$2:$C1125)), "")*24*60, "")</f>
        <v/>
      </c>
      <c r="M1126" s="39" t="str" cm="1">
        <f t="array" ref="M1126">IFERROR(IF($B1126=M$1, ($A1126+$C1126) - MAX(IF($B$2:$B1125=$B1126, $A$2:$A1125+$C$2:$C1125)), "")*24*60, "")</f>
        <v/>
      </c>
      <c r="N1126" s="39" t="str" cm="1">
        <f t="array" ref="N1126">IFERROR(IF($B1126=N$1, ($A1126+$C1126) - MAX(IF($B$2:$B1125=$B1126, $A$2:$A1125+$C$2:$C1125)), "")*24*60, "")</f>
        <v/>
      </c>
      <c r="O1126" s="39" t="str" cm="1">
        <f t="array" ref="O1126">IFERROR(IF($B1126=O$1, ($A1126+$C1126) - MAX(IF($B$2:$B1125=$B1126, $A$2:$A1125+$C$2:$C1125)), "")*24*60, "")</f>
        <v/>
      </c>
      <c r="P1126" s="39" t="str" cm="1">
        <f t="array" ref="P1126">IFERROR(IF($B1126=P$1, ($A1126+$C1126) - MAX(IF($B$2:$B1125=$B1126, $A$2:$A1125+$C$2:$C1125)), "")*24*60, "")</f>
        <v/>
      </c>
    </row>
    <row r="1127" spans="1:16" x14ac:dyDescent="0.2">
      <c r="A1127" s="36">
        <f t="shared" ref="A1127:D1127" si="2122">A1126</f>
        <v>45942</v>
      </c>
      <c r="B1127" s="37" t="str">
        <f t="shared" si="2122"/>
        <v>Carolina Chickadee</v>
      </c>
      <c r="C1127" s="38">
        <v>0.34236111111111112</v>
      </c>
      <c r="D1127" s="37">
        <f t="shared" si="2122"/>
        <v>0</v>
      </c>
      <c r="E1127" s="37">
        <v>1</v>
      </c>
      <c r="F1127" s="37" t="str">
        <f t="shared" ref="F1127:G1127" si="2123">F1126</f>
        <v>Special Finch Food</v>
      </c>
      <c r="G1127" s="15" t="str">
        <f t="shared" si="2123"/>
        <v>Golden Safflower</v>
      </c>
      <c r="H1127" s="39">
        <f t="shared" si="1921"/>
        <v>2.000000006519258</v>
      </c>
      <c r="I1127" s="39" t="str" cm="1">
        <f t="array" ref="I1127">IFERROR(IF($B1127=I$1, ($A1127+$C1127) - MAX(IF($B$2:$B1126=$B1127, $A$2:$A1126+$C$2:$C1126)), "")*24*60, "")</f>
        <v/>
      </c>
      <c r="J1127" s="39" t="str" cm="1">
        <f t="array" ref="J1127">IFERROR(IF($B1127=J$1, ($A1127+$C1127) - MAX(IF($B$2:$B1126=$B1127, $A$2:$A1126+$C$2:$C1126)), "")*24*60, "")</f>
        <v/>
      </c>
      <c r="K1127" s="39" cm="1">
        <f t="array" ref="K1127">IFERROR(IF($B1127=K$1, ($A1127+$C1127) - MAX(IF($B$2:$B1126=$B1127, $A$2:$A1126+$C$2:$C1126)), "")*24*60, "")</f>
        <v>2.000000006519258</v>
      </c>
      <c r="L1127" s="39" t="str" cm="1">
        <f t="array" ref="L1127">IFERROR(IF($B1127=L$1, ($A1127+$C1127) - MAX(IF($B$2:$B1126=$B1127, $A$2:$A1126+$C$2:$C1126)), "")*24*60, "")</f>
        <v/>
      </c>
      <c r="M1127" s="39" t="str" cm="1">
        <f t="array" ref="M1127">IFERROR(IF($B1127=M$1, ($A1127+$C1127) - MAX(IF($B$2:$B1126=$B1127, $A$2:$A1126+$C$2:$C1126)), "")*24*60, "")</f>
        <v/>
      </c>
      <c r="N1127" s="39" t="str" cm="1">
        <f t="array" ref="N1127">IFERROR(IF($B1127=N$1, ($A1127+$C1127) - MAX(IF($B$2:$B1126=$B1127, $A$2:$A1126+$C$2:$C1126)), "")*24*60, "")</f>
        <v/>
      </c>
      <c r="O1127" s="39" t="str" cm="1">
        <f t="array" ref="O1127">IFERROR(IF($B1127=O$1, ($A1127+$C1127) - MAX(IF($B$2:$B1126=$B1127, $A$2:$A1126+$C$2:$C1126)), "")*24*60, "")</f>
        <v/>
      </c>
      <c r="P1127" s="39" t="str" cm="1">
        <f t="array" ref="P1127">IFERROR(IF($B1127=P$1, ($A1127+$C1127) - MAX(IF($B$2:$B1126=$B1127, $A$2:$A1126+$C$2:$C1126)), "")*24*60, "")</f>
        <v/>
      </c>
    </row>
    <row r="1128" spans="1:16" x14ac:dyDescent="0.2">
      <c r="A1128" s="36">
        <f t="shared" ref="A1128" si="2124">A1127</f>
        <v>45942</v>
      </c>
      <c r="B1128" s="37" t="s">
        <v>16</v>
      </c>
      <c r="C1128" s="38">
        <v>0.34305555555555556</v>
      </c>
      <c r="D1128" s="37">
        <v>10</v>
      </c>
      <c r="E1128" s="37">
        <v>0</v>
      </c>
      <c r="F1128" s="37" t="str">
        <f t="shared" ref="F1128:G1128" si="2125">F1127</f>
        <v>Special Finch Food</v>
      </c>
      <c r="G1128" s="15" t="str">
        <f t="shared" si="2125"/>
        <v>Golden Safflower</v>
      </c>
      <c r="H1128" s="39">
        <f t="shared" si="1921"/>
        <v>0.99999999278225005</v>
      </c>
      <c r="I1128" s="39" t="str" cm="1">
        <f t="array" ref="I1128">IFERROR(IF($B1128=I$1, ($A1128+$C1128) - MAX(IF($B$2:$B1127=$B1128, $A$2:$A1127+$C$2:$C1127)), "")*24*60, "")</f>
        <v/>
      </c>
      <c r="J1128" s="39" t="str" cm="1">
        <f t="array" ref="J1128">IFERROR(IF($B1128=J$1, ($A1128+$C1128) - MAX(IF($B$2:$B1127=$B1128, $A$2:$A1127+$C$2:$C1127)), "")*24*60, "")</f>
        <v/>
      </c>
      <c r="K1128" s="39" t="str" cm="1">
        <f t="array" ref="K1128">IFERROR(IF($B1128=K$1, ($A1128+$C1128) - MAX(IF($B$2:$B1127=$B1128, $A$2:$A1127+$C$2:$C1127)), "")*24*60, "")</f>
        <v/>
      </c>
      <c r="L1128" s="39" cm="1">
        <f t="array" ref="L1128">IFERROR(IF($B1128=L$1, ($A1128+$C1128) - MAX(IF($B$2:$B1127=$B1128, $A$2:$A1127+$C$2:$C1127)), "")*24*60, "")</f>
        <v>1130.999999998603</v>
      </c>
      <c r="M1128" s="39" t="str" cm="1">
        <f t="array" ref="M1128">IFERROR(IF($B1128=M$1, ($A1128+$C1128) - MAX(IF($B$2:$B1127=$B1128, $A$2:$A1127+$C$2:$C1127)), "")*24*60, "")</f>
        <v/>
      </c>
      <c r="N1128" s="39" t="str" cm="1">
        <f t="array" ref="N1128">IFERROR(IF($B1128=N$1, ($A1128+$C1128) - MAX(IF($B$2:$B1127=$B1128, $A$2:$A1127+$C$2:$C1127)), "")*24*60, "")</f>
        <v/>
      </c>
      <c r="O1128" s="39" t="str" cm="1">
        <f t="array" ref="O1128">IFERROR(IF($B1128=O$1, ($A1128+$C1128) - MAX(IF($B$2:$B1127=$B1128, $A$2:$A1127+$C$2:$C1127)), "")*24*60, "")</f>
        <v/>
      </c>
      <c r="P1128" s="39" t="str" cm="1">
        <f t="array" ref="P1128">IFERROR(IF($B1128=P$1, ($A1128+$C1128) - MAX(IF($B$2:$B1127=$B1128, $A$2:$A1127+$C$2:$C1127)), "")*24*60, "")</f>
        <v/>
      </c>
    </row>
    <row r="1129" spans="1:16" x14ac:dyDescent="0.2">
      <c r="A1129" s="36">
        <f t="shared" ref="A1129:C1129" si="2126">A1128</f>
        <v>45942</v>
      </c>
      <c r="B1129" s="37" t="s">
        <v>14</v>
      </c>
      <c r="C1129" s="38">
        <f t="shared" si="2126"/>
        <v>0.34305555555555556</v>
      </c>
      <c r="D1129" s="37">
        <v>0</v>
      </c>
      <c r="E1129" s="37">
        <v>0</v>
      </c>
      <c r="F1129" s="37" t="str">
        <f t="shared" ref="F1129:G1129" si="2127">F1128</f>
        <v>Special Finch Food</v>
      </c>
      <c r="G1129" s="15" t="str">
        <f t="shared" si="2127"/>
        <v>Golden Safflower</v>
      </c>
      <c r="H1129" s="39">
        <f t="shared" si="1921"/>
        <v>0</v>
      </c>
      <c r="I1129" s="39" t="str" cm="1">
        <f t="array" ref="I1129">IFERROR(IF($B1129=I$1, ($A1129+$C1129) - MAX(IF($B$2:$B1128=$B1129, $A$2:$A1128+$C$2:$C1128)), "")*24*60, "")</f>
        <v/>
      </c>
      <c r="J1129" s="39" t="str" cm="1">
        <f t="array" ref="J1129">IFERROR(IF($B1129=J$1, ($A1129+$C1129) - MAX(IF($B$2:$B1128=$B1129, $A$2:$A1128+$C$2:$C1128)), "")*24*60, "")</f>
        <v/>
      </c>
      <c r="K1129" s="39" cm="1">
        <f t="array" ref="K1129">IFERROR(IF($B1129=K$1, ($A1129+$C1129) - MAX(IF($B$2:$B1128=$B1129, $A$2:$A1128+$C$2:$C1128)), "")*24*60, "")</f>
        <v>0.99999999278225005</v>
      </c>
      <c r="L1129" s="39" t="str" cm="1">
        <f t="array" ref="L1129">IFERROR(IF($B1129=L$1, ($A1129+$C1129) - MAX(IF($B$2:$B1128=$B1129, $A$2:$A1128+$C$2:$C1128)), "")*24*60, "")</f>
        <v/>
      </c>
      <c r="M1129" s="39" t="str" cm="1">
        <f t="array" ref="M1129">IFERROR(IF($B1129=M$1, ($A1129+$C1129) - MAX(IF($B$2:$B1128=$B1129, $A$2:$A1128+$C$2:$C1128)), "")*24*60, "")</f>
        <v/>
      </c>
      <c r="N1129" s="39" t="str" cm="1">
        <f t="array" ref="N1129">IFERROR(IF($B1129=N$1, ($A1129+$C1129) - MAX(IF($B$2:$B1128=$B1129, $A$2:$A1128+$C$2:$C1128)), "")*24*60, "")</f>
        <v/>
      </c>
      <c r="O1129" s="39" t="str" cm="1">
        <f t="array" ref="O1129">IFERROR(IF($B1129=O$1, ($A1129+$C1129) - MAX(IF($B$2:$B1128=$B1129, $A$2:$A1128+$C$2:$C1128)), "")*24*60, "")</f>
        <v/>
      </c>
      <c r="P1129" s="39" t="str" cm="1">
        <f t="array" ref="P1129">IFERROR(IF($B1129=P$1, ($A1129+$C1129) - MAX(IF($B$2:$B1128=$B1129, $A$2:$A1128+$C$2:$C1128)), "")*24*60, "")</f>
        <v/>
      </c>
    </row>
    <row r="1130" spans="1:16" x14ac:dyDescent="0.2">
      <c r="A1130" s="36">
        <f t="shared" ref="A1130:D1130" si="2128">A1129</f>
        <v>45942</v>
      </c>
      <c r="B1130" s="37" t="s">
        <v>3</v>
      </c>
      <c r="C1130" s="38">
        <v>0.34375</v>
      </c>
      <c r="D1130" s="37">
        <f t="shared" si="2128"/>
        <v>0</v>
      </c>
      <c r="E1130" s="37">
        <v>1</v>
      </c>
      <c r="F1130" s="37" t="str">
        <f t="shared" ref="F1130:G1130" si="2129">F1129</f>
        <v>Special Finch Food</v>
      </c>
      <c r="G1130" s="15" t="str">
        <f t="shared" si="2129"/>
        <v>Golden Safflower</v>
      </c>
      <c r="H1130" s="39">
        <f t="shared" si="1921"/>
        <v>1.000000003259629</v>
      </c>
      <c r="I1130" s="39" cm="1">
        <f t="array" ref="I1130">IFERROR(IF($B1130=I$1, ($A1130+$C1130) - MAX(IF($B$2:$B1129=$B1130, $A$2:$A1129+$C$2:$C1129)), "")*24*60, "")</f>
        <v>7.0000000018626451</v>
      </c>
      <c r="J1130" s="39" t="str" cm="1">
        <f t="array" ref="J1130">IFERROR(IF($B1130=J$1, ($A1130+$C1130) - MAX(IF($B$2:$B1129=$B1130, $A$2:$A1129+$C$2:$C1129)), "")*24*60, "")</f>
        <v/>
      </c>
      <c r="K1130" s="39" t="str" cm="1">
        <f t="array" ref="K1130">IFERROR(IF($B1130=K$1, ($A1130+$C1130) - MAX(IF($B$2:$B1129=$B1130, $A$2:$A1129+$C$2:$C1129)), "")*24*60, "")</f>
        <v/>
      </c>
      <c r="L1130" s="39" t="str" cm="1">
        <f t="array" ref="L1130">IFERROR(IF($B1130=L$1, ($A1130+$C1130) - MAX(IF($B$2:$B1129=$B1130, $A$2:$A1129+$C$2:$C1129)), "")*24*60, "")</f>
        <v/>
      </c>
      <c r="M1130" s="39" t="str" cm="1">
        <f t="array" ref="M1130">IFERROR(IF($B1130=M$1, ($A1130+$C1130) - MAX(IF($B$2:$B1129=$B1130, $A$2:$A1129+$C$2:$C1129)), "")*24*60, "")</f>
        <v/>
      </c>
      <c r="N1130" s="39" t="str" cm="1">
        <f t="array" ref="N1130">IFERROR(IF($B1130=N$1, ($A1130+$C1130) - MAX(IF($B$2:$B1129=$B1130, $A$2:$A1129+$C$2:$C1129)), "")*24*60, "")</f>
        <v/>
      </c>
      <c r="O1130" s="39" t="str" cm="1">
        <f t="array" ref="O1130">IFERROR(IF($B1130=O$1, ($A1130+$C1130) - MAX(IF($B$2:$B1129=$B1130, $A$2:$A1129+$C$2:$C1129)), "")*24*60, "")</f>
        <v/>
      </c>
      <c r="P1130" s="39" t="str" cm="1">
        <f t="array" ref="P1130">IFERROR(IF($B1130=P$1, ($A1130+$C1130) - MAX(IF($B$2:$B1129=$B1130, $A$2:$A1129+$C$2:$C1129)), "")*24*60, "")</f>
        <v/>
      </c>
    </row>
    <row r="1131" spans="1:16" x14ac:dyDescent="0.2">
      <c r="A1131" s="36">
        <f t="shared" ref="A1131:D1131" si="2130">A1130</f>
        <v>45942</v>
      </c>
      <c r="B1131" s="37" t="str">
        <f t="shared" si="2130"/>
        <v>Northern Cardinal</v>
      </c>
      <c r="C1131" s="38">
        <v>0.3923611111111111</v>
      </c>
      <c r="D1131" s="37">
        <f t="shared" si="2130"/>
        <v>0</v>
      </c>
      <c r="E1131" s="37">
        <v>5</v>
      </c>
      <c r="F1131" s="37" t="str">
        <f t="shared" ref="F1131:G1131" si="2131">F1130</f>
        <v>Special Finch Food</v>
      </c>
      <c r="G1131" s="15" t="str">
        <f t="shared" si="2131"/>
        <v>Golden Safflower</v>
      </c>
      <c r="H1131" s="39">
        <f t="shared" si="1921"/>
        <v>69.999999997671694</v>
      </c>
      <c r="I1131" s="39" cm="1">
        <f t="array" ref="I1131">IFERROR(IF($B1131=I$1, ($A1131+$C1131) - MAX(IF($B$2:$B1130=$B1131, $A$2:$A1130+$C$2:$C1130)), "")*24*60, "")</f>
        <v>69.999999997671694</v>
      </c>
      <c r="J1131" s="39" t="str" cm="1">
        <f t="array" ref="J1131">IFERROR(IF($B1131=J$1, ($A1131+$C1131) - MAX(IF($B$2:$B1130=$B1131, $A$2:$A1130+$C$2:$C1130)), "")*24*60, "")</f>
        <v/>
      </c>
      <c r="K1131" s="39" t="str" cm="1">
        <f t="array" ref="K1131">IFERROR(IF($B1131=K$1, ($A1131+$C1131) - MAX(IF($B$2:$B1130=$B1131, $A$2:$A1130+$C$2:$C1130)), "")*24*60, "")</f>
        <v/>
      </c>
      <c r="L1131" s="39" t="str" cm="1">
        <f t="array" ref="L1131">IFERROR(IF($B1131=L$1, ($A1131+$C1131) - MAX(IF($B$2:$B1130=$B1131, $A$2:$A1130+$C$2:$C1130)), "")*24*60, "")</f>
        <v/>
      </c>
      <c r="M1131" s="39" t="str" cm="1">
        <f t="array" ref="M1131">IFERROR(IF($B1131=M$1, ($A1131+$C1131) - MAX(IF($B$2:$B1130=$B1131, $A$2:$A1130+$C$2:$C1130)), "")*24*60, "")</f>
        <v/>
      </c>
      <c r="N1131" s="39" t="str" cm="1">
        <f t="array" ref="N1131">IFERROR(IF($B1131=N$1, ($A1131+$C1131) - MAX(IF($B$2:$B1130=$B1131, $A$2:$A1130+$C$2:$C1130)), "")*24*60, "")</f>
        <v/>
      </c>
      <c r="O1131" s="39" t="str" cm="1">
        <f t="array" ref="O1131">IFERROR(IF($B1131=O$1, ($A1131+$C1131) - MAX(IF($B$2:$B1130=$B1131, $A$2:$A1130+$C$2:$C1130)), "")*24*60, "")</f>
        <v/>
      </c>
      <c r="P1131" s="39" t="str" cm="1">
        <f t="array" ref="P1131">IFERROR(IF($B1131=P$1, ($A1131+$C1131) - MAX(IF($B$2:$B1130=$B1131, $A$2:$A1130+$C$2:$C1130)), "")*24*60, "")</f>
        <v/>
      </c>
    </row>
    <row r="1132" spans="1:16" x14ac:dyDescent="0.2">
      <c r="A1132" s="36">
        <f t="shared" ref="A1132:D1132" si="2132">A1131</f>
        <v>45942</v>
      </c>
      <c r="B1132" s="37" t="str">
        <f t="shared" si="2132"/>
        <v>Northern Cardinal</v>
      </c>
      <c r="C1132" s="38">
        <v>0.39583333333333331</v>
      </c>
      <c r="D1132" s="37">
        <f t="shared" si="2132"/>
        <v>0</v>
      </c>
      <c r="E1132" s="37">
        <v>2</v>
      </c>
      <c r="F1132" s="37" t="str">
        <f t="shared" ref="F1132:G1132" si="2133">F1131</f>
        <v>Special Finch Food</v>
      </c>
      <c r="G1132" s="15" t="str">
        <f t="shared" si="2133"/>
        <v>Golden Safflower</v>
      </c>
      <c r="H1132" s="39">
        <f t="shared" si="1921"/>
        <v>5.0000000058207661</v>
      </c>
      <c r="I1132" s="39" cm="1">
        <f t="array" ref="I1132">IFERROR(IF($B1132=I$1, ($A1132+$C1132) - MAX(IF($B$2:$B1131=$B1132, $A$2:$A1131+$C$2:$C1131)), "")*24*60, "")</f>
        <v>5.0000000058207661</v>
      </c>
      <c r="J1132" s="39" t="str" cm="1">
        <f t="array" ref="J1132">IFERROR(IF($B1132=J$1, ($A1132+$C1132) - MAX(IF($B$2:$B1131=$B1132, $A$2:$A1131+$C$2:$C1131)), "")*24*60, "")</f>
        <v/>
      </c>
      <c r="K1132" s="39" t="str" cm="1">
        <f t="array" ref="K1132">IFERROR(IF($B1132=K$1, ($A1132+$C1132) - MAX(IF($B$2:$B1131=$B1132, $A$2:$A1131+$C$2:$C1131)), "")*24*60, "")</f>
        <v/>
      </c>
      <c r="L1132" s="39" t="str" cm="1">
        <f t="array" ref="L1132">IFERROR(IF($B1132=L$1, ($A1132+$C1132) - MAX(IF($B$2:$B1131=$B1132, $A$2:$A1131+$C$2:$C1131)), "")*24*60, "")</f>
        <v/>
      </c>
      <c r="M1132" s="39" t="str" cm="1">
        <f t="array" ref="M1132">IFERROR(IF($B1132=M$1, ($A1132+$C1132) - MAX(IF($B$2:$B1131=$B1132, $A$2:$A1131+$C$2:$C1131)), "")*24*60, "")</f>
        <v/>
      </c>
      <c r="N1132" s="39" t="str" cm="1">
        <f t="array" ref="N1132">IFERROR(IF($B1132=N$1, ($A1132+$C1132) - MAX(IF($B$2:$B1131=$B1132, $A$2:$A1131+$C$2:$C1131)), "")*24*60, "")</f>
        <v/>
      </c>
      <c r="O1132" s="39" t="str" cm="1">
        <f t="array" ref="O1132">IFERROR(IF($B1132=O$1, ($A1132+$C1132) - MAX(IF($B$2:$B1131=$B1132, $A$2:$A1131+$C$2:$C1131)), "")*24*60, "")</f>
        <v/>
      </c>
      <c r="P1132" s="39" t="str" cm="1">
        <f t="array" ref="P1132">IFERROR(IF($B1132=P$1, ($A1132+$C1132) - MAX(IF($B$2:$B1131=$B1132, $A$2:$A1131+$C$2:$C1131)), "")*24*60, "")</f>
        <v/>
      </c>
    </row>
    <row r="1133" spans="1:16" x14ac:dyDescent="0.2">
      <c r="A1133" s="36">
        <f t="shared" ref="A1133:D1133" si="2134">A1132</f>
        <v>45942</v>
      </c>
      <c r="B1133" s="37" t="str">
        <f t="shared" si="2134"/>
        <v>Northern Cardinal</v>
      </c>
      <c r="C1133" s="38">
        <v>0.39652777777777776</v>
      </c>
      <c r="D1133" s="37">
        <f t="shared" si="2134"/>
        <v>0</v>
      </c>
      <c r="E1133" s="37">
        <v>4</v>
      </c>
      <c r="F1133" s="37" t="str">
        <f t="shared" ref="F1133:G1133" si="2135">F1132</f>
        <v>Special Finch Food</v>
      </c>
      <c r="G1133" s="15" t="str">
        <f t="shared" si="2135"/>
        <v>Golden Safflower</v>
      </c>
      <c r="H1133" s="39">
        <f t="shared" si="1921"/>
        <v>0.99999999278225005</v>
      </c>
      <c r="I1133" s="39" cm="1">
        <f t="array" ref="I1133">IFERROR(IF($B1133=I$1, ($A1133+$C1133) - MAX(IF($B$2:$B1132=$B1133, $A$2:$A1132+$C$2:$C1132)), "")*24*60, "")</f>
        <v>0.99999999278225005</v>
      </c>
      <c r="J1133" s="39" t="str" cm="1">
        <f t="array" ref="J1133">IFERROR(IF($B1133=J$1, ($A1133+$C1133) - MAX(IF($B$2:$B1132=$B1133, $A$2:$A1132+$C$2:$C1132)), "")*24*60, "")</f>
        <v/>
      </c>
      <c r="K1133" s="39" t="str" cm="1">
        <f t="array" ref="K1133">IFERROR(IF($B1133=K$1, ($A1133+$C1133) - MAX(IF($B$2:$B1132=$B1133, $A$2:$A1132+$C$2:$C1132)), "")*24*60, "")</f>
        <v/>
      </c>
      <c r="L1133" s="39" t="str" cm="1">
        <f t="array" ref="L1133">IFERROR(IF($B1133=L$1, ($A1133+$C1133) - MAX(IF($B$2:$B1132=$B1133, $A$2:$A1132+$C$2:$C1132)), "")*24*60, "")</f>
        <v/>
      </c>
      <c r="M1133" s="39" t="str" cm="1">
        <f t="array" ref="M1133">IFERROR(IF($B1133=M$1, ($A1133+$C1133) - MAX(IF($B$2:$B1132=$B1133, $A$2:$A1132+$C$2:$C1132)), "")*24*60, "")</f>
        <v/>
      </c>
      <c r="N1133" s="39" t="str" cm="1">
        <f t="array" ref="N1133">IFERROR(IF($B1133=N$1, ($A1133+$C1133) - MAX(IF($B$2:$B1132=$B1133, $A$2:$A1132+$C$2:$C1132)), "")*24*60, "")</f>
        <v/>
      </c>
      <c r="O1133" s="39" t="str" cm="1">
        <f t="array" ref="O1133">IFERROR(IF($B1133=O$1, ($A1133+$C1133) - MAX(IF($B$2:$B1132=$B1133, $A$2:$A1132+$C$2:$C1132)), "")*24*60, "")</f>
        <v/>
      </c>
      <c r="P1133" s="39" t="str" cm="1">
        <f t="array" ref="P1133">IFERROR(IF($B1133=P$1, ($A1133+$C1133) - MAX(IF($B$2:$B1132=$B1133, $A$2:$A1132+$C$2:$C1132)), "")*24*60, "")</f>
        <v/>
      </c>
    </row>
    <row r="1134" spans="1:16" x14ac:dyDescent="0.2">
      <c r="A1134" s="36">
        <f t="shared" ref="A1134:D1134" si="2136">A1133</f>
        <v>45942</v>
      </c>
      <c r="B1134" s="37" t="str">
        <f t="shared" si="2136"/>
        <v>Northern Cardinal</v>
      </c>
      <c r="C1134" s="38">
        <v>0.39791666666666664</v>
      </c>
      <c r="D1134" s="37">
        <f t="shared" si="2136"/>
        <v>0</v>
      </c>
      <c r="E1134" s="37">
        <v>3</v>
      </c>
      <c r="F1134" s="37" t="str">
        <f t="shared" ref="F1134:G1134" si="2137">F1133</f>
        <v>Special Finch Food</v>
      </c>
      <c r="G1134" s="15" t="str">
        <f t="shared" si="2137"/>
        <v>Golden Safflower</v>
      </c>
      <c r="H1134" s="39">
        <f t="shared" si="1921"/>
        <v>2.000000006519258</v>
      </c>
      <c r="I1134" s="39" cm="1">
        <f t="array" ref="I1134">IFERROR(IF($B1134=I$1, ($A1134+$C1134) - MAX(IF($B$2:$B1133=$B1134, $A$2:$A1133+$C$2:$C1133)), "")*24*60, "")</f>
        <v>2.000000006519258</v>
      </c>
      <c r="J1134" s="39" t="str" cm="1">
        <f t="array" ref="J1134">IFERROR(IF($B1134=J$1, ($A1134+$C1134) - MAX(IF($B$2:$B1133=$B1134, $A$2:$A1133+$C$2:$C1133)), "")*24*60, "")</f>
        <v/>
      </c>
      <c r="K1134" s="39" t="str" cm="1">
        <f t="array" ref="K1134">IFERROR(IF($B1134=K$1, ($A1134+$C1134) - MAX(IF($B$2:$B1133=$B1134, $A$2:$A1133+$C$2:$C1133)), "")*24*60, "")</f>
        <v/>
      </c>
      <c r="L1134" s="39" t="str" cm="1">
        <f t="array" ref="L1134">IFERROR(IF($B1134=L$1, ($A1134+$C1134) - MAX(IF($B$2:$B1133=$B1134, $A$2:$A1133+$C$2:$C1133)), "")*24*60, "")</f>
        <v/>
      </c>
      <c r="M1134" s="39" t="str" cm="1">
        <f t="array" ref="M1134">IFERROR(IF($B1134=M$1, ($A1134+$C1134) - MAX(IF($B$2:$B1133=$B1134, $A$2:$A1133+$C$2:$C1133)), "")*24*60, "")</f>
        <v/>
      </c>
      <c r="N1134" s="39" t="str" cm="1">
        <f t="array" ref="N1134">IFERROR(IF($B1134=N$1, ($A1134+$C1134) - MAX(IF($B$2:$B1133=$B1134, $A$2:$A1133+$C$2:$C1133)), "")*24*60, "")</f>
        <v/>
      </c>
      <c r="O1134" s="39" t="str" cm="1">
        <f t="array" ref="O1134">IFERROR(IF($B1134=O$1, ($A1134+$C1134) - MAX(IF($B$2:$B1133=$B1134, $A$2:$A1133+$C$2:$C1133)), "")*24*60, "")</f>
        <v/>
      </c>
      <c r="P1134" s="39" t="str" cm="1">
        <f t="array" ref="P1134">IFERROR(IF($B1134=P$1, ($A1134+$C1134) - MAX(IF($B$2:$B1133=$B1134, $A$2:$A1133+$C$2:$C1133)), "")*24*60, "")</f>
        <v/>
      </c>
    </row>
    <row r="1135" spans="1:16" x14ac:dyDescent="0.2">
      <c r="A1135" s="36">
        <f t="shared" ref="A1135:D1135" si="2138">A1134</f>
        <v>45942</v>
      </c>
      <c r="B1135" s="37" t="str">
        <f t="shared" si="2138"/>
        <v>Northern Cardinal</v>
      </c>
      <c r="C1135" s="38">
        <v>0.39930555555555558</v>
      </c>
      <c r="D1135" s="37">
        <f t="shared" si="2138"/>
        <v>0</v>
      </c>
      <c r="E1135" s="37">
        <v>4</v>
      </c>
      <c r="F1135" s="37" t="str">
        <f t="shared" ref="F1135:G1135" si="2139">F1134</f>
        <v>Special Finch Food</v>
      </c>
      <c r="G1135" s="15" t="str">
        <f t="shared" si="2139"/>
        <v>Golden Safflower</v>
      </c>
      <c r="H1135" s="39">
        <f t="shared" si="1921"/>
        <v>1.9999999960418791</v>
      </c>
      <c r="I1135" s="39" cm="1">
        <f t="array" ref="I1135">IFERROR(IF($B1135=I$1, ($A1135+$C1135) - MAX(IF($B$2:$B1134=$B1135, $A$2:$A1134+$C$2:$C1134)), "")*24*60, "")</f>
        <v>1.9999999960418791</v>
      </c>
      <c r="J1135" s="39" t="str" cm="1">
        <f t="array" ref="J1135">IFERROR(IF($B1135=J$1, ($A1135+$C1135) - MAX(IF($B$2:$B1134=$B1135, $A$2:$A1134+$C$2:$C1134)), "")*24*60, "")</f>
        <v/>
      </c>
      <c r="K1135" s="39" t="str" cm="1">
        <f t="array" ref="K1135">IFERROR(IF($B1135=K$1, ($A1135+$C1135) - MAX(IF($B$2:$B1134=$B1135, $A$2:$A1134+$C$2:$C1134)), "")*24*60, "")</f>
        <v/>
      </c>
      <c r="L1135" s="39" t="str" cm="1">
        <f t="array" ref="L1135">IFERROR(IF($B1135=L$1, ($A1135+$C1135) - MAX(IF($B$2:$B1134=$B1135, $A$2:$A1134+$C$2:$C1134)), "")*24*60, "")</f>
        <v/>
      </c>
      <c r="M1135" s="39" t="str" cm="1">
        <f t="array" ref="M1135">IFERROR(IF($B1135=M$1, ($A1135+$C1135) - MAX(IF($B$2:$B1134=$B1135, $A$2:$A1134+$C$2:$C1134)), "")*24*60, "")</f>
        <v/>
      </c>
      <c r="N1135" s="39" t="str" cm="1">
        <f t="array" ref="N1135">IFERROR(IF($B1135=N$1, ($A1135+$C1135) - MAX(IF($B$2:$B1134=$B1135, $A$2:$A1134+$C$2:$C1134)), "")*24*60, "")</f>
        <v/>
      </c>
      <c r="O1135" s="39" t="str" cm="1">
        <f t="array" ref="O1135">IFERROR(IF($B1135=O$1, ($A1135+$C1135) - MAX(IF($B$2:$B1134=$B1135, $A$2:$A1134+$C$2:$C1134)), "")*24*60, "")</f>
        <v/>
      </c>
      <c r="P1135" s="39" t="str" cm="1">
        <f t="array" ref="P1135">IFERROR(IF($B1135=P$1, ($A1135+$C1135) - MAX(IF($B$2:$B1134=$B1135, $A$2:$A1134+$C$2:$C1134)), "")*24*60, "")</f>
        <v/>
      </c>
    </row>
    <row r="1136" spans="1:16" x14ac:dyDescent="0.2">
      <c r="A1136" s="36">
        <f t="shared" ref="A1136:D1136" si="2140">A1135</f>
        <v>45942</v>
      </c>
      <c r="B1136" s="37" t="str">
        <f t="shared" si="2140"/>
        <v>Northern Cardinal</v>
      </c>
      <c r="C1136" s="38">
        <v>0.40069444444444446</v>
      </c>
      <c r="D1136" s="37">
        <f t="shared" si="2140"/>
        <v>0</v>
      </c>
      <c r="E1136" s="37">
        <v>5</v>
      </c>
      <c r="F1136" s="37" t="str">
        <f t="shared" ref="F1136:G1136" si="2141">F1135</f>
        <v>Special Finch Food</v>
      </c>
      <c r="G1136" s="15" t="str">
        <f t="shared" si="2141"/>
        <v>Golden Safflower</v>
      </c>
      <c r="H1136" s="39">
        <f t="shared" si="1921"/>
        <v>1.9999999960418791</v>
      </c>
      <c r="I1136" s="39" cm="1">
        <f t="array" ref="I1136">IFERROR(IF($B1136=I$1, ($A1136+$C1136) - MAX(IF($B$2:$B1135=$B1136, $A$2:$A1135+$C$2:$C1135)), "")*24*60, "")</f>
        <v>1.9999999960418791</v>
      </c>
      <c r="J1136" s="39" t="str" cm="1">
        <f t="array" ref="J1136">IFERROR(IF($B1136=J$1, ($A1136+$C1136) - MAX(IF($B$2:$B1135=$B1136, $A$2:$A1135+$C$2:$C1135)), "")*24*60, "")</f>
        <v/>
      </c>
      <c r="K1136" s="39" t="str" cm="1">
        <f t="array" ref="K1136">IFERROR(IF($B1136=K$1, ($A1136+$C1136) - MAX(IF($B$2:$B1135=$B1136, $A$2:$A1135+$C$2:$C1135)), "")*24*60, "")</f>
        <v/>
      </c>
      <c r="L1136" s="39" t="str" cm="1">
        <f t="array" ref="L1136">IFERROR(IF($B1136=L$1, ($A1136+$C1136) - MAX(IF($B$2:$B1135=$B1136, $A$2:$A1135+$C$2:$C1135)), "")*24*60, "")</f>
        <v/>
      </c>
      <c r="M1136" s="39" t="str" cm="1">
        <f t="array" ref="M1136">IFERROR(IF($B1136=M$1, ($A1136+$C1136) - MAX(IF($B$2:$B1135=$B1136, $A$2:$A1135+$C$2:$C1135)), "")*24*60, "")</f>
        <v/>
      </c>
      <c r="N1136" s="39" t="str" cm="1">
        <f t="array" ref="N1136">IFERROR(IF($B1136=N$1, ($A1136+$C1136) - MAX(IF($B$2:$B1135=$B1136, $A$2:$A1135+$C$2:$C1135)), "")*24*60, "")</f>
        <v/>
      </c>
      <c r="O1136" s="39" t="str" cm="1">
        <f t="array" ref="O1136">IFERROR(IF($B1136=O$1, ($A1136+$C1136) - MAX(IF($B$2:$B1135=$B1136, $A$2:$A1135+$C$2:$C1135)), "")*24*60, "")</f>
        <v/>
      </c>
      <c r="P1136" s="39" t="str" cm="1">
        <f t="array" ref="P1136">IFERROR(IF($B1136=P$1, ($A1136+$C1136) - MAX(IF($B$2:$B1135=$B1136, $A$2:$A1135+$C$2:$C1135)), "")*24*60, "")</f>
        <v/>
      </c>
    </row>
    <row r="1137" spans="1:16" x14ac:dyDescent="0.2">
      <c r="A1137" s="36">
        <f t="shared" ref="A1137:D1137" si="2142">A1136</f>
        <v>45942</v>
      </c>
      <c r="B1137" s="37" t="str">
        <f t="shared" si="2142"/>
        <v>Northern Cardinal</v>
      </c>
      <c r="C1137" s="38">
        <v>0.40138888888888891</v>
      </c>
      <c r="D1137" s="37">
        <f t="shared" si="2142"/>
        <v>0</v>
      </c>
      <c r="E1137" s="37">
        <v>4</v>
      </c>
      <c r="F1137" s="37" t="str">
        <f t="shared" ref="F1137:G1137" si="2143">F1136</f>
        <v>Special Finch Food</v>
      </c>
      <c r="G1137" s="15" t="str">
        <f t="shared" si="2143"/>
        <v>Golden Safflower</v>
      </c>
      <c r="H1137" s="39">
        <f t="shared" si="1921"/>
        <v>1.000000003259629</v>
      </c>
      <c r="I1137" s="39" cm="1">
        <f t="array" ref="I1137">IFERROR(IF($B1137=I$1, ($A1137+$C1137) - MAX(IF($B$2:$B1136=$B1137, $A$2:$A1136+$C$2:$C1136)), "")*24*60, "")</f>
        <v>1.000000003259629</v>
      </c>
      <c r="J1137" s="39" t="str" cm="1">
        <f t="array" ref="J1137">IFERROR(IF($B1137=J$1, ($A1137+$C1137) - MAX(IF($B$2:$B1136=$B1137, $A$2:$A1136+$C$2:$C1136)), "")*24*60, "")</f>
        <v/>
      </c>
      <c r="K1137" s="39" t="str" cm="1">
        <f t="array" ref="K1137">IFERROR(IF($B1137=K$1, ($A1137+$C1137) - MAX(IF($B$2:$B1136=$B1137, $A$2:$A1136+$C$2:$C1136)), "")*24*60, "")</f>
        <v/>
      </c>
      <c r="L1137" s="39" t="str" cm="1">
        <f t="array" ref="L1137">IFERROR(IF($B1137=L$1, ($A1137+$C1137) - MAX(IF($B$2:$B1136=$B1137, $A$2:$A1136+$C$2:$C1136)), "")*24*60, "")</f>
        <v/>
      </c>
      <c r="M1137" s="39" t="str" cm="1">
        <f t="array" ref="M1137">IFERROR(IF($B1137=M$1, ($A1137+$C1137) - MAX(IF($B$2:$B1136=$B1137, $A$2:$A1136+$C$2:$C1136)), "")*24*60, "")</f>
        <v/>
      </c>
      <c r="N1137" s="39" t="str" cm="1">
        <f t="array" ref="N1137">IFERROR(IF($B1137=N$1, ($A1137+$C1137) - MAX(IF($B$2:$B1136=$B1137, $A$2:$A1136+$C$2:$C1136)), "")*24*60, "")</f>
        <v/>
      </c>
      <c r="O1137" s="39" t="str" cm="1">
        <f t="array" ref="O1137">IFERROR(IF($B1137=O$1, ($A1137+$C1137) - MAX(IF($B$2:$B1136=$B1137, $A$2:$A1136+$C$2:$C1136)), "")*24*60, "")</f>
        <v/>
      </c>
      <c r="P1137" s="39" t="str" cm="1">
        <f t="array" ref="P1137">IFERROR(IF($B1137=P$1, ($A1137+$C1137) - MAX(IF($B$2:$B1136=$B1137, $A$2:$A1136+$C$2:$C1136)), "")*24*60, "")</f>
        <v/>
      </c>
    </row>
    <row r="1138" spans="1:16" x14ac:dyDescent="0.2">
      <c r="A1138" s="36">
        <f t="shared" ref="A1138:D1138" si="2144">A1137</f>
        <v>45942</v>
      </c>
      <c r="B1138" s="37" t="str">
        <f t="shared" si="2144"/>
        <v>Northern Cardinal</v>
      </c>
      <c r="C1138" s="38">
        <v>0.43611111111111112</v>
      </c>
      <c r="D1138" s="37">
        <f t="shared" si="2144"/>
        <v>0</v>
      </c>
      <c r="E1138" s="37">
        <v>2</v>
      </c>
      <c r="F1138" s="37" t="str">
        <f t="shared" ref="F1138:G1138" si="2145">F1137</f>
        <v>Special Finch Food</v>
      </c>
      <c r="G1138" s="15" t="str">
        <f t="shared" si="2145"/>
        <v>Golden Safflower</v>
      </c>
      <c r="H1138" s="39">
        <f t="shared" si="1921"/>
        <v>50.000000005820766</v>
      </c>
      <c r="I1138" s="39" cm="1">
        <f t="array" ref="I1138">IFERROR(IF($B1138=I$1, ($A1138+$C1138) - MAX(IF($B$2:$B1137=$B1138, $A$2:$A1137+$C$2:$C1137)), "")*24*60, "")</f>
        <v>50.000000005820766</v>
      </c>
      <c r="J1138" s="39" t="str" cm="1">
        <f t="array" ref="J1138">IFERROR(IF($B1138=J$1, ($A1138+$C1138) - MAX(IF($B$2:$B1137=$B1138, $A$2:$A1137+$C$2:$C1137)), "")*24*60, "")</f>
        <v/>
      </c>
      <c r="K1138" s="39" t="str" cm="1">
        <f t="array" ref="K1138">IFERROR(IF($B1138=K$1, ($A1138+$C1138) - MAX(IF($B$2:$B1137=$B1138, $A$2:$A1137+$C$2:$C1137)), "")*24*60, "")</f>
        <v/>
      </c>
      <c r="L1138" s="39" t="str" cm="1">
        <f t="array" ref="L1138">IFERROR(IF($B1138=L$1, ($A1138+$C1138) - MAX(IF($B$2:$B1137=$B1138, $A$2:$A1137+$C$2:$C1137)), "")*24*60, "")</f>
        <v/>
      </c>
      <c r="M1138" s="39" t="str" cm="1">
        <f t="array" ref="M1138">IFERROR(IF($B1138=M$1, ($A1138+$C1138) - MAX(IF($B$2:$B1137=$B1138, $A$2:$A1137+$C$2:$C1137)), "")*24*60, "")</f>
        <v/>
      </c>
      <c r="N1138" s="39" t="str" cm="1">
        <f t="array" ref="N1138">IFERROR(IF($B1138=N$1, ($A1138+$C1138) - MAX(IF($B$2:$B1137=$B1138, $A$2:$A1137+$C$2:$C1137)), "")*24*60, "")</f>
        <v/>
      </c>
      <c r="O1138" s="39" t="str" cm="1">
        <f t="array" ref="O1138">IFERROR(IF($B1138=O$1, ($A1138+$C1138) - MAX(IF($B$2:$B1137=$B1138, $A$2:$A1137+$C$2:$C1137)), "")*24*60, "")</f>
        <v/>
      </c>
      <c r="P1138" s="39" t="str" cm="1">
        <f t="array" ref="P1138">IFERROR(IF($B1138=P$1, ($A1138+$C1138) - MAX(IF($B$2:$B1137=$B1138, $A$2:$A1137+$C$2:$C1137)), "")*24*60, "")</f>
        <v/>
      </c>
    </row>
    <row r="1139" spans="1:16" x14ac:dyDescent="0.2">
      <c r="A1139" s="36">
        <f t="shared" ref="A1139:D1139" si="2146">A1138</f>
        <v>45942</v>
      </c>
      <c r="B1139" s="37" t="str">
        <f t="shared" si="2146"/>
        <v>Northern Cardinal</v>
      </c>
      <c r="C1139" s="38">
        <v>0.43680555555555556</v>
      </c>
      <c r="D1139" s="37">
        <f t="shared" si="2146"/>
        <v>0</v>
      </c>
      <c r="E1139" s="37">
        <v>1</v>
      </c>
      <c r="F1139" s="37" t="str">
        <f t="shared" ref="F1139:G1139" si="2147">F1138</f>
        <v>Special Finch Food</v>
      </c>
      <c r="G1139" s="15" t="str">
        <f t="shared" si="2147"/>
        <v>Golden Safflower</v>
      </c>
      <c r="H1139" s="39">
        <f t="shared" si="1921"/>
        <v>0.99999999278225005</v>
      </c>
      <c r="I1139" s="39" cm="1">
        <f t="array" ref="I1139">IFERROR(IF($B1139=I$1, ($A1139+$C1139) - MAX(IF($B$2:$B1138=$B1139, $A$2:$A1138+$C$2:$C1138)), "")*24*60, "")</f>
        <v>0.99999999278225005</v>
      </c>
      <c r="J1139" s="39" t="str" cm="1">
        <f t="array" ref="J1139">IFERROR(IF($B1139=J$1, ($A1139+$C1139) - MAX(IF($B$2:$B1138=$B1139, $A$2:$A1138+$C$2:$C1138)), "")*24*60, "")</f>
        <v/>
      </c>
      <c r="K1139" s="39" t="str" cm="1">
        <f t="array" ref="K1139">IFERROR(IF($B1139=K$1, ($A1139+$C1139) - MAX(IF($B$2:$B1138=$B1139, $A$2:$A1138+$C$2:$C1138)), "")*24*60, "")</f>
        <v/>
      </c>
      <c r="L1139" s="39" t="str" cm="1">
        <f t="array" ref="L1139">IFERROR(IF($B1139=L$1, ($A1139+$C1139) - MAX(IF($B$2:$B1138=$B1139, $A$2:$A1138+$C$2:$C1138)), "")*24*60, "")</f>
        <v/>
      </c>
      <c r="M1139" s="39" t="str" cm="1">
        <f t="array" ref="M1139">IFERROR(IF($B1139=M$1, ($A1139+$C1139) - MAX(IF($B$2:$B1138=$B1139, $A$2:$A1138+$C$2:$C1138)), "")*24*60, "")</f>
        <v/>
      </c>
      <c r="N1139" s="39" t="str" cm="1">
        <f t="array" ref="N1139">IFERROR(IF($B1139=N$1, ($A1139+$C1139) - MAX(IF($B$2:$B1138=$B1139, $A$2:$A1138+$C$2:$C1138)), "")*24*60, "")</f>
        <v/>
      </c>
      <c r="O1139" s="39" t="str" cm="1">
        <f t="array" ref="O1139">IFERROR(IF($B1139=O$1, ($A1139+$C1139) - MAX(IF($B$2:$B1138=$B1139, $A$2:$A1138+$C$2:$C1138)), "")*24*60, "")</f>
        <v/>
      </c>
      <c r="P1139" s="39" t="str" cm="1">
        <f t="array" ref="P1139">IFERROR(IF($B1139=P$1, ($A1139+$C1139) - MAX(IF($B$2:$B1138=$B1139, $A$2:$A1138+$C$2:$C1138)), "")*24*60, "")</f>
        <v/>
      </c>
    </row>
    <row r="1140" spans="1:16" x14ac:dyDescent="0.2">
      <c r="A1140" s="36">
        <f t="shared" ref="A1140:D1140" si="2148">A1139</f>
        <v>45942</v>
      </c>
      <c r="B1140" s="37" t="str">
        <f t="shared" si="2148"/>
        <v>Northern Cardinal</v>
      </c>
      <c r="C1140" s="38">
        <v>0.43819444444444444</v>
      </c>
      <c r="D1140" s="37">
        <f t="shared" si="2148"/>
        <v>0</v>
      </c>
      <c r="E1140" s="37">
        <v>4</v>
      </c>
      <c r="F1140" s="37" t="str">
        <f t="shared" ref="F1140:G1140" si="2149">F1139</f>
        <v>Special Finch Food</v>
      </c>
      <c r="G1140" s="15" t="str">
        <f t="shared" si="2149"/>
        <v>Golden Safflower</v>
      </c>
      <c r="H1140" s="39">
        <f t="shared" si="1921"/>
        <v>2.000000006519258</v>
      </c>
      <c r="I1140" s="39" cm="1">
        <f t="array" ref="I1140">IFERROR(IF($B1140=I$1, ($A1140+$C1140) - MAX(IF($B$2:$B1139=$B1140, $A$2:$A1139+$C$2:$C1139)), "")*24*60, "")</f>
        <v>2.000000006519258</v>
      </c>
      <c r="J1140" s="39" t="str" cm="1">
        <f t="array" ref="J1140">IFERROR(IF($B1140=J$1, ($A1140+$C1140) - MAX(IF($B$2:$B1139=$B1140, $A$2:$A1139+$C$2:$C1139)), "")*24*60, "")</f>
        <v/>
      </c>
      <c r="K1140" s="39" t="str" cm="1">
        <f t="array" ref="K1140">IFERROR(IF($B1140=K$1, ($A1140+$C1140) - MAX(IF($B$2:$B1139=$B1140, $A$2:$A1139+$C$2:$C1139)), "")*24*60, "")</f>
        <v/>
      </c>
      <c r="L1140" s="39" t="str" cm="1">
        <f t="array" ref="L1140">IFERROR(IF($B1140=L$1, ($A1140+$C1140) - MAX(IF($B$2:$B1139=$B1140, $A$2:$A1139+$C$2:$C1139)), "")*24*60, "")</f>
        <v/>
      </c>
      <c r="M1140" s="39" t="str" cm="1">
        <f t="array" ref="M1140">IFERROR(IF($B1140=M$1, ($A1140+$C1140) - MAX(IF($B$2:$B1139=$B1140, $A$2:$A1139+$C$2:$C1139)), "")*24*60, "")</f>
        <v/>
      </c>
      <c r="N1140" s="39" t="str" cm="1">
        <f t="array" ref="N1140">IFERROR(IF($B1140=N$1, ($A1140+$C1140) - MAX(IF($B$2:$B1139=$B1140, $A$2:$A1139+$C$2:$C1139)), "")*24*60, "")</f>
        <v/>
      </c>
      <c r="O1140" s="39" t="str" cm="1">
        <f t="array" ref="O1140">IFERROR(IF($B1140=O$1, ($A1140+$C1140) - MAX(IF($B$2:$B1139=$B1140, $A$2:$A1139+$C$2:$C1139)), "")*24*60, "")</f>
        <v/>
      </c>
      <c r="P1140" s="39" t="str" cm="1">
        <f t="array" ref="P1140">IFERROR(IF($B1140=P$1, ($A1140+$C1140) - MAX(IF($B$2:$B1139=$B1140, $A$2:$A1139+$C$2:$C1139)), "")*24*60, "")</f>
        <v/>
      </c>
    </row>
    <row r="1141" spans="1:16" x14ac:dyDescent="0.2">
      <c r="A1141" s="36">
        <f t="shared" ref="A1141:D1141" si="2150">A1140</f>
        <v>45942</v>
      </c>
      <c r="B1141" s="37" t="str">
        <f t="shared" si="2150"/>
        <v>Northern Cardinal</v>
      </c>
      <c r="C1141" s="38">
        <v>0.43888888888888888</v>
      </c>
      <c r="D1141" s="37">
        <f t="shared" si="2150"/>
        <v>0</v>
      </c>
      <c r="E1141" s="37">
        <v>3</v>
      </c>
      <c r="F1141" s="37" t="str">
        <f t="shared" ref="F1141:G1141" si="2151">F1140</f>
        <v>Special Finch Food</v>
      </c>
      <c r="G1141" s="15" t="str">
        <f t="shared" si="2151"/>
        <v>Golden Safflower</v>
      </c>
      <c r="H1141" s="39">
        <f t="shared" si="1921"/>
        <v>0.99999999278225005</v>
      </c>
      <c r="I1141" s="39" cm="1">
        <f t="array" ref="I1141">IFERROR(IF($B1141=I$1, ($A1141+$C1141) - MAX(IF($B$2:$B1140=$B1141, $A$2:$A1140+$C$2:$C1140)), "")*24*60, "")</f>
        <v>0.99999999278225005</v>
      </c>
      <c r="J1141" s="39" t="str" cm="1">
        <f t="array" ref="J1141">IFERROR(IF($B1141=J$1, ($A1141+$C1141) - MAX(IF($B$2:$B1140=$B1141, $A$2:$A1140+$C$2:$C1140)), "")*24*60, "")</f>
        <v/>
      </c>
      <c r="K1141" s="39" t="str" cm="1">
        <f t="array" ref="K1141">IFERROR(IF($B1141=K$1, ($A1141+$C1141) - MAX(IF($B$2:$B1140=$B1141, $A$2:$A1140+$C$2:$C1140)), "")*24*60, "")</f>
        <v/>
      </c>
      <c r="L1141" s="39" t="str" cm="1">
        <f t="array" ref="L1141">IFERROR(IF($B1141=L$1, ($A1141+$C1141) - MAX(IF($B$2:$B1140=$B1141, $A$2:$A1140+$C$2:$C1140)), "")*24*60, "")</f>
        <v/>
      </c>
      <c r="M1141" s="39" t="str" cm="1">
        <f t="array" ref="M1141">IFERROR(IF($B1141=M$1, ($A1141+$C1141) - MAX(IF($B$2:$B1140=$B1141, $A$2:$A1140+$C$2:$C1140)), "")*24*60, "")</f>
        <v/>
      </c>
      <c r="N1141" s="39" t="str" cm="1">
        <f t="array" ref="N1141">IFERROR(IF($B1141=N$1, ($A1141+$C1141) - MAX(IF($B$2:$B1140=$B1141, $A$2:$A1140+$C$2:$C1140)), "")*24*60, "")</f>
        <v/>
      </c>
      <c r="O1141" s="39" t="str" cm="1">
        <f t="array" ref="O1141">IFERROR(IF($B1141=O$1, ($A1141+$C1141) - MAX(IF($B$2:$B1140=$B1141, $A$2:$A1140+$C$2:$C1140)), "")*24*60, "")</f>
        <v/>
      </c>
      <c r="P1141" s="39" t="str" cm="1">
        <f t="array" ref="P1141">IFERROR(IF($B1141=P$1, ($A1141+$C1141) - MAX(IF($B$2:$B1140=$B1141, $A$2:$A1140+$C$2:$C1140)), "")*24*60, "")</f>
        <v/>
      </c>
    </row>
    <row r="1142" spans="1:16" x14ac:dyDescent="0.2">
      <c r="A1142" s="36">
        <f t="shared" ref="A1142:D1142" si="2152">A1141</f>
        <v>45942</v>
      </c>
      <c r="B1142" s="37" t="str">
        <f t="shared" si="2152"/>
        <v>Northern Cardinal</v>
      </c>
      <c r="C1142" s="38">
        <v>0.43958333333333333</v>
      </c>
      <c r="D1142" s="37">
        <f t="shared" si="2152"/>
        <v>0</v>
      </c>
      <c r="E1142" s="37">
        <v>2</v>
      </c>
      <c r="F1142" s="37" t="str">
        <f t="shared" ref="F1142:G1142" si="2153">F1141</f>
        <v>Special Finch Food</v>
      </c>
      <c r="G1142" s="15" t="str">
        <f t="shared" si="2153"/>
        <v>Golden Safflower</v>
      </c>
      <c r="H1142" s="39">
        <f t="shared" si="1921"/>
        <v>1.000000003259629</v>
      </c>
      <c r="I1142" s="39" cm="1">
        <f t="array" ref="I1142">IFERROR(IF($B1142=I$1, ($A1142+$C1142) - MAX(IF($B$2:$B1141=$B1142, $A$2:$A1141+$C$2:$C1141)), "")*24*60, "")</f>
        <v>1.000000003259629</v>
      </c>
      <c r="J1142" s="39" t="str" cm="1">
        <f t="array" ref="J1142">IFERROR(IF($B1142=J$1, ($A1142+$C1142) - MAX(IF($B$2:$B1141=$B1142, $A$2:$A1141+$C$2:$C1141)), "")*24*60, "")</f>
        <v/>
      </c>
      <c r="K1142" s="39" t="str" cm="1">
        <f t="array" ref="K1142">IFERROR(IF($B1142=K$1, ($A1142+$C1142) - MAX(IF($B$2:$B1141=$B1142, $A$2:$A1141+$C$2:$C1141)), "")*24*60, "")</f>
        <v/>
      </c>
      <c r="L1142" s="39" t="str" cm="1">
        <f t="array" ref="L1142">IFERROR(IF($B1142=L$1, ($A1142+$C1142) - MAX(IF($B$2:$B1141=$B1142, $A$2:$A1141+$C$2:$C1141)), "")*24*60, "")</f>
        <v/>
      </c>
      <c r="M1142" s="39" t="str" cm="1">
        <f t="array" ref="M1142">IFERROR(IF($B1142=M$1, ($A1142+$C1142) - MAX(IF($B$2:$B1141=$B1142, $A$2:$A1141+$C$2:$C1141)), "")*24*60, "")</f>
        <v/>
      </c>
      <c r="N1142" s="39" t="str" cm="1">
        <f t="array" ref="N1142">IFERROR(IF($B1142=N$1, ($A1142+$C1142) - MAX(IF($B$2:$B1141=$B1142, $A$2:$A1141+$C$2:$C1141)), "")*24*60, "")</f>
        <v/>
      </c>
      <c r="O1142" s="39" t="str" cm="1">
        <f t="array" ref="O1142">IFERROR(IF($B1142=O$1, ($A1142+$C1142) - MAX(IF($B$2:$B1141=$B1142, $A$2:$A1141+$C$2:$C1141)), "")*24*60, "")</f>
        <v/>
      </c>
      <c r="P1142" s="39" t="str" cm="1">
        <f t="array" ref="P1142">IFERROR(IF($B1142=P$1, ($A1142+$C1142) - MAX(IF($B$2:$B1141=$B1142, $A$2:$A1141+$C$2:$C1141)), "")*24*60, "")</f>
        <v/>
      </c>
    </row>
    <row r="1143" spans="1:16" x14ac:dyDescent="0.2">
      <c r="A1143" s="36">
        <f t="shared" ref="A1143:D1143" si="2154">A1142</f>
        <v>45942</v>
      </c>
      <c r="B1143" s="37" t="str">
        <f t="shared" si="2154"/>
        <v>Northern Cardinal</v>
      </c>
      <c r="C1143" s="38">
        <v>0.44097222222222221</v>
      </c>
      <c r="D1143" s="37">
        <f t="shared" si="2154"/>
        <v>0</v>
      </c>
      <c r="E1143" s="37">
        <v>0</v>
      </c>
      <c r="F1143" s="37" t="str">
        <f t="shared" ref="F1143:G1143" si="2155">F1142</f>
        <v>Special Finch Food</v>
      </c>
      <c r="G1143" s="15" t="str">
        <f t="shared" si="2155"/>
        <v>Golden Safflower</v>
      </c>
      <c r="H1143" s="39">
        <f t="shared" si="1921"/>
        <v>1.9999999960418791</v>
      </c>
      <c r="I1143" s="39" cm="1">
        <f t="array" ref="I1143">IFERROR(IF($B1143=I$1, ($A1143+$C1143) - MAX(IF($B$2:$B1142=$B1143, $A$2:$A1142+$C$2:$C1142)), "")*24*60, "")</f>
        <v>1.9999999960418791</v>
      </c>
      <c r="J1143" s="39" t="str" cm="1">
        <f t="array" ref="J1143">IFERROR(IF($B1143=J$1, ($A1143+$C1143) - MAX(IF($B$2:$B1142=$B1143, $A$2:$A1142+$C$2:$C1142)), "")*24*60, "")</f>
        <v/>
      </c>
      <c r="K1143" s="39" t="str" cm="1">
        <f t="array" ref="K1143">IFERROR(IF($B1143=K$1, ($A1143+$C1143) - MAX(IF($B$2:$B1142=$B1143, $A$2:$A1142+$C$2:$C1142)), "")*24*60, "")</f>
        <v/>
      </c>
      <c r="L1143" s="39" t="str" cm="1">
        <f t="array" ref="L1143">IFERROR(IF($B1143=L$1, ($A1143+$C1143) - MAX(IF($B$2:$B1142=$B1143, $A$2:$A1142+$C$2:$C1142)), "")*24*60, "")</f>
        <v/>
      </c>
      <c r="M1143" s="39" t="str" cm="1">
        <f t="array" ref="M1143">IFERROR(IF($B1143=M$1, ($A1143+$C1143) - MAX(IF($B$2:$B1142=$B1143, $A$2:$A1142+$C$2:$C1142)), "")*24*60, "")</f>
        <v/>
      </c>
      <c r="N1143" s="39" t="str" cm="1">
        <f t="array" ref="N1143">IFERROR(IF($B1143=N$1, ($A1143+$C1143) - MAX(IF($B$2:$B1142=$B1143, $A$2:$A1142+$C$2:$C1142)), "")*24*60, "")</f>
        <v/>
      </c>
      <c r="O1143" s="39" t="str" cm="1">
        <f t="array" ref="O1143">IFERROR(IF($B1143=O$1, ($A1143+$C1143) - MAX(IF($B$2:$B1142=$B1143, $A$2:$A1142+$C$2:$C1142)), "")*24*60, "")</f>
        <v/>
      </c>
      <c r="P1143" s="39" t="str" cm="1">
        <f t="array" ref="P1143">IFERROR(IF($B1143=P$1, ($A1143+$C1143) - MAX(IF($B$2:$B1142=$B1143, $A$2:$A1142+$C$2:$C1142)), "")*24*60, "")</f>
        <v/>
      </c>
    </row>
    <row r="1144" spans="1:16" x14ac:dyDescent="0.2">
      <c r="A1144" s="36">
        <f t="shared" ref="A1144:D1144" si="2156">A1143</f>
        <v>45942</v>
      </c>
      <c r="B1144" s="37" t="str">
        <f t="shared" si="2156"/>
        <v>Northern Cardinal</v>
      </c>
      <c r="C1144" s="38">
        <v>0.44583333333333336</v>
      </c>
      <c r="D1144" s="37">
        <f t="shared" si="2156"/>
        <v>0</v>
      </c>
      <c r="E1144" s="37">
        <v>3</v>
      </c>
      <c r="F1144" s="37" t="str">
        <f t="shared" ref="F1144:G1144" si="2157">F1143</f>
        <v>Special Finch Food</v>
      </c>
      <c r="G1144" s="15" t="str">
        <f t="shared" si="2157"/>
        <v>Golden Safflower</v>
      </c>
      <c r="H1144" s="39">
        <f t="shared" si="1921"/>
        <v>7.0000000018626451</v>
      </c>
      <c r="I1144" s="39" cm="1">
        <f t="array" ref="I1144">IFERROR(IF($B1144=I$1, ($A1144+$C1144) - MAX(IF($B$2:$B1143=$B1144, $A$2:$A1143+$C$2:$C1143)), "")*24*60, "")</f>
        <v>7.0000000018626451</v>
      </c>
      <c r="J1144" s="39" t="str" cm="1">
        <f t="array" ref="J1144">IFERROR(IF($B1144=J$1, ($A1144+$C1144) - MAX(IF($B$2:$B1143=$B1144, $A$2:$A1143+$C$2:$C1143)), "")*24*60, "")</f>
        <v/>
      </c>
      <c r="K1144" s="39" t="str" cm="1">
        <f t="array" ref="K1144">IFERROR(IF($B1144=K$1, ($A1144+$C1144) - MAX(IF($B$2:$B1143=$B1144, $A$2:$A1143+$C$2:$C1143)), "")*24*60, "")</f>
        <v/>
      </c>
      <c r="L1144" s="39" t="str" cm="1">
        <f t="array" ref="L1144">IFERROR(IF($B1144=L$1, ($A1144+$C1144) - MAX(IF($B$2:$B1143=$B1144, $A$2:$A1143+$C$2:$C1143)), "")*24*60, "")</f>
        <v/>
      </c>
      <c r="M1144" s="39" t="str" cm="1">
        <f t="array" ref="M1144">IFERROR(IF($B1144=M$1, ($A1144+$C1144) - MAX(IF($B$2:$B1143=$B1144, $A$2:$A1143+$C$2:$C1143)), "")*24*60, "")</f>
        <v/>
      </c>
      <c r="N1144" s="39" t="str" cm="1">
        <f t="array" ref="N1144">IFERROR(IF($B1144=N$1, ($A1144+$C1144) - MAX(IF($B$2:$B1143=$B1144, $A$2:$A1143+$C$2:$C1143)), "")*24*60, "")</f>
        <v/>
      </c>
      <c r="O1144" s="39" t="str" cm="1">
        <f t="array" ref="O1144">IFERROR(IF($B1144=O$1, ($A1144+$C1144) - MAX(IF($B$2:$B1143=$B1144, $A$2:$A1143+$C$2:$C1143)), "")*24*60, "")</f>
        <v/>
      </c>
      <c r="P1144" s="39" t="str" cm="1">
        <f t="array" ref="P1144">IFERROR(IF($B1144=P$1, ($A1144+$C1144) - MAX(IF($B$2:$B1143=$B1144, $A$2:$A1143+$C$2:$C1143)), "")*24*60, "")</f>
        <v/>
      </c>
    </row>
    <row r="1145" spans="1:16" x14ac:dyDescent="0.2">
      <c r="A1145" s="36">
        <f t="shared" ref="A1145:D1145" si="2158">A1144</f>
        <v>45942</v>
      </c>
      <c r="B1145" s="37" t="str">
        <f t="shared" si="2158"/>
        <v>Northern Cardinal</v>
      </c>
      <c r="C1145" s="38">
        <v>0.4465277777777778</v>
      </c>
      <c r="D1145" s="37">
        <f t="shared" si="2158"/>
        <v>0</v>
      </c>
      <c r="E1145" s="37">
        <v>3</v>
      </c>
      <c r="F1145" s="37" t="str">
        <f t="shared" ref="F1145:G1145" si="2159">F1144</f>
        <v>Special Finch Food</v>
      </c>
      <c r="G1145" s="15" t="str">
        <f t="shared" si="2159"/>
        <v>Golden Safflower</v>
      </c>
      <c r="H1145" s="39">
        <f t="shared" si="1921"/>
        <v>1.000000003259629</v>
      </c>
      <c r="I1145" s="39" cm="1">
        <f t="array" ref="I1145">IFERROR(IF($B1145=I$1, ($A1145+$C1145) - MAX(IF($B$2:$B1144=$B1145, $A$2:$A1144+$C$2:$C1144)), "")*24*60, "")</f>
        <v>1.000000003259629</v>
      </c>
      <c r="J1145" s="39" t="str" cm="1">
        <f t="array" ref="J1145">IFERROR(IF($B1145=J$1, ($A1145+$C1145) - MAX(IF($B$2:$B1144=$B1145, $A$2:$A1144+$C$2:$C1144)), "")*24*60, "")</f>
        <v/>
      </c>
      <c r="K1145" s="39" t="str" cm="1">
        <f t="array" ref="K1145">IFERROR(IF($B1145=K$1, ($A1145+$C1145) - MAX(IF($B$2:$B1144=$B1145, $A$2:$A1144+$C$2:$C1144)), "")*24*60, "")</f>
        <v/>
      </c>
      <c r="L1145" s="39" t="str" cm="1">
        <f t="array" ref="L1145">IFERROR(IF($B1145=L$1, ($A1145+$C1145) - MAX(IF($B$2:$B1144=$B1145, $A$2:$A1144+$C$2:$C1144)), "")*24*60, "")</f>
        <v/>
      </c>
      <c r="M1145" s="39" t="str" cm="1">
        <f t="array" ref="M1145">IFERROR(IF($B1145=M$1, ($A1145+$C1145) - MAX(IF($B$2:$B1144=$B1145, $A$2:$A1144+$C$2:$C1144)), "")*24*60, "")</f>
        <v/>
      </c>
      <c r="N1145" s="39" t="str" cm="1">
        <f t="array" ref="N1145">IFERROR(IF($B1145=N$1, ($A1145+$C1145) - MAX(IF($B$2:$B1144=$B1145, $A$2:$A1144+$C$2:$C1144)), "")*24*60, "")</f>
        <v/>
      </c>
      <c r="O1145" s="39" t="str" cm="1">
        <f t="array" ref="O1145">IFERROR(IF($B1145=O$1, ($A1145+$C1145) - MAX(IF($B$2:$B1144=$B1145, $A$2:$A1144+$C$2:$C1144)), "")*24*60, "")</f>
        <v/>
      </c>
      <c r="P1145" s="39" t="str" cm="1">
        <f t="array" ref="P1145">IFERROR(IF($B1145=P$1, ($A1145+$C1145) - MAX(IF($B$2:$B1144=$B1145, $A$2:$A1144+$C$2:$C1144)), "")*24*60, "")</f>
        <v/>
      </c>
    </row>
    <row r="1146" spans="1:16" x14ac:dyDescent="0.2">
      <c r="A1146" s="36">
        <f t="shared" ref="A1146:D1146" si="2160">A1145</f>
        <v>45942</v>
      </c>
      <c r="B1146" s="37" t="s">
        <v>14</v>
      </c>
      <c r="C1146" s="38">
        <v>0.47152777777777777</v>
      </c>
      <c r="D1146" s="37">
        <f t="shared" si="2160"/>
        <v>0</v>
      </c>
      <c r="E1146" s="37">
        <v>1</v>
      </c>
      <c r="F1146" s="37" t="str">
        <f t="shared" ref="F1146:G1146" si="2161">F1145</f>
        <v>Special Finch Food</v>
      </c>
      <c r="G1146" s="15" t="str">
        <f t="shared" si="2161"/>
        <v>Golden Safflower</v>
      </c>
      <c r="H1146" s="39">
        <f t="shared" si="1921"/>
        <v>36.000000002095476</v>
      </c>
      <c r="I1146" s="39" t="str" cm="1">
        <f t="array" ref="I1146">IFERROR(IF($B1146=I$1, ($A1146+$C1146) - MAX(IF($B$2:$B1145=$B1146, $A$2:$A1145+$C$2:$C1145)), "")*24*60, "")</f>
        <v/>
      </c>
      <c r="J1146" s="39" t="str" cm="1">
        <f t="array" ref="J1146">IFERROR(IF($B1146=J$1, ($A1146+$C1146) - MAX(IF($B$2:$B1145=$B1146, $A$2:$A1145+$C$2:$C1145)), "")*24*60, "")</f>
        <v/>
      </c>
      <c r="K1146" s="39" cm="1">
        <f t="array" ref="K1146">IFERROR(IF($B1146=K$1, ($A1146+$C1146) - MAX(IF($B$2:$B1145=$B1146, $A$2:$A1145+$C$2:$C1145)), "")*24*60, "")</f>
        <v>185.00000000582077</v>
      </c>
      <c r="L1146" s="39" t="str" cm="1">
        <f t="array" ref="L1146">IFERROR(IF($B1146=L$1, ($A1146+$C1146) - MAX(IF($B$2:$B1145=$B1146, $A$2:$A1145+$C$2:$C1145)), "")*24*60, "")</f>
        <v/>
      </c>
      <c r="M1146" s="39" t="str" cm="1">
        <f t="array" ref="M1146">IFERROR(IF($B1146=M$1, ($A1146+$C1146) - MAX(IF($B$2:$B1145=$B1146, $A$2:$A1145+$C$2:$C1145)), "")*24*60, "")</f>
        <v/>
      </c>
      <c r="N1146" s="39" t="str" cm="1">
        <f t="array" ref="N1146">IFERROR(IF($B1146=N$1, ($A1146+$C1146) - MAX(IF($B$2:$B1145=$B1146, $A$2:$A1145+$C$2:$C1145)), "")*24*60, "")</f>
        <v/>
      </c>
      <c r="O1146" s="39" t="str" cm="1">
        <f t="array" ref="O1146">IFERROR(IF($B1146=O$1, ($A1146+$C1146) - MAX(IF($B$2:$B1145=$B1146, $A$2:$A1145+$C$2:$C1145)), "")*24*60, "")</f>
        <v/>
      </c>
      <c r="P1146" s="39" t="str" cm="1">
        <f t="array" ref="P1146">IFERROR(IF($B1146=P$1, ($A1146+$C1146) - MAX(IF($B$2:$B1145=$B1146, $A$2:$A1145+$C$2:$C1145)), "")*24*60, "")</f>
        <v/>
      </c>
    </row>
    <row r="1147" spans="1:16" x14ac:dyDescent="0.2">
      <c r="A1147" s="36">
        <f t="shared" ref="A1147:D1147" si="2162">A1146</f>
        <v>45942</v>
      </c>
      <c r="B1147" s="37" t="str">
        <f t="shared" si="2162"/>
        <v>Carolina Chickadee</v>
      </c>
      <c r="C1147" s="38">
        <v>0.47291666666666665</v>
      </c>
      <c r="D1147" s="37">
        <f t="shared" si="2162"/>
        <v>0</v>
      </c>
      <c r="E1147" s="37">
        <v>3</v>
      </c>
      <c r="F1147" s="37" t="str">
        <f t="shared" ref="F1147:G1147" si="2163">F1146</f>
        <v>Special Finch Food</v>
      </c>
      <c r="G1147" s="15" t="str">
        <f t="shared" si="2163"/>
        <v>Golden Safflower</v>
      </c>
      <c r="H1147" s="39">
        <f t="shared" si="1921"/>
        <v>1.9999999960418791</v>
      </c>
      <c r="I1147" s="39" t="str" cm="1">
        <f t="array" ref="I1147">IFERROR(IF($B1147=I$1, ($A1147+$C1147) - MAX(IF($B$2:$B1146=$B1147, $A$2:$A1146+$C$2:$C1146)), "")*24*60, "")</f>
        <v/>
      </c>
      <c r="J1147" s="39" t="str" cm="1">
        <f t="array" ref="J1147">IFERROR(IF($B1147=J$1, ($A1147+$C1147) - MAX(IF($B$2:$B1146=$B1147, $A$2:$A1146+$C$2:$C1146)), "")*24*60, "")</f>
        <v/>
      </c>
      <c r="K1147" s="39" cm="1">
        <f t="array" ref="K1147">IFERROR(IF($B1147=K$1, ($A1147+$C1147) - MAX(IF($B$2:$B1146=$B1147, $A$2:$A1146+$C$2:$C1146)), "")*24*60, "")</f>
        <v>1.9999999960418791</v>
      </c>
      <c r="L1147" s="39" t="str" cm="1">
        <f t="array" ref="L1147">IFERROR(IF($B1147=L$1, ($A1147+$C1147) - MAX(IF($B$2:$B1146=$B1147, $A$2:$A1146+$C$2:$C1146)), "")*24*60, "")</f>
        <v/>
      </c>
      <c r="M1147" s="39" t="str" cm="1">
        <f t="array" ref="M1147">IFERROR(IF($B1147=M$1, ($A1147+$C1147) - MAX(IF($B$2:$B1146=$B1147, $A$2:$A1146+$C$2:$C1146)), "")*24*60, "")</f>
        <v/>
      </c>
      <c r="N1147" s="39" t="str" cm="1">
        <f t="array" ref="N1147">IFERROR(IF($B1147=N$1, ($A1147+$C1147) - MAX(IF($B$2:$B1146=$B1147, $A$2:$A1146+$C$2:$C1146)), "")*24*60, "")</f>
        <v/>
      </c>
      <c r="O1147" s="39" t="str" cm="1">
        <f t="array" ref="O1147">IFERROR(IF($B1147=O$1, ($A1147+$C1147) - MAX(IF($B$2:$B1146=$B1147, $A$2:$A1146+$C$2:$C1146)), "")*24*60, "")</f>
        <v/>
      </c>
      <c r="P1147" s="39" t="str" cm="1">
        <f t="array" ref="P1147">IFERROR(IF($B1147=P$1, ($A1147+$C1147) - MAX(IF($B$2:$B1146=$B1147, $A$2:$A1146+$C$2:$C1146)), "")*24*60, "")</f>
        <v/>
      </c>
    </row>
    <row r="1148" spans="1:16" x14ac:dyDescent="0.2">
      <c r="A1148" s="36">
        <f t="shared" ref="A1148:D1148" si="2164">A1147</f>
        <v>45942</v>
      </c>
      <c r="B1148" s="37" t="str">
        <f t="shared" si="2164"/>
        <v>Carolina Chickadee</v>
      </c>
      <c r="C1148" s="38">
        <f t="shared" si="2164"/>
        <v>0.47291666666666665</v>
      </c>
      <c r="D1148" s="37">
        <f t="shared" si="2164"/>
        <v>0</v>
      </c>
      <c r="E1148" s="37">
        <v>1</v>
      </c>
      <c r="F1148" s="37" t="str">
        <f t="shared" ref="F1148:G1148" si="2165">F1147</f>
        <v>Special Finch Food</v>
      </c>
      <c r="G1148" s="15" t="str">
        <f t="shared" si="2165"/>
        <v>Golden Safflower</v>
      </c>
      <c r="H1148" s="39">
        <f t="shared" si="1921"/>
        <v>0</v>
      </c>
      <c r="I1148" s="39" t="str" cm="1">
        <f t="array" ref="I1148">IFERROR(IF($B1148=I$1, ($A1148+$C1148) - MAX(IF($B$2:$B1147=$B1148, $A$2:$A1147+$C$2:$C1147)), "")*24*60, "")</f>
        <v/>
      </c>
      <c r="J1148" s="39" t="str" cm="1">
        <f t="array" ref="J1148">IFERROR(IF($B1148=J$1, ($A1148+$C1148) - MAX(IF($B$2:$B1147=$B1148, $A$2:$A1147+$C$2:$C1147)), "")*24*60, "")</f>
        <v/>
      </c>
      <c r="K1148" s="39" cm="1">
        <f t="array" ref="K1148">IFERROR(IF($B1148=K$1, ($A1148+$C1148) - MAX(IF($B$2:$B1147=$B1148, $A$2:$A1147+$C$2:$C1147)), "")*24*60, "")</f>
        <v>0</v>
      </c>
      <c r="L1148" s="39" t="str" cm="1">
        <f t="array" ref="L1148">IFERROR(IF($B1148=L$1, ($A1148+$C1148) - MAX(IF($B$2:$B1147=$B1148, $A$2:$A1147+$C$2:$C1147)), "")*24*60, "")</f>
        <v/>
      </c>
      <c r="M1148" s="39" t="str" cm="1">
        <f t="array" ref="M1148">IFERROR(IF($B1148=M$1, ($A1148+$C1148) - MAX(IF($B$2:$B1147=$B1148, $A$2:$A1147+$C$2:$C1147)), "")*24*60, "")</f>
        <v/>
      </c>
      <c r="N1148" s="39" t="str" cm="1">
        <f t="array" ref="N1148">IFERROR(IF($B1148=N$1, ($A1148+$C1148) - MAX(IF($B$2:$B1147=$B1148, $A$2:$A1147+$C$2:$C1147)), "")*24*60, "")</f>
        <v/>
      </c>
      <c r="O1148" s="39" t="str" cm="1">
        <f t="array" ref="O1148">IFERROR(IF($B1148=O$1, ($A1148+$C1148) - MAX(IF($B$2:$B1147=$B1148, $A$2:$A1147+$C$2:$C1147)), "")*24*60, "")</f>
        <v/>
      </c>
      <c r="P1148" s="39" t="str" cm="1">
        <f t="array" ref="P1148">IFERROR(IF($B1148=P$1, ($A1148+$C1148) - MAX(IF($B$2:$B1147=$B1148, $A$2:$A1147+$C$2:$C1147)), "")*24*60, "")</f>
        <v/>
      </c>
    </row>
    <row r="1149" spans="1:16" x14ac:dyDescent="0.2">
      <c r="A1149" s="36">
        <f t="shared" ref="A1149:D1149" si="2166">A1148</f>
        <v>45942</v>
      </c>
      <c r="B1149" s="37" t="str">
        <f t="shared" si="2166"/>
        <v>Carolina Chickadee</v>
      </c>
      <c r="C1149" s="38">
        <v>0.4777777777777778</v>
      </c>
      <c r="D1149" s="37">
        <f t="shared" si="2166"/>
        <v>0</v>
      </c>
      <c r="E1149" s="37">
        <v>2</v>
      </c>
      <c r="F1149" s="37" t="str">
        <f t="shared" ref="F1149:G1149" si="2167">F1148</f>
        <v>Special Finch Food</v>
      </c>
      <c r="G1149" s="15" t="str">
        <f t="shared" si="2167"/>
        <v>Golden Safflower</v>
      </c>
      <c r="H1149" s="39">
        <f t="shared" si="1921"/>
        <v>7.0000000018626451</v>
      </c>
      <c r="I1149" s="39" t="str" cm="1">
        <f t="array" ref="I1149">IFERROR(IF($B1149=I$1, ($A1149+$C1149) - MAX(IF($B$2:$B1148=$B1149, $A$2:$A1148+$C$2:$C1148)), "")*24*60, "")</f>
        <v/>
      </c>
      <c r="J1149" s="39" t="str" cm="1">
        <f t="array" ref="J1149">IFERROR(IF($B1149=J$1, ($A1149+$C1149) - MAX(IF($B$2:$B1148=$B1149, $A$2:$A1148+$C$2:$C1148)), "")*24*60, "")</f>
        <v/>
      </c>
      <c r="K1149" s="39" cm="1">
        <f t="array" ref="K1149">IFERROR(IF($B1149=K$1, ($A1149+$C1149) - MAX(IF($B$2:$B1148=$B1149, $A$2:$A1148+$C$2:$C1148)), "")*24*60, "")</f>
        <v>7.0000000018626451</v>
      </c>
      <c r="L1149" s="39" t="str" cm="1">
        <f t="array" ref="L1149">IFERROR(IF($B1149=L$1, ($A1149+$C1149) - MAX(IF($B$2:$B1148=$B1149, $A$2:$A1148+$C$2:$C1148)), "")*24*60, "")</f>
        <v/>
      </c>
      <c r="M1149" s="39" t="str" cm="1">
        <f t="array" ref="M1149">IFERROR(IF($B1149=M$1, ($A1149+$C1149) - MAX(IF($B$2:$B1148=$B1149, $A$2:$A1148+$C$2:$C1148)), "")*24*60, "")</f>
        <v/>
      </c>
      <c r="N1149" s="39" t="str" cm="1">
        <f t="array" ref="N1149">IFERROR(IF($B1149=N$1, ($A1149+$C1149) - MAX(IF($B$2:$B1148=$B1149, $A$2:$A1148+$C$2:$C1148)), "")*24*60, "")</f>
        <v/>
      </c>
      <c r="O1149" s="39" t="str" cm="1">
        <f t="array" ref="O1149">IFERROR(IF($B1149=O$1, ($A1149+$C1149) - MAX(IF($B$2:$B1148=$B1149, $A$2:$A1148+$C$2:$C1148)), "")*24*60, "")</f>
        <v/>
      </c>
      <c r="P1149" s="39" t="str" cm="1">
        <f t="array" ref="P1149">IFERROR(IF($B1149=P$1, ($A1149+$C1149) - MAX(IF($B$2:$B1148=$B1149, $A$2:$A1148+$C$2:$C1148)), "")*24*60, "")</f>
        <v/>
      </c>
    </row>
    <row r="1150" spans="1:16" x14ac:dyDescent="0.2">
      <c r="A1150" s="36">
        <f t="shared" ref="A1150:D1150" si="2168">A1149</f>
        <v>45942</v>
      </c>
      <c r="B1150" s="37" t="str">
        <f t="shared" si="2168"/>
        <v>Carolina Chickadee</v>
      </c>
      <c r="C1150" s="38">
        <v>0.47986111111111113</v>
      </c>
      <c r="D1150" s="37">
        <f t="shared" si="2168"/>
        <v>0</v>
      </c>
      <c r="E1150" s="37">
        <v>1</v>
      </c>
      <c r="F1150" s="37" t="str">
        <f t="shared" ref="F1150:G1150" si="2169">F1149</f>
        <v>Special Finch Food</v>
      </c>
      <c r="G1150" s="15" t="str">
        <f t="shared" si="2169"/>
        <v>Golden Safflower</v>
      </c>
      <c r="H1150" s="39">
        <f t="shared" si="1921"/>
        <v>2.9999999993015081</v>
      </c>
      <c r="I1150" s="39" t="str" cm="1">
        <f t="array" ref="I1150">IFERROR(IF($B1150=I$1, ($A1150+$C1150) - MAX(IF($B$2:$B1149=$B1150, $A$2:$A1149+$C$2:$C1149)), "")*24*60, "")</f>
        <v/>
      </c>
      <c r="J1150" s="39" t="str" cm="1">
        <f t="array" ref="J1150">IFERROR(IF($B1150=J$1, ($A1150+$C1150) - MAX(IF($B$2:$B1149=$B1150, $A$2:$A1149+$C$2:$C1149)), "")*24*60, "")</f>
        <v/>
      </c>
      <c r="K1150" s="39" cm="1">
        <f t="array" ref="K1150">IFERROR(IF($B1150=K$1, ($A1150+$C1150) - MAX(IF($B$2:$B1149=$B1150, $A$2:$A1149+$C$2:$C1149)), "")*24*60, "")</f>
        <v>2.9999999993015081</v>
      </c>
      <c r="L1150" s="39" t="str" cm="1">
        <f t="array" ref="L1150">IFERROR(IF($B1150=L$1, ($A1150+$C1150) - MAX(IF($B$2:$B1149=$B1150, $A$2:$A1149+$C$2:$C1149)), "")*24*60, "")</f>
        <v/>
      </c>
      <c r="M1150" s="39" t="str" cm="1">
        <f t="array" ref="M1150">IFERROR(IF($B1150=M$1, ($A1150+$C1150) - MAX(IF($B$2:$B1149=$B1150, $A$2:$A1149+$C$2:$C1149)), "")*24*60, "")</f>
        <v/>
      </c>
      <c r="N1150" s="39" t="str" cm="1">
        <f t="array" ref="N1150">IFERROR(IF($B1150=N$1, ($A1150+$C1150) - MAX(IF($B$2:$B1149=$B1150, $A$2:$A1149+$C$2:$C1149)), "")*24*60, "")</f>
        <v/>
      </c>
      <c r="O1150" s="39" t="str" cm="1">
        <f t="array" ref="O1150">IFERROR(IF($B1150=O$1, ($A1150+$C1150) - MAX(IF($B$2:$B1149=$B1150, $A$2:$A1149+$C$2:$C1149)), "")*24*60, "")</f>
        <v/>
      </c>
      <c r="P1150" s="39" t="str" cm="1">
        <f t="array" ref="P1150">IFERROR(IF($B1150=P$1, ($A1150+$C1150) - MAX(IF($B$2:$B1149=$B1150, $A$2:$A1149+$C$2:$C1149)), "")*24*60, "")</f>
        <v/>
      </c>
    </row>
    <row r="1151" spans="1:16" x14ac:dyDescent="0.2">
      <c r="A1151" s="36">
        <f t="shared" ref="A1151:D1151" si="2170">A1150</f>
        <v>45942</v>
      </c>
      <c r="B1151" s="37" t="str">
        <f t="shared" si="2170"/>
        <v>Carolina Chickadee</v>
      </c>
      <c r="C1151" s="38">
        <f t="shared" si="2170"/>
        <v>0.47986111111111113</v>
      </c>
      <c r="D1151" s="37">
        <f t="shared" si="2170"/>
        <v>0</v>
      </c>
      <c r="E1151" s="37">
        <v>3</v>
      </c>
      <c r="F1151" s="37" t="str">
        <f t="shared" ref="F1151:G1151" si="2171">F1150</f>
        <v>Special Finch Food</v>
      </c>
      <c r="G1151" s="15" t="str">
        <f t="shared" si="2171"/>
        <v>Golden Safflower</v>
      </c>
      <c r="H1151" s="39">
        <f t="shared" si="1921"/>
        <v>0</v>
      </c>
      <c r="I1151" s="39" t="str" cm="1">
        <f t="array" ref="I1151">IFERROR(IF($B1151=I$1, ($A1151+$C1151) - MAX(IF($B$2:$B1150=$B1151, $A$2:$A1150+$C$2:$C1150)), "")*24*60, "")</f>
        <v/>
      </c>
      <c r="J1151" s="39" t="str" cm="1">
        <f t="array" ref="J1151">IFERROR(IF($B1151=J$1, ($A1151+$C1151) - MAX(IF($B$2:$B1150=$B1151, $A$2:$A1150+$C$2:$C1150)), "")*24*60, "")</f>
        <v/>
      </c>
      <c r="K1151" s="39" cm="1">
        <f t="array" ref="K1151">IFERROR(IF($B1151=K$1, ($A1151+$C1151) - MAX(IF($B$2:$B1150=$B1151, $A$2:$A1150+$C$2:$C1150)), "")*24*60, "")</f>
        <v>0</v>
      </c>
      <c r="L1151" s="39" t="str" cm="1">
        <f t="array" ref="L1151">IFERROR(IF($B1151=L$1, ($A1151+$C1151) - MAX(IF($B$2:$B1150=$B1151, $A$2:$A1150+$C$2:$C1150)), "")*24*60, "")</f>
        <v/>
      </c>
      <c r="M1151" s="39" t="str" cm="1">
        <f t="array" ref="M1151">IFERROR(IF($B1151=M$1, ($A1151+$C1151) - MAX(IF($B$2:$B1150=$B1151, $A$2:$A1150+$C$2:$C1150)), "")*24*60, "")</f>
        <v/>
      </c>
      <c r="N1151" s="39" t="str" cm="1">
        <f t="array" ref="N1151">IFERROR(IF($B1151=N$1, ($A1151+$C1151) - MAX(IF($B$2:$B1150=$B1151, $A$2:$A1150+$C$2:$C1150)), "")*24*60, "")</f>
        <v/>
      </c>
      <c r="O1151" s="39" t="str" cm="1">
        <f t="array" ref="O1151">IFERROR(IF($B1151=O$1, ($A1151+$C1151) - MAX(IF($B$2:$B1150=$B1151, $A$2:$A1150+$C$2:$C1150)), "")*24*60, "")</f>
        <v/>
      </c>
      <c r="P1151" s="39" t="str" cm="1">
        <f t="array" ref="P1151">IFERROR(IF($B1151=P$1, ($A1151+$C1151) - MAX(IF($B$2:$B1150=$B1151, $A$2:$A1150+$C$2:$C1150)), "")*24*60, "")</f>
        <v/>
      </c>
    </row>
    <row r="1152" spans="1:16" x14ac:dyDescent="0.2">
      <c r="A1152" s="36">
        <f t="shared" ref="A1152:D1152" si="2172">A1151</f>
        <v>45942</v>
      </c>
      <c r="B1152" s="37" t="str">
        <f t="shared" si="2172"/>
        <v>Carolina Chickadee</v>
      </c>
      <c r="C1152" s="38">
        <v>0.48194444444444445</v>
      </c>
      <c r="D1152" s="37">
        <f t="shared" si="2172"/>
        <v>0</v>
      </c>
      <c r="E1152" s="37">
        <v>2</v>
      </c>
      <c r="F1152" s="37" t="str">
        <f t="shared" ref="F1152:G1152" si="2173">F1151</f>
        <v>Special Finch Food</v>
      </c>
      <c r="G1152" s="15" t="str">
        <f t="shared" si="2173"/>
        <v>Golden Safflower</v>
      </c>
      <c r="H1152" s="39">
        <f t="shared" si="1921"/>
        <v>2.9999999993015081</v>
      </c>
      <c r="I1152" s="39" t="str" cm="1">
        <f t="array" ref="I1152">IFERROR(IF($B1152=I$1, ($A1152+$C1152) - MAX(IF($B$2:$B1151=$B1152, $A$2:$A1151+$C$2:$C1151)), "")*24*60, "")</f>
        <v/>
      </c>
      <c r="J1152" s="39" t="str" cm="1">
        <f t="array" ref="J1152">IFERROR(IF($B1152=J$1, ($A1152+$C1152) - MAX(IF($B$2:$B1151=$B1152, $A$2:$A1151+$C$2:$C1151)), "")*24*60, "")</f>
        <v/>
      </c>
      <c r="K1152" s="39" cm="1">
        <f t="array" ref="K1152">IFERROR(IF($B1152=K$1, ($A1152+$C1152) - MAX(IF($B$2:$B1151=$B1152, $A$2:$A1151+$C$2:$C1151)), "")*24*60, "")</f>
        <v>2.9999999993015081</v>
      </c>
      <c r="L1152" s="39" t="str" cm="1">
        <f t="array" ref="L1152">IFERROR(IF($B1152=L$1, ($A1152+$C1152) - MAX(IF($B$2:$B1151=$B1152, $A$2:$A1151+$C$2:$C1151)), "")*24*60, "")</f>
        <v/>
      </c>
      <c r="M1152" s="39" t="str" cm="1">
        <f t="array" ref="M1152">IFERROR(IF($B1152=M$1, ($A1152+$C1152) - MAX(IF($B$2:$B1151=$B1152, $A$2:$A1151+$C$2:$C1151)), "")*24*60, "")</f>
        <v/>
      </c>
      <c r="N1152" s="39" t="str" cm="1">
        <f t="array" ref="N1152">IFERROR(IF($B1152=N$1, ($A1152+$C1152) - MAX(IF($B$2:$B1151=$B1152, $A$2:$A1151+$C$2:$C1151)), "")*24*60, "")</f>
        <v/>
      </c>
      <c r="O1152" s="39" t="str" cm="1">
        <f t="array" ref="O1152">IFERROR(IF($B1152=O$1, ($A1152+$C1152) - MAX(IF($B$2:$B1151=$B1152, $A$2:$A1151+$C$2:$C1151)), "")*24*60, "")</f>
        <v/>
      </c>
      <c r="P1152" s="39" t="str" cm="1">
        <f t="array" ref="P1152">IFERROR(IF($B1152=P$1, ($A1152+$C1152) - MAX(IF($B$2:$B1151=$B1152, $A$2:$A1151+$C$2:$C1151)), "")*24*60, "")</f>
        <v/>
      </c>
    </row>
    <row r="1153" spans="1:16" x14ac:dyDescent="0.2">
      <c r="A1153" s="36">
        <f t="shared" ref="A1153:D1153" si="2174">A1152</f>
        <v>45942</v>
      </c>
      <c r="B1153" s="37" t="s">
        <v>3</v>
      </c>
      <c r="C1153" s="38">
        <v>0.48541666666666666</v>
      </c>
      <c r="D1153" s="37">
        <f t="shared" si="2174"/>
        <v>0</v>
      </c>
      <c r="E1153" s="37">
        <v>2</v>
      </c>
      <c r="F1153" s="37" t="str">
        <f t="shared" ref="F1153:G1153" si="2175">F1152</f>
        <v>Special Finch Food</v>
      </c>
      <c r="G1153" s="15" t="str">
        <f t="shared" si="2175"/>
        <v>Golden Safflower</v>
      </c>
      <c r="H1153" s="39">
        <f t="shared" si="1921"/>
        <v>5.0000000058207661</v>
      </c>
      <c r="I1153" s="39" cm="1">
        <f t="array" ref="I1153">IFERROR(IF($B1153=I$1, ($A1153+$C1153) - MAX(IF($B$2:$B1152=$B1153, $A$2:$A1152+$C$2:$C1152)), "")*24*60, "")</f>
        <v>56.000000004423782</v>
      </c>
      <c r="J1153" s="39" t="str" cm="1">
        <f t="array" ref="J1153">IFERROR(IF($B1153=J$1, ($A1153+$C1153) - MAX(IF($B$2:$B1152=$B1153, $A$2:$A1152+$C$2:$C1152)), "")*24*60, "")</f>
        <v/>
      </c>
      <c r="K1153" s="39" t="str" cm="1">
        <f t="array" ref="K1153">IFERROR(IF($B1153=K$1, ($A1153+$C1153) - MAX(IF($B$2:$B1152=$B1153, $A$2:$A1152+$C$2:$C1152)), "")*24*60, "")</f>
        <v/>
      </c>
      <c r="L1153" s="39" t="str" cm="1">
        <f t="array" ref="L1153">IFERROR(IF($B1153=L$1, ($A1153+$C1153) - MAX(IF($B$2:$B1152=$B1153, $A$2:$A1152+$C$2:$C1152)), "")*24*60, "")</f>
        <v/>
      </c>
      <c r="M1153" s="39" t="str" cm="1">
        <f t="array" ref="M1153">IFERROR(IF($B1153=M$1, ($A1153+$C1153) - MAX(IF($B$2:$B1152=$B1153, $A$2:$A1152+$C$2:$C1152)), "")*24*60, "")</f>
        <v/>
      </c>
      <c r="N1153" s="39" t="str" cm="1">
        <f t="array" ref="N1153">IFERROR(IF($B1153=N$1, ($A1153+$C1153) - MAX(IF($B$2:$B1152=$B1153, $A$2:$A1152+$C$2:$C1152)), "")*24*60, "")</f>
        <v/>
      </c>
      <c r="O1153" s="39" t="str" cm="1">
        <f t="array" ref="O1153">IFERROR(IF($B1153=O$1, ($A1153+$C1153) - MAX(IF($B$2:$B1152=$B1153, $A$2:$A1152+$C$2:$C1152)), "")*24*60, "")</f>
        <v/>
      </c>
      <c r="P1153" s="39" t="str" cm="1">
        <f t="array" ref="P1153">IFERROR(IF($B1153=P$1, ($A1153+$C1153) - MAX(IF($B$2:$B1152=$B1153, $A$2:$A1152+$C$2:$C1152)), "")*24*60, "")</f>
        <v/>
      </c>
    </row>
    <row r="1154" spans="1:16" x14ac:dyDescent="0.2">
      <c r="A1154" s="36">
        <f t="shared" ref="A1154:D1154" si="2176">A1153</f>
        <v>45942</v>
      </c>
      <c r="B1154" s="37" t="str">
        <f t="shared" si="2176"/>
        <v>Northern Cardinal</v>
      </c>
      <c r="C1154" s="38">
        <v>0.4861111111111111</v>
      </c>
      <c r="D1154" s="37">
        <f t="shared" si="2176"/>
        <v>0</v>
      </c>
      <c r="E1154" s="37">
        <v>1</v>
      </c>
      <c r="F1154" s="37" t="str">
        <f t="shared" ref="F1154:G1154" si="2177">F1153</f>
        <v>Special Finch Food</v>
      </c>
      <c r="G1154" s="15" t="str">
        <f t="shared" si="2177"/>
        <v>Golden Safflower</v>
      </c>
      <c r="H1154" s="39">
        <f t="shared" si="1921"/>
        <v>0.99999999278225005</v>
      </c>
      <c r="I1154" s="39" cm="1">
        <f t="array" ref="I1154">IFERROR(IF($B1154=I$1, ($A1154+$C1154) - MAX(IF($B$2:$B1153=$B1154, $A$2:$A1153+$C$2:$C1153)), "")*24*60, "")</f>
        <v>0.99999999278225005</v>
      </c>
      <c r="J1154" s="39" t="str" cm="1">
        <f t="array" ref="J1154">IFERROR(IF($B1154=J$1, ($A1154+$C1154) - MAX(IF($B$2:$B1153=$B1154, $A$2:$A1153+$C$2:$C1153)), "")*24*60, "")</f>
        <v/>
      </c>
      <c r="K1154" s="39" t="str" cm="1">
        <f t="array" ref="K1154">IFERROR(IF($B1154=K$1, ($A1154+$C1154) - MAX(IF($B$2:$B1153=$B1154, $A$2:$A1153+$C$2:$C1153)), "")*24*60, "")</f>
        <v/>
      </c>
      <c r="L1154" s="39" t="str" cm="1">
        <f t="array" ref="L1154">IFERROR(IF($B1154=L$1, ($A1154+$C1154) - MAX(IF($B$2:$B1153=$B1154, $A$2:$A1153+$C$2:$C1153)), "")*24*60, "")</f>
        <v/>
      </c>
      <c r="M1154" s="39" t="str" cm="1">
        <f t="array" ref="M1154">IFERROR(IF($B1154=M$1, ($A1154+$C1154) - MAX(IF($B$2:$B1153=$B1154, $A$2:$A1153+$C$2:$C1153)), "")*24*60, "")</f>
        <v/>
      </c>
      <c r="N1154" s="39" t="str" cm="1">
        <f t="array" ref="N1154">IFERROR(IF($B1154=N$1, ($A1154+$C1154) - MAX(IF($B$2:$B1153=$B1154, $A$2:$A1153+$C$2:$C1153)), "")*24*60, "")</f>
        <v/>
      </c>
      <c r="O1154" s="39" t="str" cm="1">
        <f t="array" ref="O1154">IFERROR(IF($B1154=O$1, ($A1154+$C1154) - MAX(IF($B$2:$B1153=$B1154, $A$2:$A1153+$C$2:$C1153)), "")*24*60, "")</f>
        <v/>
      </c>
      <c r="P1154" s="39" t="str" cm="1">
        <f t="array" ref="P1154">IFERROR(IF($B1154=P$1, ($A1154+$C1154) - MAX(IF($B$2:$B1153=$B1154, $A$2:$A1153+$C$2:$C1153)), "")*24*60, "")</f>
        <v/>
      </c>
    </row>
    <row r="1155" spans="1:16" x14ac:dyDescent="0.2">
      <c r="A1155" s="36">
        <f t="shared" ref="A1155:D1155" si="2178">A1154</f>
        <v>45942</v>
      </c>
      <c r="B1155" s="37" t="str">
        <f t="shared" si="2178"/>
        <v>Northern Cardinal</v>
      </c>
      <c r="C1155" s="38">
        <v>0.49583333333333335</v>
      </c>
      <c r="D1155" s="37">
        <f t="shared" si="2178"/>
        <v>0</v>
      </c>
      <c r="E1155" s="37">
        <v>4</v>
      </c>
      <c r="F1155" s="37" t="str">
        <f t="shared" ref="F1155:G1155" si="2179">F1154</f>
        <v>Special Finch Food</v>
      </c>
      <c r="G1155" s="15" t="str">
        <f t="shared" si="2179"/>
        <v>Golden Safflower</v>
      </c>
      <c r="H1155" s="39">
        <f t="shared" si="1921"/>
        <v>14.00000000372529</v>
      </c>
      <c r="I1155" s="39" cm="1">
        <f t="array" ref="I1155">IFERROR(IF($B1155=I$1, ($A1155+$C1155) - MAX(IF($B$2:$B1154=$B1155, $A$2:$A1154+$C$2:$C1154)), "")*24*60, "")</f>
        <v>14.00000000372529</v>
      </c>
      <c r="J1155" s="39" t="str" cm="1">
        <f t="array" ref="J1155">IFERROR(IF($B1155=J$1, ($A1155+$C1155) - MAX(IF($B$2:$B1154=$B1155, $A$2:$A1154+$C$2:$C1154)), "")*24*60, "")</f>
        <v/>
      </c>
      <c r="K1155" s="39" t="str" cm="1">
        <f t="array" ref="K1155">IFERROR(IF($B1155=K$1, ($A1155+$C1155) - MAX(IF($B$2:$B1154=$B1155, $A$2:$A1154+$C$2:$C1154)), "")*24*60, "")</f>
        <v/>
      </c>
      <c r="L1155" s="39" t="str" cm="1">
        <f t="array" ref="L1155">IFERROR(IF($B1155=L$1, ($A1155+$C1155) - MAX(IF($B$2:$B1154=$B1155, $A$2:$A1154+$C$2:$C1154)), "")*24*60, "")</f>
        <v/>
      </c>
      <c r="M1155" s="39" t="str" cm="1">
        <f t="array" ref="M1155">IFERROR(IF($B1155=M$1, ($A1155+$C1155) - MAX(IF($B$2:$B1154=$B1155, $A$2:$A1154+$C$2:$C1154)), "")*24*60, "")</f>
        <v/>
      </c>
      <c r="N1155" s="39" t="str" cm="1">
        <f t="array" ref="N1155">IFERROR(IF($B1155=N$1, ($A1155+$C1155) - MAX(IF($B$2:$B1154=$B1155, $A$2:$A1154+$C$2:$C1154)), "")*24*60, "")</f>
        <v/>
      </c>
      <c r="O1155" s="39" t="str" cm="1">
        <f t="array" ref="O1155">IFERROR(IF($B1155=O$1, ($A1155+$C1155) - MAX(IF($B$2:$B1154=$B1155, $A$2:$A1154+$C$2:$C1154)), "")*24*60, "")</f>
        <v/>
      </c>
      <c r="P1155" s="39" t="str" cm="1">
        <f t="array" ref="P1155">IFERROR(IF($B1155=P$1, ($A1155+$C1155) - MAX(IF($B$2:$B1154=$B1155, $A$2:$A1154+$C$2:$C1154)), "")*24*60, "")</f>
        <v/>
      </c>
    </row>
    <row r="1156" spans="1:16" x14ac:dyDescent="0.2">
      <c r="A1156" s="36">
        <f t="shared" ref="A1156:D1156" si="2180">A1155</f>
        <v>45942</v>
      </c>
      <c r="B1156" s="37" t="str">
        <f t="shared" si="2180"/>
        <v>Northern Cardinal</v>
      </c>
      <c r="C1156" s="38">
        <v>0.49722222222222223</v>
      </c>
      <c r="D1156" s="37">
        <f t="shared" si="2180"/>
        <v>0</v>
      </c>
      <c r="E1156" s="37">
        <v>2</v>
      </c>
      <c r="F1156" s="37" t="str">
        <f t="shared" ref="F1156:G1156" si="2181">F1155</f>
        <v>Special Finch Food</v>
      </c>
      <c r="G1156" s="15" t="str">
        <f t="shared" si="2181"/>
        <v>Golden Safflower</v>
      </c>
      <c r="H1156" s="39">
        <f t="shared" si="1921"/>
        <v>1.9999999960418791</v>
      </c>
      <c r="I1156" s="39" cm="1">
        <f t="array" ref="I1156">IFERROR(IF($B1156=I$1, ($A1156+$C1156) - MAX(IF($B$2:$B1155=$B1156, $A$2:$A1155+$C$2:$C1155)), "")*24*60, "")</f>
        <v>1.9999999960418791</v>
      </c>
      <c r="J1156" s="39" t="str" cm="1">
        <f t="array" ref="J1156">IFERROR(IF($B1156=J$1, ($A1156+$C1156) - MAX(IF($B$2:$B1155=$B1156, $A$2:$A1155+$C$2:$C1155)), "")*24*60, "")</f>
        <v/>
      </c>
      <c r="K1156" s="39" t="str" cm="1">
        <f t="array" ref="K1156">IFERROR(IF($B1156=K$1, ($A1156+$C1156) - MAX(IF($B$2:$B1155=$B1156, $A$2:$A1155+$C$2:$C1155)), "")*24*60, "")</f>
        <v/>
      </c>
      <c r="L1156" s="39" t="str" cm="1">
        <f t="array" ref="L1156">IFERROR(IF($B1156=L$1, ($A1156+$C1156) - MAX(IF($B$2:$B1155=$B1156, $A$2:$A1155+$C$2:$C1155)), "")*24*60, "")</f>
        <v/>
      </c>
      <c r="M1156" s="39" t="str" cm="1">
        <f t="array" ref="M1156">IFERROR(IF($B1156=M$1, ($A1156+$C1156) - MAX(IF($B$2:$B1155=$B1156, $A$2:$A1155+$C$2:$C1155)), "")*24*60, "")</f>
        <v/>
      </c>
      <c r="N1156" s="39" t="str" cm="1">
        <f t="array" ref="N1156">IFERROR(IF($B1156=N$1, ($A1156+$C1156) - MAX(IF($B$2:$B1155=$B1156, $A$2:$A1155+$C$2:$C1155)), "")*24*60, "")</f>
        <v/>
      </c>
      <c r="O1156" s="39" t="str" cm="1">
        <f t="array" ref="O1156">IFERROR(IF($B1156=O$1, ($A1156+$C1156) - MAX(IF($B$2:$B1155=$B1156, $A$2:$A1155+$C$2:$C1155)), "")*24*60, "")</f>
        <v/>
      </c>
      <c r="P1156" s="39" t="str" cm="1">
        <f t="array" ref="P1156">IFERROR(IF($B1156=P$1, ($A1156+$C1156) - MAX(IF($B$2:$B1155=$B1156, $A$2:$A1155+$C$2:$C1155)), "")*24*60, "")</f>
        <v/>
      </c>
    </row>
    <row r="1157" spans="1:16" x14ac:dyDescent="0.2">
      <c r="A1157" s="36">
        <f t="shared" ref="A1157:D1157" si="2182">A1156</f>
        <v>45942</v>
      </c>
      <c r="B1157" s="37" t="s">
        <v>23</v>
      </c>
      <c r="C1157" s="38">
        <v>0.50555555555555554</v>
      </c>
      <c r="D1157" s="37">
        <f t="shared" si="2182"/>
        <v>0</v>
      </c>
      <c r="E1157" s="37">
        <v>1</v>
      </c>
      <c r="F1157" s="37" t="str">
        <f t="shared" ref="F1157:G1157" si="2183">F1156</f>
        <v>Special Finch Food</v>
      </c>
      <c r="G1157" s="15" t="str">
        <f t="shared" si="2183"/>
        <v>Golden Safflower</v>
      </c>
      <c r="H1157" s="39">
        <f t="shared" si="1921"/>
        <v>12.000000007683411</v>
      </c>
      <c r="I1157" s="39" t="str" cm="1">
        <f t="array" ref="I1157">IFERROR(IF($B1157=I$1, ($A1157+$C1157) - MAX(IF($B$2:$B1156=$B1157, $A$2:$A1156+$C$2:$C1156)), "")*24*60, "")</f>
        <v/>
      </c>
      <c r="J1157" s="39" t="str" cm="1">
        <f t="array" ref="J1157">IFERROR(IF($B1157=J$1, ($A1157+$C1157) - MAX(IF($B$2:$B1156=$B1157, $A$2:$A1156+$C$2:$C1156)), "")*24*60, "")</f>
        <v/>
      </c>
      <c r="K1157" s="39" t="str" cm="1">
        <f t="array" ref="K1157">IFERROR(IF($B1157=K$1, ($A1157+$C1157) - MAX(IF($B$2:$B1156=$B1157, $A$2:$A1156+$C$2:$C1156)), "")*24*60, "")</f>
        <v/>
      </c>
      <c r="L1157" s="39" t="str" cm="1">
        <f t="array" ref="L1157">IFERROR(IF($B1157=L$1, ($A1157+$C1157) - MAX(IF($B$2:$B1156=$B1157, $A$2:$A1156+$C$2:$C1156)), "")*24*60, "")</f>
        <v/>
      </c>
      <c r="M1157" s="39" t="str" cm="1">
        <f t="array" ref="M1157">IFERROR(IF($B1157=M$1, ($A1157+$C1157) - MAX(IF($B$2:$B1156=$B1157, $A$2:$A1156+$C$2:$C1156)), "")*24*60, "")</f>
        <v/>
      </c>
      <c r="N1157" s="39" t="str" cm="1">
        <f t="array" ref="N1157">IFERROR(IF($B1157=N$1, ($A1157+$C1157) - MAX(IF($B$2:$B1156=$B1157, $A$2:$A1156+$C$2:$C1156)), "")*24*60, "")</f>
        <v/>
      </c>
      <c r="O1157" s="39" t="str" cm="1">
        <f t="array" ref="O1157">IFERROR(IF($B1157=O$1, ($A1157+$C1157) - MAX(IF($B$2:$B1156=$B1157, $A$2:$A1156+$C$2:$C1156)), "")*24*60, "")</f>
        <v/>
      </c>
      <c r="P1157" s="39" cm="1">
        <f t="array" ref="P1157">IFERROR(IF($B1157=P$1, ($A1157+$C1157) - MAX(IF($B$2:$B1156=$B1157, $A$2:$A1156+$C$2:$C1156)), "")*24*60, "")</f>
        <v>66157208</v>
      </c>
    </row>
    <row r="1158" spans="1:16" x14ac:dyDescent="0.2">
      <c r="A1158" s="36">
        <f t="shared" ref="A1158:D1158" si="2184">A1157</f>
        <v>45942</v>
      </c>
      <c r="B1158" s="37" t="s">
        <v>3</v>
      </c>
      <c r="C1158" s="38">
        <v>0.51041666666666663</v>
      </c>
      <c r="D1158" s="37">
        <f t="shared" si="2184"/>
        <v>0</v>
      </c>
      <c r="E1158" s="37">
        <v>3</v>
      </c>
      <c r="F1158" s="37" t="str">
        <f t="shared" ref="F1158:G1158" si="2185">F1157</f>
        <v>Special Finch Food</v>
      </c>
      <c r="G1158" s="15" t="str">
        <f t="shared" si="2185"/>
        <v>Golden Safflower</v>
      </c>
      <c r="H1158" s="39">
        <f t="shared" si="1921"/>
        <v>6.9999999913852662</v>
      </c>
      <c r="I1158" s="39" cm="1">
        <f t="array" ref="I1158">IFERROR(IF($B1158=I$1, ($A1158+$C1158) - MAX(IF($B$2:$B1157=$B1158, $A$2:$A1157+$C$2:$C1157)), "")*24*60, "")</f>
        <v>18.999999999068677</v>
      </c>
      <c r="J1158" s="39" t="str" cm="1">
        <f t="array" ref="J1158">IFERROR(IF($B1158=J$1, ($A1158+$C1158) - MAX(IF($B$2:$B1157=$B1158, $A$2:$A1157+$C$2:$C1157)), "")*24*60, "")</f>
        <v/>
      </c>
      <c r="K1158" s="39" t="str" cm="1">
        <f t="array" ref="K1158">IFERROR(IF($B1158=K$1, ($A1158+$C1158) - MAX(IF($B$2:$B1157=$B1158, $A$2:$A1157+$C$2:$C1157)), "")*24*60, "")</f>
        <v/>
      </c>
      <c r="L1158" s="39" t="str" cm="1">
        <f t="array" ref="L1158">IFERROR(IF($B1158=L$1, ($A1158+$C1158) - MAX(IF($B$2:$B1157=$B1158, $A$2:$A1157+$C$2:$C1157)), "")*24*60, "")</f>
        <v/>
      </c>
      <c r="M1158" s="39" t="str" cm="1">
        <f t="array" ref="M1158">IFERROR(IF($B1158=M$1, ($A1158+$C1158) - MAX(IF($B$2:$B1157=$B1158, $A$2:$A1157+$C$2:$C1157)), "")*24*60, "")</f>
        <v/>
      </c>
      <c r="N1158" s="39" t="str" cm="1">
        <f t="array" ref="N1158">IFERROR(IF($B1158=N$1, ($A1158+$C1158) - MAX(IF($B$2:$B1157=$B1158, $A$2:$A1157+$C$2:$C1157)), "")*24*60, "")</f>
        <v/>
      </c>
      <c r="O1158" s="39" t="str" cm="1">
        <f t="array" ref="O1158">IFERROR(IF($B1158=O$1, ($A1158+$C1158) - MAX(IF($B$2:$B1157=$B1158, $A$2:$A1157+$C$2:$C1157)), "")*24*60, "")</f>
        <v/>
      </c>
      <c r="P1158" s="39" t="str" cm="1">
        <f t="array" ref="P1158">IFERROR(IF($B1158=P$1, ($A1158+$C1158) - MAX(IF($B$2:$B1157=$B1158, $A$2:$A1157+$C$2:$C1157)), "")*24*60, "")</f>
        <v/>
      </c>
    </row>
    <row r="1159" spans="1:16" x14ac:dyDescent="0.2">
      <c r="A1159" s="36">
        <f t="shared" ref="A1159:D1159" si="2186">A1158</f>
        <v>45942</v>
      </c>
      <c r="B1159" s="37" t="str">
        <f t="shared" si="2186"/>
        <v>Northern Cardinal</v>
      </c>
      <c r="C1159" s="38">
        <v>0.51111111111111107</v>
      </c>
      <c r="D1159" s="37">
        <f t="shared" si="2186"/>
        <v>0</v>
      </c>
      <c r="E1159" s="37">
        <v>3</v>
      </c>
      <c r="F1159" s="37" t="str">
        <f t="shared" ref="F1159:G1159" si="2187">F1158</f>
        <v>Special Finch Food</v>
      </c>
      <c r="G1159" s="15" t="str">
        <f t="shared" si="2187"/>
        <v>Golden Safflower</v>
      </c>
      <c r="H1159" s="39">
        <f t="shared" si="1921"/>
        <v>1.000000003259629</v>
      </c>
      <c r="I1159" s="39" cm="1">
        <f t="array" ref="I1159">IFERROR(IF($B1159=I$1, ($A1159+$C1159) - MAX(IF($B$2:$B1158=$B1159, $A$2:$A1158+$C$2:$C1158)), "")*24*60, "")</f>
        <v>1.000000003259629</v>
      </c>
      <c r="J1159" s="39" t="str" cm="1">
        <f t="array" ref="J1159">IFERROR(IF($B1159=J$1, ($A1159+$C1159) - MAX(IF($B$2:$B1158=$B1159, $A$2:$A1158+$C$2:$C1158)), "")*24*60, "")</f>
        <v/>
      </c>
      <c r="K1159" s="39" t="str" cm="1">
        <f t="array" ref="K1159">IFERROR(IF($B1159=K$1, ($A1159+$C1159) - MAX(IF($B$2:$B1158=$B1159, $A$2:$A1158+$C$2:$C1158)), "")*24*60, "")</f>
        <v/>
      </c>
      <c r="L1159" s="39" t="str" cm="1">
        <f t="array" ref="L1159">IFERROR(IF($B1159=L$1, ($A1159+$C1159) - MAX(IF($B$2:$B1158=$B1159, $A$2:$A1158+$C$2:$C1158)), "")*24*60, "")</f>
        <v/>
      </c>
      <c r="M1159" s="39" t="str" cm="1">
        <f t="array" ref="M1159">IFERROR(IF($B1159=M$1, ($A1159+$C1159) - MAX(IF($B$2:$B1158=$B1159, $A$2:$A1158+$C$2:$C1158)), "")*24*60, "")</f>
        <v/>
      </c>
      <c r="N1159" s="39" t="str" cm="1">
        <f t="array" ref="N1159">IFERROR(IF($B1159=N$1, ($A1159+$C1159) - MAX(IF($B$2:$B1158=$B1159, $A$2:$A1158+$C$2:$C1158)), "")*24*60, "")</f>
        <v/>
      </c>
      <c r="O1159" s="39" t="str" cm="1">
        <f t="array" ref="O1159">IFERROR(IF($B1159=O$1, ($A1159+$C1159) - MAX(IF($B$2:$B1158=$B1159, $A$2:$A1158+$C$2:$C1158)), "")*24*60, "")</f>
        <v/>
      </c>
      <c r="P1159" s="39" t="str" cm="1">
        <f t="array" ref="P1159">IFERROR(IF($B1159=P$1, ($A1159+$C1159) - MAX(IF($B$2:$B1158=$B1159, $A$2:$A1158+$C$2:$C1158)), "")*24*60, "")</f>
        <v/>
      </c>
    </row>
    <row r="1160" spans="1:16" x14ac:dyDescent="0.2">
      <c r="A1160" s="36">
        <f t="shared" ref="A1160" si="2188">A1159</f>
        <v>45942</v>
      </c>
      <c r="B1160" s="37" t="s">
        <v>16</v>
      </c>
      <c r="C1160" s="38">
        <v>0.51527777777777772</v>
      </c>
      <c r="D1160" s="37">
        <v>14</v>
      </c>
      <c r="E1160" s="37">
        <v>0</v>
      </c>
      <c r="F1160" s="37" t="str">
        <f t="shared" ref="F1160:G1160" si="2189">F1159</f>
        <v>Special Finch Food</v>
      </c>
      <c r="G1160" s="15" t="str">
        <f t="shared" si="2189"/>
        <v>Golden Safflower</v>
      </c>
      <c r="H1160" s="39">
        <f t="shared" si="1921"/>
        <v>5.9999999986030161</v>
      </c>
      <c r="I1160" s="39" t="str" cm="1">
        <f t="array" ref="I1160">IFERROR(IF($B1160=I$1, ($A1160+$C1160) - MAX(IF($B$2:$B1159=$B1160, $A$2:$A1159+$C$2:$C1159)), "")*24*60, "")</f>
        <v/>
      </c>
      <c r="J1160" s="39" t="str" cm="1">
        <f t="array" ref="J1160">IFERROR(IF($B1160=J$1, ($A1160+$C1160) - MAX(IF($B$2:$B1159=$B1160, $A$2:$A1159+$C$2:$C1159)), "")*24*60, "")</f>
        <v/>
      </c>
      <c r="K1160" s="39" t="str" cm="1">
        <f t="array" ref="K1160">IFERROR(IF($B1160=K$1, ($A1160+$C1160) - MAX(IF($B$2:$B1159=$B1160, $A$2:$A1159+$C$2:$C1159)), "")*24*60, "")</f>
        <v/>
      </c>
      <c r="L1160" s="39" cm="1">
        <f t="array" ref="L1160">IFERROR(IF($B1160=L$1, ($A1160+$C1160) - MAX(IF($B$2:$B1159=$B1160, $A$2:$A1159+$C$2:$C1159)), "")*24*60, "")</f>
        <v>248.00000000162981</v>
      </c>
      <c r="M1160" s="39" t="str" cm="1">
        <f t="array" ref="M1160">IFERROR(IF($B1160=M$1, ($A1160+$C1160) - MAX(IF($B$2:$B1159=$B1160, $A$2:$A1159+$C$2:$C1159)), "")*24*60, "")</f>
        <v/>
      </c>
      <c r="N1160" s="39" t="str" cm="1">
        <f t="array" ref="N1160">IFERROR(IF($B1160=N$1, ($A1160+$C1160) - MAX(IF($B$2:$B1159=$B1160, $A$2:$A1159+$C$2:$C1159)), "")*24*60, "")</f>
        <v/>
      </c>
      <c r="O1160" s="39" t="str" cm="1">
        <f t="array" ref="O1160">IFERROR(IF($B1160=O$1, ($A1160+$C1160) - MAX(IF($B$2:$B1159=$B1160, $A$2:$A1159+$C$2:$C1159)), "")*24*60, "")</f>
        <v/>
      </c>
      <c r="P1160" s="39" t="str" cm="1">
        <f t="array" ref="P1160">IFERROR(IF($B1160=P$1, ($A1160+$C1160) - MAX(IF($B$2:$B1159=$B1160, $A$2:$A1159+$C$2:$C1159)), "")*24*60, "")</f>
        <v/>
      </c>
    </row>
    <row r="1161" spans="1:16" x14ac:dyDescent="0.2">
      <c r="A1161" s="36">
        <f t="shared" ref="A1161:B1161" si="2190">A1160</f>
        <v>45942</v>
      </c>
      <c r="B1161" s="37" t="str">
        <f t="shared" si="2190"/>
        <v>Carolina Wren</v>
      </c>
      <c r="C1161" s="38">
        <v>0.51597222222222228</v>
      </c>
      <c r="D1161" s="37">
        <v>0</v>
      </c>
      <c r="E1161" s="37">
        <v>1</v>
      </c>
      <c r="F1161" s="37" t="str">
        <f t="shared" ref="F1161:G1161" si="2191">F1160</f>
        <v>Special Finch Food</v>
      </c>
      <c r="G1161" s="15" t="str">
        <f t="shared" si="2191"/>
        <v>Golden Safflower</v>
      </c>
      <c r="H1161" s="39">
        <f t="shared" si="1921"/>
        <v>1.000000003259629</v>
      </c>
      <c r="I1161" s="39" t="str" cm="1">
        <f t="array" ref="I1161">IFERROR(IF($B1161=I$1, ($A1161+$C1161) - MAX(IF($B$2:$B1160=$B1161, $A$2:$A1160+$C$2:$C1160)), "")*24*60, "")</f>
        <v/>
      </c>
      <c r="J1161" s="39" t="str" cm="1">
        <f t="array" ref="J1161">IFERROR(IF($B1161=J$1, ($A1161+$C1161) - MAX(IF($B$2:$B1160=$B1161, $A$2:$A1160+$C$2:$C1160)), "")*24*60, "")</f>
        <v/>
      </c>
      <c r="K1161" s="39" t="str" cm="1">
        <f t="array" ref="K1161">IFERROR(IF($B1161=K$1, ($A1161+$C1161) - MAX(IF($B$2:$B1160=$B1161, $A$2:$A1160+$C$2:$C1160)), "")*24*60, "")</f>
        <v/>
      </c>
      <c r="L1161" s="39" cm="1">
        <f t="array" ref="L1161">IFERROR(IF($B1161=L$1, ($A1161+$C1161) - MAX(IF($B$2:$B1160=$B1161, $A$2:$A1160+$C$2:$C1160)), "")*24*60, "")</f>
        <v>1.000000003259629</v>
      </c>
      <c r="M1161" s="39" t="str" cm="1">
        <f t="array" ref="M1161">IFERROR(IF($B1161=M$1, ($A1161+$C1161) - MAX(IF($B$2:$B1160=$B1161, $A$2:$A1160+$C$2:$C1160)), "")*24*60, "")</f>
        <v/>
      </c>
      <c r="N1161" s="39" t="str" cm="1">
        <f t="array" ref="N1161">IFERROR(IF($B1161=N$1, ($A1161+$C1161) - MAX(IF($B$2:$B1160=$B1161, $A$2:$A1160+$C$2:$C1160)), "")*24*60, "")</f>
        <v/>
      </c>
      <c r="O1161" s="39" t="str" cm="1">
        <f t="array" ref="O1161">IFERROR(IF($B1161=O$1, ($A1161+$C1161) - MAX(IF($B$2:$B1160=$B1161, $A$2:$A1160+$C$2:$C1160)), "")*24*60, "")</f>
        <v/>
      </c>
      <c r="P1161" s="39" t="str" cm="1">
        <f t="array" ref="P1161">IFERROR(IF($B1161=P$1, ($A1161+$C1161) - MAX(IF($B$2:$B1160=$B1161, $A$2:$A1160+$C$2:$C1160)), "")*24*60, "")</f>
        <v/>
      </c>
    </row>
    <row r="1162" spans="1:16" x14ac:dyDescent="0.2">
      <c r="A1162" s="36">
        <f t="shared" ref="A1162:D1162" si="2192">A1161</f>
        <v>45942</v>
      </c>
      <c r="B1162" s="37" t="s">
        <v>3</v>
      </c>
      <c r="C1162" s="38">
        <v>0.51666666666666672</v>
      </c>
      <c r="D1162" s="37">
        <f t="shared" si="2192"/>
        <v>0</v>
      </c>
      <c r="E1162" s="37">
        <v>3</v>
      </c>
      <c r="F1162" s="37" t="str">
        <f t="shared" ref="F1162:G1162" si="2193">F1161</f>
        <v>Special Finch Food</v>
      </c>
      <c r="G1162" s="15" t="str">
        <f t="shared" si="2193"/>
        <v>Golden Safflower</v>
      </c>
      <c r="H1162" s="39">
        <f t="shared" si="1921"/>
        <v>1.000000003259629</v>
      </c>
      <c r="I1162" s="39" cm="1">
        <f t="array" ref="I1162">IFERROR(IF($B1162=I$1, ($A1162+$C1162) - MAX(IF($B$2:$B1161=$B1162, $A$2:$A1161+$C$2:$C1161)), "")*24*60, "")</f>
        <v>8.0000000051222742</v>
      </c>
      <c r="J1162" s="39" t="str" cm="1">
        <f t="array" ref="J1162">IFERROR(IF($B1162=J$1, ($A1162+$C1162) - MAX(IF($B$2:$B1161=$B1162, $A$2:$A1161+$C$2:$C1161)), "")*24*60, "")</f>
        <v/>
      </c>
      <c r="K1162" s="39" t="str" cm="1">
        <f t="array" ref="K1162">IFERROR(IF($B1162=K$1, ($A1162+$C1162) - MAX(IF($B$2:$B1161=$B1162, $A$2:$A1161+$C$2:$C1161)), "")*24*60, "")</f>
        <v/>
      </c>
      <c r="L1162" s="39" t="str" cm="1">
        <f t="array" ref="L1162">IFERROR(IF($B1162=L$1, ($A1162+$C1162) - MAX(IF($B$2:$B1161=$B1162, $A$2:$A1161+$C$2:$C1161)), "")*24*60, "")</f>
        <v/>
      </c>
      <c r="M1162" s="39" t="str" cm="1">
        <f t="array" ref="M1162">IFERROR(IF($B1162=M$1, ($A1162+$C1162) - MAX(IF($B$2:$B1161=$B1162, $A$2:$A1161+$C$2:$C1161)), "")*24*60, "")</f>
        <v/>
      </c>
      <c r="N1162" s="39" t="str" cm="1">
        <f t="array" ref="N1162">IFERROR(IF($B1162=N$1, ($A1162+$C1162) - MAX(IF($B$2:$B1161=$B1162, $A$2:$A1161+$C$2:$C1161)), "")*24*60, "")</f>
        <v/>
      </c>
      <c r="O1162" s="39" t="str" cm="1">
        <f t="array" ref="O1162">IFERROR(IF($B1162=O$1, ($A1162+$C1162) - MAX(IF($B$2:$B1161=$B1162, $A$2:$A1161+$C$2:$C1161)), "")*24*60, "")</f>
        <v/>
      </c>
      <c r="P1162" s="39" t="str" cm="1">
        <f t="array" ref="P1162">IFERROR(IF($B1162=P$1, ($A1162+$C1162) - MAX(IF($B$2:$B1161=$B1162, $A$2:$A1161+$C$2:$C1161)), "")*24*60, "")</f>
        <v/>
      </c>
    </row>
    <row r="1163" spans="1:16" x14ac:dyDescent="0.2">
      <c r="A1163" s="36">
        <f t="shared" ref="A1163:D1163" si="2194">A1162</f>
        <v>45942</v>
      </c>
      <c r="B1163" s="37" t="s">
        <v>10</v>
      </c>
      <c r="C1163" s="38">
        <v>0.52083333333333337</v>
      </c>
      <c r="D1163" s="37">
        <f t="shared" si="2194"/>
        <v>0</v>
      </c>
      <c r="E1163" s="37">
        <v>1</v>
      </c>
      <c r="F1163" s="37" t="str">
        <f t="shared" ref="F1163:G1163" si="2195">F1162</f>
        <v>Special Finch Food</v>
      </c>
      <c r="G1163" s="15" t="str">
        <f t="shared" si="2195"/>
        <v>Golden Safflower</v>
      </c>
      <c r="H1163" s="39">
        <f t="shared" si="1921"/>
        <v>5.9999999986030161</v>
      </c>
      <c r="I1163" s="39" t="str" cm="1">
        <f t="array" ref="I1163">IFERROR(IF($B1163=I$1, ($A1163+$C1163) - MAX(IF($B$2:$B1162=$B1163, $A$2:$A1162+$C$2:$C1162)), "")*24*60, "")</f>
        <v/>
      </c>
      <c r="J1163" s="39" cm="1">
        <f t="array" ref="J1163">IFERROR(IF($B1163=J$1, ($A1163+$C1163) - MAX(IF($B$2:$B1162=$B1163, $A$2:$A1162+$C$2:$C1162)), "")*24*60, "")</f>
        <v>1238.0000000016298</v>
      </c>
      <c r="K1163" s="39" t="str" cm="1">
        <f t="array" ref="K1163">IFERROR(IF($B1163=K$1, ($A1163+$C1163) - MAX(IF($B$2:$B1162=$B1163, $A$2:$A1162+$C$2:$C1162)), "")*24*60, "")</f>
        <v/>
      </c>
      <c r="L1163" s="39" t="str" cm="1">
        <f t="array" ref="L1163">IFERROR(IF($B1163=L$1, ($A1163+$C1163) - MAX(IF($B$2:$B1162=$B1163, $A$2:$A1162+$C$2:$C1162)), "")*24*60, "")</f>
        <v/>
      </c>
      <c r="M1163" s="39" t="str" cm="1">
        <f t="array" ref="M1163">IFERROR(IF($B1163=M$1, ($A1163+$C1163) - MAX(IF($B$2:$B1162=$B1163, $A$2:$A1162+$C$2:$C1162)), "")*24*60, "")</f>
        <v/>
      </c>
      <c r="N1163" s="39" t="str" cm="1">
        <f t="array" ref="N1163">IFERROR(IF($B1163=N$1, ($A1163+$C1163) - MAX(IF($B$2:$B1162=$B1163, $A$2:$A1162+$C$2:$C1162)), "")*24*60, "")</f>
        <v/>
      </c>
      <c r="O1163" s="39" t="str" cm="1">
        <f t="array" ref="O1163">IFERROR(IF($B1163=O$1, ($A1163+$C1163) - MAX(IF($B$2:$B1162=$B1163, $A$2:$A1162+$C$2:$C1162)), "")*24*60, "")</f>
        <v/>
      </c>
      <c r="P1163" s="39" t="str" cm="1">
        <f t="array" ref="P1163">IFERROR(IF($B1163=P$1, ($A1163+$C1163) - MAX(IF($B$2:$B1162=$B1163, $A$2:$A1162+$C$2:$C1162)), "")*24*60, "")</f>
        <v/>
      </c>
    </row>
    <row r="1164" spans="1:16" x14ac:dyDescent="0.2">
      <c r="A1164" s="36">
        <f t="shared" ref="A1164:D1164" si="2196">A1163</f>
        <v>45942</v>
      </c>
      <c r="B1164" s="37" t="str">
        <f t="shared" si="2196"/>
        <v>Tufted Titmouse</v>
      </c>
      <c r="C1164" s="38">
        <v>0.52222222222222225</v>
      </c>
      <c r="D1164" s="37">
        <f t="shared" si="2196"/>
        <v>0</v>
      </c>
      <c r="E1164" s="37">
        <v>1</v>
      </c>
      <c r="F1164" s="37" t="str">
        <f t="shared" ref="F1164:G1164" si="2197">F1163</f>
        <v>Special Finch Food</v>
      </c>
      <c r="G1164" s="15" t="str">
        <f t="shared" si="2197"/>
        <v>Golden Safflower</v>
      </c>
      <c r="H1164" s="39">
        <f t="shared" si="1921"/>
        <v>1.9999999960418791</v>
      </c>
      <c r="I1164" s="39" t="str" cm="1">
        <f t="array" ref="I1164">IFERROR(IF($B1164=I$1, ($A1164+$C1164) - MAX(IF($B$2:$B1163=$B1164, $A$2:$A1163+$C$2:$C1163)), "")*24*60, "")</f>
        <v/>
      </c>
      <c r="J1164" s="39" cm="1">
        <f t="array" ref="J1164">IFERROR(IF($B1164=J$1, ($A1164+$C1164) - MAX(IF($B$2:$B1163=$B1164, $A$2:$A1163+$C$2:$C1163)), "")*24*60, "")</f>
        <v>1.9999999960418791</v>
      </c>
      <c r="K1164" s="39" t="str" cm="1">
        <f t="array" ref="K1164">IFERROR(IF($B1164=K$1, ($A1164+$C1164) - MAX(IF($B$2:$B1163=$B1164, $A$2:$A1163+$C$2:$C1163)), "")*24*60, "")</f>
        <v/>
      </c>
      <c r="L1164" s="39" t="str" cm="1">
        <f t="array" ref="L1164">IFERROR(IF($B1164=L$1, ($A1164+$C1164) - MAX(IF($B$2:$B1163=$B1164, $A$2:$A1163+$C$2:$C1163)), "")*24*60, "")</f>
        <v/>
      </c>
      <c r="M1164" s="39" t="str" cm="1">
        <f t="array" ref="M1164">IFERROR(IF($B1164=M$1, ($A1164+$C1164) - MAX(IF($B$2:$B1163=$B1164, $A$2:$A1163+$C$2:$C1163)), "")*24*60, "")</f>
        <v/>
      </c>
      <c r="N1164" s="39" t="str" cm="1">
        <f t="array" ref="N1164">IFERROR(IF($B1164=N$1, ($A1164+$C1164) - MAX(IF($B$2:$B1163=$B1164, $A$2:$A1163+$C$2:$C1163)), "")*24*60, "")</f>
        <v/>
      </c>
      <c r="O1164" s="39" t="str" cm="1">
        <f t="array" ref="O1164">IFERROR(IF($B1164=O$1, ($A1164+$C1164) - MAX(IF($B$2:$B1163=$B1164, $A$2:$A1163+$C$2:$C1163)), "")*24*60, "")</f>
        <v/>
      </c>
      <c r="P1164" s="39" t="str" cm="1">
        <f t="array" ref="P1164">IFERROR(IF($B1164=P$1, ($A1164+$C1164) - MAX(IF($B$2:$B1163=$B1164, $A$2:$A1163+$C$2:$C1163)), "")*24*60, "")</f>
        <v/>
      </c>
    </row>
    <row r="1165" spans="1:16" x14ac:dyDescent="0.2">
      <c r="A1165" s="36">
        <f t="shared" ref="A1165:D1165" si="2198">A1164</f>
        <v>45942</v>
      </c>
      <c r="B1165" s="37" t="str">
        <f t="shared" si="2198"/>
        <v>Tufted Titmouse</v>
      </c>
      <c r="C1165" s="38">
        <v>0.5229166666666667</v>
      </c>
      <c r="D1165" s="37">
        <f t="shared" si="2198"/>
        <v>0</v>
      </c>
      <c r="E1165" s="37">
        <v>3</v>
      </c>
      <c r="F1165" s="37" t="str">
        <f t="shared" ref="F1165:G1165" si="2199">F1164</f>
        <v>Special Finch Food</v>
      </c>
      <c r="G1165" s="15" t="str">
        <f t="shared" si="2199"/>
        <v>Golden Safflower</v>
      </c>
      <c r="H1165" s="39">
        <f t="shared" si="1921"/>
        <v>1.000000003259629</v>
      </c>
      <c r="I1165" s="39" t="str" cm="1">
        <f t="array" ref="I1165">IFERROR(IF($B1165=I$1, ($A1165+$C1165) - MAX(IF($B$2:$B1164=$B1165, $A$2:$A1164+$C$2:$C1164)), "")*24*60, "")</f>
        <v/>
      </c>
      <c r="J1165" s="39" cm="1">
        <f t="array" ref="J1165">IFERROR(IF($B1165=J$1, ($A1165+$C1165) - MAX(IF($B$2:$B1164=$B1165, $A$2:$A1164+$C$2:$C1164)), "")*24*60, "")</f>
        <v>1.000000003259629</v>
      </c>
      <c r="K1165" s="39" t="str" cm="1">
        <f t="array" ref="K1165">IFERROR(IF($B1165=K$1, ($A1165+$C1165) - MAX(IF($B$2:$B1164=$B1165, $A$2:$A1164+$C$2:$C1164)), "")*24*60, "")</f>
        <v/>
      </c>
      <c r="L1165" s="39" t="str" cm="1">
        <f t="array" ref="L1165">IFERROR(IF($B1165=L$1, ($A1165+$C1165) - MAX(IF($B$2:$B1164=$B1165, $A$2:$A1164+$C$2:$C1164)), "")*24*60, "")</f>
        <v/>
      </c>
      <c r="M1165" s="39" t="str" cm="1">
        <f t="array" ref="M1165">IFERROR(IF($B1165=M$1, ($A1165+$C1165) - MAX(IF($B$2:$B1164=$B1165, $A$2:$A1164+$C$2:$C1164)), "")*24*60, "")</f>
        <v/>
      </c>
      <c r="N1165" s="39" t="str" cm="1">
        <f t="array" ref="N1165">IFERROR(IF($B1165=N$1, ($A1165+$C1165) - MAX(IF($B$2:$B1164=$B1165, $A$2:$A1164+$C$2:$C1164)), "")*24*60, "")</f>
        <v/>
      </c>
      <c r="O1165" s="39" t="str" cm="1">
        <f t="array" ref="O1165">IFERROR(IF($B1165=O$1, ($A1165+$C1165) - MAX(IF($B$2:$B1164=$B1165, $A$2:$A1164+$C$2:$C1164)), "")*24*60, "")</f>
        <v/>
      </c>
      <c r="P1165" s="39" t="str" cm="1">
        <f t="array" ref="P1165">IFERROR(IF($B1165=P$1, ($A1165+$C1165) - MAX(IF($B$2:$B1164=$B1165, $A$2:$A1164+$C$2:$C1164)), "")*24*60, "")</f>
        <v/>
      </c>
    </row>
    <row r="1166" spans="1:16" x14ac:dyDescent="0.2">
      <c r="A1166" s="36">
        <f t="shared" ref="A1166:D1166" si="2200">A1165</f>
        <v>45942</v>
      </c>
      <c r="B1166" s="37" t="str">
        <f t="shared" si="2200"/>
        <v>Tufted Titmouse</v>
      </c>
      <c r="C1166" s="38">
        <f t="shared" si="2200"/>
        <v>0.5229166666666667</v>
      </c>
      <c r="D1166" s="37">
        <f t="shared" si="2200"/>
        <v>0</v>
      </c>
      <c r="E1166" s="37">
        <v>2</v>
      </c>
      <c r="F1166" s="37" t="str">
        <f t="shared" ref="F1166:G1166" si="2201">F1165</f>
        <v>Special Finch Food</v>
      </c>
      <c r="G1166" s="15" t="str">
        <f t="shared" si="2201"/>
        <v>Golden Safflower</v>
      </c>
      <c r="H1166" s="39">
        <f t="shared" si="1921"/>
        <v>0</v>
      </c>
      <c r="I1166" s="39" t="str" cm="1">
        <f t="array" ref="I1166">IFERROR(IF($B1166=I$1, ($A1166+$C1166) - MAX(IF($B$2:$B1165=$B1166, $A$2:$A1165+$C$2:$C1165)), "")*24*60, "")</f>
        <v/>
      </c>
      <c r="J1166" s="39" cm="1">
        <f t="array" ref="J1166">IFERROR(IF($B1166=J$1, ($A1166+$C1166) - MAX(IF($B$2:$B1165=$B1166, $A$2:$A1165+$C$2:$C1165)), "")*24*60, "")</f>
        <v>0</v>
      </c>
      <c r="K1166" s="39" t="str" cm="1">
        <f t="array" ref="K1166">IFERROR(IF($B1166=K$1, ($A1166+$C1166) - MAX(IF($B$2:$B1165=$B1166, $A$2:$A1165+$C$2:$C1165)), "")*24*60, "")</f>
        <v/>
      </c>
      <c r="L1166" s="39" t="str" cm="1">
        <f t="array" ref="L1166">IFERROR(IF($B1166=L$1, ($A1166+$C1166) - MAX(IF($B$2:$B1165=$B1166, $A$2:$A1165+$C$2:$C1165)), "")*24*60, "")</f>
        <v/>
      </c>
      <c r="M1166" s="39" t="str" cm="1">
        <f t="array" ref="M1166">IFERROR(IF($B1166=M$1, ($A1166+$C1166) - MAX(IF($B$2:$B1165=$B1166, $A$2:$A1165+$C$2:$C1165)), "")*24*60, "")</f>
        <v/>
      </c>
      <c r="N1166" s="39" t="str" cm="1">
        <f t="array" ref="N1166">IFERROR(IF($B1166=N$1, ($A1166+$C1166) - MAX(IF($B$2:$B1165=$B1166, $A$2:$A1165+$C$2:$C1165)), "")*24*60, "")</f>
        <v/>
      </c>
      <c r="O1166" s="39" t="str" cm="1">
        <f t="array" ref="O1166">IFERROR(IF($B1166=O$1, ($A1166+$C1166) - MAX(IF($B$2:$B1165=$B1166, $A$2:$A1165+$C$2:$C1165)), "")*24*60, "")</f>
        <v/>
      </c>
      <c r="P1166" s="39" t="str" cm="1">
        <f t="array" ref="P1166">IFERROR(IF($B1166=P$1, ($A1166+$C1166) - MAX(IF($B$2:$B1165=$B1166, $A$2:$A1165+$C$2:$C1165)), "")*24*60, "")</f>
        <v/>
      </c>
    </row>
    <row r="1167" spans="1:16" x14ac:dyDescent="0.2">
      <c r="A1167" s="36">
        <f t="shared" ref="A1167:D1167" si="2202">A1166</f>
        <v>45942</v>
      </c>
      <c r="B1167" s="37" t="str">
        <f t="shared" si="2202"/>
        <v>Tufted Titmouse</v>
      </c>
      <c r="C1167" s="38">
        <v>0.52430555555555558</v>
      </c>
      <c r="D1167" s="37">
        <f t="shared" si="2202"/>
        <v>0</v>
      </c>
      <c r="E1167" s="37">
        <v>4</v>
      </c>
      <c r="F1167" s="37" t="str">
        <f t="shared" ref="F1167:G1167" si="2203">F1166</f>
        <v>Special Finch Food</v>
      </c>
      <c r="G1167" s="15" t="str">
        <f t="shared" si="2203"/>
        <v>Golden Safflower</v>
      </c>
      <c r="H1167" s="39">
        <f t="shared" si="1921"/>
        <v>1.9999999960418791</v>
      </c>
      <c r="I1167" s="39" t="str" cm="1">
        <f t="array" ref="I1167">IFERROR(IF($B1167=I$1, ($A1167+$C1167) - MAX(IF($B$2:$B1166=$B1167, $A$2:$A1166+$C$2:$C1166)), "")*24*60, "")</f>
        <v/>
      </c>
      <c r="J1167" s="39" cm="1">
        <f t="array" ref="J1167">IFERROR(IF($B1167=J$1, ($A1167+$C1167) - MAX(IF($B$2:$B1166=$B1167, $A$2:$A1166+$C$2:$C1166)), "")*24*60, "")</f>
        <v>1.9999999960418791</v>
      </c>
      <c r="K1167" s="39" t="str" cm="1">
        <f t="array" ref="K1167">IFERROR(IF($B1167=K$1, ($A1167+$C1167) - MAX(IF($B$2:$B1166=$B1167, $A$2:$A1166+$C$2:$C1166)), "")*24*60, "")</f>
        <v/>
      </c>
      <c r="L1167" s="39" t="str" cm="1">
        <f t="array" ref="L1167">IFERROR(IF($B1167=L$1, ($A1167+$C1167) - MAX(IF($B$2:$B1166=$B1167, $A$2:$A1166+$C$2:$C1166)), "")*24*60, "")</f>
        <v/>
      </c>
      <c r="M1167" s="39" t="str" cm="1">
        <f t="array" ref="M1167">IFERROR(IF($B1167=M$1, ($A1167+$C1167) - MAX(IF($B$2:$B1166=$B1167, $A$2:$A1166+$C$2:$C1166)), "")*24*60, "")</f>
        <v/>
      </c>
      <c r="N1167" s="39" t="str" cm="1">
        <f t="array" ref="N1167">IFERROR(IF($B1167=N$1, ($A1167+$C1167) - MAX(IF($B$2:$B1166=$B1167, $A$2:$A1166+$C$2:$C1166)), "")*24*60, "")</f>
        <v/>
      </c>
      <c r="O1167" s="39" t="str" cm="1">
        <f t="array" ref="O1167">IFERROR(IF($B1167=O$1, ($A1167+$C1167) - MAX(IF($B$2:$B1166=$B1167, $A$2:$A1166+$C$2:$C1166)), "")*24*60, "")</f>
        <v/>
      </c>
      <c r="P1167" s="39" t="str" cm="1">
        <f t="array" ref="P1167">IFERROR(IF($B1167=P$1, ($A1167+$C1167) - MAX(IF($B$2:$B1166=$B1167, $A$2:$A1166+$C$2:$C1166)), "")*24*60, "")</f>
        <v/>
      </c>
    </row>
    <row r="1168" spans="1:16" x14ac:dyDescent="0.2">
      <c r="A1168" s="36">
        <f t="shared" ref="A1168" si="2204">A1167</f>
        <v>45942</v>
      </c>
      <c r="B1168" s="37" t="s">
        <v>3</v>
      </c>
      <c r="C1168" s="38">
        <v>0.53194444444444444</v>
      </c>
      <c r="D1168" s="37">
        <v>3</v>
      </c>
      <c r="E1168" s="37">
        <v>2</v>
      </c>
      <c r="F1168" s="37" t="str">
        <f t="shared" ref="F1168:G1168" si="2205">F1167</f>
        <v>Special Finch Food</v>
      </c>
      <c r="G1168" s="15" t="str">
        <f t="shared" si="2205"/>
        <v>Golden Safflower</v>
      </c>
      <c r="H1168" s="39">
        <f t="shared" si="1921"/>
        <v>11.000000004423782</v>
      </c>
      <c r="I1168" s="39" cm="1">
        <f t="array" ref="I1168">IFERROR(IF($B1168=I$1, ($A1168+$C1168) - MAX(IF($B$2:$B1167=$B1168, $A$2:$A1167+$C$2:$C1167)), "")*24*60, "")</f>
        <v>21.999999998370185</v>
      </c>
      <c r="J1168" s="39" t="str" cm="1">
        <f t="array" ref="J1168">IFERROR(IF($B1168=J$1, ($A1168+$C1168) - MAX(IF($B$2:$B1167=$B1168, $A$2:$A1167+$C$2:$C1167)), "")*24*60, "")</f>
        <v/>
      </c>
      <c r="K1168" s="39" t="str" cm="1">
        <f t="array" ref="K1168">IFERROR(IF($B1168=K$1, ($A1168+$C1168) - MAX(IF($B$2:$B1167=$B1168, $A$2:$A1167+$C$2:$C1167)), "")*24*60, "")</f>
        <v/>
      </c>
      <c r="L1168" s="39" t="str" cm="1">
        <f t="array" ref="L1168">IFERROR(IF($B1168=L$1, ($A1168+$C1168) - MAX(IF($B$2:$B1167=$B1168, $A$2:$A1167+$C$2:$C1167)), "")*24*60, "")</f>
        <v/>
      </c>
      <c r="M1168" s="39" t="str" cm="1">
        <f t="array" ref="M1168">IFERROR(IF($B1168=M$1, ($A1168+$C1168) - MAX(IF($B$2:$B1167=$B1168, $A$2:$A1167+$C$2:$C1167)), "")*24*60, "")</f>
        <v/>
      </c>
      <c r="N1168" s="39" t="str" cm="1">
        <f t="array" ref="N1168">IFERROR(IF($B1168=N$1, ($A1168+$C1168) - MAX(IF($B$2:$B1167=$B1168, $A$2:$A1167+$C$2:$C1167)), "")*24*60, "")</f>
        <v/>
      </c>
      <c r="O1168" s="39" t="str" cm="1">
        <f t="array" ref="O1168">IFERROR(IF($B1168=O$1, ($A1168+$C1168) - MAX(IF($B$2:$B1167=$B1168, $A$2:$A1167+$C$2:$C1167)), "")*24*60, "")</f>
        <v/>
      </c>
      <c r="P1168" s="39" t="str" cm="1">
        <f t="array" ref="P1168">IFERROR(IF($B1168=P$1, ($A1168+$C1168) - MAX(IF($B$2:$B1167=$B1168, $A$2:$A1167+$C$2:$C1167)), "")*24*60, "")</f>
        <v/>
      </c>
    </row>
    <row r="1169" spans="1:16" x14ac:dyDescent="0.2">
      <c r="A1169" s="36">
        <f t="shared" ref="A1169:B1169" si="2206">A1168</f>
        <v>45942</v>
      </c>
      <c r="B1169" s="37" t="str">
        <f t="shared" si="2206"/>
        <v>Northern Cardinal</v>
      </c>
      <c r="C1169" s="38">
        <v>0.53333333333333333</v>
      </c>
      <c r="D1169" s="37">
        <v>11</v>
      </c>
      <c r="E1169" s="37">
        <v>0</v>
      </c>
      <c r="F1169" s="37" t="str">
        <f t="shared" ref="F1169:G1169" si="2207">F1168</f>
        <v>Special Finch Food</v>
      </c>
      <c r="G1169" s="15" t="str">
        <f t="shared" si="2207"/>
        <v>Golden Safflower</v>
      </c>
      <c r="H1169" s="39">
        <f t="shared" si="1921"/>
        <v>1.9999999960418791</v>
      </c>
      <c r="I1169" s="39" cm="1">
        <f t="array" ref="I1169">IFERROR(IF($B1169=I$1, ($A1169+$C1169) - MAX(IF($B$2:$B1168=$B1169, $A$2:$A1168+$C$2:$C1168)), "")*24*60, "")</f>
        <v>1.9999999960418791</v>
      </c>
      <c r="J1169" s="39" t="str" cm="1">
        <f t="array" ref="J1169">IFERROR(IF($B1169=J$1, ($A1169+$C1169) - MAX(IF($B$2:$B1168=$B1169, $A$2:$A1168+$C$2:$C1168)), "")*24*60, "")</f>
        <v/>
      </c>
      <c r="K1169" s="39" t="str" cm="1">
        <f t="array" ref="K1169">IFERROR(IF($B1169=K$1, ($A1169+$C1169) - MAX(IF($B$2:$B1168=$B1169, $A$2:$A1168+$C$2:$C1168)), "")*24*60, "")</f>
        <v/>
      </c>
      <c r="L1169" s="39" t="str" cm="1">
        <f t="array" ref="L1169">IFERROR(IF($B1169=L$1, ($A1169+$C1169) - MAX(IF($B$2:$B1168=$B1169, $A$2:$A1168+$C$2:$C1168)), "")*24*60, "")</f>
        <v/>
      </c>
      <c r="M1169" s="39" t="str" cm="1">
        <f t="array" ref="M1169">IFERROR(IF($B1169=M$1, ($A1169+$C1169) - MAX(IF($B$2:$B1168=$B1169, $A$2:$A1168+$C$2:$C1168)), "")*24*60, "")</f>
        <v/>
      </c>
      <c r="N1169" s="39" t="str" cm="1">
        <f t="array" ref="N1169">IFERROR(IF($B1169=N$1, ($A1169+$C1169) - MAX(IF($B$2:$B1168=$B1169, $A$2:$A1168+$C$2:$C1168)), "")*24*60, "")</f>
        <v/>
      </c>
      <c r="O1169" s="39" t="str" cm="1">
        <f t="array" ref="O1169">IFERROR(IF($B1169=O$1, ($A1169+$C1169) - MAX(IF($B$2:$B1168=$B1169, $A$2:$A1168+$C$2:$C1168)), "")*24*60, "")</f>
        <v/>
      </c>
      <c r="P1169" s="39" t="str" cm="1">
        <f t="array" ref="P1169">IFERROR(IF($B1169=P$1, ($A1169+$C1169) - MAX(IF($B$2:$B1168=$B1169, $A$2:$A1168+$C$2:$C1168)), "")*24*60, "")</f>
        <v/>
      </c>
    </row>
    <row r="1170" spans="1:16" x14ac:dyDescent="0.2">
      <c r="A1170" s="36">
        <f t="shared" ref="A1170:B1170" si="2208">A1169</f>
        <v>45942</v>
      </c>
      <c r="B1170" s="37" t="str">
        <f t="shared" si="2208"/>
        <v>Northern Cardinal</v>
      </c>
      <c r="C1170" s="38">
        <v>0.53402777777777777</v>
      </c>
      <c r="D1170" s="37">
        <v>0</v>
      </c>
      <c r="E1170" s="37">
        <v>4</v>
      </c>
      <c r="F1170" s="37" t="str">
        <f t="shared" ref="F1170:G1170" si="2209">F1169</f>
        <v>Special Finch Food</v>
      </c>
      <c r="G1170" s="15" t="str">
        <f t="shared" si="2209"/>
        <v>Golden Safflower</v>
      </c>
      <c r="H1170" s="39">
        <f t="shared" si="1921"/>
        <v>1.000000003259629</v>
      </c>
      <c r="I1170" s="39" cm="1">
        <f t="array" ref="I1170">IFERROR(IF($B1170=I$1, ($A1170+$C1170) - MAX(IF($B$2:$B1169=$B1170, $A$2:$A1169+$C$2:$C1169)), "")*24*60, "")</f>
        <v>1.000000003259629</v>
      </c>
      <c r="J1170" s="39" t="str" cm="1">
        <f t="array" ref="J1170">IFERROR(IF($B1170=J$1, ($A1170+$C1170) - MAX(IF($B$2:$B1169=$B1170, $A$2:$A1169+$C$2:$C1169)), "")*24*60, "")</f>
        <v/>
      </c>
      <c r="K1170" s="39" t="str" cm="1">
        <f t="array" ref="K1170">IFERROR(IF($B1170=K$1, ($A1170+$C1170) - MAX(IF($B$2:$B1169=$B1170, $A$2:$A1169+$C$2:$C1169)), "")*24*60, "")</f>
        <v/>
      </c>
      <c r="L1170" s="39" t="str" cm="1">
        <f t="array" ref="L1170">IFERROR(IF($B1170=L$1, ($A1170+$C1170) - MAX(IF($B$2:$B1169=$B1170, $A$2:$A1169+$C$2:$C1169)), "")*24*60, "")</f>
        <v/>
      </c>
      <c r="M1170" s="39" t="str" cm="1">
        <f t="array" ref="M1170">IFERROR(IF($B1170=M$1, ($A1170+$C1170) - MAX(IF($B$2:$B1169=$B1170, $A$2:$A1169+$C$2:$C1169)), "")*24*60, "")</f>
        <v/>
      </c>
      <c r="N1170" s="39" t="str" cm="1">
        <f t="array" ref="N1170">IFERROR(IF($B1170=N$1, ($A1170+$C1170) - MAX(IF($B$2:$B1169=$B1170, $A$2:$A1169+$C$2:$C1169)), "")*24*60, "")</f>
        <v/>
      </c>
      <c r="O1170" s="39" t="str" cm="1">
        <f t="array" ref="O1170">IFERROR(IF($B1170=O$1, ($A1170+$C1170) - MAX(IF($B$2:$B1169=$B1170, $A$2:$A1169+$C$2:$C1169)), "")*24*60, "")</f>
        <v/>
      </c>
      <c r="P1170" s="39" t="str" cm="1">
        <f t="array" ref="P1170">IFERROR(IF($B1170=P$1, ($A1170+$C1170) - MAX(IF($B$2:$B1169=$B1170, $A$2:$A1169+$C$2:$C1169)), "")*24*60, "")</f>
        <v/>
      </c>
    </row>
    <row r="1171" spans="1:16" x14ac:dyDescent="0.2">
      <c r="A1171" s="36">
        <f t="shared" ref="A1171:D1171" si="2210">A1170</f>
        <v>45942</v>
      </c>
      <c r="B1171" s="37" t="str">
        <f t="shared" si="2210"/>
        <v>Northern Cardinal</v>
      </c>
      <c r="C1171" s="38">
        <v>0.53472222222222221</v>
      </c>
      <c r="D1171" s="37">
        <f t="shared" si="2210"/>
        <v>0</v>
      </c>
      <c r="E1171" s="37">
        <v>1</v>
      </c>
      <c r="F1171" s="37" t="str">
        <f t="shared" ref="F1171:G1171" si="2211">F1170</f>
        <v>Special Finch Food</v>
      </c>
      <c r="G1171" s="15" t="str">
        <f t="shared" si="2211"/>
        <v>Golden Safflower</v>
      </c>
      <c r="H1171" s="39">
        <f t="shared" si="1921"/>
        <v>0.99999999278225005</v>
      </c>
      <c r="I1171" s="39" cm="1">
        <f t="array" ref="I1171">IFERROR(IF($B1171=I$1, ($A1171+$C1171) - MAX(IF($B$2:$B1170=$B1171, $A$2:$A1170+$C$2:$C1170)), "")*24*60, "")</f>
        <v>0.99999999278225005</v>
      </c>
      <c r="J1171" s="39" t="str" cm="1">
        <f t="array" ref="J1171">IFERROR(IF($B1171=J$1, ($A1171+$C1171) - MAX(IF($B$2:$B1170=$B1171, $A$2:$A1170+$C$2:$C1170)), "")*24*60, "")</f>
        <v/>
      </c>
      <c r="K1171" s="39" t="str" cm="1">
        <f t="array" ref="K1171">IFERROR(IF($B1171=K$1, ($A1171+$C1171) - MAX(IF($B$2:$B1170=$B1171, $A$2:$A1170+$C$2:$C1170)), "")*24*60, "")</f>
        <v/>
      </c>
      <c r="L1171" s="39" t="str" cm="1">
        <f t="array" ref="L1171">IFERROR(IF($B1171=L$1, ($A1171+$C1171) - MAX(IF($B$2:$B1170=$B1171, $A$2:$A1170+$C$2:$C1170)), "")*24*60, "")</f>
        <v/>
      </c>
      <c r="M1171" s="39" t="str" cm="1">
        <f t="array" ref="M1171">IFERROR(IF($B1171=M$1, ($A1171+$C1171) - MAX(IF($B$2:$B1170=$B1171, $A$2:$A1170+$C$2:$C1170)), "")*24*60, "")</f>
        <v/>
      </c>
      <c r="N1171" s="39" t="str" cm="1">
        <f t="array" ref="N1171">IFERROR(IF($B1171=N$1, ($A1171+$C1171) - MAX(IF($B$2:$B1170=$B1171, $A$2:$A1170+$C$2:$C1170)), "")*24*60, "")</f>
        <v/>
      </c>
      <c r="O1171" s="39" t="str" cm="1">
        <f t="array" ref="O1171">IFERROR(IF($B1171=O$1, ($A1171+$C1171) - MAX(IF($B$2:$B1170=$B1171, $A$2:$A1170+$C$2:$C1170)), "")*24*60, "")</f>
        <v/>
      </c>
      <c r="P1171" s="39" t="str" cm="1">
        <f t="array" ref="P1171">IFERROR(IF($B1171=P$1, ($A1171+$C1171) - MAX(IF($B$2:$B1170=$B1171, $A$2:$A1170+$C$2:$C1170)), "")*24*60, "")</f>
        <v/>
      </c>
    </row>
    <row r="1172" spans="1:16" x14ac:dyDescent="0.2">
      <c r="A1172" s="36">
        <f t="shared" ref="A1172:D1172" si="2212">A1171</f>
        <v>45942</v>
      </c>
      <c r="B1172" s="37" t="str">
        <f t="shared" si="2212"/>
        <v>Northern Cardinal</v>
      </c>
      <c r="C1172" s="38">
        <v>0.53611111111111109</v>
      </c>
      <c r="D1172" s="37">
        <f t="shared" si="2212"/>
        <v>0</v>
      </c>
      <c r="E1172" s="37">
        <v>4</v>
      </c>
      <c r="F1172" s="37" t="str">
        <f t="shared" ref="F1172:G1172" si="2213">F1171</f>
        <v>Special Finch Food</v>
      </c>
      <c r="G1172" s="15" t="str">
        <f t="shared" si="2213"/>
        <v>Golden Safflower</v>
      </c>
      <c r="H1172" s="39">
        <f t="shared" si="1921"/>
        <v>2.000000006519258</v>
      </c>
      <c r="I1172" s="39" cm="1">
        <f t="array" ref="I1172">IFERROR(IF($B1172=I$1, ($A1172+$C1172) - MAX(IF($B$2:$B1171=$B1172, $A$2:$A1171+$C$2:$C1171)), "")*24*60, "")</f>
        <v>2.000000006519258</v>
      </c>
      <c r="J1172" s="39" t="str" cm="1">
        <f t="array" ref="J1172">IFERROR(IF($B1172=J$1, ($A1172+$C1172) - MAX(IF($B$2:$B1171=$B1172, $A$2:$A1171+$C$2:$C1171)), "")*24*60, "")</f>
        <v/>
      </c>
      <c r="K1172" s="39" t="str" cm="1">
        <f t="array" ref="K1172">IFERROR(IF($B1172=K$1, ($A1172+$C1172) - MAX(IF($B$2:$B1171=$B1172, $A$2:$A1171+$C$2:$C1171)), "")*24*60, "")</f>
        <v/>
      </c>
      <c r="L1172" s="39" t="str" cm="1">
        <f t="array" ref="L1172">IFERROR(IF($B1172=L$1, ($A1172+$C1172) - MAX(IF($B$2:$B1171=$B1172, $A$2:$A1171+$C$2:$C1171)), "")*24*60, "")</f>
        <v/>
      </c>
      <c r="M1172" s="39" t="str" cm="1">
        <f t="array" ref="M1172">IFERROR(IF($B1172=M$1, ($A1172+$C1172) - MAX(IF($B$2:$B1171=$B1172, $A$2:$A1171+$C$2:$C1171)), "")*24*60, "")</f>
        <v/>
      </c>
      <c r="N1172" s="39" t="str" cm="1">
        <f t="array" ref="N1172">IFERROR(IF($B1172=N$1, ($A1172+$C1172) - MAX(IF($B$2:$B1171=$B1172, $A$2:$A1171+$C$2:$C1171)), "")*24*60, "")</f>
        <v/>
      </c>
      <c r="O1172" s="39" t="str" cm="1">
        <f t="array" ref="O1172">IFERROR(IF($B1172=O$1, ($A1172+$C1172) - MAX(IF($B$2:$B1171=$B1172, $A$2:$A1171+$C$2:$C1171)), "")*24*60, "")</f>
        <v/>
      </c>
      <c r="P1172" s="39" t="str" cm="1">
        <f t="array" ref="P1172">IFERROR(IF($B1172=P$1, ($A1172+$C1172) - MAX(IF($B$2:$B1171=$B1172, $A$2:$A1171+$C$2:$C1171)), "")*24*60, "")</f>
        <v/>
      </c>
    </row>
    <row r="1173" spans="1:16" x14ac:dyDescent="0.2">
      <c r="A1173" s="36">
        <f t="shared" ref="A1173:D1173" si="2214">A1172</f>
        <v>45942</v>
      </c>
      <c r="B1173" s="37" t="str">
        <f t="shared" si="2214"/>
        <v>Northern Cardinal</v>
      </c>
      <c r="C1173" s="38">
        <v>0.54791666666666672</v>
      </c>
      <c r="D1173" s="37">
        <f t="shared" si="2214"/>
        <v>0</v>
      </c>
      <c r="E1173" s="37">
        <v>5</v>
      </c>
      <c r="F1173" s="37" t="str">
        <f t="shared" ref="F1173:G1173" si="2215">F1172</f>
        <v>Special Finch Food</v>
      </c>
      <c r="G1173" s="15" t="str">
        <f t="shared" si="2215"/>
        <v>Golden Safflower</v>
      </c>
      <c r="H1173" s="39">
        <f t="shared" si="1921"/>
        <v>17.000000003026798</v>
      </c>
      <c r="I1173" s="39" cm="1">
        <f t="array" ref="I1173">IFERROR(IF($B1173=I$1, ($A1173+$C1173) - MAX(IF($B$2:$B1172=$B1173, $A$2:$A1172+$C$2:$C1172)), "")*24*60, "")</f>
        <v>17.000000003026798</v>
      </c>
      <c r="J1173" s="39" t="str" cm="1">
        <f t="array" ref="J1173">IFERROR(IF($B1173=J$1, ($A1173+$C1173) - MAX(IF($B$2:$B1172=$B1173, $A$2:$A1172+$C$2:$C1172)), "")*24*60, "")</f>
        <v/>
      </c>
      <c r="K1173" s="39" t="str" cm="1">
        <f t="array" ref="K1173">IFERROR(IF($B1173=K$1, ($A1173+$C1173) - MAX(IF($B$2:$B1172=$B1173, $A$2:$A1172+$C$2:$C1172)), "")*24*60, "")</f>
        <v/>
      </c>
      <c r="L1173" s="39" t="str" cm="1">
        <f t="array" ref="L1173">IFERROR(IF($B1173=L$1, ($A1173+$C1173) - MAX(IF($B$2:$B1172=$B1173, $A$2:$A1172+$C$2:$C1172)), "")*24*60, "")</f>
        <v/>
      </c>
      <c r="M1173" s="39" t="str" cm="1">
        <f t="array" ref="M1173">IFERROR(IF($B1173=M$1, ($A1173+$C1173) - MAX(IF($B$2:$B1172=$B1173, $A$2:$A1172+$C$2:$C1172)), "")*24*60, "")</f>
        <v/>
      </c>
      <c r="N1173" s="39" t="str" cm="1">
        <f t="array" ref="N1173">IFERROR(IF($B1173=N$1, ($A1173+$C1173) - MAX(IF($B$2:$B1172=$B1173, $A$2:$A1172+$C$2:$C1172)), "")*24*60, "")</f>
        <v/>
      </c>
      <c r="O1173" s="39" t="str" cm="1">
        <f t="array" ref="O1173">IFERROR(IF($B1173=O$1, ($A1173+$C1173) - MAX(IF($B$2:$B1172=$B1173, $A$2:$A1172+$C$2:$C1172)), "")*24*60, "")</f>
        <v/>
      </c>
      <c r="P1173" s="39" t="str" cm="1">
        <f t="array" ref="P1173">IFERROR(IF($B1173=P$1, ($A1173+$C1173) - MAX(IF($B$2:$B1172=$B1173, $A$2:$A1172+$C$2:$C1172)), "")*24*60, "")</f>
        <v/>
      </c>
    </row>
    <row r="1174" spans="1:16" x14ac:dyDescent="0.2">
      <c r="A1174" s="36">
        <f t="shared" ref="A1174:D1174" si="2216">A1173</f>
        <v>45942</v>
      </c>
      <c r="B1174" s="37" t="str">
        <f t="shared" si="2216"/>
        <v>Northern Cardinal</v>
      </c>
      <c r="C1174" s="38">
        <v>0.54861111111111116</v>
      </c>
      <c r="D1174" s="37">
        <f t="shared" si="2216"/>
        <v>0</v>
      </c>
      <c r="E1174" s="37">
        <v>4</v>
      </c>
      <c r="F1174" s="37" t="str">
        <f t="shared" ref="F1174:G1174" si="2217">F1173</f>
        <v>Special Finch Food</v>
      </c>
      <c r="G1174" s="15" t="str">
        <f t="shared" si="2217"/>
        <v>Golden Safflower</v>
      </c>
      <c r="H1174" s="39">
        <f t="shared" si="1921"/>
        <v>0.99999999278225005</v>
      </c>
      <c r="I1174" s="39" cm="1">
        <f t="array" ref="I1174">IFERROR(IF($B1174=I$1, ($A1174+$C1174) - MAX(IF($B$2:$B1173=$B1174, $A$2:$A1173+$C$2:$C1173)), "")*24*60, "")</f>
        <v>0.99999999278225005</v>
      </c>
      <c r="J1174" s="39" t="str" cm="1">
        <f t="array" ref="J1174">IFERROR(IF($B1174=J$1, ($A1174+$C1174) - MAX(IF($B$2:$B1173=$B1174, $A$2:$A1173+$C$2:$C1173)), "")*24*60, "")</f>
        <v/>
      </c>
      <c r="K1174" s="39" t="str" cm="1">
        <f t="array" ref="K1174">IFERROR(IF($B1174=K$1, ($A1174+$C1174) - MAX(IF($B$2:$B1173=$B1174, $A$2:$A1173+$C$2:$C1173)), "")*24*60, "")</f>
        <v/>
      </c>
      <c r="L1174" s="39" t="str" cm="1">
        <f t="array" ref="L1174">IFERROR(IF($B1174=L$1, ($A1174+$C1174) - MAX(IF($B$2:$B1173=$B1174, $A$2:$A1173+$C$2:$C1173)), "")*24*60, "")</f>
        <v/>
      </c>
      <c r="M1174" s="39" t="str" cm="1">
        <f t="array" ref="M1174">IFERROR(IF($B1174=M$1, ($A1174+$C1174) - MAX(IF($B$2:$B1173=$B1174, $A$2:$A1173+$C$2:$C1173)), "")*24*60, "")</f>
        <v/>
      </c>
      <c r="N1174" s="39" t="str" cm="1">
        <f t="array" ref="N1174">IFERROR(IF($B1174=N$1, ($A1174+$C1174) - MAX(IF($B$2:$B1173=$B1174, $A$2:$A1173+$C$2:$C1173)), "")*24*60, "")</f>
        <v/>
      </c>
      <c r="O1174" s="39" t="str" cm="1">
        <f t="array" ref="O1174">IFERROR(IF($B1174=O$1, ($A1174+$C1174) - MAX(IF($B$2:$B1173=$B1174, $A$2:$A1173+$C$2:$C1173)), "")*24*60, "")</f>
        <v/>
      </c>
      <c r="P1174" s="39" t="str" cm="1">
        <f t="array" ref="P1174">IFERROR(IF($B1174=P$1, ($A1174+$C1174) - MAX(IF($B$2:$B1173=$B1174, $A$2:$A1173+$C$2:$C1173)), "")*24*60, "")</f>
        <v/>
      </c>
    </row>
    <row r="1175" spans="1:16" x14ac:dyDescent="0.2">
      <c r="A1175" s="36">
        <f t="shared" ref="A1175:D1175" si="2218">A1174</f>
        <v>45942</v>
      </c>
      <c r="B1175" s="37" t="str">
        <f t="shared" si="2218"/>
        <v>Northern Cardinal</v>
      </c>
      <c r="C1175" s="38">
        <v>0.55000000000000004</v>
      </c>
      <c r="D1175" s="37">
        <f t="shared" si="2218"/>
        <v>0</v>
      </c>
      <c r="E1175" s="37">
        <v>3</v>
      </c>
      <c r="F1175" s="37" t="str">
        <f t="shared" ref="F1175:G1175" si="2219">F1174</f>
        <v>Special Finch Food</v>
      </c>
      <c r="G1175" s="15" t="str">
        <f t="shared" si="2219"/>
        <v>Golden Safflower</v>
      </c>
      <c r="H1175" s="39">
        <f t="shared" si="1921"/>
        <v>2.000000006519258</v>
      </c>
      <c r="I1175" s="39" cm="1">
        <f t="array" ref="I1175">IFERROR(IF($B1175=I$1, ($A1175+$C1175) - MAX(IF($B$2:$B1174=$B1175, $A$2:$A1174+$C$2:$C1174)), "")*24*60, "")</f>
        <v>2.000000006519258</v>
      </c>
      <c r="J1175" s="39" t="str" cm="1">
        <f t="array" ref="J1175">IFERROR(IF($B1175=J$1, ($A1175+$C1175) - MAX(IF($B$2:$B1174=$B1175, $A$2:$A1174+$C$2:$C1174)), "")*24*60, "")</f>
        <v/>
      </c>
      <c r="K1175" s="39" t="str" cm="1">
        <f t="array" ref="K1175">IFERROR(IF($B1175=K$1, ($A1175+$C1175) - MAX(IF($B$2:$B1174=$B1175, $A$2:$A1174+$C$2:$C1174)), "")*24*60, "")</f>
        <v/>
      </c>
      <c r="L1175" s="39" t="str" cm="1">
        <f t="array" ref="L1175">IFERROR(IF($B1175=L$1, ($A1175+$C1175) - MAX(IF($B$2:$B1174=$B1175, $A$2:$A1174+$C$2:$C1174)), "")*24*60, "")</f>
        <v/>
      </c>
      <c r="M1175" s="39" t="str" cm="1">
        <f t="array" ref="M1175">IFERROR(IF($B1175=M$1, ($A1175+$C1175) - MAX(IF($B$2:$B1174=$B1175, $A$2:$A1174+$C$2:$C1174)), "")*24*60, "")</f>
        <v/>
      </c>
      <c r="N1175" s="39" t="str" cm="1">
        <f t="array" ref="N1175">IFERROR(IF($B1175=N$1, ($A1175+$C1175) - MAX(IF($B$2:$B1174=$B1175, $A$2:$A1174+$C$2:$C1174)), "")*24*60, "")</f>
        <v/>
      </c>
      <c r="O1175" s="39" t="str" cm="1">
        <f t="array" ref="O1175">IFERROR(IF($B1175=O$1, ($A1175+$C1175) - MAX(IF($B$2:$B1174=$B1175, $A$2:$A1174+$C$2:$C1174)), "")*24*60, "")</f>
        <v/>
      </c>
      <c r="P1175" s="39" t="str" cm="1">
        <f t="array" ref="P1175">IFERROR(IF($B1175=P$1, ($A1175+$C1175) - MAX(IF($B$2:$B1174=$B1175, $A$2:$A1174+$C$2:$C1174)), "")*24*60, "")</f>
        <v/>
      </c>
    </row>
    <row r="1176" spans="1:16" x14ac:dyDescent="0.2">
      <c r="A1176" s="36">
        <f t="shared" ref="A1176:D1176" si="2220">A1175</f>
        <v>45942</v>
      </c>
      <c r="B1176" s="37" t="str">
        <f t="shared" si="2220"/>
        <v>Northern Cardinal</v>
      </c>
      <c r="C1176" s="38">
        <v>0.55069444444444449</v>
      </c>
      <c r="D1176" s="37">
        <f t="shared" si="2220"/>
        <v>0</v>
      </c>
      <c r="E1176" s="37">
        <v>5</v>
      </c>
      <c r="F1176" s="37" t="str">
        <f t="shared" ref="F1176:G1176" si="2221">F1175</f>
        <v>Special Finch Food</v>
      </c>
      <c r="G1176" s="15" t="str">
        <f t="shared" si="2221"/>
        <v>Golden Safflower</v>
      </c>
      <c r="H1176" s="39">
        <f t="shared" si="1921"/>
        <v>0.99999999278225005</v>
      </c>
      <c r="I1176" s="39" cm="1">
        <f t="array" ref="I1176">IFERROR(IF($B1176=I$1, ($A1176+$C1176) - MAX(IF($B$2:$B1175=$B1176, $A$2:$A1175+$C$2:$C1175)), "")*24*60, "")</f>
        <v>0.99999999278225005</v>
      </c>
      <c r="J1176" s="39" t="str" cm="1">
        <f t="array" ref="J1176">IFERROR(IF($B1176=J$1, ($A1176+$C1176) - MAX(IF($B$2:$B1175=$B1176, $A$2:$A1175+$C$2:$C1175)), "")*24*60, "")</f>
        <v/>
      </c>
      <c r="K1176" s="39" t="str" cm="1">
        <f t="array" ref="K1176">IFERROR(IF($B1176=K$1, ($A1176+$C1176) - MAX(IF($B$2:$B1175=$B1176, $A$2:$A1175+$C$2:$C1175)), "")*24*60, "")</f>
        <v/>
      </c>
      <c r="L1176" s="39" t="str" cm="1">
        <f t="array" ref="L1176">IFERROR(IF($B1176=L$1, ($A1176+$C1176) - MAX(IF($B$2:$B1175=$B1176, $A$2:$A1175+$C$2:$C1175)), "")*24*60, "")</f>
        <v/>
      </c>
      <c r="M1176" s="39" t="str" cm="1">
        <f t="array" ref="M1176">IFERROR(IF($B1176=M$1, ($A1176+$C1176) - MAX(IF($B$2:$B1175=$B1176, $A$2:$A1175+$C$2:$C1175)), "")*24*60, "")</f>
        <v/>
      </c>
      <c r="N1176" s="39" t="str" cm="1">
        <f t="array" ref="N1176">IFERROR(IF($B1176=N$1, ($A1176+$C1176) - MAX(IF($B$2:$B1175=$B1176, $A$2:$A1175+$C$2:$C1175)), "")*24*60, "")</f>
        <v/>
      </c>
      <c r="O1176" s="39" t="str" cm="1">
        <f t="array" ref="O1176">IFERROR(IF($B1176=O$1, ($A1176+$C1176) - MAX(IF($B$2:$B1175=$B1176, $A$2:$A1175+$C$2:$C1175)), "")*24*60, "")</f>
        <v/>
      </c>
      <c r="P1176" s="39" t="str" cm="1">
        <f t="array" ref="P1176">IFERROR(IF($B1176=P$1, ($A1176+$C1176) - MAX(IF($B$2:$B1175=$B1176, $A$2:$A1175+$C$2:$C1175)), "")*24*60, "")</f>
        <v/>
      </c>
    </row>
    <row r="1177" spans="1:16" x14ac:dyDescent="0.2">
      <c r="A1177" s="36">
        <f t="shared" ref="A1177:D1177" si="2222">A1176</f>
        <v>45942</v>
      </c>
      <c r="B1177" s="37" t="str">
        <f t="shared" si="2222"/>
        <v>Northern Cardinal</v>
      </c>
      <c r="C1177" s="38">
        <v>0.55208333333333337</v>
      </c>
      <c r="D1177" s="37">
        <f t="shared" si="2222"/>
        <v>0</v>
      </c>
      <c r="E1177" s="37">
        <v>1</v>
      </c>
      <c r="F1177" s="37" t="str">
        <f t="shared" ref="F1177:G1177" si="2223">F1176</f>
        <v>Special Finch Food</v>
      </c>
      <c r="G1177" s="15" t="str">
        <f t="shared" si="2223"/>
        <v>Golden Safflower</v>
      </c>
      <c r="H1177" s="39">
        <f t="shared" si="1921"/>
        <v>2.000000006519258</v>
      </c>
      <c r="I1177" s="39" cm="1">
        <f t="array" ref="I1177">IFERROR(IF($B1177=I$1, ($A1177+$C1177) - MAX(IF($B$2:$B1176=$B1177, $A$2:$A1176+$C$2:$C1176)), "")*24*60, "")</f>
        <v>2.000000006519258</v>
      </c>
      <c r="J1177" s="39" t="str" cm="1">
        <f t="array" ref="J1177">IFERROR(IF($B1177=J$1, ($A1177+$C1177) - MAX(IF($B$2:$B1176=$B1177, $A$2:$A1176+$C$2:$C1176)), "")*24*60, "")</f>
        <v/>
      </c>
      <c r="K1177" s="39" t="str" cm="1">
        <f t="array" ref="K1177">IFERROR(IF($B1177=K$1, ($A1177+$C1177) - MAX(IF($B$2:$B1176=$B1177, $A$2:$A1176+$C$2:$C1176)), "")*24*60, "")</f>
        <v/>
      </c>
      <c r="L1177" s="39" t="str" cm="1">
        <f t="array" ref="L1177">IFERROR(IF($B1177=L$1, ($A1177+$C1177) - MAX(IF($B$2:$B1176=$B1177, $A$2:$A1176+$C$2:$C1176)), "")*24*60, "")</f>
        <v/>
      </c>
      <c r="M1177" s="39" t="str" cm="1">
        <f t="array" ref="M1177">IFERROR(IF($B1177=M$1, ($A1177+$C1177) - MAX(IF($B$2:$B1176=$B1177, $A$2:$A1176+$C$2:$C1176)), "")*24*60, "")</f>
        <v/>
      </c>
      <c r="N1177" s="39" t="str" cm="1">
        <f t="array" ref="N1177">IFERROR(IF($B1177=N$1, ($A1177+$C1177) - MAX(IF($B$2:$B1176=$B1177, $A$2:$A1176+$C$2:$C1176)), "")*24*60, "")</f>
        <v/>
      </c>
      <c r="O1177" s="39" t="str" cm="1">
        <f t="array" ref="O1177">IFERROR(IF($B1177=O$1, ($A1177+$C1177) - MAX(IF($B$2:$B1176=$B1177, $A$2:$A1176+$C$2:$C1176)), "")*24*60, "")</f>
        <v/>
      </c>
      <c r="P1177" s="39" t="str" cm="1">
        <f t="array" ref="P1177">IFERROR(IF($B1177=P$1, ($A1177+$C1177) - MAX(IF($B$2:$B1176=$B1177, $A$2:$A1176+$C$2:$C1176)), "")*24*60, "")</f>
        <v/>
      </c>
    </row>
    <row r="1178" spans="1:16" x14ac:dyDescent="0.2">
      <c r="A1178" s="36">
        <f t="shared" ref="A1178:D1178" si="2224">A1177</f>
        <v>45942</v>
      </c>
      <c r="B1178" s="37" t="str">
        <f t="shared" si="2224"/>
        <v>Northern Cardinal</v>
      </c>
      <c r="C1178" s="38">
        <v>0.56180555555555556</v>
      </c>
      <c r="D1178" s="37">
        <f t="shared" si="2224"/>
        <v>0</v>
      </c>
      <c r="E1178" s="37">
        <v>3</v>
      </c>
      <c r="F1178" s="37" t="str">
        <f t="shared" ref="F1178:G1178" si="2225">F1177</f>
        <v>Special Finch Food</v>
      </c>
      <c r="G1178" s="15" t="str">
        <f t="shared" si="2225"/>
        <v>Golden Safflower</v>
      </c>
      <c r="H1178" s="39">
        <f t="shared" si="1921"/>
        <v>13.999999993247911</v>
      </c>
      <c r="I1178" s="39" cm="1">
        <f t="array" ref="I1178">IFERROR(IF($B1178=I$1, ($A1178+$C1178) - MAX(IF($B$2:$B1177=$B1178, $A$2:$A1177+$C$2:$C1177)), "")*24*60, "")</f>
        <v>13.999999993247911</v>
      </c>
      <c r="J1178" s="39" t="str" cm="1">
        <f t="array" ref="J1178">IFERROR(IF($B1178=J$1, ($A1178+$C1178) - MAX(IF($B$2:$B1177=$B1178, $A$2:$A1177+$C$2:$C1177)), "")*24*60, "")</f>
        <v/>
      </c>
      <c r="K1178" s="39" t="str" cm="1">
        <f t="array" ref="K1178">IFERROR(IF($B1178=K$1, ($A1178+$C1178) - MAX(IF($B$2:$B1177=$B1178, $A$2:$A1177+$C$2:$C1177)), "")*24*60, "")</f>
        <v/>
      </c>
      <c r="L1178" s="39" t="str" cm="1">
        <f t="array" ref="L1178">IFERROR(IF($B1178=L$1, ($A1178+$C1178) - MAX(IF($B$2:$B1177=$B1178, $A$2:$A1177+$C$2:$C1177)), "")*24*60, "")</f>
        <v/>
      </c>
      <c r="M1178" s="39" t="str" cm="1">
        <f t="array" ref="M1178">IFERROR(IF($B1178=M$1, ($A1178+$C1178) - MAX(IF($B$2:$B1177=$B1178, $A$2:$A1177+$C$2:$C1177)), "")*24*60, "")</f>
        <v/>
      </c>
      <c r="N1178" s="39" t="str" cm="1">
        <f t="array" ref="N1178">IFERROR(IF($B1178=N$1, ($A1178+$C1178) - MAX(IF($B$2:$B1177=$B1178, $A$2:$A1177+$C$2:$C1177)), "")*24*60, "")</f>
        <v/>
      </c>
      <c r="O1178" s="39" t="str" cm="1">
        <f t="array" ref="O1178">IFERROR(IF($B1178=O$1, ($A1178+$C1178) - MAX(IF($B$2:$B1177=$B1178, $A$2:$A1177+$C$2:$C1177)), "")*24*60, "")</f>
        <v/>
      </c>
      <c r="P1178" s="39" t="str" cm="1">
        <f t="array" ref="P1178">IFERROR(IF($B1178=P$1, ($A1178+$C1178) - MAX(IF($B$2:$B1177=$B1178, $A$2:$A1177+$C$2:$C1177)), "")*24*60, "")</f>
        <v/>
      </c>
    </row>
    <row r="1179" spans="1:16" x14ac:dyDescent="0.2">
      <c r="A1179" s="36">
        <f t="shared" ref="A1179:D1179" si="2226">A1178</f>
        <v>45942</v>
      </c>
      <c r="B1179" s="37" t="str">
        <f t="shared" si="2226"/>
        <v>Northern Cardinal</v>
      </c>
      <c r="C1179" s="38">
        <v>0.5625</v>
      </c>
      <c r="D1179" s="37">
        <f t="shared" si="2226"/>
        <v>0</v>
      </c>
      <c r="E1179" s="37">
        <v>5</v>
      </c>
      <c r="F1179" s="37" t="str">
        <f t="shared" ref="F1179:G1179" si="2227">F1178</f>
        <v>Special Finch Food</v>
      </c>
      <c r="G1179" s="15" t="str">
        <f t="shared" si="2227"/>
        <v>Golden Safflower</v>
      </c>
      <c r="H1179" s="39">
        <f t="shared" si="1921"/>
        <v>1.000000003259629</v>
      </c>
      <c r="I1179" s="39" cm="1">
        <f t="array" ref="I1179">IFERROR(IF($B1179=I$1, ($A1179+$C1179) - MAX(IF($B$2:$B1178=$B1179, $A$2:$A1178+$C$2:$C1178)), "")*24*60, "")</f>
        <v>1.000000003259629</v>
      </c>
      <c r="J1179" s="39" t="str" cm="1">
        <f t="array" ref="J1179">IFERROR(IF($B1179=J$1, ($A1179+$C1179) - MAX(IF($B$2:$B1178=$B1179, $A$2:$A1178+$C$2:$C1178)), "")*24*60, "")</f>
        <v/>
      </c>
      <c r="K1179" s="39" t="str" cm="1">
        <f t="array" ref="K1179">IFERROR(IF($B1179=K$1, ($A1179+$C1179) - MAX(IF($B$2:$B1178=$B1179, $A$2:$A1178+$C$2:$C1178)), "")*24*60, "")</f>
        <v/>
      </c>
      <c r="L1179" s="39" t="str" cm="1">
        <f t="array" ref="L1179">IFERROR(IF($B1179=L$1, ($A1179+$C1179) - MAX(IF($B$2:$B1178=$B1179, $A$2:$A1178+$C$2:$C1178)), "")*24*60, "")</f>
        <v/>
      </c>
      <c r="M1179" s="39" t="str" cm="1">
        <f t="array" ref="M1179">IFERROR(IF($B1179=M$1, ($A1179+$C1179) - MAX(IF($B$2:$B1178=$B1179, $A$2:$A1178+$C$2:$C1178)), "")*24*60, "")</f>
        <v/>
      </c>
      <c r="N1179" s="39" t="str" cm="1">
        <f t="array" ref="N1179">IFERROR(IF($B1179=N$1, ($A1179+$C1179) - MAX(IF($B$2:$B1178=$B1179, $A$2:$A1178+$C$2:$C1178)), "")*24*60, "")</f>
        <v/>
      </c>
      <c r="O1179" s="39" t="str" cm="1">
        <f t="array" ref="O1179">IFERROR(IF($B1179=O$1, ($A1179+$C1179) - MAX(IF($B$2:$B1178=$B1179, $A$2:$A1178+$C$2:$C1178)), "")*24*60, "")</f>
        <v/>
      </c>
      <c r="P1179" s="39" t="str" cm="1">
        <f t="array" ref="P1179">IFERROR(IF($B1179=P$1, ($A1179+$C1179) - MAX(IF($B$2:$B1178=$B1179, $A$2:$A1178+$C$2:$C1178)), "")*24*60, "")</f>
        <v/>
      </c>
    </row>
    <row r="1180" spans="1:16" x14ac:dyDescent="0.2">
      <c r="A1180" s="36">
        <f t="shared" ref="A1180:D1180" si="2228">A1179</f>
        <v>45942</v>
      </c>
      <c r="B1180" s="37" t="str">
        <f t="shared" si="2228"/>
        <v>Northern Cardinal</v>
      </c>
      <c r="C1180" s="38">
        <v>0.56388888888888888</v>
      </c>
      <c r="D1180" s="37">
        <f t="shared" si="2228"/>
        <v>0</v>
      </c>
      <c r="E1180" s="37">
        <v>3</v>
      </c>
      <c r="F1180" s="37" t="str">
        <f t="shared" ref="F1180:G1180" si="2229">F1179</f>
        <v>Special Finch Food</v>
      </c>
      <c r="G1180" s="15" t="str">
        <f t="shared" si="2229"/>
        <v>Golden Safflower</v>
      </c>
      <c r="H1180" s="39">
        <f t="shared" si="1921"/>
        <v>1.9999999960418791</v>
      </c>
      <c r="I1180" s="39" cm="1">
        <f t="array" ref="I1180">IFERROR(IF($B1180=I$1, ($A1180+$C1180) - MAX(IF($B$2:$B1179=$B1180, $A$2:$A1179+$C$2:$C1179)), "")*24*60, "")</f>
        <v>1.9999999960418791</v>
      </c>
      <c r="J1180" s="39" t="str" cm="1">
        <f t="array" ref="J1180">IFERROR(IF($B1180=J$1, ($A1180+$C1180) - MAX(IF($B$2:$B1179=$B1180, $A$2:$A1179+$C$2:$C1179)), "")*24*60, "")</f>
        <v/>
      </c>
      <c r="K1180" s="39" t="str" cm="1">
        <f t="array" ref="K1180">IFERROR(IF($B1180=K$1, ($A1180+$C1180) - MAX(IF($B$2:$B1179=$B1180, $A$2:$A1179+$C$2:$C1179)), "")*24*60, "")</f>
        <v/>
      </c>
      <c r="L1180" s="39" t="str" cm="1">
        <f t="array" ref="L1180">IFERROR(IF($B1180=L$1, ($A1180+$C1180) - MAX(IF($B$2:$B1179=$B1180, $A$2:$A1179+$C$2:$C1179)), "")*24*60, "")</f>
        <v/>
      </c>
      <c r="M1180" s="39" t="str" cm="1">
        <f t="array" ref="M1180">IFERROR(IF($B1180=M$1, ($A1180+$C1180) - MAX(IF($B$2:$B1179=$B1180, $A$2:$A1179+$C$2:$C1179)), "")*24*60, "")</f>
        <v/>
      </c>
      <c r="N1180" s="39" t="str" cm="1">
        <f t="array" ref="N1180">IFERROR(IF($B1180=N$1, ($A1180+$C1180) - MAX(IF($B$2:$B1179=$B1180, $A$2:$A1179+$C$2:$C1179)), "")*24*60, "")</f>
        <v/>
      </c>
      <c r="O1180" s="39" t="str" cm="1">
        <f t="array" ref="O1180">IFERROR(IF($B1180=O$1, ($A1180+$C1180) - MAX(IF($B$2:$B1179=$B1180, $A$2:$A1179+$C$2:$C1179)), "")*24*60, "")</f>
        <v/>
      </c>
      <c r="P1180" s="39" t="str" cm="1">
        <f t="array" ref="P1180">IFERROR(IF($B1180=P$1, ($A1180+$C1180) - MAX(IF($B$2:$B1179=$B1180, $A$2:$A1179+$C$2:$C1179)), "")*24*60, "")</f>
        <v/>
      </c>
    </row>
    <row r="1181" spans="1:16" x14ac:dyDescent="0.2">
      <c r="A1181" s="36">
        <f t="shared" ref="A1181:D1181" si="2230">A1180</f>
        <v>45942</v>
      </c>
      <c r="B1181" s="37" t="s">
        <v>14</v>
      </c>
      <c r="C1181" s="38">
        <v>0.56458333333333333</v>
      </c>
      <c r="D1181" s="37">
        <f t="shared" si="2230"/>
        <v>0</v>
      </c>
      <c r="E1181" s="37">
        <v>1</v>
      </c>
      <c r="F1181" s="37" t="str">
        <f t="shared" ref="F1181:G1181" si="2231">F1180</f>
        <v>Special Finch Food</v>
      </c>
      <c r="G1181" s="15" t="str">
        <f t="shared" si="2231"/>
        <v>Golden Safflower</v>
      </c>
      <c r="H1181" s="39">
        <f t="shared" si="1921"/>
        <v>1.000000003259629</v>
      </c>
      <c r="I1181" s="39" t="str" cm="1">
        <f t="array" ref="I1181">IFERROR(IF($B1181=I$1, ($A1181+$C1181) - MAX(IF($B$2:$B1180=$B1181, $A$2:$A1180+$C$2:$C1180)), "")*24*60, "")</f>
        <v/>
      </c>
      <c r="J1181" s="39" t="str" cm="1">
        <f t="array" ref="J1181">IFERROR(IF($B1181=J$1, ($A1181+$C1181) - MAX(IF($B$2:$B1180=$B1181, $A$2:$A1180+$C$2:$C1180)), "")*24*60, "")</f>
        <v/>
      </c>
      <c r="K1181" s="39" cm="1">
        <f t="array" ref="K1181">IFERROR(IF($B1181=K$1, ($A1181+$C1181) - MAX(IF($B$2:$B1180=$B1181, $A$2:$A1180+$C$2:$C1180)), "")*24*60, "")</f>
        <v>119.00000000023283</v>
      </c>
      <c r="L1181" s="39" t="str" cm="1">
        <f t="array" ref="L1181">IFERROR(IF($B1181=L$1, ($A1181+$C1181) - MAX(IF($B$2:$B1180=$B1181, $A$2:$A1180+$C$2:$C1180)), "")*24*60, "")</f>
        <v/>
      </c>
      <c r="M1181" s="39" t="str" cm="1">
        <f t="array" ref="M1181">IFERROR(IF($B1181=M$1, ($A1181+$C1181) - MAX(IF($B$2:$B1180=$B1181, $A$2:$A1180+$C$2:$C1180)), "")*24*60, "")</f>
        <v/>
      </c>
      <c r="N1181" s="39" t="str" cm="1">
        <f t="array" ref="N1181">IFERROR(IF($B1181=N$1, ($A1181+$C1181) - MAX(IF($B$2:$B1180=$B1181, $A$2:$A1180+$C$2:$C1180)), "")*24*60, "")</f>
        <v/>
      </c>
      <c r="O1181" s="39" t="str" cm="1">
        <f t="array" ref="O1181">IFERROR(IF($B1181=O$1, ($A1181+$C1181) - MAX(IF($B$2:$B1180=$B1181, $A$2:$A1180+$C$2:$C1180)), "")*24*60, "")</f>
        <v/>
      </c>
      <c r="P1181" s="39" t="str" cm="1">
        <f t="array" ref="P1181">IFERROR(IF($B1181=P$1, ($A1181+$C1181) - MAX(IF($B$2:$B1180=$B1181, $A$2:$A1180+$C$2:$C1180)), "")*24*60, "")</f>
        <v/>
      </c>
    </row>
    <row r="1182" spans="1:16" x14ac:dyDescent="0.2">
      <c r="A1182" s="36">
        <f t="shared" ref="A1182:D1182" si="2232">A1181</f>
        <v>45942</v>
      </c>
      <c r="B1182" s="37" t="s">
        <v>10</v>
      </c>
      <c r="C1182" s="38">
        <f t="shared" si="2232"/>
        <v>0.56458333333333333</v>
      </c>
      <c r="D1182" s="37">
        <f t="shared" si="2232"/>
        <v>0</v>
      </c>
      <c r="E1182" s="37">
        <v>1</v>
      </c>
      <c r="F1182" s="37" t="str">
        <f t="shared" ref="F1182:G1182" si="2233">F1181</f>
        <v>Special Finch Food</v>
      </c>
      <c r="G1182" s="15" t="str">
        <f t="shared" si="2233"/>
        <v>Golden Safflower</v>
      </c>
      <c r="H1182" s="39">
        <f t="shared" si="1921"/>
        <v>0</v>
      </c>
      <c r="I1182" s="39" t="str" cm="1">
        <f t="array" ref="I1182">IFERROR(IF($B1182=I$1, ($A1182+$C1182) - MAX(IF($B$2:$B1181=$B1182, $A$2:$A1181+$C$2:$C1181)), "")*24*60, "")</f>
        <v/>
      </c>
      <c r="J1182" s="39" cm="1">
        <f t="array" ref="J1182">IFERROR(IF($B1182=J$1, ($A1182+$C1182) - MAX(IF($B$2:$B1181=$B1182, $A$2:$A1181+$C$2:$C1181)), "")*24*60, "")</f>
        <v>58.000000000465661</v>
      </c>
      <c r="K1182" s="39" t="str" cm="1">
        <f t="array" ref="K1182">IFERROR(IF($B1182=K$1, ($A1182+$C1182) - MAX(IF($B$2:$B1181=$B1182, $A$2:$A1181+$C$2:$C1181)), "")*24*60, "")</f>
        <v/>
      </c>
      <c r="L1182" s="39" t="str" cm="1">
        <f t="array" ref="L1182">IFERROR(IF($B1182=L$1, ($A1182+$C1182) - MAX(IF($B$2:$B1181=$B1182, $A$2:$A1181+$C$2:$C1181)), "")*24*60, "")</f>
        <v/>
      </c>
      <c r="M1182" s="39" t="str" cm="1">
        <f t="array" ref="M1182">IFERROR(IF($B1182=M$1, ($A1182+$C1182) - MAX(IF($B$2:$B1181=$B1182, $A$2:$A1181+$C$2:$C1181)), "")*24*60, "")</f>
        <v/>
      </c>
      <c r="N1182" s="39" t="str" cm="1">
        <f t="array" ref="N1182">IFERROR(IF($B1182=N$1, ($A1182+$C1182) - MAX(IF($B$2:$B1181=$B1182, $A$2:$A1181+$C$2:$C1181)), "")*24*60, "")</f>
        <v/>
      </c>
      <c r="O1182" s="39" t="str" cm="1">
        <f t="array" ref="O1182">IFERROR(IF($B1182=O$1, ($A1182+$C1182) - MAX(IF($B$2:$B1181=$B1182, $A$2:$A1181+$C$2:$C1181)), "")*24*60, "")</f>
        <v/>
      </c>
      <c r="P1182" s="39" t="str" cm="1">
        <f t="array" ref="P1182">IFERROR(IF($B1182=P$1, ($A1182+$C1182) - MAX(IF($B$2:$B1181=$B1182, $A$2:$A1181+$C$2:$C1181)), "")*24*60, "")</f>
        <v/>
      </c>
    </row>
    <row r="1183" spans="1:16" x14ac:dyDescent="0.2">
      <c r="A1183" s="36">
        <f t="shared" ref="A1183:D1183" si="2234">A1182</f>
        <v>45942</v>
      </c>
      <c r="B1183" s="41" t="s">
        <v>10</v>
      </c>
      <c r="C1183" s="38">
        <v>0.56527777777777777</v>
      </c>
      <c r="D1183" s="37">
        <f t="shared" si="2234"/>
        <v>0</v>
      </c>
      <c r="E1183" s="37">
        <v>3</v>
      </c>
      <c r="F1183" s="37" t="str">
        <f t="shared" ref="F1183:G1183" si="2235">F1182</f>
        <v>Special Finch Food</v>
      </c>
      <c r="G1183" s="15" t="str">
        <f t="shared" si="2235"/>
        <v>Golden Safflower</v>
      </c>
      <c r="H1183" s="39">
        <f t="shared" si="1921"/>
        <v>1.000000003259629</v>
      </c>
      <c r="I1183" s="39" t="str" cm="1">
        <f t="array" ref="I1183">IFERROR(IF($B1183=I$1, ($A1183+$C1183) - MAX(IF($B$2:$B1182=$B1183, $A$2:$A1182+$C$2:$C1182)), "")*24*60, "")</f>
        <v/>
      </c>
      <c r="J1183" s="39" cm="1">
        <f t="array" ref="J1183">IFERROR(IF($B1183=J$1, ($A1183+$C1183) - MAX(IF($B$2:$B1182=$B1183, $A$2:$A1182+$C$2:$C1182)), "")*24*60, "")</f>
        <v>1.000000003259629</v>
      </c>
      <c r="K1183" s="39" t="str" cm="1">
        <f t="array" ref="K1183">IFERROR(IF($B1183=K$1, ($A1183+$C1183) - MAX(IF($B$2:$B1182=$B1183, $A$2:$A1182+$C$2:$C1182)), "")*24*60, "")</f>
        <v/>
      </c>
      <c r="L1183" s="39" t="str" cm="1">
        <f t="array" ref="L1183">IFERROR(IF($B1183=L$1, ($A1183+$C1183) - MAX(IF($B$2:$B1182=$B1183, $A$2:$A1182+$C$2:$C1182)), "")*24*60, "")</f>
        <v/>
      </c>
      <c r="M1183" s="39" t="str" cm="1">
        <f t="array" ref="M1183">IFERROR(IF($B1183=M$1, ($A1183+$C1183) - MAX(IF($B$2:$B1182=$B1183, $A$2:$A1182+$C$2:$C1182)), "")*24*60, "")</f>
        <v/>
      </c>
      <c r="N1183" s="39" t="str" cm="1">
        <f t="array" ref="N1183">IFERROR(IF($B1183=N$1, ($A1183+$C1183) - MAX(IF($B$2:$B1182=$B1183, $A$2:$A1182+$C$2:$C1182)), "")*24*60, "")</f>
        <v/>
      </c>
      <c r="O1183" s="39" t="str" cm="1">
        <f t="array" ref="O1183">IFERROR(IF($B1183=O$1, ($A1183+$C1183) - MAX(IF($B$2:$B1182=$B1183, $A$2:$A1182+$C$2:$C1182)), "")*24*60, "")</f>
        <v/>
      </c>
      <c r="P1183" s="39" t="str" cm="1">
        <f t="array" ref="P1183">IFERROR(IF($B1183=P$1, ($A1183+$C1183) - MAX(IF($B$2:$B1182=$B1183, $A$2:$A1182+$C$2:$C1182)), "")*24*60, "")</f>
        <v/>
      </c>
    </row>
    <row r="1184" spans="1:16" x14ac:dyDescent="0.2">
      <c r="A1184" s="36">
        <f t="shared" ref="A1184:D1184" si="2236">A1183</f>
        <v>45942</v>
      </c>
      <c r="B1184" s="37" t="str">
        <f t="shared" si="2236"/>
        <v>Tufted Titmouse</v>
      </c>
      <c r="C1184" s="38">
        <v>0.56666666666666665</v>
      </c>
      <c r="D1184" s="37">
        <f t="shared" si="2236"/>
        <v>0</v>
      </c>
      <c r="E1184" s="37">
        <v>4</v>
      </c>
      <c r="F1184" s="37" t="str">
        <f t="shared" ref="F1184:G1184" si="2237">F1183</f>
        <v>Special Finch Food</v>
      </c>
      <c r="G1184" s="15" t="str">
        <f t="shared" si="2237"/>
        <v>Golden Safflower</v>
      </c>
      <c r="H1184" s="39">
        <f t="shared" si="1921"/>
        <v>1.9999999960418791</v>
      </c>
      <c r="I1184" s="39" t="str" cm="1">
        <f t="array" ref="I1184">IFERROR(IF($B1184=I$1, ($A1184+$C1184) - MAX(IF($B$2:$B1183=$B1184, $A$2:$A1183+$C$2:$C1183)), "")*24*60, "")</f>
        <v/>
      </c>
      <c r="J1184" s="39" cm="1">
        <f t="array" ref="J1184">IFERROR(IF($B1184=J$1, ($A1184+$C1184) - MAX(IF($B$2:$B1183=$B1184, $A$2:$A1183+$C$2:$C1183)), "")*24*60, "")</f>
        <v>1.9999999960418791</v>
      </c>
      <c r="K1184" s="39" t="str" cm="1">
        <f t="array" ref="K1184">IFERROR(IF($B1184=K$1, ($A1184+$C1184) - MAX(IF($B$2:$B1183=$B1184, $A$2:$A1183+$C$2:$C1183)), "")*24*60, "")</f>
        <v/>
      </c>
      <c r="L1184" s="39" t="str" cm="1">
        <f t="array" ref="L1184">IFERROR(IF($B1184=L$1, ($A1184+$C1184) - MAX(IF($B$2:$B1183=$B1184, $A$2:$A1183+$C$2:$C1183)), "")*24*60, "")</f>
        <v/>
      </c>
      <c r="M1184" s="39" t="str" cm="1">
        <f t="array" ref="M1184">IFERROR(IF($B1184=M$1, ($A1184+$C1184) - MAX(IF($B$2:$B1183=$B1184, $A$2:$A1183+$C$2:$C1183)), "")*24*60, "")</f>
        <v/>
      </c>
      <c r="N1184" s="39" t="str" cm="1">
        <f t="array" ref="N1184">IFERROR(IF($B1184=N$1, ($A1184+$C1184) - MAX(IF($B$2:$B1183=$B1184, $A$2:$A1183+$C$2:$C1183)), "")*24*60, "")</f>
        <v/>
      </c>
      <c r="O1184" s="39" t="str" cm="1">
        <f t="array" ref="O1184">IFERROR(IF($B1184=O$1, ($A1184+$C1184) - MAX(IF($B$2:$B1183=$B1184, $A$2:$A1183+$C$2:$C1183)), "")*24*60, "")</f>
        <v/>
      </c>
      <c r="P1184" s="39" t="str" cm="1">
        <f t="array" ref="P1184">IFERROR(IF($B1184=P$1, ($A1184+$C1184) - MAX(IF($B$2:$B1183=$B1184, $A$2:$A1183+$C$2:$C1183)), "")*24*60, "")</f>
        <v/>
      </c>
    </row>
    <row r="1185" spans="1:16" x14ac:dyDescent="0.2">
      <c r="A1185" s="36">
        <f t="shared" ref="A1185:D1185" si="2238">A1184</f>
        <v>45942</v>
      </c>
      <c r="B1185" s="37" t="str">
        <f t="shared" si="2238"/>
        <v>Tufted Titmouse</v>
      </c>
      <c r="C1185" s="38">
        <f t="shared" si="2238"/>
        <v>0.56666666666666665</v>
      </c>
      <c r="D1185" s="37">
        <f t="shared" si="2238"/>
        <v>0</v>
      </c>
      <c r="E1185" s="37">
        <v>2</v>
      </c>
      <c r="F1185" s="37" t="str">
        <f t="shared" ref="F1185:G1185" si="2239">F1184</f>
        <v>Special Finch Food</v>
      </c>
      <c r="G1185" s="15" t="str">
        <f t="shared" si="2239"/>
        <v>Golden Safflower</v>
      </c>
      <c r="H1185" s="39">
        <f t="shared" si="1921"/>
        <v>0</v>
      </c>
      <c r="I1185" s="39" t="str" cm="1">
        <f t="array" ref="I1185">IFERROR(IF($B1185=I$1, ($A1185+$C1185) - MAX(IF($B$2:$B1184=$B1185, $A$2:$A1184+$C$2:$C1184)), "")*24*60, "")</f>
        <v/>
      </c>
      <c r="J1185" s="39" cm="1">
        <f t="array" ref="J1185">IFERROR(IF($B1185=J$1, ($A1185+$C1185) - MAX(IF($B$2:$B1184=$B1185, $A$2:$A1184+$C$2:$C1184)), "")*24*60, "")</f>
        <v>0</v>
      </c>
      <c r="K1185" s="39" t="str" cm="1">
        <f t="array" ref="K1185">IFERROR(IF($B1185=K$1, ($A1185+$C1185) - MAX(IF($B$2:$B1184=$B1185, $A$2:$A1184+$C$2:$C1184)), "")*24*60, "")</f>
        <v/>
      </c>
      <c r="L1185" s="39" t="str" cm="1">
        <f t="array" ref="L1185">IFERROR(IF($B1185=L$1, ($A1185+$C1185) - MAX(IF($B$2:$B1184=$B1185, $A$2:$A1184+$C$2:$C1184)), "")*24*60, "")</f>
        <v/>
      </c>
      <c r="M1185" s="39" t="str" cm="1">
        <f t="array" ref="M1185">IFERROR(IF($B1185=M$1, ($A1185+$C1185) - MAX(IF($B$2:$B1184=$B1185, $A$2:$A1184+$C$2:$C1184)), "")*24*60, "")</f>
        <v/>
      </c>
      <c r="N1185" s="39" t="str" cm="1">
        <f t="array" ref="N1185">IFERROR(IF($B1185=N$1, ($A1185+$C1185) - MAX(IF($B$2:$B1184=$B1185, $A$2:$A1184+$C$2:$C1184)), "")*24*60, "")</f>
        <v/>
      </c>
      <c r="O1185" s="39" t="str" cm="1">
        <f t="array" ref="O1185">IFERROR(IF($B1185=O$1, ($A1185+$C1185) - MAX(IF($B$2:$B1184=$B1185, $A$2:$A1184+$C$2:$C1184)), "")*24*60, "")</f>
        <v/>
      </c>
      <c r="P1185" s="39" t="str" cm="1">
        <f t="array" ref="P1185">IFERROR(IF($B1185=P$1, ($A1185+$C1185) - MAX(IF($B$2:$B1184=$B1185, $A$2:$A1184+$C$2:$C1184)), "")*24*60, "")</f>
        <v/>
      </c>
    </row>
    <row r="1186" spans="1:16" x14ac:dyDescent="0.2">
      <c r="A1186" s="36">
        <f t="shared" ref="A1186:D1186" si="2240">A1185</f>
        <v>45942</v>
      </c>
      <c r="B1186" s="37" t="s">
        <v>14</v>
      </c>
      <c r="C1186" s="38">
        <f t="shared" si="2240"/>
        <v>0.56666666666666665</v>
      </c>
      <c r="D1186" s="37">
        <f t="shared" si="2240"/>
        <v>0</v>
      </c>
      <c r="E1186" s="37">
        <v>1</v>
      </c>
      <c r="F1186" s="37" t="str">
        <f t="shared" ref="F1186:G1186" si="2241">F1185</f>
        <v>Special Finch Food</v>
      </c>
      <c r="G1186" s="15" t="str">
        <f t="shared" si="2241"/>
        <v>Golden Safflower</v>
      </c>
      <c r="H1186" s="39">
        <f t="shared" si="1921"/>
        <v>0</v>
      </c>
      <c r="I1186" s="39" t="str" cm="1">
        <f t="array" ref="I1186">IFERROR(IF($B1186=I$1, ($A1186+$C1186) - MAX(IF($B$2:$B1185=$B1186, $A$2:$A1185+$C$2:$C1185)), "")*24*60, "")</f>
        <v/>
      </c>
      <c r="J1186" s="39" t="str" cm="1">
        <f t="array" ref="J1186">IFERROR(IF($B1186=J$1, ($A1186+$C1186) - MAX(IF($B$2:$B1185=$B1186, $A$2:$A1185+$C$2:$C1185)), "")*24*60, "")</f>
        <v/>
      </c>
      <c r="K1186" s="39" cm="1">
        <f t="array" ref="K1186">IFERROR(IF($B1186=K$1, ($A1186+$C1186) - MAX(IF($B$2:$B1185=$B1186, $A$2:$A1185+$C$2:$C1185)), "")*24*60, "")</f>
        <v>2.9999999993015081</v>
      </c>
      <c r="L1186" s="39" t="str" cm="1">
        <f t="array" ref="L1186">IFERROR(IF($B1186=L$1, ($A1186+$C1186) - MAX(IF($B$2:$B1185=$B1186, $A$2:$A1185+$C$2:$C1185)), "")*24*60, "")</f>
        <v/>
      </c>
      <c r="M1186" s="39" t="str" cm="1">
        <f t="array" ref="M1186">IFERROR(IF($B1186=M$1, ($A1186+$C1186) - MAX(IF($B$2:$B1185=$B1186, $A$2:$A1185+$C$2:$C1185)), "")*24*60, "")</f>
        <v/>
      </c>
      <c r="N1186" s="39" t="str" cm="1">
        <f t="array" ref="N1186">IFERROR(IF($B1186=N$1, ($A1186+$C1186) - MAX(IF($B$2:$B1185=$B1186, $A$2:$A1185+$C$2:$C1185)), "")*24*60, "")</f>
        <v/>
      </c>
      <c r="O1186" s="39" t="str" cm="1">
        <f t="array" ref="O1186">IFERROR(IF($B1186=O$1, ($A1186+$C1186) - MAX(IF($B$2:$B1185=$B1186, $A$2:$A1185+$C$2:$C1185)), "")*24*60, "")</f>
        <v/>
      </c>
      <c r="P1186" s="39" t="str" cm="1">
        <f t="array" ref="P1186">IFERROR(IF($B1186=P$1, ($A1186+$C1186) - MAX(IF($B$2:$B1185=$B1186, $A$2:$A1185+$C$2:$C1185)), "")*24*60, "")</f>
        <v/>
      </c>
    </row>
    <row r="1187" spans="1:16" x14ac:dyDescent="0.2">
      <c r="A1187" s="36">
        <f t="shared" ref="A1187:D1187" si="2242">A1186</f>
        <v>45942</v>
      </c>
      <c r="B1187" s="37" t="s">
        <v>10</v>
      </c>
      <c r="C1187" s="38">
        <f t="shared" si="2242"/>
        <v>0.56666666666666665</v>
      </c>
      <c r="D1187" s="37">
        <f t="shared" si="2242"/>
        <v>0</v>
      </c>
      <c r="E1187" s="37">
        <v>0</v>
      </c>
      <c r="F1187" s="37" t="str">
        <f t="shared" ref="F1187:G1187" si="2243">F1186</f>
        <v>Special Finch Food</v>
      </c>
      <c r="G1187" s="15" t="str">
        <f t="shared" si="2243"/>
        <v>Golden Safflower</v>
      </c>
      <c r="H1187" s="39">
        <f t="shared" si="1921"/>
        <v>0</v>
      </c>
      <c r="I1187" s="39" t="str" cm="1">
        <f t="array" ref="I1187">IFERROR(IF($B1187=I$1, ($A1187+$C1187) - MAX(IF($B$2:$B1186=$B1187, $A$2:$A1186+$C$2:$C1186)), "")*24*60, "")</f>
        <v/>
      </c>
      <c r="J1187" s="39" cm="1">
        <f t="array" ref="J1187">IFERROR(IF($B1187=J$1, ($A1187+$C1187) - MAX(IF($B$2:$B1186=$B1187, $A$2:$A1186+$C$2:$C1186)), "")*24*60, "")</f>
        <v>0</v>
      </c>
      <c r="K1187" s="39" t="str" cm="1">
        <f t="array" ref="K1187">IFERROR(IF($B1187=K$1, ($A1187+$C1187) - MAX(IF($B$2:$B1186=$B1187, $A$2:$A1186+$C$2:$C1186)), "")*24*60, "")</f>
        <v/>
      </c>
      <c r="L1187" s="39" t="str" cm="1">
        <f t="array" ref="L1187">IFERROR(IF($B1187=L$1, ($A1187+$C1187) - MAX(IF($B$2:$B1186=$B1187, $A$2:$A1186+$C$2:$C1186)), "")*24*60, "")</f>
        <v/>
      </c>
      <c r="M1187" s="39" t="str" cm="1">
        <f t="array" ref="M1187">IFERROR(IF($B1187=M$1, ($A1187+$C1187) - MAX(IF($B$2:$B1186=$B1187, $A$2:$A1186+$C$2:$C1186)), "")*24*60, "")</f>
        <v/>
      </c>
      <c r="N1187" s="39" t="str" cm="1">
        <f t="array" ref="N1187">IFERROR(IF($B1187=N$1, ($A1187+$C1187) - MAX(IF($B$2:$B1186=$B1187, $A$2:$A1186+$C$2:$C1186)), "")*24*60, "")</f>
        <v/>
      </c>
      <c r="O1187" s="39" t="str" cm="1">
        <f t="array" ref="O1187">IFERROR(IF($B1187=O$1, ($A1187+$C1187) - MAX(IF($B$2:$B1186=$B1187, $A$2:$A1186+$C$2:$C1186)), "")*24*60, "")</f>
        <v/>
      </c>
      <c r="P1187" s="39" t="str" cm="1">
        <f t="array" ref="P1187">IFERROR(IF($B1187=P$1, ($A1187+$C1187) - MAX(IF($B$2:$B1186=$B1187, $A$2:$A1186+$C$2:$C1186)), "")*24*60, "")</f>
        <v/>
      </c>
    </row>
    <row r="1188" spans="1:16" x14ac:dyDescent="0.2">
      <c r="A1188" s="36">
        <f t="shared" ref="A1188:D1188" si="2244">A1187</f>
        <v>45942</v>
      </c>
      <c r="B1188" s="37" t="str">
        <f t="shared" si="2244"/>
        <v>Tufted Titmouse</v>
      </c>
      <c r="C1188" s="38">
        <v>0.56736111111111109</v>
      </c>
      <c r="D1188" s="37">
        <f t="shared" si="2244"/>
        <v>0</v>
      </c>
      <c r="E1188" s="37">
        <v>2</v>
      </c>
      <c r="F1188" s="37" t="str">
        <f t="shared" ref="F1188:G1188" si="2245">F1187</f>
        <v>Special Finch Food</v>
      </c>
      <c r="G1188" s="15" t="str">
        <f t="shared" si="2245"/>
        <v>Golden Safflower</v>
      </c>
      <c r="H1188" s="39">
        <f t="shared" si="1921"/>
        <v>1.000000003259629</v>
      </c>
      <c r="I1188" s="39" t="str" cm="1">
        <f t="array" ref="I1188">IFERROR(IF($B1188=I$1, ($A1188+$C1188) - MAX(IF($B$2:$B1187=$B1188, $A$2:$A1187+$C$2:$C1187)), "")*24*60, "")</f>
        <v/>
      </c>
      <c r="J1188" s="39" cm="1">
        <f t="array" ref="J1188">IFERROR(IF($B1188=J$1, ($A1188+$C1188) - MAX(IF($B$2:$B1187=$B1188, $A$2:$A1187+$C$2:$C1187)), "")*24*60, "")</f>
        <v>1.000000003259629</v>
      </c>
      <c r="K1188" s="39" t="str" cm="1">
        <f t="array" ref="K1188">IFERROR(IF($B1188=K$1, ($A1188+$C1188) - MAX(IF($B$2:$B1187=$B1188, $A$2:$A1187+$C$2:$C1187)), "")*24*60, "")</f>
        <v/>
      </c>
      <c r="L1188" s="39" t="str" cm="1">
        <f t="array" ref="L1188">IFERROR(IF($B1188=L$1, ($A1188+$C1188) - MAX(IF($B$2:$B1187=$B1188, $A$2:$A1187+$C$2:$C1187)), "")*24*60, "")</f>
        <v/>
      </c>
      <c r="M1188" s="39" t="str" cm="1">
        <f t="array" ref="M1188">IFERROR(IF($B1188=M$1, ($A1188+$C1188) - MAX(IF($B$2:$B1187=$B1188, $A$2:$A1187+$C$2:$C1187)), "")*24*60, "")</f>
        <v/>
      </c>
      <c r="N1188" s="39" t="str" cm="1">
        <f t="array" ref="N1188">IFERROR(IF($B1188=N$1, ($A1188+$C1188) - MAX(IF($B$2:$B1187=$B1188, $A$2:$A1187+$C$2:$C1187)), "")*24*60, "")</f>
        <v/>
      </c>
      <c r="O1188" s="39" t="str" cm="1">
        <f t="array" ref="O1188">IFERROR(IF($B1188=O$1, ($A1188+$C1188) - MAX(IF($B$2:$B1187=$B1188, $A$2:$A1187+$C$2:$C1187)), "")*24*60, "")</f>
        <v/>
      </c>
      <c r="P1188" s="39" t="str" cm="1">
        <f t="array" ref="P1188">IFERROR(IF($B1188=P$1, ($A1188+$C1188) - MAX(IF($B$2:$B1187=$B1188, $A$2:$A1187+$C$2:$C1187)), "")*24*60, "")</f>
        <v/>
      </c>
    </row>
    <row r="1189" spans="1:16" x14ac:dyDescent="0.2">
      <c r="A1189" s="36">
        <f t="shared" ref="A1189:D1189" si="2246">A1188</f>
        <v>45942</v>
      </c>
      <c r="B1189" s="37" t="str">
        <f t="shared" si="2246"/>
        <v>Tufted Titmouse</v>
      </c>
      <c r="C1189" s="38">
        <f t="shared" si="2246"/>
        <v>0.56736111111111109</v>
      </c>
      <c r="D1189" s="37">
        <f t="shared" si="2246"/>
        <v>0</v>
      </c>
      <c r="E1189" s="37">
        <v>1</v>
      </c>
      <c r="F1189" s="37" t="str">
        <f t="shared" ref="F1189:G1189" si="2247">F1188</f>
        <v>Special Finch Food</v>
      </c>
      <c r="G1189" s="15" t="str">
        <f t="shared" si="2247"/>
        <v>Golden Safflower</v>
      </c>
      <c r="H1189" s="39">
        <f t="shared" si="1921"/>
        <v>0</v>
      </c>
      <c r="I1189" s="39" t="str" cm="1">
        <f t="array" ref="I1189">IFERROR(IF($B1189=I$1, ($A1189+$C1189) - MAX(IF($B$2:$B1188=$B1189, $A$2:$A1188+$C$2:$C1188)), "")*24*60, "")</f>
        <v/>
      </c>
      <c r="J1189" s="39" cm="1">
        <f t="array" ref="J1189">IFERROR(IF($B1189=J$1, ($A1189+$C1189) - MAX(IF($B$2:$B1188=$B1189, $A$2:$A1188+$C$2:$C1188)), "")*24*60, "")</f>
        <v>0</v>
      </c>
      <c r="K1189" s="39" t="str" cm="1">
        <f t="array" ref="K1189">IFERROR(IF($B1189=K$1, ($A1189+$C1189) - MAX(IF($B$2:$B1188=$B1189, $A$2:$A1188+$C$2:$C1188)), "")*24*60, "")</f>
        <v/>
      </c>
      <c r="L1189" s="39" t="str" cm="1">
        <f t="array" ref="L1189">IFERROR(IF($B1189=L$1, ($A1189+$C1189) - MAX(IF($B$2:$B1188=$B1189, $A$2:$A1188+$C$2:$C1188)), "")*24*60, "")</f>
        <v/>
      </c>
      <c r="M1189" s="39" t="str" cm="1">
        <f t="array" ref="M1189">IFERROR(IF($B1189=M$1, ($A1189+$C1189) - MAX(IF($B$2:$B1188=$B1189, $A$2:$A1188+$C$2:$C1188)), "")*24*60, "")</f>
        <v/>
      </c>
      <c r="N1189" s="39" t="str" cm="1">
        <f t="array" ref="N1189">IFERROR(IF($B1189=N$1, ($A1189+$C1189) - MAX(IF($B$2:$B1188=$B1189, $A$2:$A1188+$C$2:$C1188)), "")*24*60, "")</f>
        <v/>
      </c>
      <c r="O1189" s="39" t="str" cm="1">
        <f t="array" ref="O1189">IFERROR(IF($B1189=O$1, ($A1189+$C1189) - MAX(IF($B$2:$B1188=$B1189, $A$2:$A1188+$C$2:$C1188)), "")*24*60, "")</f>
        <v/>
      </c>
      <c r="P1189" s="39" t="str" cm="1">
        <f t="array" ref="P1189">IFERROR(IF($B1189=P$1, ($A1189+$C1189) - MAX(IF($B$2:$B1188=$B1189, $A$2:$A1188+$C$2:$C1188)), "")*24*60, "")</f>
        <v/>
      </c>
    </row>
    <row r="1190" spans="1:16" x14ac:dyDescent="0.2">
      <c r="A1190" s="36">
        <f t="shared" ref="A1190:D1190" si="2248">A1189</f>
        <v>45942</v>
      </c>
      <c r="B1190" s="37" t="str">
        <f t="shared" si="2248"/>
        <v>Tufted Titmouse</v>
      </c>
      <c r="C1190" s="38">
        <f t="shared" si="2248"/>
        <v>0.56736111111111109</v>
      </c>
      <c r="D1190" s="37">
        <f t="shared" si="2248"/>
        <v>0</v>
      </c>
      <c r="E1190" s="37">
        <v>1</v>
      </c>
      <c r="F1190" s="37" t="str">
        <f t="shared" ref="F1190:G1190" si="2249">F1189</f>
        <v>Special Finch Food</v>
      </c>
      <c r="G1190" s="15" t="str">
        <f t="shared" si="2249"/>
        <v>Golden Safflower</v>
      </c>
      <c r="H1190" s="39">
        <f t="shared" si="1921"/>
        <v>0</v>
      </c>
      <c r="I1190" s="39" t="str" cm="1">
        <f t="array" ref="I1190">IFERROR(IF($B1190=I$1, ($A1190+$C1190) - MAX(IF($B$2:$B1189=$B1190, $A$2:$A1189+$C$2:$C1189)), "")*24*60, "")</f>
        <v/>
      </c>
      <c r="J1190" s="39" cm="1">
        <f t="array" ref="J1190">IFERROR(IF($B1190=J$1, ($A1190+$C1190) - MAX(IF($B$2:$B1189=$B1190, $A$2:$A1189+$C$2:$C1189)), "")*24*60, "")</f>
        <v>0</v>
      </c>
      <c r="K1190" s="39" t="str" cm="1">
        <f t="array" ref="K1190">IFERROR(IF($B1190=K$1, ($A1190+$C1190) - MAX(IF($B$2:$B1189=$B1190, $A$2:$A1189+$C$2:$C1189)), "")*24*60, "")</f>
        <v/>
      </c>
      <c r="L1190" s="39" t="str" cm="1">
        <f t="array" ref="L1190">IFERROR(IF($B1190=L$1, ($A1190+$C1190) - MAX(IF($B$2:$B1189=$B1190, $A$2:$A1189+$C$2:$C1189)), "")*24*60, "")</f>
        <v/>
      </c>
      <c r="M1190" s="39" t="str" cm="1">
        <f t="array" ref="M1190">IFERROR(IF($B1190=M$1, ($A1190+$C1190) - MAX(IF($B$2:$B1189=$B1190, $A$2:$A1189+$C$2:$C1189)), "")*24*60, "")</f>
        <v/>
      </c>
      <c r="N1190" s="39" t="str" cm="1">
        <f t="array" ref="N1190">IFERROR(IF($B1190=N$1, ($A1190+$C1190) - MAX(IF($B$2:$B1189=$B1190, $A$2:$A1189+$C$2:$C1189)), "")*24*60, "")</f>
        <v/>
      </c>
      <c r="O1190" s="39" t="str" cm="1">
        <f t="array" ref="O1190">IFERROR(IF($B1190=O$1, ($A1190+$C1190) - MAX(IF($B$2:$B1189=$B1190, $A$2:$A1189+$C$2:$C1189)), "")*24*60, "")</f>
        <v/>
      </c>
      <c r="P1190" s="39" t="str" cm="1">
        <f t="array" ref="P1190">IFERROR(IF($B1190=P$1, ($A1190+$C1190) - MAX(IF($B$2:$B1189=$B1190, $A$2:$A1189+$C$2:$C1189)), "")*24*60, "")</f>
        <v/>
      </c>
    </row>
    <row r="1191" spans="1:16" x14ac:dyDescent="0.2">
      <c r="A1191" s="36">
        <f t="shared" ref="A1191:D1191" si="2250">A1190</f>
        <v>45942</v>
      </c>
      <c r="B1191" s="37" t="str">
        <f t="shared" si="2250"/>
        <v>Tufted Titmouse</v>
      </c>
      <c r="C1191" s="38">
        <v>0.56805555555555554</v>
      </c>
      <c r="D1191" s="37">
        <f t="shared" si="2250"/>
        <v>0</v>
      </c>
      <c r="E1191" s="37">
        <v>1</v>
      </c>
      <c r="F1191" s="37" t="str">
        <f t="shared" ref="F1191:G1191" si="2251">F1190</f>
        <v>Special Finch Food</v>
      </c>
      <c r="G1191" s="15" t="str">
        <f t="shared" si="2251"/>
        <v>Golden Safflower</v>
      </c>
      <c r="H1191" s="39">
        <f t="shared" si="1921"/>
        <v>1.000000003259629</v>
      </c>
      <c r="I1191" s="39" t="str" cm="1">
        <f t="array" ref="I1191">IFERROR(IF($B1191=I$1, ($A1191+$C1191) - MAX(IF($B$2:$B1190=$B1191, $A$2:$A1190+$C$2:$C1190)), "")*24*60, "")</f>
        <v/>
      </c>
      <c r="J1191" s="39" cm="1">
        <f t="array" ref="J1191">IFERROR(IF($B1191=J$1, ($A1191+$C1191) - MAX(IF($B$2:$B1190=$B1191, $A$2:$A1190+$C$2:$C1190)), "")*24*60, "")</f>
        <v>1.000000003259629</v>
      </c>
      <c r="K1191" s="39" t="str" cm="1">
        <f t="array" ref="K1191">IFERROR(IF($B1191=K$1, ($A1191+$C1191) - MAX(IF($B$2:$B1190=$B1191, $A$2:$A1190+$C$2:$C1190)), "")*24*60, "")</f>
        <v/>
      </c>
      <c r="L1191" s="39" t="str" cm="1">
        <f t="array" ref="L1191">IFERROR(IF($B1191=L$1, ($A1191+$C1191) - MAX(IF($B$2:$B1190=$B1191, $A$2:$A1190+$C$2:$C1190)), "")*24*60, "")</f>
        <v/>
      </c>
      <c r="M1191" s="39" t="str" cm="1">
        <f t="array" ref="M1191">IFERROR(IF($B1191=M$1, ($A1191+$C1191) - MAX(IF($B$2:$B1190=$B1191, $A$2:$A1190+$C$2:$C1190)), "")*24*60, "")</f>
        <v/>
      </c>
      <c r="N1191" s="39" t="str" cm="1">
        <f t="array" ref="N1191">IFERROR(IF($B1191=N$1, ($A1191+$C1191) - MAX(IF($B$2:$B1190=$B1191, $A$2:$A1190+$C$2:$C1190)), "")*24*60, "")</f>
        <v/>
      </c>
      <c r="O1191" s="39" t="str" cm="1">
        <f t="array" ref="O1191">IFERROR(IF($B1191=O$1, ($A1191+$C1191) - MAX(IF($B$2:$B1190=$B1191, $A$2:$A1190+$C$2:$C1190)), "")*24*60, "")</f>
        <v/>
      </c>
      <c r="P1191" s="39" t="str" cm="1">
        <f t="array" ref="P1191">IFERROR(IF($B1191=P$1, ($A1191+$C1191) - MAX(IF($B$2:$B1190=$B1191, $A$2:$A1190+$C$2:$C1190)), "")*24*60, "")</f>
        <v/>
      </c>
    </row>
    <row r="1192" spans="1:16" x14ac:dyDescent="0.2">
      <c r="A1192" s="36">
        <f t="shared" ref="A1192:D1192" si="2252">A1191</f>
        <v>45942</v>
      </c>
      <c r="B1192" s="37" t="s">
        <v>14</v>
      </c>
      <c r="C1192" s="38">
        <v>0.57013888888888886</v>
      </c>
      <c r="D1192" s="37">
        <f t="shared" si="2252"/>
        <v>0</v>
      </c>
      <c r="E1192" s="37">
        <v>1</v>
      </c>
      <c r="F1192" s="37" t="str">
        <f t="shared" ref="F1192:G1192" si="2253">F1191</f>
        <v>Special Finch Food</v>
      </c>
      <c r="G1192" s="15" t="str">
        <f t="shared" si="2253"/>
        <v>Golden Safflower</v>
      </c>
      <c r="H1192" s="39">
        <f t="shared" si="1921"/>
        <v>2.9999999993015081</v>
      </c>
      <c r="I1192" s="39" t="str" cm="1">
        <f t="array" ref="I1192">IFERROR(IF($B1192=I$1, ($A1192+$C1192) - MAX(IF($B$2:$B1191=$B1192, $A$2:$A1191+$C$2:$C1191)), "")*24*60, "")</f>
        <v/>
      </c>
      <c r="J1192" s="39" t="str" cm="1">
        <f t="array" ref="J1192">IFERROR(IF($B1192=J$1, ($A1192+$C1192) - MAX(IF($B$2:$B1191=$B1192, $A$2:$A1191+$C$2:$C1191)), "")*24*60, "")</f>
        <v/>
      </c>
      <c r="K1192" s="39" cm="1">
        <f t="array" ref="K1192">IFERROR(IF($B1192=K$1, ($A1192+$C1192) - MAX(IF($B$2:$B1191=$B1192, $A$2:$A1191+$C$2:$C1191)), "")*24*60, "")</f>
        <v>5.0000000058207661</v>
      </c>
      <c r="L1192" s="39" t="str" cm="1">
        <f t="array" ref="L1192">IFERROR(IF($B1192=L$1, ($A1192+$C1192) - MAX(IF($B$2:$B1191=$B1192, $A$2:$A1191+$C$2:$C1191)), "")*24*60, "")</f>
        <v/>
      </c>
      <c r="M1192" s="39" t="str" cm="1">
        <f t="array" ref="M1192">IFERROR(IF($B1192=M$1, ($A1192+$C1192) - MAX(IF($B$2:$B1191=$B1192, $A$2:$A1191+$C$2:$C1191)), "")*24*60, "")</f>
        <v/>
      </c>
      <c r="N1192" s="39" t="str" cm="1">
        <f t="array" ref="N1192">IFERROR(IF($B1192=N$1, ($A1192+$C1192) - MAX(IF($B$2:$B1191=$B1192, $A$2:$A1191+$C$2:$C1191)), "")*24*60, "")</f>
        <v/>
      </c>
      <c r="O1192" s="39" t="str" cm="1">
        <f t="array" ref="O1192">IFERROR(IF($B1192=O$1, ($A1192+$C1192) - MAX(IF($B$2:$B1191=$B1192, $A$2:$A1191+$C$2:$C1191)), "")*24*60, "")</f>
        <v/>
      </c>
      <c r="P1192" s="39" t="str" cm="1">
        <f t="array" ref="P1192">IFERROR(IF($B1192=P$1, ($A1192+$C1192) - MAX(IF($B$2:$B1191=$B1192, $A$2:$A1191+$C$2:$C1191)), "")*24*60, "")</f>
        <v/>
      </c>
    </row>
    <row r="1193" spans="1:16" x14ac:dyDescent="0.2">
      <c r="A1193" s="36">
        <f t="shared" ref="A1193:D1193" si="2254">A1192</f>
        <v>45942</v>
      </c>
      <c r="B1193" s="37" t="str">
        <f t="shared" si="2254"/>
        <v>Carolina Chickadee</v>
      </c>
      <c r="C1193" s="38">
        <v>0.5708333333333333</v>
      </c>
      <c r="D1193" s="37">
        <f t="shared" si="2254"/>
        <v>0</v>
      </c>
      <c r="E1193" s="37">
        <v>1</v>
      </c>
      <c r="F1193" s="37" t="str">
        <f t="shared" ref="F1193:G1193" si="2255">F1192</f>
        <v>Special Finch Food</v>
      </c>
      <c r="G1193" s="15" t="str">
        <f t="shared" si="2255"/>
        <v>Golden Safflower</v>
      </c>
      <c r="H1193" s="39">
        <f t="shared" si="1921"/>
        <v>0.99999999278225005</v>
      </c>
      <c r="I1193" s="39" t="str" cm="1">
        <f t="array" ref="I1193">IFERROR(IF($B1193=I$1, ($A1193+$C1193) - MAX(IF($B$2:$B1192=$B1193, $A$2:$A1192+$C$2:$C1192)), "")*24*60, "")</f>
        <v/>
      </c>
      <c r="J1193" s="39" t="str" cm="1">
        <f t="array" ref="J1193">IFERROR(IF($B1193=J$1, ($A1193+$C1193) - MAX(IF($B$2:$B1192=$B1193, $A$2:$A1192+$C$2:$C1192)), "")*24*60, "")</f>
        <v/>
      </c>
      <c r="K1193" s="39" cm="1">
        <f t="array" ref="K1193">IFERROR(IF($B1193=K$1, ($A1193+$C1193) - MAX(IF($B$2:$B1192=$B1193, $A$2:$A1192+$C$2:$C1192)), "")*24*60, "")</f>
        <v>0.99999999278225005</v>
      </c>
      <c r="L1193" s="39" t="str" cm="1">
        <f t="array" ref="L1193">IFERROR(IF($B1193=L$1, ($A1193+$C1193) - MAX(IF($B$2:$B1192=$B1193, $A$2:$A1192+$C$2:$C1192)), "")*24*60, "")</f>
        <v/>
      </c>
      <c r="M1193" s="39" t="str" cm="1">
        <f t="array" ref="M1193">IFERROR(IF($B1193=M$1, ($A1193+$C1193) - MAX(IF($B$2:$B1192=$B1193, $A$2:$A1192+$C$2:$C1192)), "")*24*60, "")</f>
        <v/>
      </c>
      <c r="N1193" s="39" t="str" cm="1">
        <f t="array" ref="N1193">IFERROR(IF($B1193=N$1, ($A1193+$C1193) - MAX(IF($B$2:$B1192=$B1193, $A$2:$A1192+$C$2:$C1192)), "")*24*60, "")</f>
        <v/>
      </c>
      <c r="O1193" s="39" t="str" cm="1">
        <f t="array" ref="O1193">IFERROR(IF($B1193=O$1, ($A1193+$C1193) - MAX(IF($B$2:$B1192=$B1193, $A$2:$A1192+$C$2:$C1192)), "")*24*60, "")</f>
        <v/>
      </c>
      <c r="P1193" s="39" t="str" cm="1">
        <f t="array" ref="P1193">IFERROR(IF($B1193=P$1, ($A1193+$C1193) - MAX(IF($B$2:$B1192=$B1193, $A$2:$A1192+$C$2:$C1192)), "")*24*60, "")</f>
        <v/>
      </c>
    </row>
    <row r="1194" spans="1:16" x14ac:dyDescent="0.2">
      <c r="A1194" s="36">
        <f t="shared" ref="A1194:D1194" si="2256">A1193</f>
        <v>45942</v>
      </c>
      <c r="B1194" s="37" t="str">
        <f t="shared" si="2256"/>
        <v>Carolina Chickadee</v>
      </c>
      <c r="C1194" s="38">
        <v>0.57222222222222219</v>
      </c>
      <c r="D1194" s="37">
        <f t="shared" si="2256"/>
        <v>0</v>
      </c>
      <c r="E1194" s="37">
        <v>5</v>
      </c>
      <c r="F1194" s="37" t="str">
        <f t="shared" ref="F1194:G1194" si="2257">F1193</f>
        <v>Special Finch Food</v>
      </c>
      <c r="G1194" s="15" t="str">
        <f t="shared" si="2257"/>
        <v>Golden Safflower</v>
      </c>
      <c r="H1194" s="39">
        <f t="shared" si="1921"/>
        <v>2.000000006519258</v>
      </c>
      <c r="I1194" s="39" t="str" cm="1">
        <f t="array" ref="I1194">IFERROR(IF($B1194=I$1, ($A1194+$C1194) - MAX(IF($B$2:$B1193=$B1194, $A$2:$A1193+$C$2:$C1193)), "")*24*60, "")</f>
        <v/>
      </c>
      <c r="J1194" s="39" t="str" cm="1">
        <f t="array" ref="J1194">IFERROR(IF($B1194=J$1, ($A1194+$C1194) - MAX(IF($B$2:$B1193=$B1194, $A$2:$A1193+$C$2:$C1193)), "")*24*60, "")</f>
        <v/>
      </c>
      <c r="K1194" s="39" cm="1">
        <f t="array" ref="K1194">IFERROR(IF($B1194=K$1, ($A1194+$C1194) - MAX(IF($B$2:$B1193=$B1194, $A$2:$A1193+$C$2:$C1193)), "")*24*60, "")</f>
        <v>2.000000006519258</v>
      </c>
      <c r="L1194" s="39" t="str" cm="1">
        <f t="array" ref="L1194">IFERROR(IF($B1194=L$1, ($A1194+$C1194) - MAX(IF($B$2:$B1193=$B1194, $A$2:$A1193+$C$2:$C1193)), "")*24*60, "")</f>
        <v/>
      </c>
      <c r="M1194" s="39" t="str" cm="1">
        <f t="array" ref="M1194">IFERROR(IF($B1194=M$1, ($A1194+$C1194) - MAX(IF($B$2:$B1193=$B1194, $A$2:$A1193+$C$2:$C1193)), "")*24*60, "")</f>
        <v/>
      </c>
      <c r="N1194" s="39" t="str" cm="1">
        <f t="array" ref="N1194">IFERROR(IF($B1194=N$1, ($A1194+$C1194) - MAX(IF($B$2:$B1193=$B1194, $A$2:$A1193+$C$2:$C1193)), "")*24*60, "")</f>
        <v/>
      </c>
      <c r="O1194" s="39" t="str" cm="1">
        <f t="array" ref="O1194">IFERROR(IF($B1194=O$1, ($A1194+$C1194) - MAX(IF($B$2:$B1193=$B1194, $A$2:$A1193+$C$2:$C1193)), "")*24*60, "")</f>
        <v/>
      </c>
      <c r="P1194" s="39" t="str" cm="1">
        <f t="array" ref="P1194">IFERROR(IF($B1194=P$1, ($A1194+$C1194) - MAX(IF($B$2:$B1193=$B1194, $A$2:$A1193+$C$2:$C1193)), "")*24*60, "")</f>
        <v/>
      </c>
    </row>
    <row r="1195" spans="1:16" x14ac:dyDescent="0.2">
      <c r="A1195" s="36">
        <f t="shared" ref="A1195:D1195" si="2258">A1194</f>
        <v>45942</v>
      </c>
      <c r="B1195" s="37" t="str">
        <f t="shared" si="2258"/>
        <v>Carolina Chickadee</v>
      </c>
      <c r="C1195" s="38">
        <v>0.57430555555555551</v>
      </c>
      <c r="D1195" s="37">
        <f t="shared" si="2258"/>
        <v>0</v>
      </c>
      <c r="E1195" s="37">
        <v>1</v>
      </c>
      <c r="F1195" s="37" t="str">
        <f t="shared" ref="F1195:G1195" si="2259">F1194</f>
        <v>Special Finch Food</v>
      </c>
      <c r="G1195" s="15" t="str">
        <f t="shared" si="2259"/>
        <v>Golden Safflower</v>
      </c>
      <c r="H1195" s="39">
        <f t="shared" si="1921"/>
        <v>2.9999999993015081</v>
      </c>
      <c r="I1195" s="39" t="str" cm="1">
        <f t="array" ref="I1195">IFERROR(IF($B1195=I$1, ($A1195+$C1195) - MAX(IF($B$2:$B1194=$B1195, $A$2:$A1194+$C$2:$C1194)), "")*24*60, "")</f>
        <v/>
      </c>
      <c r="J1195" s="39" t="str" cm="1">
        <f t="array" ref="J1195">IFERROR(IF($B1195=J$1, ($A1195+$C1195) - MAX(IF($B$2:$B1194=$B1195, $A$2:$A1194+$C$2:$C1194)), "")*24*60, "")</f>
        <v/>
      </c>
      <c r="K1195" s="39" cm="1">
        <f t="array" ref="K1195">IFERROR(IF($B1195=K$1, ($A1195+$C1195) - MAX(IF($B$2:$B1194=$B1195, $A$2:$A1194+$C$2:$C1194)), "")*24*60, "")</f>
        <v>2.9999999993015081</v>
      </c>
      <c r="L1195" s="39" t="str" cm="1">
        <f t="array" ref="L1195">IFERROR(IF($B1195=L$1, ($A1195+$C1195) - MAX(IF($B$2:$B1194=$B1195, $A$2:$A1194+$C$2:$C1194)), "")*24*60, "")</f>
        <v/>
      </c>
      <c r="M1195" s="39" t="str" cm="1">
        <f t="array" ref="M1195">IFERROR(IF($B1195=M$1, ($A1195+$C1195) - MAX(IF($B$2:$B1194=$B1195, $A$2:$A1194+$C$2:$C1194)), "")*24*60, "")</f>
        <v/>
      </c>
      <c r="N1195" s="39" t="str" cm="1">
        <f t="array" ref="N1195">IFERROR(IF($B1195=N$1, ($A1195+$C1195) - MAX(IF($B$2:$B1194=$B1195, $A$2:$A1194+$C$2:$C1194)), "")*24*60, "")</f>
        <v/>
      </c>
      <c r="O1195" s="39" t="str" cm="1">
        <f t="array" ref="O1195">IFERROR(IF($B1195=O$1, ($A1195+$C1195) - MAX(IF($B$2:$B1194=$B1195, $A$2:$A1194+$C$2:$C1194)), "")*24*60, "")</f>
        <v/>
      </c>
      <c r="P1195" s="39" t="str" cm="1">
        <f t="array" ref="P1195">IFERROR(IF($B1195=P$1, ($A1195+$C1195) - MAX(IF($B$2:$B1194=$B1195, $A$2:$A1194+$C$2:$C1194)), "")*24*60, "")</f>
        <v/>
      </c>
    </row>
    <row r="1196" spans="1:16" x14ac:dyDescent="0.2">
      <c r="A1196" s="36">
        <f t="shared" ref="A1196:D1196" si="2260">A1195</f>
        <v>45942</v>
      </c>
      <c r="B1196" s="37" t="str">
        <f t="shared" si="2260"/>
        <v>Carolina Chickadee</v>
      </c>
      <c r="C1196" s="38">
        <f t="shared" si="2260"/>
        <v>0.57430555555555551</v>
      </c>
      <c r="D1196" s="37">
        <f t="shared" si="2260"/>
        <v>0</v>
      </c>
      <c r="E1196" s="37">
        <v>1</v>
      </c>
      <c r="F1196" s="37" t="str">
        <f t="shared" ref="F1196:G1196" si="2261">F1195</f>
        <v>Special Finch Food</v>
      </c>
      <c r="G1196" s="15" t="str">
        <f t="shared" si="2261"/>
        <v>Golden Safflower</v>
      </c>
      <c r="H1196" s="39">
        <f t="shared" si="1921"/>
        <v>0</v>
      </c>
      <c r="I1196" s="39" t="str" cm="1">
        <f t="array" ref="I1196">IFERROR(IF($B1196=I$1, ($A1196+$C1196) - MAX(IF($B$2:$B1195=$B1196, $A$2:$A1195+$C$2:$C1195)), "")*24*60, "")</f>
        <v/>
      </c>
      <c r="J1196" s="39" t="str" cm="1">
        <f t="array" ref="J1196">IFERROR(IF($B1196=J$1, ($A1196+$C1196) - MAX(IF($B$2:$B1195=$B1196, $A$2:$A1195+$C$2:$C1195)), "")*24*60, "")</f>
        <v/>
      </c>
      <c r="K1196" s="39" cm="1">
        <f t="array" ref="K1196">IFERROR(IF($B1196=K$1, ($A1196+$C1196) - MAX(IF($B$2:$B1195=$B1196, $A$2:$A1195+$C$2:$C1195)), "")*24*60, "")</f>
        <v>0</v>
      </c>
      <c r="L1196" s="39" t="str" cm="1">
        <f t="array" ref="L1196">IFERROR(IF($B1196=L$1, ($A1196+$C1196) - MAX(IF($B$2:$B1195=$B1196, $A$2:$A1195+$C$2:$C1195)), "")*24*60, "")</f>
        <v/>
      </c>
      <c r="M1196" s="39" t="str" cm="1">
        <f t="array" ref="M1196">IFERROR(IF($B1196=M$1, ($A1196+$C1196) - MAX(IF($B$2:$B1195=$B1196, $A$2:$A1195+$C$2:$C1195)), "")*24*60, "")</f>
        <v/>
      </c>
      <c r="N1196" s="39" t="str" cm="1">
        <f t="array" ref="N1196">IFERROR(IF($B1196=N$1, ($A1196+$C1196) - MAX(IF($B$2:$B1195=$B1196, $A$2:$A1195+$C$2:$C1195)), "")*24*60, "")</f>
        <v/>
      </c>
      <c r="O1196" s="39" t="str" cm="1">
        <f t="array" ref="O1196">IFERROR(IF($B1196=O$1, ($A1196+$C1196) - MAX(IF($B$2:$B1195=$B1196, $A$2:$A1195+$C$2:$C1195)), "")*24*60, "")</f>
        <v/>
      </c>
      <c r="P1196" s="39" t="str" cm="1">
        <f t="array" ref="P1196">IFERROR(IF($B1196=P$1, ($A1196+$C1196) - MAX(IF($B$2:$B1195=$B1196, $A$2:$A1195+$C$2:$C1195)), "")*24*60, "")</f>
        <v/>
      </c>
    </row>
    <row r="1197" spans="1:16" x14ac:dyDescent="0.2">
      <c r="A1197" s="36">
        <f t="shared" ref="A1197:D1197" si="2262">A1196</f>
        <v>45942</v>
      </c>
      <c r="B1197" s="37" t="str">
        <f t="shared" si="2262"/>
        <v>Carolina Chickadee</v>
      </c>
      <c r="C1197" s="38">
        <f t="shared" si="2262"/>
        <v>0.57430555555555551</v>
      </c>
      <c r="D1197" s="37">
        <f t="shared" si="2262"/>
        <v>0</v>
      </c>
      <c r="E1197" s="37">
        <v>1</v>
      </c>
      <c r="F1197" s="37" t="str">
        <f t="shared" ref="F1197:G1197" si="2263">F1196</f>
        <v>Special Finch Food</v>
      </c>
      <c r="G1197" s="15" t="str">
        <f t="shared" si="2263"/>
        <v>Golden Safflower</v>
      </c>
      <c r="H1197" s="39">
        <f t="shared" si="1921"/>
        <v>0</v>
      </c>
      <c r="I1197" s="39" t="str" cm="1">
        <f t="array" ref="I1197">IFERROR(IF($B1197=I$1, ($A1197+$C1197) - MAX(IF($B$2:$B1196=$B1197, $A$2:$A1196+$C$2:$C1196)), "")*24*60, "")</f>
        <v/>
      </c>
      <c r="J1197" s="39" t="str" cm="1">
        <f t="array" ref="J1197">IFERROR(IF($B1197=J$1, ($A1197+$C1197) - MAX(IF($B$2:$B1196=$B1197, $A$2:$A1196+$C$2:$C1196)), "")*24*60, "")</f>
        <v/>
      </c>
      <c r="K1197" s="39" cm="1">
        <f t="array" ref="K1197">IFERROR(IF($B1197=K$1, ($A1197+$C1197) - MAX(IF($B$2:$B1196=$B1197, $A$2:$A1196+$C$2:$C1196)), "")*24*60, "")</f>
        <v>0</v>
      </c>
      <c r="L1197" s="39" t="str" cm="1">
        <f t="array" ref="L1197">IFERROR(IF($B1197=L$1, ($A1197+$C1197) - MAX(IF($B$2:$B1196=$B1197, $A$2:$A1196+$C$2:$C1196)), "")*24*60, "")</f>
        <v/>
      </c>
      <c r="M1197" s="39" t="str" cm="1">
        <f t="array" ref="M1197">IFERROR(IF($B1197=M$1, ($A1197+$C1197) - MAX(IF($B$2:$B1196=$B1197, $A$2:$A1196+$C$2:$C1196)), "")*24*60, "")</f>
        <v/>
      </c>
      <c r="N1197" s="39" t="str" cm="1">
        <f t="array" ref="N1197">IFERROR(IF($B1197=N$1, ($A1197+$C1197) - MAX(IF($B$2:$B1196=$B1197, $A$2:$A1196+$C$2:$C1196)), "")*24*60, "")</f>
        <v/>
      </c>
      <c r="O1197" s="39" t="str" cm="1">
        <f t="array" ref="O1197">IFERROR(IF($B1197=O$1, ($A1197+$C1197) - MAX(IF($B$2:$B1196=$B1197, $A$2:$A1196+$C$2:$C1196)), "")*24*60, "")</f>
        <v/>
      </c>
      <c r="P1197" s="39" t="str" cm="1">
        <f t="array" ref="P1197">IFERROR(IF($B1197=P$1, ($A1197+$C1197) - MAX(IF($B$2:$B1196=$B1197, $A$2:$A1196+$C$2:$C1196)), "")*24*60, "")</f>
        <v/>
      </c>
    </row>
    <row r="1198" spans="1:16" x14ac:dyDescent="0.2">
      <c r="A1198" s="36">
        <f t="shared" ref="A1198:D1198" si="2264">A1197</f>
        <v>45942</v>
      </c>
      <c r="B1198" s="37" t="str">
        <f t="shared" si="2264"/>
        <v>Carolina Chickadee</v>
      </c>
      <c r="C1198" s="38">
        <f t="shared" si="2264"/>
        <v>0.57430555555555551</v>
      </c>
      <c r="D1198" s="37">
        <f t="shared" si="2264"/>
        <v>0</v>
      </c>
      <c r="E1198" s="37">
        <v>1</v>
      </c>
      <c r="F1198" s="37" t="str">
        <f t="shared" ref="F1198:G1198" si="2265">F1197</f>
        <v>Special Finch Food</v>
      </c>
      <c r="G1198" s="15" t="str">
        <f t="shared" si="2265"/>
        <v>Golden Safflower</v>
      </c>
      <c r="H1198" s="39">
        <f t="shared" si="1921"/>
        <v>0</v>
      </c>
      <c r="I1198" s="39" t="str" cm="1">
        <f t="array" ref="I1198">IFERROR(IF($B1198=I$1, ($A1198+$C1198) - MAX(IF($B$2:$B1197=$B1198, $A$2:$A1197+$C$2:$C1197)), "")*24*60, "")</f>
        <v/>
      </c>
      <c r="J1198" s="39" t="str" cm="1">
        <f t="array" ref="J1198">IFERROR(IF($B1198=J$1, ($A1198+$C1198) - MAX(IF($B$2:$B1197=$B1198, $A$2:$A1197+$C$2:$C1197)), "")*24*60, "")</f>
        <v/>
      </c>
      <c r="K1198" s="39" cm="1">
        <f t="array" ref="K1198">IFERROR(IF($B1198=K$1, ($A1198+$C1198) - MAX(IF($B$2:$B1197=$B1198, $A$2:$A1197+$C$2:$C1197)), "")*24*60, "")</f>
        <v>0</v>
      </c>
      <c r="L1198" s="39" t="str" cm="1">
        <f t="array" ref="L1198">IFERROR(IF($B1198=L$1, ($A1198+$C1198) - MAX(IF($B$2:$B1197=$B1198, $A$2:$A1197+$C$2:$C1197)), "")*24*60, "")</f>
        <v/>
      </c>
      <c r="M1198" s="39" t="str" cm="1">
        <f t="array" ref="M1198">IFERROR(IF($B1198=M$1, ($A1198+$C1198) - MAX(IF($B$2:$B1197=$B1198, $A$2:$A1197+$C$2:$C1197)), "")*24*60, "")</f>
        <v/>
      </c>
      <c r="N1198" s="39" t="str" cm="1">
        <f t="array" ref="N1198">IFERROR(IF($B1198=N$1, ($A1198+$C1198) - MAX(IF($B$2:$B1197=$B1198, $A$2:$A1197+$C$2:$C1197)), "")*24*60, "")</f>
        <v/>
      </c>
      <c r="O1198" s="39" t="str" cm="1">
        <f t="array" ref="O1198">IFERROR(IF($B1198=O$1, ($A1198+$C1198) - MAX(IF($B$2:$B1197=$B1198, $A$2:$A1197+$C$2:$C1197)), "")*24*60, "")</f>
        <v/>
      </c>
      <c r="P1198" s="39" t="str" cm="1">
        <f t="array" ref="P1198">IFERROR(IF($B1198=P$1, ($A1198+$C1198) - MAX(IF($B$2:$B1197=$B1198, $A$2:$A1197+$C$2:$C1197)), "")*24*60, "")</f>
        <v/>
      </c>
    </row>
    <row r="1199" spans="1:16" x14ac:dyDescent="0.2">
      <c r="A1199" s="36">
        <f t="shared" ref="A1199:D1199" si="2266">A1198</f>
        <v>45942</v>
      </c>
      <c r="B1199" s="37" t="s">
        <v>3</v>
      </c>
      <c r="C1199" s="38">
        <v>0.57499999999999996</v>
      </c>
      <c r="D1199" s="37">
        <f t="shared" si="2266"/>
        <v>0</v>
      </c>
      <c r="E1199" s="37">
        <v>3</v>
      </c>
      <c r="F1199" s="37" t="str">
        <f t="shared" ref="F1199:G1199" si="2267">F1198</f>
        <v>Special Finch Food</v>
      </c>
      <c r="G1199" s="15" t="str">
        <f t="shared" si="2267"/>
        <v>Golden Safflower</v>
      </c>
      <c r="H1199" s="39">
        <f t="shared" si="1921"/>
        <v>0.99999999278225005</v>
      </c>
      <c r="I1199" s="39" cm="1">
        <f t="array" ref="I1199">IFERROR(IF($B1199=I$1, ($A1199+$C1199) - MAX(IF($B$2:$B1198=$B1199, $A$2:$A1198+$C$2:$C1198)), "")*24*60, "")</f>
        <v>15.999999999767169</v>
      </c>
      <c r="J1199" s="39" t="str" cm="1">
        <f t="array" ref="J1199">IFERROR(IF($B1199=J$1, ($A1199+$C1199) - MAX(IF($B$2:$B1198=$B1199, $A$2:$A1198+$C$2:$C1198)), "")*24*60, "")</f>
        <v/>
      </c>
      <c r="K1199" s="39" t="str" cm="1">
        <f t="array" ref="K1199">IFERROR(IF($B1199=K$1, ($A1199+$C1199) - MAX(IF($B$2:$B1198=$B1199, $A$2:$A1198+$C$2:$C1198)), "")*24*60, "")</f>
        <v/>
      </c>
      <c r="L1199" s="39" t="str" cm="1">
        <f t="array" ref="L1199">IFERROR(IF($B1199=L$1, ($A1199+$C1199) - MAX(IF($B$2:$B1198=$B1199, $A$2:$A1198+$C$2:$C1198)), "")*24*60, "")</f>
        <v/>
      </c>
      <c r="M1199" s="39" t="str" cm="1">
        <f t="array" ref="M1199">IFERROR(IF($B1199=M$1, ($A1199+$C1199) - MAX(IF($B$2:$B1198=$B1199, $A$2:$A1198+$C$2:$C1198)), "")*24*60, "")</f>
        <v/>
      </c>
      <c r="N1199" s="39" t="str" cm="1">
        <f t="array" ref="N1199">IFERROR(IF($B1199=N$1, ($A1199+$C1199) - MAX(IF($B$2:$B1198=$B1199, $A$2:$A1198+$C$2:$C1198)), "")*24*60, "")</f>
        <v/>
      </c>
      <c r="O1199" s="39" t="str" cm="1">
        <f t="array" ref="O1199">IFERROR(IF($B1199=O$1, ($A1199+$C1199) - MAX(IF($B$2:$B1198=$B1199, $A$2:$A1198+$C$2:$C1198)), "")*24*60, "")</f>
        <v/>
      </c>
      <c r="P1199" s="39" t="str" cm="1">
        <f t="array" ref="P1199">IFERROR(IF($B1199=P$1, ($A1199+$C1199) - MAX(IF($B$2:$B1198=$B1199, $A$2:$A1198+$C$2:$C1198)), "")*24*60, "")</f>
        <v/>
      </c>
    </row>
    <row r="1200" spans="1:16" x14ac:dyDescent="0.2">
      <c r="A1200" s="36">
        <f t="shared" ref="A1200:D1200" si="2268">A1199</f>
        <v>45942</v>
      </c>
      <c r="B1200" s="37" t="s">
        <v>10</v>
      </c>
      <c r="C1200" s="38">
        <v>0.59305555555555556</v>
      </c>
      <c r="D1200" s="37">
        <f t="shared" si="2268"/>
        <v>0</v>
      </c>
      <c r="E1200" s="37">
        <v>3</v>
      </c>
      <c r="F1200" s="37" t="str">
        <f t="shared" ref="F1200:G1200" si="2269">F1199</f>
        <v>Special Finch Food</v>
      </c>
      <c r="G1200" s="15" t="str">
        <f t="shared" si="2269"/>
        <v>Golden Safflower</v>
      </c>
      <c r="H1200" s="39">
        <f t="shared" si="1921"/>
        <v>26.000000000931323</v>
      </c>
      <c r="I1200" s="39" t="str" cm="1">
        <f t="array" ref="I1200">IFERROR(IF($B1200=I$1, ($A1200+$C1200) - MAX(IF($B$2:$B1199=$B1200, $A$2:$A1199+$C$2:$C1199)), "")*24*60, "")</f>
        <v/>
      </c>
      <c r="J1200" s="39" cm="1">
        <f t="array" ref="J1200">IFERROR(IF($B1200=J$1, ($A1200+$C1200) - MAX(IF($B$2:$B1199=$B1200, $A$2:$A1199+$C$2:$C1199)), "")*24*60, "")</f>
        <v>35.999999991618097</v>
      </c>
      <c r="K1200" s="39" t="str" cm="1">
        <f t="array" ref="K1200">IFERROR(IF($B1200=K$1, ($A1200+$C1200) - MAX(IF($B$2:$B1199=$B1200, $A$2:$A1199+$C$2:$C1199)), "")*24*60, "")</f>
        <v/>
      </c>
      <c r="L1200" s="39" t="str" cm="1">
        <f t="array" ref="L1200">IFERROR(IF($B1200=L$1, ($A1200+$C1200) - MAX(IF($B$2:$B1199=$B1200, $A$2:$A1199+$C$2:$C1199)), "")*24*60, "")</f>
        <v/>
      </c>
      <c r="M1200" s="39" t="str" cm="1">
        <f t="array" ref="M1200">IFERROR(IF($B1200=M$1, ($A1200+$C1200) - MAX(IF($B$2:$B1199=$B1200, $A$2:$A1199+$C$2:$C1199)), "")*24*60, "")</f>
        <v/>
      </c>
      <c r="N1200" s="39" t="str" cm="1">
        <f t="array" ref="N1200">IFERROR(IF($B1200=N$1, ($A1200+$C1200) - MAX(IF($B$2:$B1199=$B1200, $A$2:$A1199+$C$2:$C1199)), "")*24*60, "")</f>
        <v/>
      </c>
      <c r="O1200" s="39" t="str" cm="1">
        <f t="array" ref="O1200">IFERROR(IF($B1200=O$1, ($A1200+$C1200) - MAX(IF($B$2:$B1199=$B1200, $A$2:$A1199+$C$2:$C1199)), "")*24*60, "")</f>
        <v/>
      </c>
      <c r="P1200" s="39" t="str" cm="1">
        <f t="array" ref="P1200">IFERROR(IF($B1200=P$1, ($A1200+$C1200) - MAX(IF($B$2:$B1199=$B1200, $A$2:$A1199+$C$2:$C1199)), "")*24*60, "")</f>
        <v/>
      </c>
    </row>
    <row r="1201" spans="1:16" x14ac:dyDescent="0.2">
      <c r="A1201" s="36">
        <f t="shared" ref="A1201:D1201" si="2270">A1200</f>
        <v>45942</v>
      </c>
      <c r="B1201" s="37" t="str">
        <f t="shared" si="2270"/>
        <v>Tufted Titmouse</v>
      </c>
      <c r="C1201" s="38">
        <v>0.59375</v>
      </c>
      <c r="D1201" s="37">
        <f t="shared" si="2270"/>
        <v>0</v>
      </c>
      <c r="E1201" s="37">
        <v>6</v>
      </c>
      <c r="F1201" s="37" t="str">
        <f t="shared" ref="F1201:G1201" si="2271">F1200</f>
        <v>Special Finch Food</v>
      </c>
      <c r="G1201" s="15" t="str">
        <f t="shared" si="2271"/>
        <v>Golden Safflower</v>
      </c>
      <c r="H1201" s="39">
        <f t="shared" si="1921"/>
        <v>1.000000003259629</v>
      </c>
      <c r="I1201" s="39" t="str" cm="1">
        <f t="array" ref="I1201">IFERROR(IF($B1201=I$1, ($A1201+$C1201) - MAX(IF($B$2:$B1200=$B1201, $A$2:$A1200+$C$2:$C1200)), "")*24*60, "")</f>
        <v/>
      </c>
      <c r="J1201" s="39" cm="1">
        <f t="array" ref="J1201">IFERROR(IF($B1201=J$1, ($A1201+$C1201) - MAX(IF($B$2:$B1200=$B1201, $A$2:$A1200+$C$2:$C1200)), "")*24*60, "")</f>
        <v>1.000000003259629</v>
      </c>
      <c r="K1201" s="39" t="str" cm="1">
        <f t="array" ref="K1201">IFERROR(IF($B1201=K$1, ($A1201+$C1201) - MAX(IF($B$2:$B1200=$B1201, $A$2:$A1200+$C$2:$C1200)), "")*24*60, "")</f>
        <v/>
      </c>
      <c r="L1201" s="39" t="str" cm="1">
        <f t="array" ref="L1201">IFERROR(IF($B1201=L$1, ($A1201+$C1201) - MAX(IF($B$2:$B1200=$B1201, $A$2:$A1200+$C$2:$C1200)), "")*24*60, "")</f>
        <v/>
      </c>
      <c r="M1201" s="39" t="str" cm="1">
        <f t="array" ref="M1201">IFERROR(IF($B1201=M$1, ($A1201+$C1201) - MAX(IF($B$2:$B1200=$B1201, $A$2:$A1200+$C$2:$C1200)), "")*24*60, "")</f>
        <v/>
      </c>
      <c r="N1201" s="39" t="str" cm="1">
        <f t="array" ref="N1201">IFERROR(IF($B1201=N$1, ($A1201+$C1201) - MAX(IF($B$2:$B1200=$B1201, $A$2:$A1200+$C$2:$C1200)), "")*24*60, "")</f>
        <v/>
      </c>
      <c r="O1201" s="39" t="str" cm="1">
        <f t="array" ref="O1201">IFERROR(IF($B1201=O$1, ($A1201+$C1201) - MAX(IF($B$2:$B1200=$B1201, $A$2:$A1200+$C$2:$C1200)), "")*24*60, "")</f>
        <v/>
      </c>
      <c r="P1201" s="39" t="str" cm="1">
        <f t="array" ref="P1201">IFERROR(IF($B1201=P$1, ($A1201+$C1201) - MAX(IF($B$2:$B1200=$B1201, $A$2:$A1200+$C$2:$C1200)), "")*24*60, "")</f>
        <v/>
      </c>
    </row>
    <row r="1202" spans="1:16" x14ac:dyDescent="0.2">
      <c r="A1202" s="36">
        <f t="shared" ref="A1202:D1202" si="2272">A1201</f>
        <v>45942</v>
      </c>
      <c r="B1202" s="37" t="str">
        <f t="shared" si="2272"/>
        <v>Tufted Titmouse</v>
      </c>
      <c r="C1202" s="38">
        <v>0.59513888888888888</v>
      </c>
      <c r="D1202" s="37">
        <f t="shared" si="2272"/>
        <v>0</v>
      </c>
      <c r="E1202" s="37">
        <v>4</v>
      </c>
      <c r="F1202" s="37" t="str">
        <f t="shared" ref="F1202:G1202" si="2273">F1201</f>
        <v>Special Finch Food</v>
      </c>
      <c r="G1202" s="15" t="str">
        <f t="shared" si="2273"/>
        <v>Golden Safflower</v>
      </c>
      <c r="H1202" s="39">
        <f t="shared" si="1921"/>
        <v>1.9999999960418791</v>
      </c>
      <c r="I1202" s="39" t="str" cm="1">
        <f t="array" ref="I1202">IFERROR(IF($B1202=I$1, ($A1202+$C1202) - MAX(IF($B$2:$B1201=$B1202, $A$2:$A1201+$C$2:$C1201)), "")*24*60, "")</f>
        <v/>
      </c>
      <c r="J1202" s="39" cm="1">
        <f t="array" ref="J1202">IFERROR(IF($B1202=J$1, ($A1202+$C1202) - MAX(IF($B$2:$B1201=$B1202, $A$2:$A1201+$C$2:$C1201)), "")*24*60, "")</f>
        <v>1.9999999960418791</v>
      </c>
      <c r="K1202" s="39" t="str" cm="1">
        <f t="array" ref="K1202">IFERROR(IF($B1202=K$1, ($A1202+$C1202) - MAX(IF($B$2:$B1201=$B1202, $A$2:$A1201+$C$2:$C1201)), "")*24*60, "")</f>
        <v/>
      </c>
      <c r="L1202" s="39" t="str" cm="1">
        <f t="array" ref="L1202">IFERROR(IF($B1202=L$1, ($A1202+$C1202) - MAX(IF($B$2:$B1201=$B1202, $A$2:$A1201+$C$2:$C1201)), "")*24*60, "")</f>
        <v/>
      </c>
      <c r="M1202" s="39" t="str" cm="1">
        <f t="array" ref="M1202">IFERROR(IF($B1202=M$1, ($A1202+$C1202) - MAX(IF($B$2:$B1201=$B1202, $A$2:$A1201+$C$2:$C1201)), "")*24*60, "")</f>
        <v/>
      </c>
      <c r="N1202" s="39" t="str" cm="1">
        <f t="array" ref="N1202">IFERROR(IF($B1202=N$1, ($A1202+$C1202) - MAX(IF($B$2:$B1201=$B1202, $A$2:$A1201+$C$2:$C1201)), "")*24*60, "")</f>
        <v/>
      </c>
      <c r="O1202" s="39" t="str" cm="1">
        <f t="array" ref="O1202">IFERROR(IF($B1202=O$1, ($A1202+$C1202) - MAX(IF($B$2:$B1201=$B1202, $A$2:$A1201+$C$2:$C1201)), "")*24*60, "")</f>
        <v/>
      </c>
      <c r="P1202" s="39" t="str" cm="1">
        <f t="array" ref="P1202">IFERROR(IF($B1202=P$1, ($A1202+$C1202) - MAX(IF($B$2:$B1201=$B1202, $A$2:$A1201+$C$2:$C1201)), "")*24*60, "")</f>
        <v/>
      </c>
    </row>
    <row r="1203" spans="1:16" x14ac:dyDescent="0.2">
      <c r="A1203" s="36">
        <f t="shared" ref="A1203:D1203" si="2274">A1202</f>
        <v>45942</v>
      </c>
      <c r="B1203" s="37" t="str">
        <f t="shared" si="2274"/>
        <v>Tufted Titmouse</v>
      </c>
      <c r="C1203" s="38">
        <v>0.59583333333333333</v>
      </c>
      <c r="D1203" s="37">
        <f t="shared" si="2274"/>
        <v>0</v>
      </c>
      <c r="E1203" s="37">
        <v>7</v>
      </c>
      <c r="F1203" s="37" t="str">
        <f t="shared" ref="F1203:G1203" si="2275">F1202</f>
        <v>Special Finch Food</v>
      </c>
      <c r="G1203" s="15" t="str">
        <f t="shared" si="2275"/>
        <v>Golden Safflower</v>
      </c>
      <c r="H1203" s="39">
        <f t="shared" si="1921"/>
        <v>1.000000003259629</v>
      </c>
      <c r="I1203" s="39" t="str" cm="1">
        <f t="array" ref="I1203">IFERROR(IF($B1203=I$1, ($A1203+$C1203) - MAX(IF($B$2:$B1202=$B1203, $A$2:$A1202+$C$2:$C1202)), "")*24*60, "")</f>
        <v/>
      </c>
      <c r="J1203" s="39" cm="1">
        <f t="array" ref="J1203">IFERROR(IF($B1203=J$1, ($A1203+$C1203) - MAX(IF($B$2:$B1202=$B1203, $A$2:$A1202+$C$2:$C1202)), "")*24*60, "")</f>
        <v>1.000000003259629</v>
      </c>
      <c r="K1203" s="39" t="str" cm="1">
        <f t="array" ref="K1203">IFERROR(IF($B1203=K$1, ($A1203+$C1203) - MAX(IF($B$2:$B1202=$B1203, $A$2:$A1202+$C$2:$C1202)), "")*24*60, "")</f>
        <v/>
      </c>
      <c r="L1203" s="39" t="str" cm="1">
        <f t="array" ref="L1203">IFERROR(IF($B1203=L$1, ($A1203+$C1203) - MAX(IF($B$2:$B1202=$B1203, $A$2:$A1202+$C$2:$C1202)), "")*24*60, "")</f>
        <v/>
      </c>
      <c r="M1203" s="39" t="str" cm="1">
        <f t="array" ref="M1203">IFERROR(IF($B1203=M$1, ($A1203+$C1203) - MAX(IF($B$2:$B1202=$B1203, $A$2:$A1202+$C$2:$C1202)), "")*24*60, "")</f>
        <v/>
      </c>
      <c r="N1203" s="39" t="str" cm="1">
        <f t="array" ref="N1203">IFERROR(IF($B1203=N$1, ($A1203+$C1203) - MAX(IF($B$2:$B1202=$B1203, $A$2:$A1202+$C$2:$C1202)), "")*24*60, "")</f>
        <v/>
      </c>
      <c r="O1203" s="39" t="str" cm="1">
        <f t="array" ref="O1203">IFERROR(IF($B1203=O$1, ($A1203+$C1203) - MAX(IF($B$2:$B1202=$B1203, $A$2:$A1202+$C$2:$C1202)), "")*24*60, "")</f>
        <v/>
      </c>
      <c r="P1203" s="39" t="str" cm="1">
        <f t="array" ref="P1203">IFERROR(IF($B1203=P$1, ($A1203+$C1203) - MAX(IF($B$2:$B1202=$B1203, $A$2:$A1202+$C$2:$C1202)), "")*24*60, "")</f>
        <v/>
      </c>
    </row>
    <row r="1204" spans="1:16" x14ac:dyDescent="0.2">
      <c r="A1204" s="36">
        <f t="shared" ref="A1204:D1204" si="2276">A1203</f>
        <v>45942</v>
      </c>
      <c r="B1204" s="37" t="str">
        <f t="shared" si="2276"/>
        <v>Tufted Titmouse</v>
      </c>
      <c r="C1204" s="38">
        <f t="shared" si="2276"/>
        <v>0.59583333333333333</v>
      </c>
      <c r="D1204" s="37">
        <f t="shared" si="2276"/>
        <v>0</v>
      </c>
      <c r="E1204" s="37">
        <v>3</v>
      </c>
      <c r="F1204" s="37" t="str">
        <f t="shared" ref="F1204:G1204" si="2277">F1203</f>
        <v>Special Finch Food</v>
      </c>
      <c r="G1204" s="15" t="str">
        <f t="shared" si="2277"/>
        <v>Golden Safflower</v>
      </c>
      <c r="H1204" s="39">
        <f t="shared" si="1921"/>
        <v>0</v>
      </c>
      <c r="I1204" s="39" t="str" cm="1">
        <f t="array" ref="I1204">IFERROR(IF($B1204=I$1, ($A1204+$C1204) - MAX(IF($B$2:$B1203=$B1204, $A$2:$A1203+$C$2:$C1203)), "")*24*60, "")</f>
        <v/>
      </c>
      <c r="J1204" s="39" cm="1">
        <f t="array" ref="J1204">IFERROR(IF($B1204=J$1, ($A1204+$C1204) - MAX(IF($B$2:$B1203=$B1204, $A$2:$A1203+$C$2:$C1203)), "")*24*60, "")</f>
        <v>0</v>
      </c>
      <c r="K1204" s="39" t="str" cm="1">
        <f t="array" ref="K1204">IFERROR(IF($B1204=K$1, ($A1204+$C1204) - MAX(IF($B$2:$B1203=$B1204, $A$2:$A1203+$C$2:$C1203)), "")*24*60, "")</f>
        <v/>
      </c>
      <c r="L1204" s="39" t="str" cm="1">
        <f t="array" ref="L1204">IFERROR(IF($B1204=L$1, ($A1204+$C1204) - MAX(IF($B$2:$B1203=$B1204, $A$2:$A1203+$C$2:$C1203)), "")*24*60, "")</f>
        <v/>
      </c>
      <c r="M1204" s="39" t="str" cm="1">
        <f t="array" ref="M1204">IFERROR(IF($B1204=M$1, ($A1204+$C1204) - MAX(IF($B$2:$B1203=$B1204, $A$2:$A1203+$C$2:$C1203)), "")*24*60, "")</f>
        <v/>
      </c>
      <c r="N1204" s="39" t="str" cm="1">
        <f t="array" ref="N1204">IFERROR(IF($B1204=N$1, ($A1204+$C1204) - MAX(IF($B$2:$B1203=$B1204, $A$2:$A1203+$C$2:$C1203)), "")*24*60, "")</f>
        <v/>
      </c>
      <c r="O1204" s="39" t="str" cm="1">
        <f t="array" ref="O1204">IFERROR(IF($B1204=O$1, ($A1204+$C1204) - MAX(IF($B$2:$B1203=$B1204, $A$2:$A1203+$C$2:$C1203)), "")*24*60, "")</f>
        <v/>
      </c>
      <c r="P1204" s="39" t="str" cm="1">
        <f t="array" ref="P1204">IFERROR(IF($B1204=P$1, ($A1204+$C1204) - MAX(IF($B$2:$B1203=$B1204, $A$2:$A1203+$C$2:$C1203)), "")*24*60, "")</f>
        <v/>
      </c>
    </row>
    <row r="1205" spans="1:16" x14ac:dyDescent="0.2">
      <c r="A1205" s="36">
        <f t="shared" ref="A1205:D1205" si="2278">A1204</f>
        <v>45942</v>
      </c>
      <c r="B1205" s="37" t="str">
        <f t="shared" si="2278"/>
        <v>Tufted Titmouse</v>
      </c>
      <c r="C1205" s="38">
        <v>0.59652777777777777</v>
      </c>
      <c r="D1205" s="37">
        <f t="shared" si="2278"/>
        <v>0</v>
      </c>
      <c r="E1205" s="37">
        <v>1</v>
      </c>
      <c r="F1205" s="37" t="str">
        <f t="shared" ref="F1205:G1205" si="2279">F1204</f>
        <v>Special Finch Food</v>
      </c>
      <c r="G1205" s="15" t="str">
        <f t="shared" si="2279"/>
        <v>Golden Safflower</v>
      </c>
      <c r="H1205" s="39">
        <f t="shared" si="1921"/>
        <v>1.000000003259629</v>
      </c>
      <c r="I1205" s="39" t="str" cm="1">
        <f t="array" ref="I1205">IFERROR(IF($B1205=I$1, ($A1205+$C1205) - MAX(IF($B$2:$B1204=$B1205, $A$2:$A1204+$C$2:$C1204)), "")*24*60, "")</f>
        <v/>
      </c>
      <c r="J1205" s="39" cm="1">
        <f t="array" ref="J1205">IFERROR(IF($B1205=J$1, ($A1205+$C1205) - MAX(IF($B$2:$B1204=$B1205, $A$2:$A1204+$C$2:$C1204)), "")*24*60, "")</f>
        <v>1.000000003259629</v>
      </c>
      <c r="K1205" s="39" t="str" cm="1">
        <f t="array" ref="K1205">IFERROR(IF($B1205=K$1, ($A1205+$C1205) - MAX(IF($B$2:$B1204=$B1205, $A$2:$A1204+$C$2:$C1204)), "")*24*60, "")</f>
        <v/>
      </c>
      <c r="L1205" s="39" t="str" cm="1">
        <f t="array" ref="L1205">IFERROR(IF($B1205=L$1, ($A1205+$C1205) - MAX(IF($B$2:$B1204=$B1205, $A$2:$A1204+$C$2:$C1204)), "")*24*60, "")</f>
        <v/>
      </c>
      <c r="M1205" s="39" t="str" cm="1">
        <f t="array" ref="M1205">IFERROR(IF($B1205=M$1, ($A1205+$C1205) - MAX(IF($B$2:$B1204=$B1205, $A$2:$A1204+$C$2:$C1204)), "")*24*60, "")</f>
        <v/>
      </c>
      <c r="N1205" s="39" t="str" cm="1">
        <f t="array" ref="N1205">IFERROR(IF($B1205=N$1, ($A1205+$C1205) - MAX(IF($B$2:$B1204=$B1205, $A$2:$A1204+$C$2:$C1204)), "")*24*60, "")</f>
        <v/>
      </c>
      <c r="O1205" s="39" t="str" cm="1">
        <f t="array" ref="O1205">IFERROR(IF($B1205=O$1, ($A1205+$C1205) - MAX(IF($B$2:$B1204=$B1205, $A$2:$A1204+$C$2:$C1204)), "")*24*60, "")</f>
        <v/>
      </c>
      <c r="P1205" s="39" t="str" cm="1">
        <f t="array" ref="P1205">IFERROR(IF($B1205=P$1, ($A1205+$C1205) - MAX(IF($B$2:$B1204=$B1205, $A$2:$A1204+$C$2:$C1204)), "")*24*60, "")</f>
        <v/>
      </c>
    </row>
    <row r="1206" spans="1:16" x14ac:dyDescent="0.2">
      <c r="A1206" s="36">
        <f t="shared" ref="A1206:D1206" si="2280">A1205</f>
        <v>45942</v>
      </c>
      <c r="B1206" s="37" t="str">
        <f t="shared" si="2280"/>
        <v>Tufted Titmouse</v>
      </c>
      <c r="C1206" s="38">
        <f t="shared" si="2280"/>
        <v>0.59652777777777777</v>
      </c>
      <c r="D1206" s="37">
        <f t="shared" si="2280"/>
        <v>0</v>
      </c>
      <c r="E1206" s="37">
        <v>1</v>
      </c>
      <c r="F1206" s="37" t="str">
        <f t="shared" ref="F1206:G1206" si="2281">F1205</f>
        <v>Special Finch Food</v>
      </c>
      <c r="G1206" s="15" t="str">
        <f t="shared" si="2281"/>
        <v>Golden Safflower</v>
      </c>
      <c r="H1206" s="39">
        <f t="shared" si="1921"/>
        <v>0</v>
      </c>
      <c r="I1206" s="39" t="str" cm="1">
        <f t="array" ref="I1206">IFERROR(IF($B1206=I$1, ($A1206+$C1206) - MAX(IF($B$2:$B1205=$B1206, $A$2:$A1205+$C$2:$C1205)), "")*24*60, "")</f>
        <v/>
      </c>
      <c r="J1206" s="39" cm="1">
        <f t="array" ref="J1206">IFERROR(IF($B1206=J$1, ($A1206+$C1206) - MAX(IF($B$2:$B1205=$B1206, $A$2:$A1205+$C$2:$C1205)), "")*24*60, "")</f>
        <v>0</v>
      </c>
      <c r="K1206" s="39" t="str" cm="1">
        <f t="array" ref="K1206">IFERROR(IF($B1206=K$1, ($A1206+$C1206) - MAX(IF($B$2:$B1205=$B1206, $A$2:$A1205+$C$2:$C1205)), "")*24*60, "")</f>
        <v/>
      </c>
      <c r="L1206" s="39" t="str" cm="1">
        <f t="array" ref="L1206">IFERROR(IF($B1206=L$1, ($A1206+$C1206) - MAX(IF($B$2:$B1205=$B1206, $A$2:$A1205+$C$2:$C1205)), "")*24*60, "")</f>
        <v/>
      </c>
      <c r="M1206" s="39" t="str" cm="1">
        <f t="array" ref="M1206">IFERROR(IF($B1206=M$1, ($A1206+$C1206) - MAX(IF($B$2:$B1205=$B1206, $A$2:$A1205+$C$2:$C1205)), "")*24*60, "")</f>
        <v/>
      </c>
      <c r="N1206" s="39" t="str" cm="1">
        <f t="array" ref="N1206">IFERROR(IF($B1206=N$1, ($A1206+$C1206) - MAX(IF($B$2:$B1205=$B1206, $A$2:$A1205+$C$2:$C1205)), "")*24*60, "")</f>
        <v/>
      </c>
      <c r="O1206" s="39" t="str" cm="1">
        <f t="array" ref="O1206">IFERROR(IF($B1206=O$1, ($A1206+$C1206) - MAX(IF($B$2:$B1205=$B1206, $A$2:$A1205+$C$2:$C1205)), "")*24*60, "")</f>
        <v/>
      </c>
      <c r="P1206" s="39" t="str" cm="1">
        <f t="array" ref="P1206">IFERROR(IF($B1206=P$1, ($A1206+$C1206) - MAX(IF($B$2:$B1205=$B1206, $A$2:$A1205+$C$2:$C1205)), "")*24*60, "")</f>
        <v/>
      </c>
    </row>
    <row r="1207" spans="1:16" x14ac:dyDescent="0.2">
      <c r="A1207" s="36">
        <f t="shared" ref="A1207:D1207" si="2282">A1206</f>
        <v>45942</v>
      </c>
      <c r="B1207" s="37" t="str">
        <f t="shared" si="2282"/>
        <v>Tufted Titmouse</v>
      </c>
      <c r="C1207" s="38">
        <v>0.59791666666666665</v>
      </c>
      <c r="D1207" s="37">
        <f t="shared" si="2282"/>
        <v>0</v>
      </c>
      <c r="E1207" s="37">
        <v>5</v>
      </c>
      <c r="F1207" s="37" t="str">
        <f t="shared" ref="F1207:G1207" si="2283">F1206</f>
        <v>Special Finch Food</v>
      </c>
      <c r="G1207" s="15" t="str">
        <f t="shared" si="2283"/>
        <v>Golden Safflower</v>
      </c>
      <c r="H1207" s="39">
        <f t="shared" si="1921"/>
        <v>1.9999999960418791</v>
      </c>
      <c r="I1207" s="39" t="str" cm="1">
        <f t="array" ref="I1207">IFERROR(IF($B1207=I$1, ($A1207+$C1207) - MAX(IF($B$2:$B1206=$B1207, $A$2:$A1206+$C$2:$C1206)), "")*24*60, "")</f>
        <v/>
      </c>
      <c r="J1207" s="39" cm="1">
        <f t="array" ref="J1207">IFERROR(IF($B1207=J$1, ($A1207+$C1207) - MAX(IF($B$2:$B1206=$B1207, $A$2:$A1206+$C$2:$C1206)), "")*24*60, "")</f>
        <v>1.9999999960418791</v>
      </c>
      <c r="K1207" s="39" t="str" cm="1">
        <f t="array" ref="K1207">IFERROR(IF($B1207=K$1, ($A1207+$C1207) - MAX(IF($B$2:$B1206=$B1207, $A$2:$A1206+$C$2:$C1206)), "")*24*60, "")</f>
        <v/>
      </c>
      <c r="L1207" s="39" t="str" cm="1">
        <f t="array" ref="L1207">IFERROR(IF($B1207=L$1, ($A1207+$C1207) - MAX(IF($B$2:$B1206=$B1207, $A$2:$A1206+$C$2:$C1206)), "")*24*60, "")</f>
        <v/>
      </c>
      <c r="M1207" s="39" t="str" cm="1">
        <f t="array" ref="M1207">IFERROR(IF($B1207=M$1, ($A1207+$C1207) - MAX(IF($B$2:$B1206=$B1207, $A$2:$A1206+$C$2:$C1206)), "")*24*60, "")</f>
        <v/>
      </c>
      <c r="N1207" s="39" t="str" cm="1">
        <f t="array" ref="N1207">IFERROR(IF($B1207=N$1, ($A1207+$C1207) - MAX(IF($B$2:$B1206=$B1207, $A$2:$A1206+$C$2:$C1206)), "")*24*60, "")</f>
        <v/>
      </c>
      <c r="O1207" s="39" t="str" cm="1">
        <f t="array" ref="O1207">IFERROR(IF($B1207=O$1, ($A1207+$C1207) - MAX(IF($B$2:$B1206=$B1207, $A$2:$A1206+$C$2:$C1206)), "")*24*60, "")</f>
        <v/>
      </c>
      <c r="P1207" s="39" t="str" cm="1">
        <f t="array" ref="P1207">IFERROR(IF($B1207=P$1, ($A1207+$C1207) - MAX(IF($B$2:$B1206=$B1207, $A$2:$A1206+$C$2:$C1206)), "")*24*60, "")</f>
        <v/>
      </c>
    </row>
    <row r="1208" spans="1:16" x14ac:dyDescent="0.2">
      <c r="A1208" s="36">
        <f t="shared" ref="A1208:D1208" si="2284">A1207</f>
        <v>45942</v>
      </c>
      <c r="B1208" s="37" t="str">
        <f t="shared" si="2284"/>
        <v>Tufted Titmouse</v>
      </c>
      <c r="C1208" s="38">
        <v>0.59861111111111109</v>
      </c>
      <c r="D1208" s="37">
        <f t="shared" si="2284"/>
        <v>0</v>
      </c>
      <c r="E1208" s="37">
        <v>0</v>
      </c>
      <c r="F1208" s="37" t="str">
        <f t="shared" ref="F1208:G1208" si="2285">F1207</f>
        <v>Special Finch Food</v>
      </c>
      <c r="G1208" s="15" t="str">
        <f t="shared" si="2285"/>
        <v>Golden Safflower</v>
      </c>
      <c r="H1208" s="39">
        <f t="shared" si="1921"/>
        <v>1.000000003259629</v>
      </c>
      <c r="I1208" s="39" t="str" cm="1">
        <f t="array" ref="I1208">IFERROR(IF($B1208=I$1, ($A1208+$C1208) - MAX(IF($B$2:$B1207=$B1208, $A$2:$A1207+$C$2:$C1207)), "")*24*60, "")</f>
        <v/>
      </c>
      <c r="J1208" s="39" cm="1">
        <f t="array" ref="J1208">IFERROR(IF($B1208=J$1, ($A1208+$C1208) - MAX(IF($B$2:$B1207=$B1208, $A$2:$A1207+$C$2:$C1207)), "")*24*60, "")</f>
        <v>1.000000003259629</v>
      </c>
      <c r="K1208" s="39" t="str" cm="1">
        <f t="array" ref="K1208">IFERROR(IF($B1208=K$1, ($A1208+$C1208) - MAX(IF($B$2:$B1207=$B1208, $A$2:$A1207+$C$2:$C1207)), "")*24*60, "")</f>
        <v/>
      </c>
      <c r="L1208" s="39" t="str" cm="1">
        <f t="array" ref="L1208">IFERROR(IF($B1208=L$1, ($A1208+$C1208) - MAX(IF($B$2:$B1207=$B1208, $A$2:$A1207+$C$2:$C1207)), "")*24*60, "")</f>
        <v/>
      </c>
      <c r="M1208" s="39" t="str" cm="1">
        <f t="array" ref="M1208">IFERROR(IF($B1208=M$1, ($A1208+$C1208) - MAX(IF($B$2:$B1207=$B1208, $A$2:$A1207+$C$2:$C1207)), "")*24*60, "")</f>
        <v/>
      </c>
      <c r="N1208" s="39" t="str" cm="1">
        <f t="array" ref="N1208">IFERROR(IF($B1208=N$1, ($A1208+$C1208) - MAX(IF($B$2:$B1207=$B1208, $A$2:$A1207+$C$2:$C1207)), "")*24*60, "")</f>
        <v/>
      </c>
      <c r="O1208" s="39" t="str" cm="1">
        <f t="array" ref="O1208">IFERROR(IF($B1208=O$1, ($A1208+$C1208) - MAX(IF($B$2:$B1207=$B1208, $A$2:$A1207+$C$2:$C1207)), "")*24*60, "")</f>
        <v/>
      </c>
      <c r="P1208" s="39" t="str" cm="1">
        <f t="array" ref="P1208">IFERROR(IF($B1208=P$1, ($A1208+$C1208) - MAX(IF($B$2:$B1207=$B1208, $A$2:$A1207+$C$2:$C1207)), "")*24*60, "")</f>
        <v/>
      </c>
    </row>
    <row r="1209" spans="1:16" x14ac:dyDescent="0.2">
      <c r="A1209" s="36">
        <f t="shared" ref="A1209:D1209" si="2286">A1208</f>
        <v>45942</v>
      </c>
      <c r="B1209" s="37" t="str">
        <f t="shared" si="2286"/>
        <v>Tufted Titmouse</v>
      </c>
      <c r="C1209" s="38">
        <v>0.59930555555555554</v>
      </c>
      <c r="D1209" s="37">
        <f t="shared" si="2286"/>
        <v>0</v>
      </c>
      <c r="E1209" s="37">
        <v>3</v>
      </c>
      <c r="F1209" s="37" t="str">
        <f t="shared" ref="F1209:G1209" si="2287">F1208</f>
        <v>Special Finch Food</v>
      </c>
      <c r="G1209" s="15" t="str">
        <f t="shared" si="2287"/>
        <v>Golden Safflower</v>
      </c>
      <c r="H1209" s="39">
        <f t="shared" si="1921"/>
        <v>1.000000003259629</v>
      </c>
      <c r="I1209" s="39" t="str" cm="1">
        <f t="array" ref="I1209">IFERROR(IF($B1209=I$1, ($A1209+$C1209) - MAX(IF($B$2:$B1208=$B1209, $A$2:$A1208+$C$2:$C1208)), "")*24*60, "")</f>
        <v/>
      </c>
      <c r="J1209" s="39" cm="1">
        <f t="array" ref="J1209">IFERROR(IF($B1209=J$1, ($A1209+$C1209) - MAX(IF($B$2:$B1208=$B1209, $A$2:$A1208+$C$2:$C1208)), "")*24*60, "")</f>
        <v>1.000000003259629</v>
      </c>
      <c r="K1209" s="39" t="str" cm="1">
        <f t="array" ref="K1209">IFERROR(IF($B1209=K$1, ($A1209+$C1209) - MAX(IF($B$2:$B1208=$B1209, $A$2:$A1208+$C$2:$C1208)), "")*24*60, "")</f>
        <v/>
      </c>
      <c r="L1209" s="39" t="str" cm="1">
        <f t="array" ref="L1209">IFERROR(IF($B1209=L$1, ($A1209+$C1209) - MAX(IF($B$2:$B1208=$B1209, $A$2:$A1208+$C$2:$C1208)), "")*24*60, "")</f>
        <v/>
      </c>
      <c r="M1209" s="39" t="str" cm="1">
        <f t="array" ref="M1209">IFERROR(IF($B1209=M$1, ($A1209+$C1209) - MAX(IF($B$2:$B1208=$B1209, $A$2:$A1208+$C$2:$C1208)), "")*24*60, "")</f>
        <v/>
      </c>
      <c r="N1209" s="39" t="str" cm="1">
        <f t="array" ref="N1209">IFERROR(IF($B1209=N$1, ($A1209+$C1209) - MAX(IF($B$2:$B1208=$B1209, $A$2:$A1208+$C$2:$C1208)), "")*24*60, "")</f>
        <v/>
      </c>
      <c r="O1209" s="39" t="str" cm="1">
        <f t="array" ref="O1209">IFERROR(IF($B1209=O$1, ($A1209+$C1209) - MAX(IF($B$2:$B1208=$B1209, $A$2:$A1208+$C$2:$C1208)), "")*24*60, "")</f>
        <v/>
      </c>
      <c r="P1209" s="39" t="str" cm="1">
        <f t="array" ref="P1209">IFERROR(IF($B1209=P$1, ($A1209+$C1209) - MAX(IF($B$2:$B1208=$B1209, $A$2:$A1208+$C$2:$C1208)), "")*24*60, "")</f>
        <v/>
      </c>
    </row>
    <row r="1210" spans="1:16" x14ac:dyDescent="0.2">
      <c r="A1210" s="36">
        <f t="shared" ref="A1210:D1210" si="2288">A1209</f>
        <v>45942</v>
      </c>
      <c r="B1210" s="37" t="s">
        <v>14</v>
      </c>
      <c r="C1210" s="38">
        <f t="shared" si="2288"/>
        <v>0.59930555555555554</v>
      </c>
      <c r="D1210" s="37">
        <f t="shared" si="2288"/>
        <v>0</v>
      </c>
      <c r="E1210" s="37">
        <v>2</v>
      </c>
      <c r="F1210" s="37" t="str">
        <f t="shared" ref="F1210:G1210" si="2289">F1209</f>
        <v>Special Finch Food</v>
      </c>
      <c r="G1210" s="15" t="str">
        <f t="shared" si="2289"/>
        <v>Golden Safflower</v>
      </c>
      <c r="H1210" s="39">
        <f t="shared" si="1921"/>
        <v>0</v>
      </c>
      <c r="I1210" s="39" t="str" cm="1">
        <f t="array" ref="I1210">IFERROR(IF($B1210=I$1, ($A1210+$C1210) - MAX(IF($B$2:$B1209=$B1210, $A$2:$A1209+$C$2:$C1209)), "")*24*60, "")</f>
        <v/>
      </c>
      <c r="J1210" s="39" t="str" cm="1">
        <f t="array" ref="J1210">IFERROR(IF($B1210=J$1, ($A1210+$C1210) - MAX(IF($B$2:$B1209=$B1210, $A$2:$A1209+$C$2:$C1209)), "")*24*60, "")</f>
        <v/>
      </c>
      <c r="K1210" s="39" cm="1">
        <f t="array" ref="K1210">IFERROR(IF($B1210=K$1, ($A1210+$C1210) - MAX(IF($B$2:$B1209=$B1210, $A$2:$A1209+$C$2:$C1209)), "")*24*60, "")</f>
        <v>36.000000002095476</v>
      </c>
      <c r="L1210" s="39" t="str" cm="1">
        <f t="array" ref="L1210">IFERROR(IF($B1210=L$1, ($A1210+$C1210) - MAX(IF($B$2:$B1209=$B1210, $A$2:$A1209+$C$2:$C1209)), "")*24*60, "")</f>
        <v/>
      </c>
      <c r="M1210" s="39" t="str" cm="1">
        <f t="array" ref="M1210">IFERROR(IF($B1210=M$1, ($A1210+$C1210) - MAX(IF($B$2:$B1209=$B1210, $A$2:$A1209+$C$2:$C1209)), "")*24*60, "")</f>
        <v/>
      </c>
      <c r="N1210" s="39" t="str" cm="1">
        <f t="array" ref="N1210">IFERROR(IF($B1210=N$1, ($A1210+$C1210) - MAX(IF($B$2:$B1209=$B1210, $A$2:$A1209+$C$2:$C1209)), "")*24*60, "")</f>
        <v/>
      </c>
      <c r="O1210" s="39" t="str" cm="1">
        <f t="array" ref="O1210">IFERROR(IF($B1210=O$1, ($A1210+$C1210) - MAX(IF($B$2:$B1209=$B1210, $A$2:$A1209+$C$2:$C1209)), "")*24*60, "")</f>
        <v/>
      </c>
      <c r="P1210" s="39" t="str" cm="1">
        <f t="array" ref="P1210">IFERROR(IF($B1210=P$1, ($A1210+$C1210) - MAX(IF($B$2:$B1209=$B1210, $A$2:$A1209+$C$2:$C1209)), "")*24*60, "")</f>
        <v/>
      </c>
    </row>
    <row r="1211" spans="1:16" x14ac:dyDescent="0.2">
      <c r="A1211" s="36">
        <f t="shared" ref="A1211:D1211" si="2290">A1210</f>
        <v>45942</v>
      </c>
      <c r="B1211" s="37" t="str">
        <f t="shared" si="2290"/>
        <v>Carolina Chickadee</v>
      </c>
      <c r="C1211" s="38">
        <f t="shared" si="2290"/>
        <v>0.59930555555555554</v>
      </c>
      <c r="D1211" s="37">
        <f t="shared" si="2290"/>
        <v>0</v>
      </c>
      <c r="E1211" s="37">
        <v>0</v>
      </c>
      <c r="F1211" s="37" t="str">
        <f t="shared" ref="F1211:G1211" si="2291">F1210</f>
        <v>Special Finch Food</v>
      </c>
      <c r="G1211" s="15" t="str">
        <f t="shared" si="2291"/>
        <v>Golden Safflower</v>
      </c>
      <c r="H1211" s="39">
        <f t="shared" si="1921"/>
        <v>0</v>
      </c>
      <c r="I1211" s="39" t="str" cm="1">
        <f t="array" ref="I1211">IFERROR(IF($B1211=I$1, ($A1211+$C1211) - MAX(IF($B$2:$B1210=$B1211, $A$2:$A1210+$C$2:$C1210)), "")*24*60, "")</f>
        <v/>
      </c>
      <c r="J1211" s="39" t="str" cm="1">
        <f t="array" ref="J1211">IFERROR(IF($B1211=J$1, ($A1211+$C1211) - MAX(IF($B$2:$B1210=$B1211, $A$2:$A1210+$C$2:$C1210)), "")*24*60, "")</f>
        <v/>
      </c>
      <c r="K1211" s="39" cm="1">
        <f t="array" ref="K1211">IFERROR(IF($B1211=K$1, ($A1211+$C1211) - MAX(IF($B$2:$B1210=$B1211, $A$2:$A1210+$C$2:$C1210)), "")*24*60, "")</f>
        <v>0</v>
      </c>
      <c r="L1211" s="39" t="str" cm="1">
        <f t="array" ref="L1211">IFERROR(IF($B1211=L$1, ($A1211+$C1211) - MAX(IF($B$2:$B1210=$B1211, $A$2:$A1210+$C$2:$C1210)), "")*24*60, "")</f>
        <v/>
      </c>
      <c r="M1211" s="39" t="str" cm="1">
        <f t="array" ref="M1211">IFERROR(IF($B1211=M$1, ($A1211+$C1211) - MAX(IF($B$2:$B1210=$B1211, $A$2:$A1210+$C$2:$C1210)), "")*24*60, "")</f>
        <v/>
      </c>
      <c r="N1211" s="39" t="str" cm="1">
        <f t="array" ref="N1211">IFERROR(IF($B1211=N$1, ($A1211+$C1211) - MAX(IF($B$2:$B1210=$B1211, $A$2:$A1210+$C$2:$C1210)), "")*24*60, "")</f>
        <v/>
      </c>
      <c r="O1211" s="39" t="str" cm="1">
        <f t="array" ref="O1211">IFERROR(IF($B1211=O$1, ($A1211+$C1211) - MAX(IF($B$2:$B1210=$B1211, $A$2:$A1210+$C$2:$C1210)), "")*24*60, "")</f>
        <v/>
      </c>
      <c r="P1211" s="39" t="str" cm="1">
        <f t="array" ref="P1211">IFERROR(IF($B1211=P$1, ($A1211+$C1211) - MAX(IF($B$2:$B1210=$B1211, $A$2:$A1210+$C$2:$C1210)), "")*24*60, "")</f>
        <v/>
      </c>
    </row>
    <row r="1212" spans="1:16" x14ac:dyDescent="0.2">
      <c r="A1212" s="36">
        <f t="shared" ref="A1212:D1212" si="2292">A1211</f>
        <v>45942</v>
      </c>
      <c r="B1212" s="37" t="s">
        <v>10</v>
      </c>
      <c r="C1212" s="38">
        <f t="shared" si="2292"/>
        <v>0.59930555555555554</v>
      </c>
      <c r="D1212" s="37">
        <f t="shared" si="2292"/>
        <v>0</v>
      </c>
      <c r="E1212" s="37">
        <v>3</v>
      </c>
      <c r="F1212" s="37" t="str">
        <f t="shared" ref="F1212:G1212" si="2293">F1211</f>
        <v>Special Finch Food</v>
      </c>
      <c r="G1212" s="15" t="str">
        <f t="shared" si="2293"/>
        <v>Golden Safflower</v>
      </c>
      <c r="H1212" s="39">
        <f t="shared" si="1921"/>
        <v>0</v>
      </c>
      <c r="I1212" s="39" t="str" cm="1">
        <f t="array" ref="I1212">IFERROR(IF($B1212=I$1, ($A1212+$C1212) - MAX(IF($B$2:$B1211=$B1212, $A$2:$A1211+$C$2:$C1211)), "")*24*60, "")</f>
        <v/>
      </c>
      <c r="J1212" s="39" cm="1">
        <f t="array" ref="J1212">IFERROR(IF($B1212=J$1, ($A1212+$C1212) - MAX(IF($B$2:$B1211=$B1212, $A$2:$A1211+$C$2:$C1211)), "")*24*60, "")</f>
        <v>0</v>
      </c>
      <c r="K1212" s="39" t="str" cm="1">
        <f t="array" ref="K1212">IFERROR(IF($B1212=K$1, ($A1212+$C1212) - MAX(IF($B$2:$B1211=$B1212, $A$2:$A1211+$C$2:$C1211)), "")*24*60, "")</f>
        <v/>
      </c>
      <c r="L1212" s="39" t="str" cm="1">
        <f t="array" ref="L1212">IFERROR(IF($B1212=L$1, ($A1212+$C1212) - MAX(IF($B$2:$B1211=$B1212, $A$2:$A1211+$C$2:$C1211)), "")*24*60, "")</f>
        <v/>
      </c>
      <c r="M1212" s="39" t="str" cm="1">
        <f t="array" ref="M1212">IFERROR(IF($B1212=M$1, ($A1212+$C1212) - MAX(IF($B$2:$B1211=$B1212, $A$2:$A1211+$C$2:$C1211)), "")*24*60, "")</f>
        <v/>
      </c>
      <c r="N1212" s="39" t="str" cm="1">
        <f t="array" ref="N1212">IFERROR(IF($B1212=N$1, ($A1212+$C1212) - MAX(IF($B$2:$B1211=$B1212, $A$2:$A1211+$C$2:$C1211)), "")*24*60, "")</f>
        <v/>
      </c>
      <c r="O1212" s="39" t="str" cm="1">
        <f t="array" ref="O1212">IFERROR(IF($B1212=O$1, ($A1212+$C1212) - MAX(IF($B$2:$B1211=$B1212, $A$2:$A1211+$C$2:$C1211)), "")*24*60, "")</f>
        <v/>
      </c>
      <c r="P1212" s="39" t="str" cm="1">
        <f t="array" ref="P1212">IFERROR(IF($B1212=P$1, ($A1212+$C1212) - MAX(IF($B$2:$B1211=$B1212, $A$2:$A1211+$C$2:$C1211)), "")*24*60, "")</f>
        <v/>
      </c>
    </row>
    <row r="1213" spans="1:16" x14ac:dyDescent="0.2">
      <c r="A1213" s="36">
        <f t="shared" ref="A1213:D1213" si="2294">A1212</f>
        <v>45942</v>
      </c>
      <c r="B1213" s="37" t="s">
        <v>14</v>
      </c>
      <c r="C1213" s="38">
        <f t="shared" si="2294"/>
        <v>0.59930555555555554</v>
      </c>
      <c r="D1213" s="37">
        <f t="shared" si="2294"/>
        <v>0</v>
      </c>
      <c r="E1213" s="37">
        <v>0</v>
      </c>
      <c r="F1213" s="37" t="str">
        <f t="shared" ref="F1213:G1213" si="2295">F1212</f>
        <v>Special Finch Food</v>
      </c>
      <c r="G1213" s="15" t="str">
        <f t="shared" si="2295"/>
        <v>Golden Safflower</v>
      </c>
      <c r="H1213" s="39">
        <f t="shared" si="1921"/>
        <v>0</v>
      </c>
      <c r="I1213" s="39" t="str" cm="1">
        <f t="array" ref="I1213">IFERROR(IF($B1213=I$1, ($A1213+$C1213) - MAX(IF($B$2:$B1212=$B1213, $A$2:$A1212+$C$2:$C1212)), "")*24*60, "")</f>
        <v/>
      </c>
      <c r="J1213" s="39" t="str" cm="1">
        <f t="array" ref="J1213">IFERROR(IF($B1213=J$1, ($A1213+$C1213) - MAX(IF($B$2:$B1212=$B1213, $A$2:$A1212+$C$2:$C1212)), "")*24*60, "")</f>
        <v/>
      </c>
      <c r="K1213" s="39" cm="1">
        <f t="array" ref="K1213">IFERROR(IF($B1213=K$1, ($A1213+$C1213) - MAX(IF($B$2:$B1212=$B1213, $A$2:$A1212+$C$2:$C1212)), "")*24*60, "")</f>
        <v>0</v>
      </c>
      <c r="L1213" s="39" t="str" cm="1">
        <f t="array" ref="L1213">IFERROR(IF($B1213=L$1, ($A1213+$C1213) - MAX(IF($B$2:$B1212=$B1213, $A$2:$A1212+$C$2:$C1212)), "")*24*60, "")</f>
        <v/>
      </c>
      <c r="M1213" s="39" t="str" cm="1">
        <f t="array" ref="M1213">IFERROR(IF($B1213=M$1, ($A1213+$C1213) - MAX(IF($B$2:$B1212=$B1213, $A$2:$A1212+$C$2:$C1212)), "")*24*60, "")</f>
        <v/>
      </c>
      <c r="N1213" s="39" t="str" cm="1">
        <f t="array" ref="N1213">IFERROR(IF($B1213=N$1, ($A1213+$C1213) - MAX(IF($B$2:$B1212=$B1213, $A$2:$A1212+$C$2:$C1212)), "")*24*60, "")</f>
        <v/>
      </c>
      <c r="O1213" s="39" t="str" cm="1">
        <f t="array" ref="O1213">IFERROR(IF($B1213=O$1, ($A1213+$C1213) - MAX(IF($B$2:$B1212=$B1213, $A$2:$A1212+$C$2:$C1212)), "")*24*60, "")</f>
        <v/>
      </c>
      <c r="P1213" s="39" t="str" cm="1">
        <f t="array" ref="P1213">IFERROR(IF($B1213=P$1, ($A1213+$C1213) - MAX(IF($B$2:$B1212=$B1213, $A$2:$A1212+$C$2:$C1212)), "")*24*60, "")</f>
        <v/>
      </c>
    </row>
    <row r="1214" spans="1:16" x14ac:dyDescent="0.2">
      <c r="A1214" s="36">
        <f t="shared" ref="A1214:D1214" si="2296">A1213</f>
        <v>45942</v>
      </c>
      <c r="B1214" s="37" t="s">
        <v>10</v>
      </c>
      <c r="C1214" s="38">
        <v>0.60069444444444442</v>
      </c>
      <c r="D1214" s="37">
        <f t="shared" si="2296"/>
        <v>0</v>
      </c>
      <c r="E1214" s="37">
        <v>5</v>
      </c>
      <c r="F1214" s="37" t="str">
        <f t="shared" ref="F1214:G1214" si="2297">F1213</f>
        <v>Special Finch Food</v>
      </c>
      <c r="G1214" s="15" t="str">
        <f t="shared" si="2297"/>
        <v>Golden Safflower</v>
      </c>
      <c r="H1214" s="39">
        <f t="shared" si="1921"/>
        <v>1.9999999960418791</v>
      </c>
      <c r="I1214" s="39" t="str" cm="1">
        <f t="array" ref="I1214">IFERROR(IF($B1214=I$1, ($A1214+$C1214) - MAX(IF($B$2:$B1213=$B1214, $A$2:$A1213+$C$2:$C1213)), "")*24*60, "")</f>
        <v/>
      </c>
      <c r="J1214" s="39" cm="1">
        <f t="array" ref="J1214">IFERROR(IF($B1214=J$1, ($A1214+$C1214) - MAX(IF($B$2:$B1213=$B1214, $A$2:$A1213+$C$2:$C1213)), "")*24*60, "")</f>
        <v>1.9999999960418791</v>
      </c>
      <c r="K1214" s="39" t="str" cm="1">
        <f t="array" ref="K1214">IFERROR(IF($B1214=K$1, ($A1214+$C1214) - MAX(IF($B$2:$B1213=$B1214, $A$2:$A1213+$C$2:$C1213)), "")*24*60, "")</f>
        <v/>
      </c>
      <c r="L1214" s="39" t="str" cm="1">
        <f t="array" ref="L1214">IFERROR(IF($B1214=L$1, ($A1214+$C1214) - MAX(IF($B$2:$B1213=$B1214, $A$2:$A1213+$C$2:$C1213)), "")*24*60, "")</f>
        <v/>
      </c>
      <c r="M1214" s="39" t="str" cm="1">
        <f t="array" ref="M1214">IFERROR(IF($B1214=M$1, ($A1214+$C1214) - MAX(IF($B$2:$B1213=$B1214, $A$2:$A1213+$C$2:$C1213)), "")*24*60, "")</f>
        <v/>
      </c>
      <c r="N1214" s="39" t="str" cm="1">
        <f t="array" ref="N1214">IFERROR(IF($B1214=N$1, ($A1214+$C1214) - MAX(IF($B$2:$B1213=$B1214, $A$2:$A1213+$C$2:$C1213)), "")*24*60, "")</f>
        <v/>
      </c>
      <c r="O1214" s="39" t="str" cm="1">
        <f t="array" ref="O1214">IFERROR(IF($B1214=O$1, ($A1214+$C1214) - MAX(IF($B$2:$B1213=$B1214, $A$2:$A1213+$C$2:$C1213)), "")*24*60, "")</f>
        <v/>
      </c>
      <c r="P1214" s="39" t="str" cm="1">
        <f t="array" ref="P1214">IFERROR(IF($B1214=P$1, ($A1214+$C1214) - MAX(IF($B$2:$B1213=$B1214, $A$2:$A1213+$C$2:$C1213)), "")*24*60, "")</f>
        <v/>
      </c>
    </row>
    <row r="1215" spans="1:16" x14ac:dyDescent="0.2">
      <c r="A1215" s="36">
        <f t="shared" ref="A1215:D1215" si="2298">A1214</f>
        <v>45942</v>
      </c>
      <c r="B1215" s="37" t="str">
        <f t="shared" si="2298"/>
        <v>Tufted Titmouse</v>
      </c>
      <c r="C1215" s="38">
        <f t="shared" si="2298"/>
        <v>0.60069444444444442</v>
      </c>
      <c r="D1215" s="37">
        <f t="shared" si="2298"/>
        <v>0</v>
      </c>
      <c r="E1215" s="37">
        <v>5</v>
      </c>
      <c r="F1215" s="37" t="str">
        <f t="shared" ref="F1215:G1215" si="2299">F1214</f>
        <v>Special Finch Food</v>
      </c>
      <c r="G1215" s="15" t="str">
        <f t="shared" si="2299"/>
        <v>Golden Safflower</v>
      </c>
      <c r="H1215" s="39">
        <f t="shared" si="1921"/>
        <v>0</v>
      </c>
      <c r="I1215" s="39" t="str" cm="1">
        <f t="array" ref="I1215">IFERROR(IF($B1215=I$1, ($A1215+$C1215) - MAX(IF($B$2:$B1214=$B1215, $A$2:$A1214+$C$2:$C1214)), "")*24*60, "")</f>
        <v/>
      </c>
      <c r="J1215" s="39" cm="1">
        <f t="array" ref="J1215">IFERROR(IF($B1215=J$1, ($A1215+$C1215) - MAX(IF($B$2:$B1214=$B1215, $A$2:$A1214+$C$2:$C1214)), "")*24*60, "")</f>
        <v>0</v>
      </c>
      <c r="K1215" s="39" t="str" cm="1">
        <f t="array" ref="K1215">IFERROR(IF($B1215=K$1, ($A1215+$C1215) - MAX(IF($B$2:$B1214=$B1215, $A$2:$A1214+$C$2:$C1214)), "")*24*60, "")</f>
        <v/>
      </c>
      <c r="L1215" s="39" t="str" cm="1">
        <f t="array" ref="L1215">IFERROR(IF($B1215=L$1, ($A1215+$C1215) - MAX(IF($B$2:$B1214=$B1215, $A$2:$A1214+$C$2:$C1214)), "")*24*60, "")</f>
        <v/>
      </c>
      <c r="M1215" s="39" t="str" cm="1">
        <f t="array" ref="M1215">IFERROR(IF($B1215=M$1, ($A1215+$C1215) - MAX(IF($B$2:$B1214=$B1215, $A$2:$A1214+$C$2:$C1214)), "")*24*60, "")</f>
        <v/>
      </c>
      <c r="N1215" s="39" t="str" cm="1">
        <f t="array" ref="N1215">IFERROR(IF($B1215=N$1, ($A1215+$C1215) - MAX(IF($B$2:$B1214=$B1215, $A$2:$A1214+$C$2:$C1214)), "")*24*60, "")</f>
        <v/>
      </c>
      <c r="O1215" s="39" t="str" cm="1">
        <f t="array" ref="O1215">IFERROR(IF($B1215=O$1, ($A1215+$C1215) - MAX(IF($B$2:$B1214=$B1215, $A$2:$A1214+$C$2:$C1214)), "")*24*60, "")</f>
        <v/>
      </c>
      <c r="P1215" s="39" t="str" cm="1">
        <f t="array" ref="P1215">IFERROR(IF($B1215=P$1, ($A1215+$C1215) - MAX(IF($B$2:$B1214=$B1215, $A$2:$A1214+$C$2:$C1214)), "")*24*60, "")</f>
        <v/>
      </c>
    </row>
    <row r="1216" spans="1:16" x14ac:dyDescent="0.2">
      <c r="A1216" s="36">
        <f t="shared" ref="A1216:D1216" si="2300">A1215</f>
        <v>45942</v>
      </c>
      <c r="B1216" s="37" t="s">
        <v>3</v>
      </c>
      <c r="C1216" s="38">
        <v>0.6020833333333333</v>
      </c>
      <c r="D1216" s="37">
        <f t="shared" si="2300"/>
        <v>0</v>
      </c>
      <c r="E1216" s="37">
        <v>2</v>
      </c>
      <c r="F1216" s="37" t="str">
        <f t="shared" ref="F1216:G1216" si="2301">F1215</f>
        <v>Special Finch Food</v>
      </c>
      <c r="G1216" s="15" t="str">
        <f t="shared" si="2301"/>
        <v>Golden Safflower</v>
      </c>
      <c r="H1216" s="39">
        <f t="shared" si="1921"/>
        <v>1.9999999960418791</v>
      </c>
      <c r="I1216" s="39" cm="1">
        <f t="array" ref="I1216">IFERROR(IF($B1216=I$1, ($A1216+$C1216) - MAX(IF($B$2:$B1215=$B1216, $A$2:$A1215+$C$2:$C1215)), "")*24*60, "")</f>
        <v>39.000000001396984</v>
      </c>
      <c r="J1216" s="39" t="str" cm="1">
        <f t="array" ref="J1216">IFERROR(IF($B1216=J$1, ($A1216+$C1216) - MAX(IF($B$2:$B1215=$B1216, $A$2:$A1215+$C$2:$C1215)), "")*24*60, "")</f>
        <v/>
      </c>
      <c r="K1216" s="39" t="str" cm="1">
        <f t="array" ref="K1216">IFERROR(IF($B1216=K$1, ($A1216+$C1216) - MAX(IF($B$2:$B1215=$B1216, $A$2:$A1215+$C$2:$C1215)), "")*24*60, "")</f>
        <v/>
      </c>
      <c r="L1216" s="39" t="str" cm="1">
        <f t="array" ref="L1216">IFERROR(IF($B1216=L$1, ($A1216+$C1216) - MAX(IF($B$2:$B1215=$B1216, $A$2:$A1215+$C$2:$C1215)), "")*24*60, "")</f>
        <v/>
      </c>
      <c r="M1216" s="39" t="str" cm="1">
        <f t="array" ref="M1216">IFERROR(IF($B1216=M$1, ($A1216+$C1216) - MAX(IF($B$2:$B1215=$B1216, $A$2:$A1215+$C$2:$C1215)), "")*24*60, "")</f>
        <v/>
      </c>
      <c r="N1216" s="39" t="str" cm="1">
        <f t="array" ref="N1216">IFERROR(IF($B1216=N$1, ($A1216+$C1216) - MAX(IF($B$2:$B1215=$B1216, $A$2:$A1215+$C$2:$C1215)), "")*24*60, "")</f>
        <v/>
      </c>
      <c r="O1216" s="39" t="str" cm="1">
        <f t="array" ref="O1216">IFERROR(IF($B1216=O$1, ($A1216+$C1216) - MAX(IF($B$2:$B1215=$B1216, $A$2:$A1215+$C$2:$C1215)), "")*24*60, "")</f>
        <v/>
      </c>
      <c r="P1216" s="39" t="str" cm="1">
        <f t="array" ref="P1216">IFERROR(IF($B1216=P$1, ($A1216+$C1216) - MAX(IF($B$2:$B1215=$B1216, $A$2:$A1215+$C$2:$C1215)), "")*24*60, "")</f>
        <v/>
      </c>
    </row>
    <row r="1217" spans="1:16" x14ac:dyDescent="0.2">
      <c r="A1217" s="36">
        <f t="shared" ref="A1217" si="2302">A1216</f>
        <v>45942</v>
      </c>
      <c r="B1217" s="37" t="s">
        <v>16</v>
      </c>
      <c r="C1217" s="38">
        <v>0.60277777777777775</v>
      </c>
      <c r="D1217" s="37">
        <v>12</v>
      </c>
      <c r="E1217" s="37">
        <v>0</v>
      </c>
      <c r="F1217" s="37" t="str">
        <f t="shared" ref="F1217:G1217" si="2303">F1216</f>
        <v>Special Finch Food</v>
      </c>
      <c r="G1217" s="15" t="str">
        <f t="shared" si="2303"/>
        <v>Golden Safflower</v>
      </c>
      <c r="H1217" s="39">
        <f t="shared" si="1921"/>
        <v>1.000000003259629</v>
      </c>
      <c r="I1217" s="39" t="str" cm="1">
        <f t="array" ref="I1217">IFERROR(IF($B1217=I$1, ($A1217+$C1217) - MAX(IF($B$2:$B1216=$B1217, $A$2:$A1216+$C$2:$C1216)), "")*24*60, "")</f>
        <v/>
      </c>
      <c r="J1217" s="39" t="str" cm="1">
        <f t="array" ref="J1217">IFERROR(IF($B1217=J$1, ($A1217+$C1217) - MAX(IF($B$2:$B1216=$B1217, $A$2:$A1216+$C$2:$C1216)), "")*24*60, "")</f>
        <v/>
      </c>
      <c r="K1217" s="39" t="str" cm="1">
        <f t="array" ref="K1217">IFERROR(IF($B1217=K$1, ($A1217+$C1217) - MAX(IF($B$2:$B1216=$B1217, $A$2:$A1216+$C$2:$C1216)), "")*24*60, "")</f>
        <v/>
      </c>
      <c r="L1217" s="39" cm="1">
        <f t="array" ref="L1217">IFERROR(IF($B1217=L$1, ($A1217+$C1217) - MAX(IF($B$2:$B1216=$B1217, $A$2:$A1216+$C$2:$C1216)), "")*24*60, "")</f>
        <v>124.99999999883585</v>
      </c>
      <c r="M1217" s="39" t="str" cm="1">
        <f t="array" ref="M1217">IFERROR(IF($B1217=M$1, ($A1217+$C1217) - MAX(IF($B$2:$B1216=$B1217, $A$2:$A1216+$C$2:$C1216)), "")*24*60, "")</f>
        <v/>
      </c>
      <c r="N1217" s="39" t="str" cm="1">
        <f t="array" ref="N1217">IFERROR(IF($B1217=N$1, ($A1217+$C1217) - MAX(IF($B$2:$B1216=$B1217, $A$2:$A1216+$C$2:$C1216)), "")*24*60, "")</f>
        <v/>
      </c>
      <c r="O1217" s="39" t="str" cm="1">
        <f t="array" ref="O1217">IFERROR(IF($B1217=O$1, ($A1217+$C1217) - MAX(IF($B$2:$B1216=$B1217, $A$2:$A1216+$C$2:$C1216)), "")*24*60, "")</f>
        <v/>
      </c>
      <c r="P1217" s="39" t="str" cm="1">
        <f t="array" ref="P1217">IFERROR(IF($B1217=P$1, ($A1217+$C1217) - MAX(IF($B$2:$B1216=$B1217, $A$2:$A1216+$C$2:$C1216)), "")*24*60, "")</f>
        <v/>
      </c>
    </row>
    <row r="1218" spans="1:16" x14ac:dyDescent="0.2">
      <c r="A1218" s="36">
        <f t="shared" ref="A1218" si="2304">A1217</f>
        <v>45942</v>
      </c>
      <c r="B1218" s="37" t="s">
        <v>14</v>
      </c>
      <c r="C1218" s="38">
        <v>0.60486111111111107</v>
      </c>
      <c r="D1218" s="37">
        <v>0</v>
      </c>
      <c r="E1218" s="37">
        <v>3</v>
      </c>
      <c r="F1218" s="37" t="str">
        <f t="shared" ref="F1218:G1218" si="2305">F1217</f>
        <v>Special Finch Food</v>
      </c>
      <c r="G1218" s="15" t="str">
        <f t="shared" si="2305"/>
        <v>Golden Safflower</v>
      </c>
      <c r="H1218" s="39">
        <f t="shared" si="1921"/>
        <v>2.9999999993015081</v>
      </c>
      <c r="I1218" s="39" t="str" cm="1">
        <f t="array" ref="I1218">IFERROR(IF($B1218=I$1, ($A1218+$C1218) - MAX(IF($B$2:$B1217=$B1218, $A$2:$A1217+$C$2:$C1217)), "")*24*60, "")</f>
        <v/>
      </c>
      <c r="J1218" s="39" t="str" cm="1">
        <f t="array" ref="J1218">IFERROR(IF($B1218=J$1, ($A1218+$C1218) - MAX(IF($B$2:$B1217=$B1218, $A$2:$A1217+$C$2:$C1217)), "")*24*60, "")</f>
        <v/>
      </c>
      <c r="K1218" s="39" cm="1">
        <f t="array" ref="K1218">IFERROR(IF($B1218=K$1, ($A1218+$C1218) - MAX(IF($B$2:$B1217=$B1218, $A$2:$A1217+$C$2:$C1217)), "")*24*60, "")</f>
        <v>7.9999999946448952</v>
      </c>
      <c r="L1218" s="39" t="str" cm="1">
        <f t="array" ref="L1218">IFERROR(IF($B1218=L$1, ($A1218+$C1218) - MAX(IF($B$2:$B1217=$B1218, $A$2:$A1217+$C$2:$C1217)), "")*24*60, "")</f>
        <v/>
      </c>
      <c r="M1218" s="39" t="str" cm="1">
        <f t="array" ref="M1218">IFERROR(IF($B1218=M$1, ($A1218+$C1218) - MAX(IF($B$2:$B1217=$B1218, $A$2:$A1217+$C$2:$C1217)), "")*24*60, "")</f>
        <v/>
      </c>
      <c r="N1218" s="39" t="str" cm="1">
        <f t="array" ref="N1218">IFERROR(IF($B1218=N$1, ($A1218+$C1218) - MAX(IF($B$2:$B1217=$B1218, $A$2:$A1217+$C$2:$C1217)), "")*24*60, "")</f>
        <v/>
      </c>
      <c r="O1218" s="39" t="str" cm="1">
        <f t="array" ref="O1218">IFERROR(IF($B1218=O$1, ($A1218+$C1218) - MAX(IF($B$2:$B1217=$B1218, $A$2:$A1217+$C$2:$C1217)), "")*24*60, "")</f>
        <v/>
      </c>
      <c r="P1218" s="39" t="str" cm="1">
        <f t="array" ref="P1218">IFERROR(IF($B1218=P$1, ($A1218+$C1218) - MAX(IF($B$2:$B1217=$B1218, $A$2:$A1217+$C$2:$C1217)), "")*24*60, "")</f>
        <v/>
      </c>
    </row>
    <row r="1219" spans="1:16" x14ac:dyDescent="0.2">
      <c r="A1219" s="36">
        <f t="shared" ref="A1219:D1219" si="2306">A1218</f>
        <v>45942</v>
      </c>
      <c r="B1219" s="37" t="str">
        <f t="shared" si="2306"/>
        <v>Carolina Chickadee</v>
      </c>
      <c r="C1219" s="38">
        <f t="shared" si="2306"/>
        <v>0.60486111111111107</v>
      </c>
      <c r="D1219" s="37">
        <f t="shared" si="2306"/>
        <v>0</v>
      </c>
      <c r="E1219" s="37">
        <v>0</v>
      </c>
      <c r="F1219" s="37" t="str">
        <f t="shared" ref="F1219:G1219" si="2307">F1218</f>
        <v>Special Finch Food</v>
      </c>
      <c r="G1219" s="15" t="str">
        <f t="shared" si="2307"/>
        <v>Golden Safflower</v>
      </c>
      <c r="H1219" s="39">
        <f t="shared" si="1921"/>
        <v>0</v>
      </c>
      <c r="I1219" s="39" t="str" cm="1">
        <f t="array" ref="I1219">IFERROR(IF($B1219=I$1, ($A1219+$C1219) - MAX(IF($B$2:$B1218=$B1219, $A$2:$A1218+$C$2:$C1218)), "")*24*60, "")</f>
        <v/>
      </c>
      <c r="J1219" s="39" t="str" cm="1">
        <f t="array" ref="J1219">IFERROR(IF($B1219=J$1, ($A1219+$C1219) - MAX(IF($B$2:$B1218=$B1219, $A$2:$A1218+$C$2:$C1218)), "")*24*60, "")</f>
        <v/>
      </c>
      <c r="K1219" s="39" cm="1">
        <f t="array" ref="K1219">IFERROR(IF($B1219=K$1, ($A1219+$C1219) - MAX(IF($B$2:$B1218=$B1219, $A$2:$A1218+$C$2:$C1218)), "")*24*60, "")</f>
        <v>0</v>
      </c>
      <c r="L1219" s="39" t="str" cm="1">
        <f t="array" ref="L1219">IFERROR(IF($B1219=L$1, ($A1219+$C1219) - MAX(IF($B$2:$B1218=$B1219, $A$2:$A1218+$C$2:$C1218)), "")*24*60, "")</f>
        <v/>
      </c>
      <c r="M1219" s="39" t="str" cm="1">
        <f t="array" ref="M1219">IFERROR(IF($B1219=M$1, ($A1219+$C1219) - MAX(IF($B$2:$B1218=$B1219, $A$2:$A1218+$C$2:$C1218)), "")*24*60, "")</f>
        <v/>
      </c>
      <c r="N1219" s="39" t="str" cm="1">
        <f t="array" ref="N1219">IFERROR(IF($B1219=N$1, ($A1219+$C1219) - MAX(IF($B$2:$B1218=$B1219, $A$2:$A1218+$C$2:$C1218)), "")*24*60, "")</f>
        <v/>
      </c>
      <c r="O1219" s="39" t="str" cm="1">
        <f t="array" ref="O1219">IFERROR(IF($B1219=O$1, ($A1219+$C1219) - MAX(IF($B$2:$B1218=$B1219, $A$2:$A1218+$C$2:$C1218)), "")*24*60, "")</f>
        <v/>
      </c>
      <c r="P1219" s="39" t="str" cm="1">
        <f t="array" ref="P1219">IFERROR(IF($B1219=P$1, ($A1219+$C1219) - MAX(IF($B$2:$B1218=$B1219, $A$2:$A1218+$C$2:$C1218)), "")*24*60, "")</f>
        <v/>
      </c>
    </row>
    <row r="1220" spans="1:16" x14ac:dyDescent="0.2">
      <c r="A1220" s="36">
        <f t="shared" ref="A1220:D1220" si="2308">A1219</f>
        <v>45942</v>
      </c>
      <c r="B1220" s="37" t="str">
        <f t="shared" si="2308"/>
        <v>Carolina Chickadee</v>
      </c>
      <c r="C1220" s="38">
        <f t="shared" si="2308"/>
        <v>0.60486111111111107</v>
      </c>
      <c r="D1220" s="37">
        <f t="shared" si="2308"/>
        <v>0</v>
      </c>
      <c r="E1220" s="37">
        <v>1</v>
      </c>
      <c r="F1220" s="37" t="str">
        <f t="shared" ref="F1220:G1220" si="2309">F1219</f>
        <v>Special Finch Food</v>
      </c>
      <c r="G1220" s="15" t="str">
        <f t="shared" si="2309"/>
        <v>Golden Safflower</v>
      </c>
      <c r="H1220" s="39">
        <f t="shared" si="1921"/>
        <v>0</v>
      </c>
      <c r="I1220" s="39" t="str" cm="1">
        <f t="array" ref="I1220">IFERROR(IF($B1220=I$1, ($A1220+$C1220) - MAX(IF($B$2:$B1219=$B1220, $A$2:$A1219+$C$2:$C1219)), "")*24*60, "")</f>
        <v/>
      </c>
      <c r="J1220" s="39" t="str" cm="1">
        <f t="array" ref="J1220">IFERROR(IF($B1220=J$1, ($A1220+$C1220) - MAX(IF($B$2:$B1219=$B1220, $A$2:$A1219+$C$2:$C1219)), "")*24*60, "")</f>
        <v/>
      </c>
      <c r="K1220" s="39" cm="1">
        <f t="array" ref="K1220">IFERROR(IF($B1220=K$1, ($A1220+$C1220) - MAX(IF($B$2:$B1219=$B1220, $A$2:$A1219+$C$2:$C1219)), "")*24*60, "")</f>
        <v>0</v>
      </c>
      <c r="L1220" s="39" t="str" cm="1">
        <f t="array" ref="L1220">IFERROR(IF($B1220=L$1, ($A1220+$C1220) - MAX(IF($B$2:$B1219=$B1220, $A$2:$A1219+$C$2:$C1219)), "")*24*60, "")</f>
        <v/>
      </c>
      <c r="M1220" s="39" t="str" cm="1">
        <f t="array" ref="M1220">IFERROR(IF($B1220=M$1, ($A1220+$C1220) - MAX(IF($B$2:$B1219=$B1220, $A$2:$A1219+$C$2:$C1219)), "")*24*60, "")</f>
        <v/>
      </c>
      <c r="N1220" s="39" t="str" cm="1">
        <f t="array" ref="N1220">IFERROR(IF($B1220=N$1, ($A1220+$C1220) - MAX(IF($B$2:$B1219=$B1220, $A$2:$A1219+$C$2:$C1219)), "")*24*60, "")</f>
        <v/>
      </c>
      <c r="O1220" s="39" t="str" cm="1">
        <f t="array" ref="O1220">IFERROR(IF($B1220=O$1, ($A1220+$C1220) - MAX(IF($B$2:$B1219=$B1220, $A$2:$A1219+$C$2:$C1219)), "")*24*60, "")</f>
        <v/>
      </c>
      <c r="P1220" s="39" t="str" cm="1">
        <f t="array" ref="P1220">IFERROR(IF($B1220=P$1, ($A1220+$C1220) - MAX(IF($B$2:$B1219=$B1220, $A$2:$A1219+$C$2:$C1219)), "")*24*60, "")</f>
        <v/>
      </c>
    </row>
    <row r="1221" spans="1:16" x14ac:dyDescent="0.2">
      <c r="A1221" s="36">
        <f t="shared" ref="A1221:D1221" si="2310">A1220</f>
        <v>45942</v>
      </c>
      <c r="B1221" s="37" t="s">
        <v>10</v>
      </c>
      <c r="C1221" s="38">
        <v>0.60624999999999996</v>
      </c>
      <c r="D1221" s="37">
        <f t="shared" si="2310"/>
        <v>0</v>
      </c>
      <c r="E1221" s="37">
        <v>2</v>
      </c>
      <c r="F1221" s="37" t="str">
        <f t="shared" ref="F1221:G1221" si="2311">F1220</f>
        <v>Special Finch Food</v>
      </c>
      <c r="G1221" s="15" t="str">
        <f t="shared" si="2311"/>
        <v>Golden Safflower</v>
      </c>
      <c r="H1221" s="39">
        <f t="shared" si="1921"/>
        <v>1.9999999960418791</v>
      </c>
      <c r="I1221" s="39" t="str" cm="1">
        <f t="array" ref="I1221">IFERROR(IF($B1221=I$1, ($A1221+$C1221) - MAX(IF($B$2:$B1220=$B1221, $A$2:$A1220+$C$2:$C1220)), "")*24*60, "")</f>
        <v/>
      </c>
      <c r="J1221" s="39" cm="1">
        <f t="array" ref="J1221">IFERROR(IF($B1221=J$1, ($A1221+$C1221) - MAX(IF($B$2:$B1220=$B1221, $A$2:$A1220+$C$2:$C1220)), "")*24*60, "")</f>
        <v>7.9999999946448952</v>
      </c>
      <c r="K1221" s="39" t="str" cm="1">
        <f t="array" ref="K1221">IFERROR(IF($B1221=K$1, ($A1221+$C1221) - MAX(IF($B$2:$B1220=$B1221, $A$2:$A1220+$C$2:$C1220)), "")*24*60, "")</f>
        <v/>
      </c>
      <c r="L1221" s="39" t="str" cm="1">
        <f t="array" ref="L1221">IFERROR(IF($B1221=L$1, ($A1221+$C1221) - MAX(IF($B$2:$B1220=$B1221, $A$2:$A1220+$C$2:$C1220)), "")*24*60, "")</f>
        <v/>
      </c>
      <c r="M1221" s="39" t="str" cm="1">
        <f t="array" ref="M1221">IFERROR(IF($B1221=M$1, ($A1221+$C1221) - MAX(IF($B$2:$B1220=$B1221, $A$2:$A1220+$C$2:$C1220)), "")*24*60, "")</f>
        <v/>
      </c>
      <c r="N1221" s="39" t="str" cm="1">
        <f t="array" ref="N1221">IFERROR(IF($B1221=N$1, ($A1221+$C1221) - MAX(IF($B$2:$B1220=$B1221, $A$2:$A1220+$C$2:$C1220)), "")*24*60, "")</f>
        <v/>
      </c>
      <c r="O1221" s="39" t="str" cm="1">
        <f t="array" ref="O1221">IFERROR(IF($B1221=O$1, ($A1221+$C1221) - MAX(IF($B$2:$B1220=$B1221, $A$2:$A1220+$C$2:$C1220)), "")*24*60, "")</f>
        <v/>
      </c>
      <c r="P1221" s="39" t="str" cm="1">
        <f t="array" ref="P1221">IFERROR(IF($B1221=P$1, ($A1221+$C1221) - MAX(IF($B$2:$B1220=$B1221, $A$2:$A1220+$C$2:$C1220)), "")*24*60, "")</f>
        <v/>
      </c>
    </row>
    <row r="1222" spans="1:16" x14ac:dyDescent="0.2">
      <c r="A1222" s="36">
        <f t="shared" ref="A1222:D1222" si="2312">A1221</f>
        <v>45942</v>
      </c>
      <c r="B1222" s="37" t="str">
        <f t="shared" si="2312"/>
        <v>Tufted Titmouse</v>
      </c>
      <c r="C1222" s="38">
        <v>0.6069444444444444</v>
      </c>
      <c r="D1222" s="37">
        <f t="shared" si="2312"/>
        <v>0</v>
      </c>
      <c r="E1222" s="37">
        <v>1</v>
      </c>
      <c r="F1222" s="37" t="str">
        <f t="shared" ref="F1222:G1222" si="2313">F1221</f>
        <v>Special Finch Food</v>
      </c>
      <c r="G1222" s="15" t="str">
        <f t="shared" si="2313"/>
        <v>Golden Safflower</v>
      </c>
      <c r="H1222" s="39">
        <f t="shared" si="1921"/>
        <v>1.000000003259629</v>
      </c>
      <c r="I1222" s="39" t="str" cm="1">
        <f t="array" ref="I1222">IFERROR(IF($B1222=I$1, ($A1222+$C1222) - MAX(IF($B$2:$B1221=$B1222, $A$2:$A1221+$C$2:$C1221)), "")*24*60, "")</f>
        <v/>
      </c>
      <c r="J1222" s="39" cm="1">
        <f t="array" ref="J1222">IFERROR(IF($B1222=J$1, ($A1222+$C1222) - MAX(IF($B$2:$B1221=$B1222, $A$2:$A1221+$C$2:$C1221)), "")*24*60, "")</f>
        <v>1.000000003259629</v>
      </c>
      <c r="K1222" s="39" t="str" cm="1">
        <f t="array" ref="K1222">IFERROR(IF($B1222=K$1, ($A1222+$C1222) - MAX(IF($B$2:$B1221=$B1222, $A$2:$A1221+$C$2:$C1221)), "")*24*60, "")</f>
        <v/>
      </c>
      <c r="L1222" s="39" t="str" cm="1">
        <f t="array" ref="L1222">IFERROR(IF($B1222=L$1, ($A1222+$C1222) - MAX(IF($B$2:$B1221=$B1222, $A$2:$A1221+$C$2:$C1221)), "")*24*60, "")</f>
        <v/>
      </c>
      <c r="M1222" s="39" t="str" cm="1">
        <f t="array" ref="M1222">IFERROR(IF($B1222=M$1, ($A1222+$C1222) - MAX(IF($B$2:$B1221=$B1222, $A$2:$A1221+$C$2:$C1221)), "")*24*60, "")</f>
        <v/>
      </c>
      <c r="N1222" s="39" t="str" cm="1">
        <f t="array" ref="N1222">IFERROR(IF($B1222=N$1, ($A1222+$C1222) - MAX(IF($B$2:$B1221=$B1222, $A$2:$A1221+$C$2:$C1221)), "")*24*60, "")</f>
        <v/>
      </c>
      <c r="O1222" s="39" t="str" cm="1">
        <f t="array" ref="O1222">IFERROR(IF($B1222=O$1, ($A1222+$C1222) - MAX(IF($B$2:$B1221=$B1222, $A$2:$A1221+$C$2:$C1221)), "")*24*60, "")</f>
        <v/>
      </c>
      <c r="P1222" s="39" t="str" cm="1">
        <f t="array" ref="P1222">IFERROR(IF($B1222=P$1, ($A1222+$C1222) - MAX(IF($B$2:$B1221=$B1222, $A$2:$A1221+$C$2:$C1221)), "")*24*60, "")</f>
        <v/>
      </c>
    </row>
    <row r="1223" spans="1:16" x14ac:dyDescent="0.2">
      <c r="A1223" s="36">
        <f t="shared" ref="A1223:D1223" si="2314">A1222</f>
        <v>45942</v>
      </c>
      <c r="B1223" s="37" t="str">
        <f t="shared" si="2314"/>
        <v>Tufted Titmouse</v>
      </c>
      <c r="C1223" s="38">
        <f t="shared" si="2314"/>
        <v>0.6069444444444444</v>
      </c>
      <c r="D1223" s="37">
        <f t="shared" si="2314"/>
        <v>0</v>
      </c>
      <c r="E1223" s="37">
        <v>2</v>
      </c>
      <c r="F1223" s="37" t="str">
        <f t="shared" ref="F1223:G1223" si="2315">F1222</f>
        <v>Special Finch Food</v>
      </c>
      <c r="G1223" s="15" t="str">
        <f t="shared" si="2315"/>
        <v>Golden Safflower</v>
      </c>
      <c r="H1223" s="39">
        <f t="shared" si="1921"/>
        <v>0</v>
      </c>
      <c r="I1223" s="39" t="str" cm="1">
        <f t="array" ref="I1223">IFERROR(IF($B1223=I$1, ($A1223+$C1223) - MAX(IF($B$2:$B1222=$B1223, $A$2:$A1222+$C$2:$C1222)), "")*24*60, "")</f>
        <v/>
      </c>
      <c r="J1223" s="39" cm="1">
        <f t="array" ref="J1223">IFERROR(IF($B1223=J$1, ($A1223+$C1223) - MAX(IF($B$2:$B1222=$B1223, $A$2:$A1222+$C$2:$C1222)), "")*24*60, "")</f>
        <v>0</v>
      </c>
      <c r="K1223" s="39" t="str" cm="1">
        <f t="array" ref="K1223">IFERROR(IF($B1223=K$1, ($A1223+$C1223) - MAX(IF($B$2:$B1222=$B1223, $A$2:$A1222+$C$2:$C1222)), "")*24*60, "")</f>
        <v/>
      </c>
      <c r="L1223" s="39" t="str" cm="1">
        <f t="array" ref="L1223">IFERROR(IF($B1223=L$1, ($A1223+$C1223) - MAX(IF($B$2:$B1222=$B1223, $A$2:$A1222+$C$2:$C1222)), "")*24*60, "")</f>
        <v/>
      </c>
      <c r="M1223" s="39" t="str" cm="1">
        <f t="array" ref="M1223">IFERROR(IF($B1223=M$1, ($A1223+$C1223) - MAX(IF($B$2:$B1222=$B1223, $A$2:$A1222+$C$2:$C1222)), "")*24*60, "")</f>
        <v/>
      </c>
      <c r="N1223" s="39" t="str" cm="1">
        <f t="array" ref="N1223">IFERROR(IF($B1223=N$1, ($A1223+$C1223) - MAX(IF($B$2:$B1222=$B1223, $A$2:$A1222+$C$2:$C1222)), "")*24*60, "")</f>
        <v/>
      </c>
      <c r="O1223" s="39" t="str" cm="1">
        <f t="array" ref="O1223">IFERROR(IF($B1223=O$1, ($A1223+$C1223) - MAX(IF($B$2:$B1222=$B1223, $A$2:$A1222+$C$2:$C1222)), "")*24*60, "")</f>
        <v/>
      </c>
      <c r="P1223" s="39" t="str" cm="1">
        <f t="array" ref="P1223">IFERROR(IF($B1223=P$1, ($A1223+$C1223) - MAX(IF($B$2:$B1222=$B1223, $A$2:$A1222+$C$2:$C1222)), "")*24*60, "")</f>
        <v/>
      </c>
    </row>
    <row r="1224" spans="1:16" x14ac:dyDescent="0.2">
      <c r="A1224" s="36">
        <f t="shared" ref="A1224:D1224" si="2316">A1223</f>
        <v>45942</v>
      </c>
      <c r="B1224" s="37" t="s">
        <v>14</v>
      </c>
      <c r="C1224" s="38">
        <f t="shared" si="2316"/>
        <v>0.6069444444444444</v>
      </c>
      <c r="D1224" s="37">
        <f t="shared" si="2316"/>
        <v>0</v>
      </c>
      <c r="E1224" s="37">
        <v>1</v>
      </c>
      <c r="F1224" s="37" t="str">
        <f t="shared" ref="F1224:G1224" si="2317">F1223</f>
        <v>Special Finch Food</v>
      </c>
      <c r="G1224" s="15" t="str">
        <f t="shared" si="2317"/>
        <v>Golden Safflower</v>
      </c>
      <c r="H1224" s="39">
        <f t="shared" si="1921"/>
        <v>0</v>
      </c>
      <c r="I1224" s="39" t="str" cm="1">
        <f t="array" ref="I1224">IFERROR(IF($B1224=I$1, ($A1224+$C1224) - MAX(IF($B$2:$B1223=$B1224, $A$2:$A1223+$C$2:$C1223)), "")*24*60, "")</f>
        <v/>
      </c>
      <c r="J1224" s="39" t="str" cm="1">
        <f t="array" ref="J1224">IFERROR(IF($B1224=J$1, ($A1224+$C1224) - MAX(IF($B$2:$B1223=$B1224, $A$2:$A1223+$C$2:$C1223)), "")*24*60, "")</f>
        <v/>
      </c>
      <c r="K1224" s="39" cm="1">
        <f t="array" ref="K1224">IFERROR(IF($B1224=K$1, ($A1224+$C1224) - MAX(IF($B$2:$B1223=$B1224, $A$2:$A1223+$C$2:$C1223)), "")*24*60, "")</f>
        <v>2.9999999993015081</v>
      </c>
      <c r="L1224" s="39" t="str" cm="1">
        <f t="array" ref="L1224">IFERROR(IF($B1224=L$1, ($A1224+$C1224) - MAX(IF($B$2:$B1223=$B1224, $A$2:$A1223+$C$2:$C1223)), "")*24*60, "")</f>
        <v/>
      </c>
      <c r="M1224" s="39" t="str" cm="1">
        <f t="array" ref="M1224">IFERROR(IF($B1224=M$1, ($A1224+$C1224) - MAX(IF($B$2:$B1223=$B1224, $A$2:$A1223+$C$2:$C1223)), "")*24*60, "")</f>
        <v/>
      </c>
      <c r="N1224" s="39" t="str" cm="1">
        <f t="array" ref="N1224">IFERROR(IF($B1224=N$1, ($A1224+$C1224) - MAX(IF($B$2:$B1223=$B1224, $A$2:$A1223+$C$2:$C1223)), "")*24*60, "")</f>
        <v/>
      </c>
      <c r="O1224" s="39" t="str" cm="1">
        <f t="array" ref="O1224">IFERROR(IF($B1224=O$1, ($A1224+$C1224) - MAX(IF($B$2:$B1223=$B1224, $A$2:$A1223+$C$2:$C1223)), "")*24*60, "")</f>
        <v/>
      </c>
      <c r="P1224" s="39" t="str" cm="1">
        <f t="array" ref="P1224">IFERROR(IF($B1224=P$1, ($A1224+$C1224) - MAX(IF($B$2:$B1223=$B1224, $A$2:$A1223+$C$2:$C1223)), "")*24*60, "")</f>
        <v/>
      </c>
    </row>
    <row r="1225" spans="1:16" x14ac:dyDescent="0.2">
      <c r="A1225" s="36">
        <f t="shared" ref="A1225:D1225" si="2318">A1224</f>
        <v>45942</v>
      </c>
      <c r="B1225" s="37" t="str">
        <f t="shared" si="2318"/>
        <v>Carolina Chickadee</v>
      </c>
      <c r="C1225" s="38">
        <f t="shared" si="2318"/>
        <v>0.6069444444444444</v>
      </c>
      <c r="D1225" s="37">
        <f t="shared" si="2318"/>
        <v>0</v>
      </c>
      <c r="E1225" s="37">
        <v>2</v>
      </c>
      <c r="F1225" s="37" t="str">
        <f t="shared" ref="F1225:G1225" si="2319">F1224</f>
        <v>Special Finch Food</v>
      </c>
      <c r="G1225" s="15" t="str">
        <f t="shared" si="2319"/>
        <v>Golden Safflower</v>
      </c>
      <c r="H1225" s="39">
        <f t="shared" si="1921"/>
        <v>0</v>
      </c>
      <c r="I1225" s="39" t="str" cm="1">
        <f t="array" ref="I1225">IFERROR(IF($B1225=I$1, ($A1225+$C1225) - MAX(IF($B$2:$B1224=$B1225, $A$2:$A1224+$C$2:$C1224)), "")*24*60, "")</f>
        <v/>
      </c>
      <c r="J1225" s="39" t="str" cm="1">
        <f t="array" ref="J1225">IFERROR(IF($B1225=J$1, ($A1225+$C1225) - MAX(IF($B$2:$B1224=$B1225, $A$2:$A1224+$C$2:$C1224)), "")*24*60, "")</f>
        <v/>
      </c>
      <c r="K1225" s="39" cm="1">
        <f t="array" ref="K1225">IFERROR(IF($B1225=K$1, ($A1225+$C1225) - MAX(IF($B$2:$B1224=$B1225, $A$2:$A1224+$C$2:$C1224)), "")*24*60, "")</f>
        <v>0</v>
      </c>
      <c r="L1225" s="39" t="str" cm="1">
        <f t="array" ref="L1225">IFERROR(IF($B1225=L$1, ($A1225+$C1225) - MAX(IF($B$2:$B1224=$B1225, $A$2:$A1224+$C$2:$C1224)), "")*24*60, "")</f>
        <v/>
      </c>
      <c r="M1225" s="39" t="str" cm="1">
        <f t="array" ref="M1225">IFERROR(IF($B1225=M$1, ($A1225+$C1225) - MAX(IF($B$2:$B1224=$B1225, $A$2:$A1224+$C$2:$C1224)), "")*24*60, "")</f>
        <v/>
      </c>
      <c r="N1225" s="39" t="str" cm="1">
        <f t="array" ref="N1225">IFERROR(IF($B1225=N$1, ($A1225+$C1225) - MAX(IF($B$2:$B1224=$B1225, $A$2:$A1224+$C$2:$C1224)), "")*24*60, "")</f>
        <v/>
      </c>
      <c r="O1225" s="39" t="str" cm="1">
        <f t="array" ref="O1225">IFERROR(IF($B1225=O$1, ($A1225+$C1225) - MAX(IF($B$2:$B1224=$B1225, $A$2:$A1224+$C$2:$C1224)), "")*24*60, "")</f>
        <v/>
      </c>
      <c r="P1225" s="39" t="str" cm="1">
        <f t="array" ref="P1225">IFERROR(IF($B1225=P$1, ($A1225+$C1225) - MAX(IF($B$2:$B1224=$B1225, $A$2:$A1224+$C$2:$C1224)), "")*24*60, "")</f>
        <v/>
      </c>
    </row>
    <row r="1226" spans="1:16" x14ac:dyDescent="0.2">
      <c r="A1226" s="36">
        <f t="shared" ref="A1226" si="2320">A1225</f>
        <v>45942</v>
      </c>
      <c r="B1226" s="37" t="s">
        <v>3</v>
      </c>
      <c r="C1226" s="38">
        <v>0.60763888888888884</v>
      </c>
      <c r="D1226" s="37">
        <v>14</v>
      </c>
      <c r="E1226" s="37">
        <v>0</v>
      </c>
      <c r="F1226" s="37" t="str">
        <f t="shared" ref="F1226:G1226" si="2321">F1225</f>
        <v>Special Finch Food</v>
      </c>
      <c r="G1226" s="15" t="str">
        <f t="shared" si="2321"/>
        <v>Golden Safflower</v>
      </c>
      <c r="H1226" s="39">
        <f t="shared" si="1921"/>
        <v>1.000000003259629</v>
      </c>
      <c r="I1226" s="39" cm="1">
        <f t="array" ref="I1226">IFERROR(IF($B1226=I$1, ($A1226+$C1226) - MAX(IF($B$2:$B1225=$B1226, $A$2:$A1225+$C$2:$C1225)), "")*24*60, "")</f>
        <v>8.0000000051222742</v>
      </c>
      <c r="J1226" s="39" t="str" cm="1">
        <f t="array" ref="J1226">IFERROR(IF($B1226=J$1, ($A1226+$C1226) - MAX(IF($B$2:$B1225=$B1226, $A$2:$A1225+$C$2:$C1225)), "")*24*60, "")</f>
        <v/>
      </c>
      <c r="K1226" s="39" t="str" cm="1">
        <f t="array" ref="K1226">IFERROR(IF($B1226=K$1, ($A1226+$C1226) - MAX(IF($B$2:$B1225=$B1226, $A$2:$A1225+$C$2:$C1225)), "")*24*60, "")</f>
        <v/>
      </c>
      <c r="L1226" s="39" t="str" cm="1">
        <f t="array" ref="L1226">IFERROR(IF($B1226=L$1, ($A1226+$C1226) - MAX(IF($B$2:$B1225=$B1226, $A$2:$A1225+$C$2:$C1225)), "")*24*60, "")</f>
        <v/>
      </c>
      <c r="M1226" s="39" t="str" cm="1">
        <f t="array" ref="M1226">IFERROR(IF($B1226=M$1, ($A1226+$C1226) - MAX(IF($B$2:$B1225=$B1226, $A$2:$A1225+$C$2:$C1225)), "")*24*60, "")</f>
        <v/>
      </c>
      <c r="N1226" s="39" t="str" cm="1">
        <f t="array" ref="N1226">IFERROR(IF($B1226=N$1, ($A1226+$C1226) - MAX(IF($B$2:$B1225=$B1226, $A$2:$A1225+$C$2:$C1225)), "")*24*60, "")</f>
        <v/>
      </c>
      <c r="O1226" s="39" t="str" cm="1">
        <f t="array" ref="O1226">IFERROR(IF($B1226=O$1, ($A1226+$C1226) - MAX(IF($B$2:$B1225=$B1226, $A$2:$A1225+$C$2:$C1225)), "")*24*60, "")</f>
        <v/>
      </c>
      <c r="P1226" s="39" t="str" cm="1">
        <f t="array" ref="P1226">IFERROR(IF($B1226=P$1, ($A1226+$C1226) - MAX(IF($B$2:$B1225=$B1226, $A$2:$A1225+$C$2:$C1225)), "")*24*60, "")</f>
        <v/>
      </c>
    </row>
    <row r="1227" spans="1:16" x14ac:dyDescent="0.2">
      <c r="A1227" s="36">
        <f t="shared" ref="A1227:B1227" si="2322">A1226</f>
        <v>45942</v>
      </c>
      <c r="B1227" s="37" t="str">
        <f t="shared" si="2322"/>
        <v>Northern Cardinal</v>
      </c>
      <c r="C1227" s="38">
        <v>0.60902777777777772</v>
      </c>
      <c r="D1227" s="37">
        <v>7</v>
      </c>
      <c r="E1227" s="37">
        <v>0</v>
      </c>
      <c r="F1227" s="37" t="str">
        <f t="shared" ref="F1227:G1227" si="2323">F1226</f>
        <v>Special Finch Food</v>
      </c>
      <c r="G1227" s="15" t="str">
        <f t="shared" si="2323"/>
        <v>Golden Safflower</v>
      </c>
      <c r="H1227" s="39">
        <f t="shared" si="1921"/>
        <v>1.9999999960418791</v>
      </c>
      <c r="I1227" s="39" cm="1">
        <f t="array" ref="I1227">IFERROR(IF($B1227=I$1, ($A1227+$C1227) - MAX(IF($B$2:$B1226=$B1227, $A$2:$A1226+$C$2:$C1226)), "")*24*60, "")</f>
        <v>1.9999999960418791</v>
      </c>
      <c r="J1227" s="39" t="str" cm="1">
        <f t="array" ref="J1227">IFERROR(IF($B1227=J$1, ($A1227+$C1227) - MAX(IF($B$2:$B1226=$B1227, $A$2:$A1226+$C$2:$C1226)), "")*24*60, "")</f>
        <v/>
      </c>
      <c r="K1227" s="39" t="str" cm="1">
        <f t="array" ref="K1227">IFERROR(IF($B1227=K$1, ($A1227+$C1227) - MAX(IF($B$2:$B1226=$B1227, $A$2:$A1226+$C$2:$C1226)), "")*24*60, "")</f>
        <v/>
      </c>
      <c r="L1227" s="39" t="str" cm="1">
        <f t="array" ref="L1227">IFERROR(IF($B1227=L$1, ($A1227+$C1227) - MAX(IF($B$2:$B1226=$B1227, $A$2:$A1226+$C$2:$C1226)), "")*24*60, "")</f>
        <v/>
      </c>
      <c r="M1227" s="39" t="str" cm="1">
        <f t="array" ref="M1227">IFERROR(IF($B1227=M$1, ($A1227+$C1227) - MAX(IF($B$2:$B1226=$B1227, $A$2:$A1226+$C$2:$C1226)), "")*24*60, "")</f>
        <v/>
      </c>
      <c r="N1227" s="39" t="str" cm="1">
        <f t="array" ref="N1227">IFERROR(IF($B1227=N$1, ($A1227+$C1227) - MAX(IF($B$2:$B1226=$B1227, $A$2:$A1226+$C$2:$C1226)), "")*24*60, "")</f>
        <v/>
      </c>
      <c r="O1227" s="39" t="str" cm="1">
        <f t="array" ref="O1227">IFERROR(IF($B1227=O$1, ($A1227+$C1227) - MAX(IF($B$2:$B1226=$B1227, $A$2:$A1226+$C$2:$C1226)), "")*24*60, "")</f>
        <v/>
      </c>
      <c r="P1227" s="39" t="str" cm="1">
        <f t="array" ref="P1227">IFERROR(IF($B1227=P$1, ($A1227+$C1227) - MAX(IF($B$2:$B1226=$B1227, $A$2:$A1226+$C$2:$C1226)), "")*24*60, "")</f>
        <v/>
      </c>
    </row>
    <row r="1228" spans="1:16" x14ac:dyDescent="0.2">
      <c r="A1228" s="36">
        <f t="shared" ref="A1228" si="2324">A1227</f>
        <v>45942</v>
      </c>
      <c r="B1228" s="37" t="s">
        <v>10</v>
      </c>
      <c r="C1228" s="38">
        <v>0.60972222222222228</v>
      </c>
      <c r="D1228" s="37">
        <v>0</v>
      </c>
      <c r="E1228" s="37">
        <v>0</v>
      </c>
      <c r="F1228" s="37" t="str">
        <f t="shared" ref="F1228:G1228" si="2325">F1227</f>
        <v>Special Finch Food</v>
      </c>
      <c r="G1228" s="15" t="str">
        <f t="shared" si="2325"/>
        <v>Golden Safflower</v>
      </c>
      <c r="H1228" s="39">
        <f t="shared" si="1921"/>
        <v>1.000000003259629</v>
      </c>
      <c r="I1228" s="39" t="str" cm="1">
        <f t="array" ref="I1228">IFERROR(IF($B1228=I$1, ($A1228+$C1228) - MAX(IF($B$2:$B1227=$B1228, $A$2:$A1227+$C$2:$C1227)), "")*24*60, "")</f>
        <v/>
      </c>
      <c r="J1228" s="39" cm="1">
        <f t="array" ref="J1228">IFERROR(IF($B1228=J$1, ($A1228+$C1228) - MAX(IF($B$2:$B1227=$B1228, $A$2:$A1227+$C$2:$C1227)), "")*24*60, "")</f>
        <v>4.0000000025611371</v>
      </c>
      <c r="K1228" s="39" t="str" cm="1">
        <f t="array" ref="K1228">IFERROR(IF($B1228=K$1, ($A1228+$C1228) - MAX(IF($B$2:$B1227=$B1228, $A$2:$A1227+$C$2:$C1227)), "")*24*60, "")</f>
        <v/>
      </c>
      <c r="L1228" s="39" t="str" cm="1">
        <f t="array" ref="L1228">IFERROR(IF($B1228=L$1, ($A1228+$C1228) - MAX(IF($B$2:$B1227=$B1228, $A$2:$A1227+$C$2:$C1227)), "")*24*60, "")</f>
        <v/>
      </c>
      <c r="M1228" s="39" t="str" cm="1">
        <f t="array" ref="M1228">IFERROR(IF($B1228=M$1, ($A1228+$C1228) - MAX(IF($B$2:$B1227=$B1228, $A$2:$A1227+$C$2:$C1227)), "")*24*60, "")</f>
        <v/>
      </c>
      <c r="N1228" s="39" t="str" cm="1">
        <f t="array" ref="N1228">IFERROR(IF($B1228=N$1, ($A1228+$C1228) - MAX(IF($B$2:$B1227=$B1228, $A$2:$A1227+$C$2:$C1227)), "")*24*60, "")</f>
        <v/>
      </c>
      <c r="O1228" s="39" t="str" cm="1">
        <f t="array" ref="O1228">IFERROR(IF($B1228=O$1, ($A1228+$C1228) - MAX(IF($B$2:$B1227=$B1228, $A$2:$A1227+$C$2:$C1227)), "")*24*60, "")</f>
        <v/>
      </c>
      <c r="P1228" s="39" t="str" cm="1">
        <f t="array" ref="P1228">IFERROR(IF($B1228=P$1, ($A1228+$C1228) - MAX(IF($B$2:$B1227=$B1228, $A$2:$A1227+$C$2:$C1227)), "")*24*60, "")</f>
        <v/>
      </c>
    </row>
    <row r="1229" spans="1:16" x14ac:dyDescent="0.2">
      <c r="A1229" s="36">
        <f t="shared" ref="A1229:D1229" si="2326">A1228</f>
        <v>45942</v>
      </c>
      <c r="B1229" s="37" t="str">
        <f t="shared" si="2326"/>
        <v>Tufted Titmouse</v>
      </c>
      <c r="C1229" s="38">
        <f t="shared" si="2326"/>
        <v>0.60972222222222228</v>
      </c>
      <c r="D1229" s="37">
        <f t="shared" si="2326"/>
        <v>0</v>
      </c>
      <c r="E1229" s="37">
        <v>3</v>
      </c>
      <c r="F1229" s="37" t="str">
        <f t="shared" ref="F1229:G1229" si="2327">F1228</f>
        <v>Special Finch Food</v>
      </c>
      <c r="G1229" s="15" t="str">
        <f t="shared" si="2327"/>
        <v>Golden Safflower</v>
      </c>
      <c r="H1229" s="39">
        <f t="shared" si="1921"/>
        <v>0</v>
      </c>
      <c r="I1229" s="39" t="str" cm="1">
        <f t="array" ref="I1229">IFERROR(IF($B1229=I$1, ($A1229+$C1229) - MAX(IF($B$2:$B1228=$B1229, $A$2:$A1228+$C$2:$C1228)), "")*24*60, "")</f>
        <v/>
      </c>
      <c r="J1229" s="39" cm="1">
        <f t="array" ref="J1229">IFERROR(IF($B1229=J$1, ($A1229+$C1229) - MAX(IF($B$2:$B1228=$B1229, $A$2:$A1228+$C$2:$C1228)), "")*24*60, "")</f>
        <v>0</v>
      </c>
      <c r="K1229" s="39" t="str" cm="1">
        <f t="array" ref="K1229">IFERROR(IF($B1229=K$1, ($A1229+$C1229) - MAX(IF($B$2:$B1228=$B1229, $A$2:$A1228+$C$2:$C1228)), "")*24*60, "")</f>
        <v/>
      </c>
      <c r="L1229" s="39" t="str" cm="1">
        <f t="array" ref="L1229">IFERROR(IF($B1229=L$1, ($A1229+$C1229) - MAX(IF($B$2:$B1228=$B1229, $A$2:$A1228+$C$2:$C1228)), "")*24*60, "")</f>
        <v/>
      </c>
      <c r="M1229" s="39" t="str" cm="1">
        <f t="array" ref="M1229">IFERROR(IF($B1229=M$1, ($A1229+$C1229) - MAX(IF($B$2:$B1228=$B1229, $A$2:$A1228+$C$2:$C1228)), "")*24*60, "")</f>
        <v/>
      </c>
      <c r="N1229" s="39" t="str" cm="1">
        <f t="array" ref="N1229">IFERROR(IF($B1229=N$1, ($A1229+$C1229) - MAX(IF($B$2:$B1228=$B1229, $A$2:$A1228+$C$2:$C1228)), "")*24*60, "")</f>
        <v/>
      </c>
      <c r="O1229" s="39" t="str" cm="1">
        <f t="array" ref="O1229">IFERROR(IF($B1229=O$1, ($A1229+$C1229) - MAX(IF($B$2:$B1228=$B1229, $A$2:$A1228+$C$2:$C1228)), "")*24*60, "")</f>
        <v/>
      </c>
      <c r="P1229" s="39" t="str" cm="1">
        <f t="array" ref="P1229">IFERROR(IF($B1229=P$1, ($A1229+$C1229) - MAX(IF($B$2:$B1228=$B1229, $A$2:$A1228+$C$2:$C1228)), "")*24*60, "")</f>
        <v/>
      </c>
    </row>
    <row r="1230" spans="1:16" x14ac:dyDescent="0.2">
      <c r="A1230" s="36">
        <f t="shared" ref="A1230:D1230" si="2328">A1229</f>
        <v>45942</v>
      </c>
      <c r="B1230" s="37" t="str">
        <f t="shared" si="2328"/>
        <v>Tufted Titmouse</v>
      </c>
      <c r="C1230" s="38">
        <f t="shared" si="2328"/>
        <v>0.60972222222222228</v>
      </c>
      <c r="D1230" s="37">
        <f t="shared" si="2328"/>
        <v>0</v>
      </c>
      <c r="E1230" s="37">
        <v>5</v>
      </c>
      <c r="F1230" s="37" t="str">
        <f t="shared" ref="F1230:G1230" si="2329">F1229</f>
        <v>Special Finch Food</v>
      </c>
      <c r="G1230" s="15" t="str">
        <f t="shared" si="2329"/>
        <v>Golden Safflower</v>
      </c>
      <c r="H1230" s="39">
        <f t="shared" si="1921"/>
        <v>0</v>
      </c>
      <c r="I1230" s="39" t="str" cm="1">
        <f t="array" ref="I1230">IFERROR(IF($B1230=I$1, ($A1230+$C1230) - MAX(IF($B$2:$B1229=$B1230, $A$2:$A1229+$C$2:$C1229)), "")*24*60, "")</f>
        <v/>
      </c>
      <c r="J1230" s="39" cm="1">
        <f t="array" ref="J1230">IFERROR(IF($B1230=J$1, ($A1230+$C1230) - MAX(IF($B$2:$B1229=$B1230, $A$2:$A1229+$C$2:$C1229)), "")*24*60, "")</f>
        <v>0</v>
      </c>
      <c r="K1230" s="39" t="str" cm="1">
        <f t="array" ref="K1230">IFERROR(IF($B1230=K$1, ($A1230+$C1230) - MAX(IF($B$2:$B1229=$B1230, $A$2:$A1229+$C$2:$C1229)), "")*24*60, "")</f>
        <v/>
      </c>
      <c r="L1230" s="39" t="str" cm="1">
        <f t="array" ref="L1230">IFERROR(IF($B1230=L$1, ($A1230+$C1230) - MAX(IF($B$2:$B1229=$B1230, $A$2:$A1229+$C$2:$C1229)), "")*24*60, "")</f>
        <v/>
      </c>
      <c r="M1230" s="39" t="str" cm="1">
        <f t="array" ref="M1230">IFERROR(IF($B1230=M$1, ($A1230+$C1230) - MAX(IF($B$2:$B1229=$B1230, $A$2:$A1229+$C$2:$C1229)), "")*24*60, "")</f>
        <v/>
      </c>
      <c r="N1230" s="39" t="str" cm="1">
        <f t="array" ref="N1230">IFERROR(IF($B1230=N$1, ($A1230+$C1230) - MAX(IF($B$2:$B1229=$B1230, $A$2:$A1229+$C$2:$C1229)), "")*24*60, "")</f>
        <v/>
      </c>
      <c r="O1230" s="39" t="str" cm="1">
        <f t="array" ref="O1230">IFERROR(IF($B1230=O$1, ($A1230+$C1230) - MAX(IF($B$2:$B1229=$B1230, $A$2:$A1229+$C$2:$C1229)), "")*24*60, "")</f>
        <v/>
      </c>
      <c r="P1230" s="39" t="str" cm="1">
        <f t="array" ref="P1230">IFERROR(IF($B1230=P$1, ($A1230+$C1230) - MAX(IF($B$2:$B1229=$B1230, $A$2:$A1229+$C$2:$C1229)), "")*24*60, "")</f>
        <v/>
      </c>
    </row>
    <row r="1231" spans="1:16" x14ac:dyDescent="0.2">
      <c r="A1231" s="36">
        <f t="shared" ref="A1231" si="2330">A1230</f>
        <v>45942</v>
      </c>
      <c r="B1231" s="37" t="s">
        <v>3</v>
      </c>
      <c r="C1231" s="38">
        <v>0.61111111111111116</v>
      </c>
      <c r="D1231" s="37">
        <v>0</v>
      </c>
      <c r="E1231" s="37">
        <v>2</v>
      </c>
      <c r="F1231" s="37" t="str">
        <f t="shared" ref="F1231:G1231" si="2331">F1230</f>
        <v>Special Finch Food</v>
      </c>
      <c r="G1231" s="15" t="str">
        <f t="shared" si="2331"/>
        <v>Golden Safflower</v>
      </c>
      <c r="H1231" s="39">
        <f t="shared" si="1921"/>
        <v>1.9999999960418791</v>
      </c>
      <c r="I1231" s="39" cm="1">
        <f t="array" ref="I1231">IFERROR(IF($B1231=I$1, ($A1231+$C1231) - MAX(IF($B$2:$B1230=$B1231, $A$2:$A1230+$C$2:$C1230)), "")*24*60, "")</f>
        <v>2.9999999993015081</v>
      </c>
      <c r="J1231" s="39" t="str" cm="1">
        <f t="array" ref="J1231">IFERROR(IF($B1231=J$1, ($A1231+$C1231) - MAX(IF($B$2:$B1230=$B1231, $A$2:$A1230+$C$2:$C1230)), "")*24*60, "")</f>
        <v/>
      </c>
      <c r="K1231" s="39" t="str" cm="1">
        <f t="array" ref="K1231">IFERROR(IF($B1231=K$1, ($A1231+$C1231) - MAX(IF($B$2:$B1230=$B1231, $A$2:$A1230+$C$2:$C1230)), "")*24*60, "")</f>
        <v/>
      </c>
      <c r="L1231" s="39" t="str" cm="1">
        <f t="array" ref="L1231">IFERROR(IF($B1231=L$1, ($A1231+$C1231) - MAX(IF($B$2:$B1230=$B1231, $A$2:$A1230+$C$2:$C1230)), "")*24*60, "")</f>
        <v/>
      </c>
      <c r="M1231" s="39" t="str" cm="1">
        <f t="array" ref="M1231">IFERROR(IF($B1231=M$1, ($A1231+$C1231) - MAX(IF($B$2:$B1230=$B1231, $A$2:$A1230+$C$2:$C1230)), "")*24*60, "")</f>
        <v/>
      </c>
      <c r="N1231" s="39" t="str" cm="1">
        <f t="array" ref="N1231">IFERROR(IF($B1231=N$1, ($A1231+$C1231) - MAX(IF($B$2:$B1230=$B1231, $A$2:$A1230+$C$2:$C1230)), "")*24*60, "")</f>
        <v/>
      </c>
      <c r="O1231" s="39" t="str" cm="1">
        <f t="array" ref="O1231">IFERROR(IF($B1231=O$1, ($A1231+$C1231) - MAX(IF($B$2:$B1230=$B1231, $A$2:$A1230+$C$2:$C1230)), "")*24*60, "")</f>
        <v/>
      </c>
      <c r="P1231" s="39" t="str" cm="1">
        <f t="array" ref="P1231">IFERROR(IF($B1231=P$1, ($A1231+$C1231) - MAX(IF($B$2:$B1230=$B1231, $A$2:$A1230+$C$2:$C1230)), "")*24*60, "")</f>
        <v/>
      </c>
    </row>
    <row r="1232" spans="1:16" x14ac:dyDescent="0.2">
      <c r="A1232" s="36">
        <f t="shared" ref="A1232:D1232" si="2332">A1231</f>
        <v>45942</v>
      </c>
      <c r="B1232" s="37" t="s">
        <v>10</v>
      </c>
      <c r="C1232" s="38">
        <v>0.6118055555555556</v>
      </c>
      <c r="D1232" s="37">
        <f t="shared" si="2332"/>
        <v>0</v>
      </c>
      <c r="E1232" s="37">
        <v>1</v>
      </c>
      <c r="F1232" s="37" t="str">
        <f t="shared" ref="F1232:G1232" si="2333">F1231</f>
        <v>Special Finch Food</v>
      </c>
      <c r="G1232" s="15" t="str">
        <f t="shared" si="2333"/>
        <v>Golden Safflower</v>
      </c>
      <c r="H1232" s="39">
        <f t="shared" si="1921"/>
        <v>1.000000003259629</v>
      </c>
      <c r="I1232" s="39" t="str" cm="1">
        <f t="array" ref="I1232">IFERROR(IF($B1232=I$1, ($A1232+$C1232) - MAX(IF($B$2:$B1231=$B1232, $A$2:$A1231+$C$2:$C1231)), "")*24*60, "")</f>
        <v/>
      </c>
      <c r="J1232" s="39" cm="1">
        <f t="array" ref="J1232">IFERROR(IF($B1232=J$1, ($A1232+$C1232) - MAX(IF($B$2:$B1231=$B1232, $A$2:$A1231+$C$2:$C1231)), "")*24*60, "")</f>
        <v>2.9999999993015081</v>
      </c>
      <c r="K1232" s="39" t="str" cm="1">
        <f t="array" ref="K1232">IFERROR(IF($B1232=K$1, ($A1232+$C1232) - MAX(IF($B$2:$B1231=$B1232, $A$2:$A1231+$C$2:$C1231)), "")*24*60, "")</f>
        <v/>
      </c>
      <c r="L1232" s="39" t="str" cm="1">
        <f t="array" ref="L1232">IFERROR(IF($B1232=L$1, ($A1232+$C1232) - MAX(IF($B$2:$B1231=$B1232, $A$2:$A1231+$C$2:$C1231)), "")*24*60, "")</f>
        <v/>
      </c>
      <c r="M1232" s="39" t="str" cm="1">
        <f t="array" ref="M1232">IFERROR(IF($B1232=M$1, ($A1232+$C1232) - MAX(IF($B$2:$B1231=$B1232, $A$2:$A1231+$C$2:$C1231)), "")*24*60, "")</f>
        <v/>
      </c>
      <c r="N1232" s="39" t="str" cm="1">
        <f t="array" ref="N1232">IFERROR(IF($B1232=N$1, ($A1232+$C1232) - MAX(IF($B$2:$B1231=$B1232, $A$2:$A1231+$C$2:$C1231)), "")*24*60, "")</f>
        <v/>
      </c>
      <c r="O1232" s="39" t="str" cm="1">
        <f t="array" ref="O1232">IFERROR(IF($B1232=O$1, ($A1232+$C1232) - MAX(IF($B$2:$B1231=$B1232, $A$2:$A1231+$C$2:$C1231)), "")*24*60, "")</f>
        <v/>
      </c>
      <c r="P1232" s="39" t="str" cm="1">
        <f t="array" ref="P1232">IFERROR(IF($B1232=P$1, ($A1232+$C1232) - MAX(IF($B$2:$B1231=$B1232, $A$2:$A1231+$C$2:$C1231)), "")*24*60, "")</f>
        <v/>
      </c>
    </row>
    <row r="1233" spans="1:16" x14ac:dyDescent="0.2">
      <c r="A1233" s="36">
        <f t="shared" ref="A1233:D1233" si="2334">A1232</f>
        <v>45942</v>
      </c>
      <c r="B1233" s="37" t="str">
        <f t="shared" si="2334"/>
        <v>Tufted Titmouse</v>
      </c>
      <c r="C1233" s="38">
        <f t="shared" si="2334"/>
        <v>0.6118055555555556</v>
      </c>
      <c r="D1233" s="37">
        <f t="shared" si="2334"/>
        <v>0</v>
      </c>
      <c r="E1233" s="37">
        <v>0</v>
      </c>
      <c r="F1233" s="37" t="str">
        <f t="shared" ref="F1233:G1233" si="2335">F1232</f>
        <v>Special Finch Food</v>
      </c>
      <c r="G1233" s="15" t="str">
        <f t="shared" si="2335"/>
        <v>Golden Safflower</v>
      </c>
      <c r="H1233" s="39">
        <f t="shared" si="1921"/>
        <v>0</v>
      </c>
      <c r="I1233" s="39" t="str" cm="1">
        <f t="array" ref="I1233">IFERROR(IF($B1233=I$1, ($A1233+$C1233) - MAX(IF($B$2:$B1232=$B1233, $A$2:$A1232+$C$2:$C1232)), "")*24*60, "")</f>
        <v/>
      </c>
      <c r="J1233" s="39" cm="1">
        <f t="array" ref="J1233">IFERROR(IF($B1233=J$1, ($A1233+$C1233) - MAX(IF($B$2:$B1232=$B1233, $A$2:$A1232+$C$2:$C1232)), "")*24*60, "")</f>
        <v>0</v>
      </c>
      <c r="K1233" s="39" t="str" cm="1">
        <f t="array" ref="K1233">IFERROR(IF($B1233=K$1, ($A1233+$C1233) - MAX(IF($B$2:$B1232=$B1233, $A$2:$A1232+$C$2:$C1232)), "")*24*60, "")</f>
        <v/>
      </c>
      <c r="L1233" s="39" t="str" cm="1">
        <f t="array" ref="L1233">IFERROR(IF($B1233=L$1, ($A1233+$C1233) - MAX(IF($B$2:$B1232=$B1233, $A$2:$A1232+$C$2:$C1232)), "")*24*60, "")</f>
        <v/>
      </c>
      <c r="M1233" s="39" t="str" cm="1">
        <f t="array" ref="M1233">IFERROR(IF($B1233=M$1, ($A1233+$C1233) - MAX(IF($B$2:$B1232=$B1233, $A$2:$A1232+$C$2:$C1232)), "")*24*60, "")</f>
        <v/>
      </c>
      <c r="N1233" s="39" t="str" cm="1">
        <f t="array" ref="N1233">IFERROR(IF($B1233=N$1, ($A1233+$C1233) - MAX(IF($B$2:$B1232=$B1233, $A$2:$A1232+$C$2:$C1232)), "")*24*60, "")</f>
        <v/>
      </c>
      <c r="O1233" s="39" t="str" cm="1">
        <f t="array" ref="O1233">IFERROR(IF($B1233=O$1, ($A1233+$C1233) - MAX(IF($B$2:$B1232=$B1233, $A$2:$A1232+$C$2:$C1232)), "")*24*60, "")</f>
        <v/>
      </c>
      <c r="P1233" s="39" t="str" cm="1">
        <f t="array" ref="P1233">IFERROR(IF($B1233=P$1, ($A1233+$C1233) - MAX(IF($B$2:$B1232=$B1233, $A$2:$A1232+$C$2:$C1232)), "")*24*60, "")</f>
        <v/>
      </c>
    </row>
    <row r="1234" spans="1:16" x14ac:dyDescent="0.2">
      <c r="A1234" s="36">
        <f t="shared" ref="A1234:D1234" si="2336">A1233</f>
        <v>45942</v>
      </c>
      <c r="B1234" s="37" t="s">
        <v>3</v>
      </c>
      <c r="C1234" s="38">
        <f t="shared" si="2336"/>
        <v>0.6118055555555556</v>
      </c>
      <c r="D1234" s="37">
        <f t="shared" si="2336"/>
        <v>0</v>
      </c>
      <c r="E1234" s="37">
        <v>1</v>
      </c>
      <c r="F1234" s="37" t="str">
        <f t="shared" ref="F1234:G1234" si="2337">F1233</f>
        <v>Special Finch Food</v>
      </c>
      <c r="G1234" s="15" t="str">
        <f t="shared" si="2337"/>
        <v>Golden Safflower</v>
      </c>
      <c r="H1234" s="39">
        <f t="shared" si="1921"/>
        <v>0</v>
      </c>
      <c r="I1234" s="39" cm="1">
        <f t="array" ref="I1234">IFERROR(IF($B1234=I$1, ($A1234+$C1234) - MAX(IF($B$2:$B1233=$B1234, $A$2:$A1233+$C$2:$C1233)), "")*24*60, "")</f>
        <v>1.000000003259629</v>
      </c>
      <c r="J1234" s="39" t="str" cm="1">
        <f t="array" ref="J1234">IFERROR(IF($B1234=J$1, ($A1234+$C1234) - MAX(IF($B$2:$B1233=$B1234, $A$2:$A1233+$C$2:$C1233)), "")*24*60, "")</f>
        <v/>
      </c>
      <c r="K1234" s="39" t="str" cm="1">
        <f t="array" ref="K1234">IFERROR(IF($B1234=K$1, ($A1234+$C1234) - MAX(IF($B$2:$B1233=$B1234, $A$2:$A1233+$C$2:$C1233)), "")*24*60, "")</f>
        <v/>
      </c>
      <c r="L1234" s="39" t="str" cm="1">
        <f t="array" ref="L1234">IFERROR(IF($B1234=L$1, ($A1234+$C1234) - MAX(IF($B$2:$B1233=$B1234, $A$2:$A1233+$C$2:$C1233)), "")*24*60, "")</f>
        <v/>
      </c>
      <c r="M1234" s="39" t="str" cm="1">
        <f t="array" ref="M1234">IFERROR(IF($B1234=M$1, ($A1234+$C1234) - MAX(IF($B$2:$B1233=$B1234, $A$2:$A1233+$C$2:$C1233)), "")*24*60, "")</f>
        <v/>
      </c>
      <c r="N1234" s="39" t="str" cm="1">
        <f t="array" ref="N1234">IFERROR(IF($B1234=N$1, ($A1234+$C1234) - MAX(IF($B$2:$B1233=$B1234, $A$2:$A1233+$C$2:$C1233)), "")*24*60, "")</f>
        <v/>
      </c>
      <c r="O1234" s="39" t="str" cm="1">
        <f t="array" ref="O1234">IFERROR(IF($B1234=O$1, ($A1234+$C1234) - MAX(IF($B$2:$B1233=$B1234, $A$2:$A1233+$C$2:$C1233)), "")*24*60, "")</f>
        <v/>
      </c>
      <c r="P1234" s="39" t="str" cm="1">
        <f t="array" ref="P1234">IFERROR(IF($B1234=P$1, ($A1234+$C1234) - MAX(IF($B$2:$B1233=$B1234, $A$2:$A1233+$C$2:$C1233)), "")*24*60, "")</f>
        <v/>
      </c>
    </row>
    <row r="1235" spans="1:16" x14ac:dyDescent="0.2">
      <c r="A1235" s="36">
        <f t="shared" ref="A1235:D1235" si="2338">A1234</f>
        <v>45942</v>
      </c>
      <c r="B1235" s="37" t="str">
        <f t="shared" si="2338"/>
        <v>Northern Cardinal</v>
      </c>
      <c r="C1235" s="38">
        <v>0.61250000000000004</v>
      </c>
      <c r="D1235" s="37">
        <f t="shared" si="2338"/>
        <v>0</v>
      </c>
      <c r="E1235" s="37">
        <v>3</v>
      </c>
      <c r="F1235" s="37" t="str">
        <f t="shared" ref="F1235:G1235" si="2339">F1234</f>
        <v>Special Finch Food</v>
      </c>
      <c r="G1235" s="15" t="str">
        <f t="shared" si="2339"/>
        <v>Golden Safflower</v>
      </c>
      <c r="H1235" s="39">
        <f t="shared" si="1921"/>
        <v>1.000000003259629</v>
      </c>
      <c r="I1235" s="39" cm="1">
        <f t="array" ref="I1235">IFERROR(IF($B1235=I$1, ($A1235+$C1235) - MAX(IF($B$2:$B1234=$B1235, $A$2:$A1234+$C$2:$C1234)), "")*24*60, "")</f>
        <v>1.000000003259629</v>
      </c>
      <c r="J1235" s="39" t="str" cm="1">
        <f t="array" ref="J1235">IFERROR(IF($B1235=J$1, ($A1235+$C1235) - MAX(IF($B$2:$B1234=$B1235, $A$2:$A1234+$C$2:$C1234)), "")*24*60, "")</f>
        <v/>
      </c>
      <c r="K1235" s="39" t="str" cm="1">
        <f t="array" ref="K1235">IFERROR(IF($B1235=K$1, ($A1235+$C1235) - MAX(IF($B$2:$B1234=$B1235, $A$2:$A1234+$C$2:$C1234)), "")*24*60, "")</f>
        <v/>
      </c>
      <c r="L1235" s="39" t="str" cm="1">
        <f t="array" ref="L1235">IFERROR(IF($B1235=L$1, ($A1235+$C1235) - MAX(IF($B$2:$B1234=$B1235, $A$2:$A1234+$C$2:$C1234)), "")*24*60, "")</f>
        <v/>
      </c>
      <c r="M1235" s="39" t="str" cm="1">
        <f t="array" ref="M1235">IFERROR(IF($B1235=M$1, ($A1235+$C1235) - MAX(IF($B$2:$B1234=$B1235, $A$2:$A1234+$C$2:$C1234)), "")*24*60, "")</f>
        <v/>
      </c>
      <c r="N1235" s="39" t="str" cm="1">
        <f t="array" ref="N1235">IFERROR(IF($B1235=N$1, ($A1235+$C1235) - MAX(IF($B$2:$B1234=$B1235, $A$2:$A1234+$C$2:$C1234)), "")*24*60, "")</f>
        <v/>
      </c>
      <c r="O1235" s="39" t="str" cm="1">
        <f t="array" ref="O1235">IFERROR(IF($B1235=O$1, ($A1235+$C1235) - MAX(IF($B$2:$B1234=$B1235, $A$2:$A1234+$C$2:$C1234)), "")*24*60, "")</f>
        <v/>
      </c>
      <c r="P1235" s="39" t="str" cm="1">
        <f t="array" ref="P1235">IFERROR(IF($B1235=P$1, ($A1235+$C1235) - MAX(IF($B$2:$B1234=$B1235, $A$2:$A1234+$C$2:$C1234)), "")*24*60, "")</f>
        <v/>
      </c>
    </row>
    <row r="1236" spans="1:16" x14ac:dyDescent="0.2">
      <c r="A1236" s="36">
        <f t="shared" ref="A1236:B1236" si="2340">A1235</f>
        <v>45942</v>
      </c>
      <c r="B1236" s="37" t="str">
        <f t="shared" si="2340"/>
        <v>Northern Cardinal</v>
      </c>
      <c r="C1236" s="38">
        <v>0.61388888888888893</v>
      </c>
      <c r="D1236" s="37">
        <v>3</v>
      </c>
      <c r="E1236" s="37">
        <v>1</v>
      </c>
      <c r="F1236" s="37" t="str">
        <f t="shared" ref="F1236:G1236" si="2341">F1235</f>
        <v>Special Finch Food</v>
      </c>
      <c r="G1236" s="15" t="str">
        <f t="shared" si="2341"/>
        <v>Golden Safflower</v>
      </c>
      <c r="H1236" s="39">
        <f t="shared" si="1921"/>
        <v>1.9999999960418791</v>
      </c>
      <c r="I1236" s="39" cm="1">
        <f t="array" ref="I1236">IFERROR(IF($B1236=I$1, ($A1236+$C1236) - MAX(IF($B$2:$B1235=$B1236, $A$2:$A1235+$C$2:$C1235)), "")*24*60, "")</f>
        <v>1.9999999960418791</v>
      </c>
      <c r="J1236" s="39" t="str" cm="1">
        <f t="array" ref="J1236">IFERROR(IF($B1236=J$1, ($A1236+$C1236) - MAX(IF($B$2:$B1235=$B1236, $A$2:$A1235+$C$2:$C1235)), "")*24*60, "")</f>
        <v/>
      </c>
      <c r="K1236" s="39" t="str" cm="1">
        <f t="array" ref="K1236">IFERROR(IF($B1236=K$1, ($A1236+$C1236) - MAX(IF($B$2:$B1235=$B1236, $A$2:$A1235+$C$2:$C1235)), "")*24*60, "")</f>
        <v/>
      </c>
      <c r="L1236" s="39" t="str" cm="1">
        <f t="array" ref="L1236">IFERROR(IF($B1236=L$1, ($A1236+$C1236) - MAX(IF($B$2:$B1235=$B1236, $A$2:$A1235+$C$2:$C1235)), "")*24*60, "")</f>
        <v/>
      </c>
      <c r="M1236" s="39" t="str" cm="1">
        <f t="array" ref="M1236">IFERROR(IF($B1236=M$1, ($A1236+$C1236) - MAX(IF($B$2:$B1235=$B1236, $A$2:$A1235+$C$2:$C1235)), "")*24*60, "")</f>
        <v/>
      </c>
      <c r="N1236" s="39" t="str" cm="1">
        <f t="array" ref="N1236">IFERROR(IF($B1236=N$1, ($A1236+$C1236) - MAX(IF($B$2:$B1235=$B1236, $A$2:$A1235+$C$2:$C1235)), "")*24*60, "")</f>
        <v/>
      </c>
      <c r="O1236" s="39" t="str" cm="1">
        <f t="array" ref="O1236">IFERROR(IF($B1236=O$1, ($A1236+$C1236) - MAX(IF($B$2:$B1235=$B1236, $A$2:$A1235+$C$2:$C1235)), "")*24*60, "")</f>
        <v/>
      </c>
      <c r="P1236" s="39" t="str" cm="1">
        <f t="array" ref="P1236">IFERROR(IF($B1236=P$1, ($A1236+$C1236) - MAX(IF($B$2:$B1235=$B1236, $A$2:$A1235+$C$2:$C1235)), "")*24*60, "")</f>
        <v/>
      </c>
    </row>
    <row r="1237" spans="1:16" x14ac:dyDescent="0.2">
      <c r="A1237" s="36">
        <f t="shared" ref="A1237:B1237" si="2342">A1236</f>
        <v>45942</v>
      </c>
      <c r="B1237" s="37" t="str">
        <f t="shared" si="2342"/>
        <v>Northern Cardinal</v>
      </c>
      <c r="C1237" s="38">
        <v>0.61458333333333337</v>
      </c>
      <c r="D1237" s="37">
        <v>0</v>
      </c>
      <c r="E1237" s="37">
        <v>3</v>
      </c>
      <c r="F1237" s="37" t="str">
        <f t="shared" ref="F1237:G1237" si="2343">F1236</f>
        <v>Special Finch Food</v>
      </c>
      <c r="G1237" s="15" t="str">
        <f t="shared" si="2343"/>
        <v>Golden Safflower</v>
      </c>
      <c r="H1237" s="39">
        <f t="shared" si="1921"/>
        <v>1.000000003259629</v>
      </c>
      <c r="I1237" s="39" cm="1">
        <f t="array" ref="I1237">IFERROR(IF($B1237=I$1, ($A1237+$C1237) - MAX(IF($B$2:$B1236=$B1237, $A$2:$A1236+$C$2:$C1236)), "")*24*60, "")</f>
        <v>1.000000003259629</v>
      </c>
      <c r="J1237" s="39" t="str" cm="1">
        <f t="array" ref="J1237">IFERROR(IF($B1237=J$1, ($A1237+$C1237) - MAX(IF($B$2:$B1236=$B1237, $A$2:$A1236+$C$2:$C1236)), "")*24*60, "")</f>
        <v/>
      </c>
      <c r="K1237" s="39" t="str" cm="1">
        <f t="array" ref="K1237">IFERROR(IF($B1237=K$1, ($A1237+$C1237) - MAX(IF($B$2:$B1236=$B1237, $A$2:$A1236+$C$2:$C1236)), "")*24*60, "")</f>
        <v/>
      </c>
      <c r="L1237" s="39" t="str" cm="1">
        <f t="array" ref="L1237">IFERROR(IF($B1237=L$1, ($A1237+$C1237) - MAX(IF($B$2:$B1236=$B1237, $A$2:$A1236+$C$2:$C1236)), "")*24*60, "")</f>
        <v/>
      </c>
      <c r="M1237" s="39" t="str" cm="1">
        <f t="array" ref="M1237">IFERROR(IF($B1237=M$1, ($A1237+$C1237) - MAX(IF($B$2:$B1236=$B1237, $A$2:$A1236+$C$2:$C1236)), "")*24*60, "")</f>
        <v/>
      </c>
      <c r="N1237" s="39" t="str" cm="1">
        <f t="array" ref="N1237">IFERROR(IF($B1237=N$1, ($A1237+$C1237) - MAX(IF($B$2:$B1236=$B1237, $A$2:$A1236+$C$2:$C1236)), "")*24*60, "")</f>
        <v/>
      </c>
      <c r="O1237" s="39" t="str" cm="1">
        <f t="array" ref="O1237">IFERROR(IF($B1237=O$1, ($A1237+$C1237) - MAX(IF($B$2:$B1236=$B1237, $A$2:$A1236+$C$2:$C1236)), "")*24*60, "")</f>
        <v/>
      </c>
      <c r="P1237" s="39" t="str" cm="1">
        <f t="array" ref="P1237">IFERROR(IF($B1237=P$1, ($A1237+$C1237) - MAX(IF($B$2:$B1236=$B1237, $A$2:$A1236+$C$2:$C1236)), "")*24*60, "")</f>
        <v/>
      </c>
    </row>
    <row r="1238" spans="1:16" x14ac:dyDescent="0.2">
      <c r="A1238" s="36">
        <f t="shared" ref="A1238:D1238" si="2344">A1237</f>
        <v>45942</v>
      </c>
      <c r="B1238" s="37" t="s">
        <v>10</v>
      </c>
      <c r="C1238" s="38">
        <v>0.61597222222222225</v>
      </c>
      <c r="D1238" s="37">
        <f t="shared" si="2344"/>
        <v>0</v>
      </c>
      <c r="E1238" s="37">
        <v>1</v>
      </c>
      <c r="F1238" s="37" t="str">
        <f t="shared" ref="F1238:G1238" si="2345">F1237</f>
        <v>Special Finch Food</v>
      </c>
      <c r="G1238" s="15" t="str">
        <f t="shared" si="2345"/>
        <v>Golden Safflower</v>
      </c>
      <c r="H1238" s="39">
        <f t="shared" si="1921"/>
        <v>1.9999999960418791</v>
      </c>
      <c r="I1238" s="39" t="str" cm="1">
        <f t="array" ref="I1238">IFERROR(IF($B1238=I$1, ($A1238+$C1238) - MAX(IF($B$2:$B1237=$B1238, $A$2:$A1237+$C$2:$C1237)), "")*24*60, "")</f>
        <v/>
      </c>
      <c r="J1238" s="39" cm="1">
        <f t="array" ref="J1238">IFERROR(IF($B1238=J$1, ($A1238+$C1238) - MAX(IF($B$2:$B1237=$B1238, $A$2:$A1237+$C$2:$C1237)), "")*24*60, "")</f>
        <v>5.9999999986030161</v>
      </c>
      <c r="K1238" s="39" t="str" cm="1">
        <f t="array" ref="K1238">IFERROR(IF($B1238=K$1, ($A1238+$C1238) - MAX(IF($B$2:$B1237=$B1238, $A$2:$A1237+$C$2:$C1237)), "")*24*60, "")</f>
        <v/>
      </c>
      <c r="L1238" s="39" t="str" cm="1">
        <f t="array" ref="L1238">IFERROR(IF($B1238=L$1, ($A1238+$C1238) - MAX(IF($B$2:$B1237=$B1238, $A$2:$A1237+$C$2:$C1237)), "")*24*60, "")</f>
        <v/>
      </c>
      <c r="M1238" s="39" t="str" cm="1">
        <f t="array" ref="M1238">IFERROR(IF($B1238=M$1, ($A1238+$C1238) - MAX(IF($B$2:$B1237=$B1238, $A$2:$A1237+$C$2:$C1237)), "")*24*60, "")</f>
        <v/>
      </c>
      <c r="N1238" s="39" t="str" cm="1">
        <f t="array" ref="N1238">IFERROR(IF($B1238=N$1, ($A1238+$C1238) - MAX(IF($B$2:$B1237=$B1238, $A$2:$A1237+$C$2:$C1237)), "")*24*60, "")</f>
        <v/>
      </c>
      <c r="O1238" s="39" t="str" cm="1">
        <f t="array" ref="O1238">IFERROR(IF($B1238=O$1, ($A1238+$C1238) - MAX(IF($B$2:$B1237=$B1238, $A$2:$A1237+$C$2:$C1237)), "")*24*60, "")</f>
        <v/>
      </c>
      <c r="P1238" s="39" t="str" cm="1">
        <f t="array" ref="P1238">IFERROR(IF($B1238=P$1, ($A1238+$C1238) - MAX(IF($B$2:$B1237=$B1238, $A$2:$A1237+$C$2:$C1237)), "")*24*60, "")</f>
        <v/>
      </c>
    </row>
    <row r="1239" spans="1:16" x14ac:dyDescent="0.2">
      <c r="A1239" s="36">
        <f t="shared" ref="A1239:C1239" si="2346">A1238</f>
        <v>45942</v>
      </c>
      <c r="B1239" s="37" t="s">
        <v>14</v>
      </c>
      <c r="C1239" s="38">
        <f t="shared" si="2346"/>
        <v>0.61597222222222225</v>
      </c>
      <c r="D1239" s="37">
        <v>2</v>
      </c>
      <c r="E1239" s="37">
        <v>0</v>
      </c>
      <c r="F1239" s="37" t="str">
        <f t="shared" ref="F1239:G1239" si="2347">F1238</f>
        <v>Special Finch Food</v>
      </c>
      <c r="G1239" s="15" t="str">
        <f t="shared" si="2347"/>
        <v>Golden Safflower</v>
      </c>
      <c r="H1239" s="39">
        <f t="shared" si="1921"/>
        <v>0</v>
      </c>
      <c r="I1239" s="39" t="str" cm="1">
        <f t="array" ref="I1239">IFERROR(IF($B1239=I$1, ($A1239+$C1239) - MAX(IF($B$2:$B1238=$B1239, $A$2:$A1238+$C$2:$C1238)), "")*24*60, "")</f>
        <v/>
      </c>
      <c r="J1239" s="39" t="str" cm="1">
        <f t="array" ref="J1239">IFERROR(IF($B1239=J$1, ($A1239+$C1239) - MAX(IF($B$2:$B1238=$B1239, $A$2:$A1238+$C$2:$C1238)), "")*24*60, "")</f>
        <v/>
      </c>
      <c r="K1239" s="39" cm="1">
        <f t="array" ref="K1239">IFERROR(IF($B1239=K$1, ($A1239+$C1239) - MAX(IF($B$2:$B1238=$B1239, $A$2:$A1238+$C$2:$C1238)), "")*24*60, "")</f>
        <v>13.000000000465661</v>
      </c>
      <c r="L1239" s="39" t="str" cm="1">
        <f t="array" ref="L1239">IFERROR(IF($B1239=L$1, ($A1239+$C1239) - MAX(IF($B$2:$B1238=$B1239, $A$2:$A1238+$C$2:$C1238)), "")*24*60, "")</f>
        <v/>
      </c>
      <c r="M1239" s="39" t="str" cm="1">
        <f t="array" ref="M1239">IFERROR(IF($B1239=M$1, ($A1239+$C1239) - MAX(IF($B$2:$B1238=$B1239, $A$2:$A1238+$C$2:$C1238)), "")*24*60, "")</f>
        <v/>
      </c>
      <c r="N1239" s="39" t="str" cm="1">
        <f t="array" ref="N1239">IFERROR(IF($B1239=N$1, ($A1239+$C1239) - MAX(IF($B$2:$B1238=$B1239, $A$2:$A1238+$C$2:$C1238)), "")*24*60, "")</f>
        <v/>
      </c>
      <c r="O1239" s="39" t="str" cm="1">
        <f t="array" ref="O1239">IFERROR(IF($B1239=O$1, ($A1239+$C1239) - MAX(IF($B$2:$B1238=$B1239, $A$2:$A1238+$C$2:$C1238)), "")*24*60, "")</f>
        <v/>
      </c>
      <c r="P1239" s="39" t="str" cm="1">
        <f t="array" ref="P1239">IFERROR(IF($B1239=P$1, ($A1239+$C1239) - MAX(IF($B$2:$B1238=$B1239, $A$2:$A1238+$C$2:$C1238)), "")*24*60, "")</f>
        <v/>
      </c>
    </row>
    <row r="1240" spans="1:16" x14ac:dyDescent="0.2">
      <c r="A1240" s="36">
        <f t="shared" ref="A1240:C1240" si="2348">A1239</f>
        <v>45942</v>
      </c>
      <c r="B1240" s="37" t="str">
        <f t="shared" si="2348"/>
        <v>Carolina Chickadee</v>
      </c>
      <c r="C1240" s="38">
        <f t="shared" si="2348"/>
        <v>0.61597222222222225</v>
      </c>
      <c r="D1240" s="37">
        <v>0</v>
      </c>
      <c r="E1240" s="37">
        <v>1</v>
      </c>
      <c r="F1240" s="37" t="str">
        <f t="shared" ref="F1240:G1240" si="2349">F1239</f>
        <v>Special Finch Food</v>
      </c>
      <c r="G1240" s="15" t="str">
        <f t="shared" si="2349"/>
        <v>Golden Safflower</v>
      </c>
      <c r="H1240" s="39">
        <f t="shared" si="1921"/>
        <v>0</v>
      </c>
      <c r="I1240" s="39" t="str" cm="1">
        <f t="array" ref="I1240">IFERROR(IF($B1240=I$1, ($A1240+$C1240) - MAX(IF($B$2:$B1239=$B1240, $A$2:$A1239+$C$2:$C1239)), "")*24*60, "")</f>
        <v/>
      </c>
      <c r="J1240" s="39" t="str" cm="1">
        <f t="array" ref="J1240">IFERROR(IF($B1240=J$1, ($A1240+$C1240) - MAX(IF($B$2:$B1239=$B1240, $A$2:$A1239+$C$2:$C1239)), "")*24*60, "")</f>
        <v/>
      </c>
      <c r="K1240" s="39" cm="1">
        <f t="array" ref="K1240">IFERROR(IF($B1240=K$1, ($A1240+$C1240) - MAX(IF($B$2:$B1239=$B1240, $A$2:$A1239+$C$2:$C1239)), "")*24*60, "")</f>
        <v>0</v>
      </c>
      <c r="L1240" s="39" t="str" cm="1">
        <f t="array" ref="L1240">IFERROR(IF($B1240=L$1, ($A1240+$C1240) - MAX(IF($B$2:$B1239=$B1240, $A$2:$A1239+$C$2:$C1239)), "")*24*60, "")</f>
        <v/>
      </c>
      <c r="M1240" s="39" t="str" cm="1">
        <f t="array" ref="M1240">IFERROR(IF($B1240=M$1, ($A1240+$C1240) - MAX(IF($B$2:$B1239=$B1240, $A$2:$A1239+$C$2:$C1239)), "")*24*60, "")</f>
        <v/>
      </c>
      <c r="N1240" s="39" t="str" cm="1">
        <f t="array" ref="N1240">IFERROR(IF($B1240=N$1, ($A1240+$C1240) - MAX(IF($B$2:$B1239=$B1240, $A$2:$A1239+$C$2:$C1239)), "")*24*60, "")</f>
        <v/>
      </c>
      <c r="O1240" s="39" t="str" cm="1">
        <f t="array" ref="O1240">IFERROR(IF($B1240=O$1, ($A1240+$C1240) - MAX(IF($B$2:$B1239=$B1240, $A$2:$A1239+$C$2:$C1239)), "")*24*60, "")</f>
        <v/>
      </c>
      <c r="P1240" s="39" t="str" cm="1">
        <f t="array" ref="P1240">IFERROR(IF($B1240=P$1, ($A1240+$C1240) - MAX(IF($B$2:$B1239=$B1240, $A$2:$A1239+$C$2:$C1239)), "")*24*60, "")</f>
        <v/>
      </c>
    </row>
    <row r="1241" spans="1:16" x14ac:dyDescent="0.2">
      <c r="A1241" s="36">
        <f t="shared" ref="A1241:C1241" si="2350">A1240</f>
        <v>45942</v>
      </c>
      <c r="B1241" s="37" t="s">
        <v>10</v>
      </c>
      <c r="C1241" s="38">
        <f t="shared" si="2350"/>
        <v>0.61597222222222225</v>
      </c>
      <c r="D1241" s="37">
        <v>0</v>
      </c>
      <c r="E1241" s="37">
        <v>5</v>
      </c>
      <c r="F1241" s="37" t="str">
        <f t="shared" ref="F1241:G1241" si="2351">F1240</f>
        <v>Special Finch Food</v>
      </c>
      <c r="G1241" s="15" t="str">
        <f t="shared" si="2351"/>
        <v>Golden Safflower</v>
      </c>
      <c r="H1241" s="39">
        <f t="shared" si="1921"/>
        <v>0</v>
      </c>
      <c r="I1241" s="39" t="str" cm="1">
        <f t="array" ref="I1241">IFERROR(IF($B1241=I$1, ($A1241+$C1241) - MAX(IF($B$2:$B1240=$B1241, $A$2:$A1240+$C$2:$C1240)), "")*24*60, "")</f>
        <v/>
      </c>
      <c r="J1241" s="39" cm="1">
        <f t="array" ref="J1241">IFERROR(IF($B1241=J$1, ($A1241+$C1241) - MAX(IF($B$2:$B1240=$B1241, $A$2:$A1240+$C$2:$C1240)), "")*24*60, "")</f>
        <v>0</v>
      </c>
      <c r="K1241" s="39" t="str" cm="1">
        <f t="array" ref="K1241">IFERROR(IF($B1241=K$1, ($A1241+$C1241) - MAX(IF($B$2:$B1240=$B1241, $A$2:$A1240+$C$2:$C1240)), "")*24*60, "")</f>
        <v/>
      </c>
      <c r="L1241" s="39" t="str" cm="1">
        <f t="array" ref="L1241">IFERROR(IF($B1241=L$1, ($A1241+$C1241) - MAX(IF($B$2:$B1240=$B1241, $A$2:$A1240+$C$2:$C1240)), "")*24*60, "")</f>
        <v/>
      </c>
      <c r="M1241" s="39" t="str" cm="1">
        <f t="array" ref="M1241">IFERROR(IF($B1241=M$1, ($A1241+$C1241) - MAX(IF($B$2:$B1240=$B1241, $A$2:$A1240+$C$2:$C1240)), "")*24*60, "")</f>
        <v/>
      </c>
      <c r="N1241" s="39" t="str" cm="1">
        <f t="array" ref="N1241">IFERROR(IF($B1241=N$1, ($A1241+$C1241) - MAX(IF($B$2:$B1240=$B1241, $A$2:$A1240+$C$2:$C1240)), "")*24*60, "")</f>
        <v/>
      </c>
      <c r="O1241" s="39" t="str" cm="1">
        <f t="array" ref="O1241">IFERROR(IF($B1241=O$1, ($A1241+$C1241) - MAX(IF($B$2:$B1240=$B1241, $A$2:$A1240+$C$2:$C1240)), "")*24*60, "")</f>
        <v/>
      </c>
      <c r="P1241" s="39" t="str" cm="1">
        <f t="array" ref="P1241">IFERROR(IF($B1241=P$1, ($A1241+$C1241) - MAX(IF($B$2:$B1240=$B1241, $A$2:$A1240+$C$2:$C1240)), "")*24*60, "")</f>
        <v/>
      </c>
    </row>
    <row r="1242" spans="1:16" x14ac:dyDescent="0.2">
      <c r="A1242" s="36">
        <f t="shared" ref="A1242" si="2352">A1241</f>
        <v>45942</v>
      </c>
      <c r="B1242" s="37" t="s">
        <v>3</v>
      </c>
      <c r="C1242" s="38">
        <v>0.6166666666666667</v>
      </c>
      <c r="D1242" s="37">
        <v>6</v>
      </c>
      <c r="E1242" s="37">
        <v>1</v>
      </c>
      <c r="F1242" s="37" t="str">
        <f t="shared" ref="F1242:G1242" si="2353">F1241</f>
        <v>Special Finch Food</v>
      </c>
      <c r="G1242" s="15" t="str">
        <f t="shared" si="2353"/>
        <v>Golden Safflower</v>
      </c>
      <c r="H1242" s="39">
        <f t="shared" si="1921"/>
        <v>1.000000003259629</v>
      </c>
      <c r="I1242" s="39" cm="1">
        <f t="array" ref="I1242">IFERROR(IF($B1242=I$1, ($A1242+$C1242) - MAX(IF($B$2:$B1241=$B1242, $A$2:$A1241+$C$2:$C1241)), "")*24*60, "")</f>
        <v>2.9999999993015081</v>
      </c>
      <c r="J1242" s="39" t="str" cm="1">
        <f t="array" ref="J1242">IFERROR(IF($B1242=J$1, ($A1242+$C1242) - MAX(IF($B$2:$B1241=$B1242, $A$2:$A1241+$C$2:$C1241)), "")*24*60, "")</f>
        <v/>
      </c>
      <c r="K1242" s="39" t="str" cm="1">
        <f t="array" ref="K1242">IFERROR(IF($B1242=K$1, ($A1242+$C1242) - MAX(IF($B$2:$B1241=$B1242, $A$2:$A1241+$C$2:$C1241)), "")*24*60, "")</f>
        <v/>
      </c>
      <c r="L1242" s="39" t="str" cm="1">
        <f t="array" ref="L1242">IFERROR(IF($B1242=L$1, ($A1242+$C1242) - MAX(IF($B$2:$B1241=$B1242, $A$2:$A1241+$C$2:$C1241)), "")*24*60, "")</f>
        <v/>
      </c>
      <c r="M1242" s="39" t="str" cm="1">
        <f t="array" ref="M1242">IFERROR(IF($B1242=M$1, ($A1242+$C1242) - MAX(IF($B$2:$B1241=$B1242, $A$2:$A1241+$C$2:$C1241)), "")*24*60, "")</f>
        <v/>
      </c>
      <c r="N1242" s="39" t="str" cm="1">
        <f t="array" ref="N1242">IFERROR(IF($B1242=N$1, ($A1242+$C1242) - MAX(IF($B$2:$B1241=$B1242, $A$2:$A1241+$C$2:$C1241)), "")*24*60, "")</f>
        <v/>
      </c>
      <c r="O1242" s="39" t="str" cm="1">
        <f t="array" ref="O1242">IFERROR(IF($B1242=O$1, ($A1242+$C1242) - MAX(IF($B$2:$B1241=$B1242, $A$2:$A1241+$C$2:$C1241)), "")*24*60, "")</f>
        <v/>
      </c>
      <c r="P1242" s="39" t="str" cm="1">
        <f t="array" ref="P1242">IFERROR(IF($B1242=P$1, ($A1242+$C1242) - MAX(IF($B$2:$B1241=$B1242, $A$2:$A1241+$C$2:$C1241)), "")*24*60, "")</f>
        <v/>
      </c>
    </row>
    <row r="1243" spans="1:16" x14ac:dyDescent="0.2">
      <c r="A1243" s="36">
        <f t="shared" ref="A1243:B1243" si="2354">A1242</f>
        <v>45942</v>
      </c>
      <c r="B1243" s="37" t="str">
        <f t="shared" si="2354"/>
        <v>Northern Cardinal</v>
      </c>
      <c r="C1243" s="38">
        <v>0.61736111111111114</v>
      </c>
      <c r="D1243" s="37">
        <v>7</v>
      </c>
      <c r="E1243" s="37">
        <v>0</v>
      </c>
      <c r="F1243" s="37" t="str">
        <f t="shared" ref="F1243:G1243" si="2355">F1242</f>
        <v>Special Finch Food</v>
      </c>
      <c r="G1243" s="15" t="str">
        <f t="shared" si="2355"/>
        <v>Golden Safflower</v>
      </c>
      <c r="H1243" s="39">
        <f t="shared" si="1921"/>
        <v>0.99999999278225005</v>
      </c>
      <c r="I1243" s="39" cm="1">
        <f t="array" ref="I1243">IFERROR(IF($B1243=I$1, ($A1243+$C1243) - MAX(IF($B$2:$B1242=$B1243, $A$2:$A1242+$C$2:$C1242)), "")*24*60, "")</f>
        <v>0.99999999278225005</v>
      </c>
      <c r="J1243" s="39" t="str" cm="1">
        <f t="array" ref="J1243">IFERROR(IF($B1243=J$1, ($A1243+$C1243) - MAX(IF($B$2:$B1242=$B1243, $A$2:$A1242+$C$2:$C1242)), "")*24*60, "")</f>
        <v/>
      </c>
      <c r="K1243" s="39" t="str" cm="1">
        <f t="array" ref="K1243">IFERROR(IF($B1243=K$1, ($A1243+$C1243) - MAX(IF($B$2:$B1242=$B1243, $A$2:$A1242+$C$2:$C1242)), "")*24*60, "")</f>
        <v/>
      </c>
      <c r="L1243" s="39" t="str" cm="1">
        <f t="array" ref="L1243">IFERROR(IF($B1243=L$1, ($A1243+$C1243) - MAX(IF($B$2:$B1242=$B1243, $A$2:$A1242+$C$2:$C1242)), "")*24*60, "")</f>
        <v/>
      </c>
      <c r="M1243" s="39" t="str" cm="1">
        <f t="array" ref="M1243">IFERROR(IF($B1243=M$1, ($A1243+$C1243) - MAX(IF($B$2:$B1242=$B1243, $A$2:$A1242+$C$2:$C1242)), "")*24*60, "")</f>
        <v/>
      </c>
      <c r="N1243" s="39" t="str" cm="1">
        <f t="array" ref="N1243">IFERROR(IF($B1243=N$1, ($A1243+$C1243) - MAX(IF($B$2:$B1242=$B1243, $A$2:$A1242+$C$2:$C1242)), "")*24*60, "")</f>
        <v/>
      </c>
      <c r="O1243" s="39" t="str" cm="1">
        <f t="array" ref="O1243">IFERROR(IF($B1243=O$1, ($A1243+$C1243) - MAX(IF($B$2:$B1242=$B1243, $A$2:$A1242+$C$2:$C1242)), "")*24*60, "")</f>
        <v/>
      </c>
      <c r="P1243" s="39" t="str" cm="1">
        <f t="array" ref="P1243">IFERROR(IF($B1243=P$1, ($A1243+$C1243) - MAX(IF($B$2:$B1242=$B1243, $A$2:$A1242+$C$2:$C1242)), "")*24*60, "")</f>
        <v/>
      </c>
    </row>
    <row r="1244" spans="1:16" x14ac:dyDescent="0.2">
      <c r="A1244" s="36">
        <f t="shared" ref="A1244" si="2356">A1243</f>
        <v>45942</v>
      </c>
      <c r="B1244" s="37" t="s">
        <v>16</v>
      </c>
      <c r="C1244" s="38">
        <v>0.61875000000000002</v>
      </c>
      <c r="D1244" s="37">
        <v>3</v>
      </c>
      <c r="E1244" s="37">
        <v>0</v>
      </c>
      <c r="F1244" s="37" t="str">
        <f t="shared" ref="F1244:G1244" si="2357">F1243</f>
        <v>Special Finch Food</v>
      </c>
      <c r="G1244" s="15" t="str">
        <f t="shared" si="2357"/>
        <v>Golden Safflower</v>
      </c>
      <c r="H1244" s="39">
        <f t="shared" si="1921"/>
        <v>2.000000006519258</v>
      </c>
      <c r="I1244" s="39" t="str" cm="1">
        <f t="array" ref="I1244">IFERROR(IF($B1244=I$1, ($A1244+$C1244) - MAX(IF($B$2:$B1243=$B1244, $A$2:$A1243+$C$2:$C1243)), "")*24*60, "")</f>
        <v/>
      </c>
      <c r="J1244" s="39" t="str" cm="1">
        <f t="array" ref="J1244">IFERROR(IF($B1244=J$1, ($A1244+$C1244) - MAX(IF($B$2:$B1243=$B1244, $A$2:$A1243+$C$2:$C1243)), "")*24*60, "")</f>
        <v/>
      </c>
      <c r="K1244" s="39" t="str" cm="1">
        <f t="array" ref="K1244">IFERROR(IF($B1244=K$1, ($A1244+$C1244) - MAX(IF($B$2:$B1243=$B1244, $A$2:$A1243+$C$2:$C1243)), "")*24*60, "")</f>
        <v/>
      </c>
      <c r="L1244" s="39" cm="1">
        <f t="array" ref="L1244">IFERROR(IF($B1244=L$1, ($A1244+$C1244) - MAX(IF($B$2:$B1243=$B1244, $A$2:$A1243+$C$2:$C1243)), "")*24*60, "")</f>
        <v>23.000000001629815</v>
      </c>
      <c r="M1244" s="39" t="str" cm="1">
        <f t="array" ref="M1244">IFERROR(IF($B1244=M$1, ($A1244+$C1244) - MAX(IF($B$2:$B1243=$B1244, $A$2:$A1243+$C$2:$C1243)), "")*24*60, "")</f>
        <v/>
      </c>
      <c r="N1244" s="39" t="str" cm="1">
        <f t="array" ref="N1244">IFERROR(IF($B1244=N$1, ($A1244+$C1244) - MAX(IF($B$2:$B1243=$B1244, $A$2:$A1243+$C$2:$C1243)), "")*24*60, "")</f>
        <v/>
      </c>
      <c r="O1244" s="39" t="str" cm="1">
        <f t="array" ref="O1244">IFERROR(IF($B1244=O$1, ($A1244+$C1244) - MAX(IF($B$2:$B1243=$B1244, $A$2:$A1243+$C$2:$C1243)), "")*24*60, "")</f>
        <v/>
      </c>
      <c r="P1244" s="39" t="str" cm="1">
        <f t="array" ref="P1244">IFERROR(IF($B1244=P$1, ($A1244+$C1244) - MAX(IF($B$2:$B1243=$B1244, $A$2:$A1243+$C$2:$C1243)), "")*24*60, "")</f>
        <v/>
      </c>
    </row>
    <row r="1245" spans="1:16" x14ac:dyDescent="0.2">
      <c r="A1245" s="36">
        <f t="shared" ref="A1245:C1245" si="2358">A1244</f>
        <v>45942</v>
      </c>
      <c r="B1245" s="37" t="str">
        <f t="shared" si="2358"/>
        <v>Carolina Wren</v>
      </c>
      <c r="C1245" s="38">
        <f t="shared" si="2358"/>
        <v>0.61875000000000002</v>
      </c>
      <c r="D1245" s="37">
        <v>0</v>
      </c>
      <c r="E1245" s="37">
        <v>1</v>
      </c>
      <c r="F1245" s="37" t="str">
        <f t="shared" ref="F1245:G1245" si="2359">F1244</f>
        <v>Special Finch Food</v>
      </c>
      <c r="G1245" s="15" t="str">
        <f t="shared" si="2359"/>
        <v>Golden Safflower</v>
      </c>
      <c r="H1245" s="39">
        <f t="shared" si="1921"/>
        <v>0</v>
      </c>
      <c r="I1245" s="39" t="str" cm="1">
        <f t="array" ref="I1245">IFERROR(IF($B1245=I$1, ($A1245+$C1245) - MAX(IF($B$2:$B1244=$B1245, $A$2:$A1244+$C$2:$C1244)), "")*24*60, "")</f>
        <v/>
      </c>
      <c r="J1245" s="39" t="str" cm="1">
        <f t="array" ref="J1245">IFERROR(IF($B1245=J$1, ($A1245+$C1245) - MAX(IF($B$2:$B1244=$B1245, $A$2:$A1244+$C$2:$C1244)), "")*24*60, "")</f>
        <v/>
      </c>
      <c r="K1245" s="39" t="str" cm="1">
        <f t="array" ref="K1245">IFERROR(IF($B1245=K$1, ($A1245+$C1245) - MAX(IF($B$2:$B1244=$B1245, $A$2:$A1244+$C$2:$C1244)), "")*24*60, "")</f>
        <v/>
      </c>
      <c r="L1245" s="39" cm="1">
        <f t="array" ref="L1245">IFERROR(IF($B1245=L$1, ($A1245+$C1245) - MAX(IF($B$2:$B1244=$B1245, $A$2:$A1244+$C$2:$C1244)), "")*24*60, "")</f>
        <v>0</v>
      </c>
      <c r="M1245" s="39" t="str" cm="1">
        <f t="array" ref="M1245">IFERROR(IF($B1245=M$1, ($A1245+$C1245) - MAX(IF($B$2:$B1244=$B1245, $A$2:$A1244+$C$2:$C1244)), "")*24*60, "")</f>
        <v/>
      </c>
      <c r="N1245" s="39" t="str" cm="1">
        <f t="array" ref="N1245">IFERROR(IF($B1245=N$1, ($A1245+$C1245) - MAX(IF($B$2:$B1244=$B1245, $A$2:$A1244+$C$2:$C1244)), "")*24*60, "")</f>
        <v/>
      </c>
      <c r="O1245" s="39" t="str" cm="1">
        <f t="array" ref="O1245">IFERROR(IF($B1245=O$1, ($A1245+$C1245) - MAX(IF($B$2:$B1244=$B1245, $A$2:$A1244+$C$2:$C1244)), "")*24*60, "")</f>
        <v/>
      </c>
      <c r="P1245" s="39" t="str" cm="1">
        <f t="array" ref="P1245">IFERROR(IF($B1245=P$1, ($A1245+$C1245) - MAX(IF($B$2:$B1244=$B1245, $A$2:$A1244+$C$2:$C1244)), "")*24*60, "")</f>
        <v/>
      </c>
    </row>
    <row r="1246" spans="1:16" x14ac:dyDescent="0.2">
      <c r="A1246" s="36">
        <f t="shared" ref="A1246:D1246" si="2360">A1245</f>
        <v>45942</v>
      </c>
      <c r="B1246" s="37" t="s">
        <v>14</v>
      </c>
      <c r="C1246" s="38">
        <f t="shared" si="2360"/>
        <v>0.61875000000000002</v>
      </c>
      <c r="D1246" s="37">
        <f t="shared" si="2360"/>
        <v>0</v>
      </c>
      <c r="E1246" s="37">
        <v>0</v>
      </c>
      <c r="F1246" s="37" t="str">
        <f t="shared" ref="F1246:G1246" si="2361">F1245</f>
        <v>Special Finch Food</v>
      </c>
      <c r="G1246" s="15" t="str">
        <f t="shared" si="2361"/>
        <v>Golden Safflower</v>
      </c>
      <c r="H1246" s="39">
        <f t="shared" si="1921"/>
        <v>0</v>
      </c>
      <c r="I1246" s="39" t="str" cm="1">
        <f t="array" ref="I1246">IFERROR(IF($B1246=I$1, ($A1246+$C1246) - MAX(IF($B$2:$B1245=$B1246, $A$2:$A1245+$C$2:$C1245)), "")*24*60, "")</f>
        <v/>
      </c>
      <c r="J1246" s="39" t="str" cm="1">
        <f t="array" ref="J1246">IFERROR(IF($B1246=J$1, ($A1246+$C1246) - MAX(IF($B$2:$B1245=$B1246, $A$2:$A1245+$C$2:$C1245)), "")*24*60, "")</f>
        <v/>
      </c>
      <c r="K1246" s="39" cm="1">
        <f t="array" ref="K1246">IFERROR(IF($B1246=K$1, ($A1246+$C1246) - MAX(IF($B$2:$B1245=$B1246, $A$2:$A1245+$C$2:$C1245)), "")*24*60, "")</f>
        <v>4.0000000025611371</v>
      </c>
      <c r="L1246" s="39" t="str" cm="1">
        <f t="array" ref="L1246">IFERROR(IF($B1246=L$1, ($A1246+$C1246) - MAX(IF($B$2:$B1245=$B1246, $A$2:$A1245+$C$2:$C1245)), "")*24*60, "")</f>
        <v/>
      </c>
      <c r="M1246" s="39" t="str" cm="1">
        <f t="array" ref="M1246">IFERROR(IF($B1246=M$1, ($A1246+$C1246) - MAX(IF($B$2:$B1245=$B1246, $A$2:$A1245+$C$2:$C1245)), "")*24*60, "")</f>
        <v/>
      </c>
      <c r="N1246" s="39" t="str" cm="1">
        <f t="array" ref="N1246">IFERROR(IF($B1246=N$1, ($A1246+$C1246) - MAX(IF($B$2:$B1245=$B1246, $A$2:$A1245+$C$2:$C1245)), "")*24*60, "")</f>
        <v/>
      </c>
      <c r="O1246" s="39" t="str" cm="1">
        <f t="array" ref="O1246">IFERROR(IF($B1246=O$1, ($A1246+$C1246) - MAX(IF($B$2:$B1245=$B1246, $A$2:$A1245+$C$2:$C1245)), "")*24*60, "")</f>
        <v/>
      </c>
      <c r="P1246" s="39" t="str" cm="1">
        <f t="array" ref="P1246">IFERROR(IF($B1246=P$1, ($A1246+$C1246) - MAX(IF($B$2:$B1245=$B1246, $A$2:$A1245+$C$2:$C1245)), "")*24*60, "")</f>
        <v/>
      </c>
    </row>
    <row r="1247" spans="1:16" x14ac:dyDescent="0.2">
      <c r="A1247" s="36">
        <f t="shared" ref="A1247:D1247" si="2362">A1246</f>
        <v>45942</v>
      </c>
      <c r="B1247" s="37" t="s">
        <v>16</v>
      </c>
      <c r="C1247" s="38">
        <f t="shared" si="2362"/>
        <v>0.61875000000000002</v>
      </c>
      <c r="D1247" s="37">
        <f t="shared" si="2362"/>
        <v>0</v>
      </c>
      <c r="E1247" s="37">
        <v>0</v>
      </c>
      <c r="F1247" s="37" t="str">
        <f t="shared" ref="F1247:G1247" si="2363">F1246</f>
        <v>Special Finch Food</v>
      </c>
      <c r="G1247" s="15" t="str">
        <f t="shared" si="2363"/>
        <v>Golden Safflower</v>
      </c>
      <c r="H1247" s="39">
        <f t="shared" si="1921"/>
        <v>0</v>
      </c>
      <c r="I1247" s="39" t="str" cm="1">
        <f t="array" ref="I1247">IFERROR(IF($B1247=I$1, ($A1247+$C1247) - MAX(IF($B$2:$B1246=$B1247, $A$2:$A1246+$C$2:$C1246)), "")*24*60, "")</f>
        <v/>
      </c>
      <c r="J1247" s="39" t="str" cm="1">
        <f t="array" ref="J1247">IFERROR(IF($B1247=J$1, ($A1247+$C1247) - MAX(IF($B$2:$B1246=$B1247, $A$2:$A1246+$C$2:$C1246)), "")*24*60, "")</f>
        <v/>
      </c>
      <c r="K1247" s="39" t="str" cm="1">
        <f t="array" ref="K1247">IFERROR(IF($B1247=K$1, ($A1247+$C1247) - MAX(IF($B$2:$B1246=$B1247, $A$2:$A1246+$C$2:$C1246)), "")*24*60, "")</f>
        <v/>
      </c>
      <c r="L1247" s="39" cm="1">
        <f t="array" ref="L1247">IFERROR(IF($B1247=L$1, ($A1247+$C1247) - MAX(IF($B$2:$B1246=$B1247, $A$2:$A1246+$C$2:$C1246)), "")*24*60, "")</f>
        <v>0</v>
      </c>
      <c r="M1247" s="39" t="str" cm="1">
        <f t="array" ref="M1247">IFERROR(IF($B1247=M$1, ($A1247+$C1247) - MAX(IF($B$2:$B1246=$B1247, $A$2:$A1246+$C$2:$C1246)), "")*24*60, "")</f>
        <v/>
      </c>
      <c r="N1247" s="39" t="str" cm="1">
        <f t="array" ref="N1247">IFERROR(IF($B1247=N$1, ($A1247+$C1247) - MAX(IF($B$2:$B1246=$B1247, $A$2:$A1246+$C$2:$C1246)), "")*24*60, "")</f>
        <v/>
      </c>
      <c r="O1247" s="39" t="str" cm="1">
        <f t="array" ref="O1247">IFERROR(IF($B1247=O$1, ($A1247+$C1247) - MAX(IF($B$2:$B1246=$B1247, $A$2:$A1246+$C$2:$C1246)), "")*24*60, "")</f>
        <v/>
      </c>
      <c r="P1247" s="39" t="str" cm="1">
        <f t="array" ref="P1247">IFERROR(IF($B1247=P$1, ($A1247+$C1247) - MAX(IF($B$2:$B1246=$B1247, $A$2:$A1246+$C$2:$C1246)), "")*24*60, "")</f>
        <v/>
      </c>
    </row>
    <row r="1248" spans="1:16" x14ac:dyDescent="0.2">
      <c r="A1248" s="36">
        <f t="shared" ref="A1248:D1248" si="2364">A1247</f>
        <v>45942</v>
      </c>
      <c r="B1248" s="37" t="str">
        <f t="shared" si="2364"/>
        <v>Carolina Wren</v>
      </c>
      <c r="C1248" s="38">
        <v>0.61944444444444446</v>
      </c>
      <c r="D1248" s="37">
        <f t="shared" si="2364"/>
        <v>0</v>
      </c>
      <c r="E1248" s="37">
        <v>0</v>
      </c>
      <c r="F1248" s="37" t="str">
        <f t="shared" ref="F1248:G1248" si="2365">F1247</f>
        <v>Special Finch Food</v>
      </c>
      <c r="G1248" s="15" t="str">
        <f t="shared" si="2365"/>
        <v>Golden Safflower</v>
      </c>
      <c r="H1248" s="39">
        <f t="shared" si="1921"/>
        <v>0.99999999278225005</v>
      </c>
      <c r="I1248" s="39" t="str" cm="1">
        <f t="array" ref="I1248">IFERROR(IF($B1248=I$1, ($A1248+$C1248) - MAX(IF($B$2:$B1247=$B1248, $A$2:$A1247+$C$2:$C1247)), "")*24*60, "")</f>
        <v/>
      </c>
      <c r="J1248" s="39" t="str" cm="1">
        <f t="array" ref="J1248">IFERROR(IF($B1248=J$1, ($A1248+$C1248) - MAX(IF($B$2:$B1247=$B1248, $A$2:$A1247+$C$2:$C1247)), "")*24*60, "")</f>
        <v/>
      </c>
      <c r="K1248" s="39" t="str" cm="1">
        <f t="array" ref="K1248">IFERROR(IF($B1248=K$1, ($A1248+$C1248) - MAX(IF($B$2:$B1247=$B1248, $A$2:$A1247+$C$2:$C1247)), "")*24*60, "")</f>
        <v/>
      </c>
      <c r="L1248" s="39" cm="1">
        <f t="array" ref="L1248">IFERROR(IF($B1248=L$1, ($A1248+$C1248) - MAX(IF($B$2:$B1247=$B1248, $A$2:$A1247+$C$2:$C1247)), "")*24*60, "")</f>
        <v>0.99999999278225005</v>
      </c>
      <c r="M1248" s="39" t="str" cm="1">
        <f t="array" ref="M1248">IFERROR(IF($B1248=M$1, ($A1248+$C1248) - MAX(IF($B$2:$B1247=$B1248, $A$2:$A1247+$C$2:$C1247)), "")*24*60, "")</f>
        <v/>
      </c>
      <c r="N1248" s="39" t="str" cm="1">
        <f t="array" ref="N1248">IFERROR(IF($B1248=N$1, ($A1248+$C1248) - MAX(IF($B$2:$B1247=$B1248, $A$2:$A1247+$C$2:$C1247)), "")*24*60, "")</f>
        <v/>
      </c>
      <c r="O1248" s="39" t="str" cm="1">
        <f t="array" ref="O1248">IFERROR(IF($B1248=O$1, ($A1248+$C1248) - MAX(IF($B$2:$B1247=$B1248, $A$2:$A1247+$C$2:$C1247)), "")*24*60, "")</f>
        <v/>
      </c>
      <c r="P1248" s="39" t="str" cm="1">
        <f t="array" ref="P1248">IFERROR(IF($B1248=P$1, ($A1248+$C1248) - MAX(IF($B$2:$B1247=$B1248, $A$2:$A1247+$C$2:$C1247)), "")*24*60, "")</f>
        <v/>
      </c>
    </row>
    <row r="1249" spans="1:16" x14ac:dyDescent="0.2">
      <c r="A1249" s="36">
        <f t="shared" ref="A1249:D1249" si="2366">A1248</f>
        <v>45942</v>
      </c>
      <c r="B1249" s="37" t="s">
        <v>14</v>
      </c>
      <c r="C1249" s="38">
        <f t="shared" si="2366"/>
        <v>0.61944444444444446</v>
      </c>
      <c r="D1249" s="37">
        <f t="shared" si="2366"/>
        <v>0</v>
      </c>
      <c r="E1249" s="37">
        <v>2</v>
      </c>
      <c r="F1249" s="37" t="str">
        <f t="shared" ref="F1249:G1249" si="2367">F1248</f>
        <v>Special Finch Food</v>
      </c>
      <c r="G1249" s="15" t="str">
        <f t="shared" si="2367"/>
        <v>Golden Safflower</v>
      </c>
      <c r="H1249" s="39">
        <f t="shared" si="1921"/>
        <v>0</v>
      </c>
      <c r="I1249" s="39" t="str" cm="1">
        <f t="array" ref="I1249">IFERROR(IF($B1249=I$1, ($A1249+$C1249) - MAX(IF($B$2:$B1248=$B1249, $A$2:$A1248+$C$2:$C1248)), "")*24*60, "")</f>
        <v/>
      </c>
      <c r="J1249" s="39" t="str" cm="1">
        <f t="array" ref="J1249">IFERROR(IF($B1249=J$1, ($A1249+$C1249) - MAX(IF($B$2:$B1248=$B1249, $A$2:$A1248+$C$2:$C1248)), "")*24*60, "")</f>
        <v/>
      </c>
      <c r="K1249" s="39" cm="1">
        <f t="array" ref="K1249">IFERROR(IF($B1249=K$1, ($A1249+$C1249) - MAX(IF($B$2:$B1248=$B1249, $A$2:$A1248+$C$2:$C1248)), "")*24*60, "")</f>
        <v>0.99999999278225005</v>
      </c>
      <c r="L1249" s="39" t="str" cm="1">
        <f t="array" ref="L1249">IFERROR(IF($B1249=L$1, ($A1249+$C1249) - MAX(IF($B$2:$B1248=$B1249, $A$2:$A1248+$C$2:$C1248)), "")*24*60, "")</f>
        <v/>
      </c>
      <c r="M1249" s="39" t="str" cm="1">
        <f t="array" ref="M1249">IFERROR(IF($B1249=M$1, ($A1249+$C1249) - MAX(IF($B$2:$B1248=$B1249, $A$2:$A1248+$C$2:$C1248)), "")*24*60, "")</f>
        <v/>
      </c>
      <c r="N1249" s="39" t="str" cm="1">
        <f t="array" ref="N1249">IFERROR(IF($B1249=N$1, ($A1249+$C1249) - MAX(IF($B$2:$B1248=$B1249, $A$2:$A1248+$C$2:$C1248)), "")*24*60, "")</f>
        <v/>
      </c>
      <c r="O1249" s="39" t="str" cm="1">
        <f t="array" ref="O1249">IFERROR(IF($B1249=O$1, ($A1249+$C1249) - MAX(IF($B$2:$B1248=$B1249, $A$2:$A1248+$C$2:$C1248)), "")*24*60, "")</f>
        <v/>
      </c>
      <c r="P1249" s="39" t="str" cm="1">
        <f t="array" ref="P1249">IFERROR(IF($B1249=P$1, ($A1249+$C1249) - MAX(IF($B$2:$B1248=$B1249, $A$2:$A1248+$C$2:$C1248)), "")*24*60, "")</f>
        <v/>
      </c>
    </row>
    <row r="1250" spans="1:16" x14ac:dyDescent="0.2">
      <c r="A1250" s="36">
        <f t="shared" ref="A1250:D1250" si="2368">A1249</f>
        <v>45942</v>
      </c>
      <c r="B1250" s="37" t="str">
        <f t="shared" si="2368"/>
        <v>Carolina Chickadee</v>
      </c>
      <c r="C1250" s="38">
        <f t="shared" si="2368"/>
        <v>0.61944444444444446</v>
      </c>
      <c r="D1250" s="37">
        <f t="shared" si="2368"/>
        <v>0</v>
      </c>
      <c r="E1250" s="37">
        <v>0</v>
      </c>
      <c r="F1250" s="37" t="str">
        <f t="shared" ref="F1250:G1250" si="2369">F1249</f>
        <v>Special Finch Food</v>
      </c>
      <c r="G1250" s="15" t="str">
        <f t="shared" si="2369"/>
        <v>Golden Safflower</v>
      </c>
      <c r="H1250" s="39">
        <f t="shared" si="1921"/>
        <v>0</v>
      </c>
      <c r="I1250" s="39" t="str" cm="1">
        <f t="array" ref="I1250">IFERROR(IF($B1250=I$1, ($A1250+$C1250) - MAX(IF($B$2:$B1249=$B1250, $A$2:$A1249+$C$2:$C1249)), "")*24*60, "")</f>
        <v/>
      </c>
      <c r="J1250" s="39" t="str" cm="1">
        <f t="array" ref="J1250">IFERROR(IF($B1250=J$1, ($A1250+$C1250) - MAX(IF($B$2:$B1249=$B1250, $A$2:$A1249+$C$2:$C1249)), "")*24*60, "")</f>
        <v/>
      </c>
      <c r="K1250" s="39" cm="1">
        <f t="array" ref="K1250">IFERROR(IF($B1250=K$1, ($A1250+$C1250) - MAX(IF($B$2:$B1249=$B1250, $A$2:$A1249+$C$2:$C1249)), "")*24*60, "")</f>
        <v>0</v>
      </c>
      <c r="L1250" s="39" t="str" cm="1">
        <f t="array" ref="L1250">IFERROR(IF($B1250=L$1, ($A1250+$C1250) - MAX(IF($B$2:$B1249=$B1250, $A$2:$A1249+$C$2:$C1249)), "")*24*60, "")</f>
        <v/>
      </c>
      <c r="M1250" s="39" t="str" cm="1">
        <f t="array" ref="M1250">IFERROR(IF($B1250=M$1, ($A1250+$C1250) - MAX(IF($B$2:$B1249=$B1250, $A$2:$A1249+$C$2:$C1249)), "")*24*60, "")</f>
        <v/>
      </c>
      <c r="N1250" s="39" t="str" cm="1">
        <f t="array" ref="N1250">IFERROR(IF($B1250=N$1, ($A1250+$C1250) - MAX(IF($B$2:$B1249=$B1250, $A$2:$A1249+$C$2:$C1249)), "")*24*60, "")</f>
        <v/>
      </c>
      <c r="O1250" s="39" t="str" cm="1">
        <f t="array" ref="O1250">IFERROR(IF($B1250=O$1, ($A1250+$C1250) - MAX(IF($B$2:$B1249=$B1250, $A$2:$A1249+$C$2:$C1249)), "")*24*60, "")</f>
        <v/>
      </c>
      <c r="P1250" s="39" t="str" cm="1">
        <f t="array" ref="P1250">IFERROR(IF($B1250=P$1, ($A1250+$C1250) - MAX(IF($B$2:$B1249=$B1250, $A$2:$A1249+$C$2:$C1249)), "")*24*60, "")</f>
        <v/>
      </c>
    </row>
    <row r="1251" spans="1:16" x14ac:dyDescent="0.2">
      <c r="A1251" s="36">
        <f t="shared" ref="A1251:C1251" si="2370">A1250</f>
        <v>45942</v>
      </c>
      <c r="B1251" s="37" t="s">
        <v>16</v>
      </c>
      <c r="C1251" s="38">
        <f t="shared" si="2370"/>
        <v>0.61944444444444446</v>
      </c>
      <c r="D1251" s="37">
        <v>2</v>
      </c>
      <c r="E1251" s="37">
        <v>0</v>
      </c>
      <c r="F1251" s="37" t="str">
        <f t="shared" ref="F1251:G1251" si="2371">F1250</f>
        <v>Special Finch Food</v>
      </c>
      <c r="G1251" s="15" t="str">
        <f t="shared" si="2371"/>
        <v>Golden Safflower</v>
      </c>
      <c r="H1251" s="39">
        <f t="shared" si="1921"/>
        <v>0</v>
      </c>
      <c r="I1251" s="39" t="str" cm="1">
        <f t="array" ref="I1251">IFERROR(IF($B1251=I$1, ($A1251+$C1251) - MAX(IF($B$2:$B1250=$B1251, $A$2:$A1250+$C$2:$C1250)), "")*24*60, "")</f>
        <v/>
      </c>
      <c r="J1251" s="39" t="str" cm="1">
        <f t="array" ref="J1251">IFERROR(IF($B1251=J$1, ($A1251+$C1251) - MAX(IF($B$2:$B1250=$B1251, $A$2:$A1250+$C$2:$C1250)), "")*24*60, "")</f>
        <v/>
      </c>
      <c r="K1251" s="39" t="str" cm="1">
        <f t="array" ref="K1251">IFERROR(IF($B1251=K$1, ($A1251+$C1251) - MAX(IF($B$2:$B1250=$B1251, $A$2:$A1250+$C$2:$C1250)), "")*24*60, "")</f>
        <v/>
      </c>
      <c r="L1251" s="39" cm="1">
        <f t="array" ref="L1251">IFERROR(IF($B1251=L$1, ($A1251+$C1251) - MAX(IF($B$2:$B1250=$B1251, $A$2:$A1250+$C$2:$C1250)), "")*24*60, "")</f>
        <v>0</v>
      </c>
      <c r="M1251" s="39" t="str" cm="1">
        <f t="array" ref="M1251">IFERROR(IF($B1251=M$1, ($A1251+$C1251) - MAX(IF($B$2:$B1250=$B1251, $A$2:$A1250+$C$2:$C1250)), "")*24*60, "")</f>
        <v/>
      </c>
      <c r="N1251" s="39" t="str" cm="1">
        <f t="array" ref="N1251">IFERROR(IF($B1251=N$1, ($A1251+$C1251) - MAX(IF($B$2:$B1250=$B1251, $A$2:$A1250+$C$2:$C1250)), "")*24*60, "")</f>
        <v/>
      </c>
      <c r="O1251" s="39" t="str" cm="1">
        <f t="array" ref="O1251">IFERROR(IF($B1251=O$1, ($A1251+$C1251) - MAX(IF($B$2:$B1250=$B1251, $A$2:$A1250+$C$2:$C1250)), "")*24*60, "")</f>
        <v/>
      </c>
      <c r="P1251" s="39" t="str" cm="1">
        <f t="array" ref="P1251">IFERROR(IF($B1251=P$1, ($A1251+$C1251) - MAX(IF($B$2:$B1250=$B1251, $A$2:$A1250+$C$2:$C1250)), "")*24*60, "")</f>
        <v/>
      </c>
    </row>
    <row r="1252" spans="1:16" x14ac:dyDescent="0.2">
      <c r="A1252" s="36">
        <f t="shared" ref="A1252:B1252" si="2372">A1251</f>
        <v>45942</v>
      </c>
      <c r="B1252" s="37" t="str">
        <f t="shared" si="2372"/>
        <v>Carolina Wren</v>
      </c>
      <c r="C1252" s="38">
        <v>0.62083333333333335</v>
      </c>
      <c r="D1252" s="37">
        <v>9</v>
      </c>
      <c r="E1252" s="37">
        <v>0</v>
      </c>
      <c r="F1252" s="37" t="str">
        <f t="shared" ref="F1252:G1252" si="2373">F1251</f>
        <v>Special Finch Food</v>
      </c>
      <c r="G1252" s="15" t="str">
        <f t="shared" si="2373"/>
        <v>Golden Safflower</v>
      </c>
      <c r="H1252" s="39">
        <f t="shared" si="1921"/>
        <v>2.000000006519258</v>
      </c>
      <c r="I1252" s="39" t="str" cm="1">
        <f t="array" ref="I1252">IFERROR(IF($B1252=I$1, ($A1252+$C1252) - MAX(IF($B$2:$B1251=$B1252, $A$2:$A1251+$C$2:$C1251)), "")*24*60, "")</f>
        <v/>
      </c>
      <c r="J1252" s="39" t="str" cm="1">
        <f t="array" ref="J1252">IFERROR(IF($B1252=J$1, ($A1252+$C1252) - MAX(IF($B$2:$B1251=$B1252, $A$2:$A1251+$C$2:$C1251)), "")*24*60, "")</f>
        <v/>
      </c>
      <c r="K1252" s="39" t="str" cm="1">
        <f t="array" ref="K1252">IFERROR(IF($B1252=K$1, ($A1252+$C1252) - MAX(IF($B$2:$B1251=$B1252, $A$2:$A1251+$C$2:$C1251)), "")*24*60, "")</f>
        <v/>
      </c>
      <c r="L1252" s="39" cm="1">
        <f t="array" ref="L1252">IFERROR(IF($B1252=L$1, ($A1252+$C1252) - MAX(IF($B$2:$B1251=$B1252, $A$2:$A1251+$C$2:$C1251)), "")*24*60, "")</f>
        <v>2.000000006519258</v>
      </c>
      <c r="M1252" s="39" t="str" cm="1">
        <f t="array" ref="M1252">IFERROR(IF($B1252=M$1, ($A1252+$C1252) - MAX(IF($B$2:$B1251=$B1252, $A$2:$A1251+$C$2:$C1251)), "")*24*60, "")</f>
        <v/>
      </c>
      <c r="N1252" s="39" t="str" cm="1">
        <f t="array" ref="N1252">IFERROR(IF($B1252=N$1, ($A1252+$C1252) - MAX(IF($B$2:$B1251=$B1252, $A$2:$A1251+$C$2:$C1251)), "")*24*60, "")</f>
        <v/>
      </c>
      <c r="O1252" s="39" t="str" cm="1">
        <f t="array" ref="O1252">IFERROR(IF($B1252=O$1, ($A1252+$C1252) - MAX(IF($B$2:$B1251=$B1252, $A$2:$A1251+$C$2:$C1251)), "")*24*60, "")</f>
        <v/>
      </c>
      <c r="P1252" s="39" t="str" cm="1">
        <f t="array" ref="P1252">IFERROR(IF($B1252=P$1, ($A1252+$C1252) - MAX(IF($B$2:$B1251=$B1252, $A$2:$A1251+$C$2:$C1251)), "")*24*60, "")</f>
        <v/>
      </c>
    </row>
    <row r="1253" spans="1:16" x14ac:dyDescent="0.2">
      <c r="A1253" s="36">
        <f t="shared" ref="A1253:C1253" si="2374">A1252</f>
        <v>45942</v>
      </c>
      <c r="B1253" s="37" t="s">
        <v>10</v>
      </c>
      <c r="C1253" s="38">
        <f t="shared" si="2374"/>
        <v>0.62083333333333335</v>
      </c>
      <c r="D1253" s="37">
        <v>0</v>
      </c>
      <c r="E1253" s="37">
        <v>0</v>
      </c>
      <c r="F1253" s="37" t="str">
        <f t="shared" ref="F1253:G1253" si="2375">F1252</f>
        <v>Special Finch Food</v>
      </c>
      <c r="G1253" s="15" t="str">
        <f t="shared" si="2375"/>
        <v>Golden Safflower</v>
      </c>
      <c r="H1253" s="39">
        <f t="shared" si="1921"/>
        <v>0</v>
      </c>
      <c r="I1253" s="39" t="str" cm="1">
        <f t="array" ref="I1253">IFERROR(IF($B1253=I$1, ($A1253+$C1253) - MAX(IF($B$2:$B1252=$B1253, $A$2:$A1252+$C$2:$C1252)), "")*24*60, "")</f>
        <v/>
      </c>
      <c r="J1253" s="39" cm="1">
        <f t="array" ref="J1253">IFERROR(IF($B1253=J$1, ($A1253+$C1253) - MAX(IF($B$2:$B1252=$B1253, $A$2:$A1252+$C$2:$C1252)), "")*24*60, "")</f>
        <v>7.0000000018626451</v>
      </c>
      <c r="K1253" s="39" t="str" cm="1">
        <f t="array" ref="K1253">IFERROR(IF($B1253=K$1, ($A1253+$C1253) - MAX(IF($B$2:$B1252=$B1253, $A$2:$A1252+$C$2:$C1252)), "")*24*60, "")</f>
        <v/>
      </c>
      <c r="L1253" s="39" t="str" cm="1">
        <f t="array" ref="L1253">IFERROR(IF($B1253=L$1, ($A1253+$C1253) - MAX(IF($B$2:$B1252=$B1253, $A$2:$A1252+$C$2:$C1252)), "")*24*60, "")</f>
        <v/>
      </c>
      <c r="M1253" s="39" t="str" cm="1">
        <f t="array" ref="M1253">IFERROR(IF($B1253=M$1, ($A1253+$C1253) - MAX(IF($B$2:$B1252=$B1253, $A$2:$A1252+$C$2:$C1252)), "")*24*60, "")</f>
        <v/>
      </c>
      <c r="N1253" s="39" t="str" cm="1">
        <f t="array" ref="N1253">IFERROR(IF($B1253=N$1, ($A1253+$C1253) - MAX(IF($B$2:$B1252=$B1253, $A$2:$A1252+$C$2:$C1252)), "")*24*60, "")</f>
        <v/>
      </c>
      <c r="O1253" s="39" t="str" cm="1">
        <f t="array" ref="O1253">IFERROR(IF($B1253=O$1, ($A1253+$C1253) - MAX(IF($B$2:$B1252=$B1253, $A$2:$A1252+$C$2:$C1252)), "")*24*60, "")</f>
        <v/>
      </c>
      <c r="P1253" s="39" t="str" cm="1">
        <f t="array" ref="P1253">IFERROR(IF($B1253=P$1, ($A1253+$C1253) - MAX(IF($B$2:$B1252=$B1253, $A$2:$A1252+$C$2:$C1252)), "")*24*60, "")</f>
        <v/>
      </c>
    </row>
    <row r="1254" spans="1:16" x14ac:dyDescent="0.2">
      <c r="A1254" s="36">
        <f t="shared" ref="A1254:D1254" si="2376">A1253</f>
        <v>45942</v>
      </c>
      <c r="B1254" s="37" t="str">
        <f t="shared" si="2376"/>
        <v>Tufted Titmouse</v>
      </c>
      <c r="C1254" s="38">
        <v>0.62222222222222223</v>
      </c>
      <c r="D1254" s="37">
        <f t="shared" si="2376"/>
        <v>0</v>
      </c>
      <c r="E1254" s="37">
        <v>2</v>
      </c>
      <c r="F1254" s="37" t="str">
        <f t="shared" ref="F1254:G1254" si="2377">F1253</f>
        <v>Special Finch Food</v>
      </c>
      <c r="G1254" s="15" t="str">
        <f t="shared" si="2377"/>
        <v>Golden Safflower</v>
      </c>
      <c r="H1254" s="39">
        <f t="shared" si="1921"/>
        <v>1.9999999960418791</v>
      </c>
      <c r="I1254" s="39" t="str" cm="1">
        <f t="array" ref="I1254">IFERROR(IF($B1254=I$1, ($A1254+$C1254) - MAX(IF($B$2:$B1253=$B1254, $A$2:$A1253+$C$2:$C1253)), "")*24*60, "")</f>
        <v/>
      </c>
      <c r="J1254" s="39" cm="1">
        <f t="array" ref="J1254">IFERROR(IF($B1254=J$1, ($A1254+$C1254) - MAX(IF($B$2:$B1253=$B1254, $A$2:$A1253+$C$2:$C1253)), "")*24*60, "")</f>
        <v>1.9999999960418791</v>
      </c>
      <c r="K1254" s="39" t="str" cm="1">
        <f t="array" ref="K1254">IFERROR(IF($B1254=K$1, ($A1254+$C1254) - MAX(IF($B$2:$B1253=$B1254, $A$2:$A1253+$C$2:$C1253)), "")*24*60, "")</f>
        <v/>
      </c>
      <c r="L1254" s="39" t="str" cm="1">
        <f t="array" ref="L1254">IFERROR(IF($B1254=L$1, ($A1254+$C1254) - MAX(IF($B$2:$B1253=$B1254, $A$2:$A1253+$C$2:$C1253)), "")*24*60, "")</f>
        <v/>
      </c>
      <c r="M1254" s="39" t="str" cm="1">
        <f t="array" ref="M1254">IFERROR(IF($B1254=M$1, ($A1254+$C1254) - MAX(IF($B$2:$B1253=$B1254, $A$2:$A1253+$C$2:$C1253)), "")*24*60, "")</f>
        <v/>
      </c>
      <c r="N1254" s="39" t="str" cm="1">
        <f t="array" ref="N1254">IFERROR(IF($B1254=N$1, ($A1254+$C1254) - MAX(IF($B$2:$B1253=$B1254, $A$2:$A1253+$C$2:$C1253)), "")*24*60, "")</f>
        <v/>
      </c>
      <c r="O1254" s="39" t="str" cm="1">
        <f t="array" ref="O1254">IFERROR(IF($B1254=O$1, ($A1254+$C1254) - MAX(IF($B$2:$B1253=$B1254, $A$2:$A1253+$C$2:$C1253)), "")*24*60, "")</f>
        <v/>
      </c>
      <c r="P1254" s="39" t="str" cm="1">
        <f t="array" ref="P1254">IFERROR(IF($B1254=P$1, ($A1254+$C1254) - MAX(IF($B$2:$B1253=$B1254, $A$2:$A1253+$C$2:$C1253)), "")*24*60, "")</f>
        <v/>
      </c>
    </row>
    <row r="1255" spans="1:16" x14ac:dyDescent="0.2">
      <c r="A1255" s="36">
        <f t="shared" ref="A1255:D1255" si="2378">A1254</f>
        <v>45942</v>
      </c>
      <c r="B1255" s="37" t="s">
        <v>3</v>
      </c>
      <c r="C1255" s="38">
        <f t="shared" si="2378"/>
        <v>0.62222222222222223</v>
      </c>
      <c r="D1255" s="37">
        <f t="shared" si="2378"/>
        <v>0</v>
      </c>
      <c r="E1255" s="37">
        <v>2</v>
      </c>
      <c r="F1255" s="37" t="str">
        <f t="shared" ref="F1255:G1255" si="2379">F1254</f>
        <v>Special Finch Food</v>
      </c>
      <c r="G1255" s="15" t="str">
        <f t="shared" si="2379"/>
        <v>Golden Safflower</v>
      </c>
      <c r="H1255" s="39">
        <f t="shared" si="1921"/>
        <v>0</v>
      </c>
      <c r="I1255" s="39" cm="1">
        <f t="array" ref="I1255">IFERROR(IF($B1255=I$1, ($A1255+$C1255) - MAX(IF($B$2:$B1254=$B1255, $A$2:$A1254+$C$2:$C1254)), "")*24*60, "")</f>
        <v>7.0000000018626451</v>
      </c>
      <c r="J1255" s="39" t="str" cm="1">
        <f t="array" ref="J1255">IFERROR(IF($B1255=J$1, ($A1255+$C1255) - MAX(IF($B$2:$B1254=$B1255, $A$2:$A1254+$C$2:$C1254)), "")*24*60, "")</f>
        <v/>
      </c>
      <c r="K1255" s="39" t="str" cm="1">
        <f t="array" ref="K1255">IFERROR(IF($B1255=K$1, ($A1255+$C1255) - MAX(IF($B$2:$B1254=$B1255, $A$2:$A1254+$C$2:$C1254)), "")*24*60, "")</f>
        <v/>
      </c>
      <c r="L1255" s="39" t="str" cm="1">
        <f t="array" ref="L1255">IFERROR(IF($B1255=L$1, ($A1255+$C1255) - MAX(IF($B$2:$B1254=$B1255, $A$2:$A1254+$C$2:$C1254)), "")*24*60, "")</f>
        <v/>
      </c>
      <c r="M1255" s="39" t="str" cm="1">
        <f t="array" ref="M1255">IFERROR(IF($B1255=M$1, ($A1255+$C1255) - MAX(IF($B$2:$B1254=$B1255, $A$2:$A1254+$C$2:$C1254)), "")*24*60, "")</f>
        <v/>
      </c>
      <c r="N1255" s="39" t="str" cm="1">
        <f t="array" ref="N1255">IFERROR(IF($B1255=N$1, ($A1255+$C1255) - MAX(IF($B$2:$B1254=$B1255, $A$2:$A1254+$C$2:$C1254)), "")*24*60, "")</f>
        <v/>
      </c>
      <c r="O1255" s="39" t="str" cm="1">
        <f t="array" ref="O1255">IFERROR(IF($B1255=O$1, ($A1255+$C1255) - MAX(IF($B$2:$B1254=$B1255, $A$2:$A1254+$C$2:$C1254)), "")*24*60, "")</f>
        <v/>
      </c>
      <c r="P1255" s="39" t="str" cm="1">
        <f t="array" ref="P1255">IFERROR(IF($B1255=P$1, ($A1255+$C1255) - MAX(IF($B$2:$B1254=$B1255, $A$2:$A1254+$C$2:$C1254)), "")*24*60, "")</f>
        <v/>
      </c>
    </row>
    <row r="1256" spans="1:16" x14ac:dyDescent="0.2">
      <c r="A1256" s="36">
        <f t="shared" ref="A1256:C1256" si="2380">A1255</f>
        <v>45942</v>
      </c>
      <c r="B1256" s="37" t="s">
        <v>14</v>
      </c>
      <c r="C1256" s="38">
        <f t="shared" si="2380"/>
        <v>0.62222222222222223</v>
      </c>
      <c r="D1256" s="37">
        <v>1</v>
      </c>
      <c r="E1256" s="37">
        <v>0</v>
      </c>
      <c r="F1256" s="37" t="str">
        <f t="shared" ref="F1256:G1256" si="2381">F1255</f>
        <v>Special Finch Food</v>
      </c>
      <c r="G1256" s="15" t="str">
        <f t="shared" si="2381"/>
        <v>Golden Safflower</v>
      </c>
      <c r="H1256" s="39">
        <f t="shared" si="1921"/>
        <v>0</v>
      </c>
      <c r="I1256" s="39" t="str" cm="1">
        <f t="array" ref="I1256">IFERROR(IF($B1256=I$1, ($A1256+$C1256) - MAX(IF($B$2:$B1255=$B1256, $A$2:$A1255+$C$2:$C1255)), "")*24*60, "")</f>
        <v/>
      </c>
      <c r="J1256" s="39" t="str" cm="1">
        <f t="array" ref="J1256">IFERROR(IF($B1256=J$1, ($A1256+$C1256) - MAX(IF($B$2:$B1255=$B1256, $A$2:$A1255+$C$2:$C1255)), "")*24*60, "")</f>
        <v/>
      </c>
      <c r="K1256" s="39" cm="1">
        <f t="array" ref="K1256">IFERROR(IF($B1256=K$1, ($A1256+$C1256) - MAX(IF($B$2:$B1255=$B1256, $A$2:$A1255+$C$2:$C1255)), "")*24*60, "")</f>
        <v>4.0000000025611371</v>
      </c>
      <c r="L1256" s="39" t="str" cm="1">
        <f t="array" ref="L1256">IFERROR(IF($B1256=L$1, ($A1256+$C1256) - MAX(IF($B$2:$B1255=$B1256, $A$2:$A1255+$C$2:$C1255)), "")*24*60, "")</f>
        <v/>
      </c>
      <c r="M1256" s="39" t="str" cm="1">
        <f t="array" ref="M1256">IFERROR(IF($B1256=M$1, ($A1256+$C1256) - MAX(IF($B$2:$B1255=$B1256, $A$2:$A1255+$C$2:$C1255)), "")*24*60, "")</f>
        <v/>
      </c>
      <c r="N1256" s="39" t="str" cm="1">
        <f t="array" ref="N1256">IFERROR(IF($B1256=N$1, ($A1256+$C1256) - MAX(IF($B$2:$B1255=$B1256, $A$2:$A1255+$C$2:$C1255)), "")*24*60, "")</f>
        <v/>
      </c>
      <c r="O1256" s="39" t="str" cm="1">
        <f t="array" ref="O1256">IFERROR(IF($B1256=O$1, ($A1256+$C1256) - MAX(IF($B$2:$B1255=$B1256, $A$2:$A1255+$C$2:$C1255)), "")*24*60, "")</f>
        <v/>
      </c>
      <c r="P1256" s="39" t="str" cm="1">
        <f t="array" ref="P1256">IFERROR(IF($B1256=P$1, ($A1256+$C1256) - MAX(IF($B$2:$B1255=$B1256, $A$2:$A1255+$C$2:$C1255)), "")*24*60, "")</f>
        <v/>
      </c>
    </row>
    <row r="1257" spans="1:16" x14ac:dyDescent="0.2">
      <c r="A1257" s="36">
        <f t="shared" ref="A1257" si="2382">A1256</f>
        <v>45942</v>
      </c>
      <c r="B1257" s="37" t="s">
        <v>3</v>
      </c>
      <c r="C1257" s="38">
        <v>0.62291666666666667</v>
      </c>
      <c r="D1257" s="37">
        <v>0</v>
      </c>
      <c r="E1257" s="37">
        <v>7</v>
      </c>
      <c r="F1257" s="37" t="str">
        <f t="shared" ref="F1257:G1257" si="2383">F1256</f>
        <v>Special Finch Food</v>
      </c>
      <c r="G1257" s="15" t="str">
        <f t="shared" si="2383"/>
        <v>Golden Safflower</v>
      </c>
      <c r="H1257" s="39">
        <f t="shared" si="1921"/>
        <v>1.000000003259629</v>
      </c>
      <c r="I1257" s="39" cm="1">
        <f t="array" ref="I1257">IFERROR(IF($B1257=I$1, ($A1257+$C1257) - MAX(IF($B$2:$B1256=$B1257, $A$2:$A1256+$C$2:$C1256)), "")*24*60, "")</f>
        <v>1.000000003259629</v>
      </c>
      <c r="J1257" s="39" t="str" cm="1">
        <f t="array" ref="J1257">IFERROR(IF($B1257=J$1, ($A1257+$C1257) - MAX(IF($B$2:$B1256=$B1257, $A$2:$A1256+$C$2:$C1256)), "")*24*60, "")</f>
        <v/>
      </c>
      <c r="K1257" s="39" t="str" cm="1">
        <f t="array" ref="K1257">IFERROR(IF($B1257=K$1, ($A1257+$C1257) - MAX(IF($B$2:$B1256=$B1257, $A$2:$A1256+$C$2:$C1256)), "")*24*60, "")</f>
        <v/>
      </c>
      <c r="L1257" s="39" t="str" cm="1">
        <f t="array" ref="L1257">IFERROR(IF($B1257=L$1, ($A1257+$C1257) - MAX(IF($B$2:$B1256=$B1257, $A$2:$A1256+$C$2:$C1256)), "")*24*60, "")</f>
        <v/>
      </c>
      <c r="M1257" s="39" t="str" cm="1">
        <f t="array" ref="M1257">IFERROR(IF($B1257=M$1, ($A1257+$C1257) - MAX(IF($B$2:$B1256=$B1257, $A$2:$A1256+$C$2:$C1256)), "")*24*60, "")</f>
        <v/>
      </c>
      <c r="N1257" s="39" t="str" cm="1">
        <f t="array" ref="N1257">IFERROR(IF($B1257=N$1, ($A1257+$C1257) - MAX(IF($B$2:$B1256=$B1257, $A$2:$A1256+$C$2:$C1256)), "")*24*60, "")</f>
        <v/>
      </c>
      <c r="O1257" s="39" t="str" cm="1">
        <f t="array" ref="O1257">IFERROR(IF($B1257=O$1, ($A1257+$C1257) - MAX(IF($B$2:$B1256=$B1257, $A$2:$A1256+$C$2:$C1256)), "")*24*60, "")</f>
        <v/>
      </c>
      <c r="P1257" s="39" t="str" cm="1">
        <f t="array" ref="P1257">IFERROR(IF($B1257=P$1, ($A1257+$C1257) - MAX(IF($B$2:$B1256=$B1257, $A$2:$A1256+$C$2:$C1256)), "")*24*60, "")</f>
        <v/>
      </c>
    </row>
    <row r="1258" spans="1:16" x14ac:dyDescent="0.2">
      <c r="A1258" s="36">
        <f t="shared" ref="A1258:D1258" si="2384">A1257</f>
        <v>45942</v>
      </c>
      <c r="B1258" s="37" t="str">
        <f t="shared" si="2384"/>
        <v>Northern Cardinal</v>
      </c>
      <c r="C1258" s="38">
        <v>0.62430555555555556</v>
      </c>
      <c r="D1258" s="37">
        <f t="shared" si="2384"/>
        <v>0</v>
      </c>
      <c r="E1258" s="37">
        <v>3</v>
      </c>
      <c r="F1258" s="37" t="str">
        <f t="shared" ref="F1258:G1258" si="2385">F1257</f>
        <v>Special Finch Food</v>
      </c>
      <c r="G1258" s="15" t="str">
        <f t="shared" si="2385"/>
        <v>Golden Safflower</v>
      </c>
      <c r="H1258" s="39">
        <f t="shared" si="1921"/>
        <v>1.9999999960418791</v>
      </c>
      <c r="I1258" s="39" cm="1">
        <f t="array" ref="I1258">IFERROR(IF($B1258=I$1, ($A1258+$C1258) - MAX(IF($B$2:$B1257=$B1258, $A$2:$A1257+$C$2:$C1257)), "")*24*60, "")</f>
        <v>1.9999999960418791</v>
      </c>
      <c r="J1258" s="39" t="str" cm="1">
        <f t="array" ref="J1258">IFERROR(IF($B1258=J$1, ($A1258+$C1258) - MAX(IF($B$2:$B1257=$B1258, $A$2:$A1257+$C$2:$C1257)), "")*24*60, "")</f>
        <v/>
      </c>
      <c r="K1258" s="39" t="str" cm="1">
        <f t="array" ref="K1258">IFERROR(IF($B1258=K$1, ($A1258+$C1258) - MAX(IF($B$2:$B1257=$B1258, $A$2:$A1257+$C$2:$C1257)), "")*24*60, "")</f>
        <v/>
      </c>
      <c r="L1258" s="39" t="str" cm="1">
        <f t="array" ref="L1258">IFERROR(IF($B1258=L$1, ($A1258+$C1258) - MAX(IF($B$2:$B1257=$B1258, $A$2:$A1257+$C$2:$C1257)), "")*24*60, "")</f>
        <v/>
      </c>
      <c r="M1258" s="39" t="str" cm="1">
        <f t="array" ref="M1258">IFERROR(IF($B1258=M$1, ($A1258+$C1258) - MAX(IF($B$2:$B1257=$B1258, $A$2:$A1257+$C$2:$C1257)), "")*24*60, "")</f>
        <v/>
      </c>
      <c r="N1258" s="39" t="str" cm="1">
        <f t="array" ref="N1258">IFERROR(IF($B1258=N$1, ($A1258+$C1258) - MAX(IF($B$2:$B1257=$B1258, $A$2:$A1257+$C$2:$C1257)), "")*24*60, "")</f>
        <v/>
      </c>
      <c r="O1258" s="39" t="str" cm="1">
        <f t="array" ref="O1258">IFERROR(IF($B1258=O$1, ($A1258+$C1258) - MAX(IF($B$2:$B1257=$B1258, $A$2:$A1257+$C$2:$C1257)), "")*24*60, "")</f>
        <v/>
      </c>
      <c r="P1258" s="39" t="str" cm="1">
        <f t="array" ref="P1258">IFERROR(IF($B1258=P$1, ($A1258+$C1258) - MAX(IF($B$2:$B1257=$B1258, $A$2:$A1257+$C$2:$C1257)), "")*24*60, "")</f>
        <v/>
      </c>
    </row>
    <row r="1259" spans="1:16" x14ac:dyDescent="0.2">
      <c r="A1259" s="36">
        <f t="shared" ref="A1259:D1259" si="2386">A1258</f>
        <v>45942</v>
      </c>
      <c r="B1259" s="37" t="str">
        <f t="shared" si="2386"/>
        <v>Northern Cardinal</v>
      </c>
      <c r="C1259" s="38">
        <v>0.625</v>
      </c>
      <c r="D1259" s="37">
        <f t="shared" si="2386"/>
        <v>0</v>
      </c>
      <c r="E1259" s="37">
        <v>4</v>
      </c>
      <c r="F1259" s="37" t="str">
        <f t="shared" ref="F1259:G1259" si="2387">F1258</f>
        <v>Special Finch Food</v>
      </c>
      <c r="G1259" s="15" t="str">
        <f t="shared" si="2387"/>
        <v>Golden Safflower</v>
      </c>
      <c r="H1259" s="39">
        <f t="shared" si="1921"/>
        <v>1.000000003259629</v>
      </c>
      <c r="I1259" s="39" cm="1">
        <f t="array" ref="I1259">IFERROR(IF($B1259=I$1, ($A1259+$C1259) - MAX(IF($B$2:$B1258=$B1259, $A$2:$A1258+$C$2:$C1258)), "")*24*60, "")</f>
        <v>1.000000003259629</v>
      </c>
      <c r="J1259" s="39" t="str" cm="1">
        <f t="array" ref="J1259">IFERROR(IF($B1259=J$1, ($A1259+$C1259) - MAX(IF($B$2:$B1258=$B1259, $A$2:$A1258+$C$2:$C1258)), "")*24*60, "")</f>
        <v/>
      </c>
      <c r="K1259" s="39" t="str" cm="1">
        <f t="array" ref="K1259">IFERROR(IF($B1259=K$1, ($A1259+$C1259) - MAX(IF($B$2:$B1258=$B1259, $A$2:$A1258+$C$2:$C1258)), "")*24*60, "")</f>
        <v/>
      </c>
      <c r="L1259" s="39" t="str" cm="1">
        <f t="array" ref="L1259">IFERROR(IF($B1259=L$1, ($A1259+$C1259) - MAX(IF($B$2:$B1258=$B1259, $A$2:$A1258+$C$2:$C1258)), "")*24*60, "")</f>
        <v/>
      </c>
      <c r="M1259" s="39" t="str" cm="1">
        <f t="array" ref="M1259">IFERROR(IF($B1259=M$1, ($A1259+$C1259) - MAX(IF($B$2:$B1258=$B1259, $A$2:$A1258+$C$2:$C1258)), "")*24*60, "")</f>
        <v/>
      </c>
      <c r="N1259" s="39" t="str" cm="1">
        <f t="array" ref="N1259">IFERROR(IF($B1259=N$1, ($A1259+$C1259) - MAX(IF($B$2:$B1258=$B1259, $A$2:$A1258+$C$2:$C1258)), "")*24*60, "")</f>
        <v/>
      </c>
      <c r="O1259" s="39" t="str" cm="1">
        <f t="array" ref="O1259">IFERROR(IF($B1259=O$1, ($A1259+$C1259) - MAX(IF($B$2:$B1258=$B1259, $A$2:$A1258+$C$2:$C1258)), "")*24*60, "")</f>
        <v/>
      </c>
      <c r="P1259" s="39" t="str" cm="1">
        <f t="array" ref="P1259">IFERROR(IF($B1259=P$1, ($A1259+$C1259) - MAX(IF($B$2:$B1258=$B1259, $A$2:$A1258+$C$2:$C1258)), "")*24*60, "")</f>
        <v/>
      </c>
    </row>
    <row r="1260" spans="1:16" x14ac:dyDescent="0.2">
      <c r="A1260" s="36">
        <f t="shared" ref="A1260:D1260" si="2388">A1259</f>
        <v>45942</v>
      </c>
      <c r="B1260" s="37" t="str">
        <f t="shared" si="2388"/>
        <v>Northern Cardinal</v>
      </c>
      <c r="C1260" s="38">
        <v>0.62569444444444444</v>
      </c>
      <c r="D1260" s="37">
        <f t="shared" si="2388"/>
        <v>0</v>
      </c>
      <c r="E1260" s="37">
        <v>5</v>
      </c>
      <c r="F1260" s="37" t="str">
        <f t="shared" ref="F1260:G1260" si="2389">F1259</f>
        <v>Special Finch Food</v>
      </c>
      <c r="G1260" s="15" t="str">
        <f t="shared" si="2389"/>
        <v>Golden Safflower</v>
      </c>
      <c r="H1260" s="39">
        <f t="shared" si="1921"/>
        <v>1.000000003259629</v>
      </c>
      <c r="I1260" s="39" cm="1">
        <f t="array" ref="I1260">IFERROR(IF($B1260=I$1, ($A1260+$C1260) - MAX(IF($B$2:$B1259=$B1260, $A$2:$A1259+$C$2:$C1259)), "")*24*60, "")</f>
        <v>1.000000003259629</v>
      </c>
      <c r="J1260" s="39" t="str" cm="1">
        <f t="array" ref="J1260">IFERROR(IF($B1260=J$1, ($A1260+$C1260) - MAX(IF($B$2:$B1259=$B1260, $A$2:$A1259+$C$2:$C1259)), "")*24*60, "")</f>
        <v/>
      </c>
      <c r="K1260" s="39" t="str" cm="1">
        <f t="array" ref="K1260">IFERROR(IF($B1260=K$1, ($A1260+$C1260) - MAX(IF($B$2:$B1259=$B1260, $A$2:$A1259+$C$2:$C1259)), "")*24*60, "")</f>
        <v/>
      </c>
      <c r="L1260" s="39" t="str" cm="1">
        <f t="array" ref="L1260">IFERROR(IF($B1260=L$1, ($A1260+$C1260) - MAX(IF($B$2:$B1259=$B1260, $A$2:$A1259+$C$2:$C1259)), "")*24*60, "")</f>
        <v/>
      </c>
      <c r="M1260" s="39" t="str" cm="1">
        <f t="array" ref="M1260">IFERROR(IF($B1260=M$1, ($A1260+$C1260) - MAX(IF($B$2:$B1259=$B1260, $A$2:$A1259+$C$2:$C1259)), "")*24*60, "")</f>
        <v/>
      </c>
      <c r="N1260" s="39" t="str" cm="1">
        <f t="array" ref="N1260">IFERROR(IF($B1260=N$1, ($A1260+$C1260) - MAX(IF($B$2:$B1259=$B1260, $A$2:$A1259+$C$2:$C1259)), "")*24*60, "")</f>
        <v/>
      </c>
      <c r="O1260" s="39" t="str" cm="1">
        <f t="array" ref="O1260">IFERROR(IF($B1260=O$1, ($A1260+$C1260) - MAX(IF($B$2:$B1259=$B1260, $A$2:$A1259+$C$2:$C1259)), "")*24*60, "")</f>
        <v/>
      </c>
      <c r="P1260" s="39" t="str" cm="1">
        <f t="array" ref="P1260">IFERROR(IF($B1260=P$1, ($A1260+$C1260) - MAX(IF($B$2:$B1259=$B1260, $A$2:$A1259+$C$2:$C1259)), "")*24*60, "")</f>
        <v/>
      </c>
    </row>
    <row r="1261" spans="1:16" x14ac:dyDescent="0.2">
      <c r="A1261" s="36">
        <f t="shared" ref="A1261:D1261" si="2390">A1260</f>
        <v>45942</v>
      </c>
      <c r="B1261" s="37" t="s">
        <v>14</v>
      </c>
      <c r="C1261" s="38">
        <f t="shared" si="2390"/>
        <v>0.62569444444444444</v>
      </c>
      <c r="D1261" s="37">
        <f t="shared" si="2390"/>
        <v>0</v>
      </c>
      <c r="E1261" s="37">
        <v>0</v>
      </c>
      <c r="F1261" s="37" t="str">
        <f t="shared" ref="F1261:G1261" si="2391">F1260</f>
        <v>Special Finch Food</v>
      </c>
      <c r="G1261" s="15" t="str">
        <f t="shared" si="2391"/>
        <v>Golden Safflower</v>
      </c>
      <c r="H1261" s="39">
        <f t="shared" si="1921"/>
        <v>0</v>
      </c>
      <c r="I1261" s="39" t="str" cm="1">
        <f t="array" ref="I1261">IFERROR(IF($B1261=I$1, ($A1261+$C1261) - MAX(IF($B$2:$B1260=$B1261, $A$2:$A1260+$C$2:$C1260)), "")*24*60, "")</f>
        <v/>
      </c>
      <c r="J1261" s="39" t="str" cm="1">
        <f t="array" ref="J1261">IFERROR(IF($B1261=J$1, ($A1261+$C1261) - MAX(IF($B$2:$B1260=$B1261, $A$2:$A1260+$C$2:$C1260)), "")*24*60, "")</f>
        <v/>
      </c>
      <c r="K1261" s="39" cm="1">
        <f t="array" ref="K1261">IFERROR(IF($B1261=K$1, ($A1261+$C1261) - MAX(IF($B$2:$B1260=$B1261, $A$2:$A1260+$C$2:$C1260)), "")*24*60, "")</f>
        <v>5.0000000058207661</v>
      </c>
      <c r="L1261" s="39" t="str" cm="1">
        <f t="array" ref="L1261">IFERROR(IF($B1261=L$1, ($A1261+$C1261) - MAX(IF($B$2:$B1260=$B1261, $A$2:$A1260+$C$2:$C1260)), "")*24*60, "")</f>
        <v/>
      </c>
      <c r="M1261" s="39" t="str" cm="1">
        <f t="array" ref="M1261">IFERROR(IF($B1261=M$1, ($A1261+$C1261) - MAX(IF($B$2:$B1260=$B1261, $A$2:$A1260+$C$2:$C1260)), "")*24*60, "")</f>
        <v/>
      </c>
      <c r="N1261" s="39" t="str" cm="1">
        <f t="array" ref="N1261">IFERROR(IF($B1261=N$1, ($A1261+$C1261) - MAX(IF($B$2:$B1260=$B1261, $A$2:$A1260+$C$2:$C1260)), "")*24*60, "")</f>
        <v/>
      </c>
      <c r="O1261" s="39" t="str" cm="1">
        <f t="array" ref="O1261">IFERROR(IF($B1261=O$1, ($A1261+$C1261) - MAX(IF($B$2:$B1260=$B1261, $A$2:$A1260+$C$2:$C1260)), "")*24*60, "")</f>
        <v/>
      </c>
      <c r="P1261" s="39" t="str" cm="1">
        <f t="array" ref="P1261">IFERROR(IF($B1261=P$1, ($A1261+$C1261) - MAX(IF($B$2:$B1260=$B1261, $A$2:$A1260+$C$2:$C1260)), "")*24*60, "")</f>
        <v/>
      </c>
    </row>
    <row r="1262" spans="1:16" x14ac:dyDescent="0.2">
      <c r="A1262" s="36">
        <f t="shared" ref="A1262:D1262" si="2392">A1261</f>
        <v>45942</v>
      </c>
      <c r="B1262" s="37" t="s">
        <v>3</v>
      </c>
      <c r="C1262" s="38">
        <v>0.62708333333333333</v>
      </c>
      <c r="D1262" s="37">
        <f t="shared" si="2392"/>
        <v>0</v>
      </c>
      <c r="E1262" s="37">
        <v>5</v>
      </c>
      <c r="F1262" s="37" t="str">
        <f t="shared" ref="F1262:G1262" si="2393">F1261</f>
        <v>Special Finch Food</v>
      </c>
      <c r="G1262" s="15" t="str">
        <f t="shared" si="2393"/>
        <v>Golden Safflower</v>
      </c>
      <c r="H1262" s="39">
        <f t="shared" si="1921"/>
        <v>1.9999999960418791</v>
      </c>
      <c r="I1262" s="39" cm="1">
        <f t="array" ref="I1262">IFERROR(IF($B1262=I$1, ($A1262+$C1262) - MAX(IF($B$2:$B1261=$B1262, $A$2:$A1261+$C$2:$C1261)), "")*24*60, "")</f>
        <v>1.9999999960418791</v>
      </c>
      <c r="J1262" s="39" t="str" cm="1">
        <f t="array" ref="J1262">IFERROR(IF($B1262=J$1, ($A1262+$C1262) - MAX(IF($B$2:$B1261=$B1262, $A$2:$A1261+$C$2:$C1261)), "")*24*60, "")</f>
        <v/>
      </c>
      <c r="K1262" s="39" t="str" cm="1">
        <f t="array" ref="K1262">IFERROR(IF($B1262=K$1, ($A1262+$C1262) - MAX(IF($B$2:$B1261=$B1262, $A$2:$A1261+$C$2:$C1261)), "")*24*60, "")</f>
        <v/>
      </c>
      <c r="L1262" s="39" t="str" cm="1">
        <f t="array" ref="L1262">IFERROR(IF($B1262=L$1, ($A1262+$C1262) - MAX(IF($B$2:$B1261=$B1262, $A$2:$A1261+$C$2:$C1261)), "")*24*60, "")</f>
        <v/>
      </c>
      <c r="M1262" s="39" t="str" cm="1">
        <f t="array" ref="M1262">IFERROR(IF($B1262=M$1, ($A1262+$C1262) - MAX(IF($B$2:$B1261=$B1262, $A$2:$A1261+$C$2:$C1261)), "")*24*60, "")</f>
        <v/>
      </c>
      <c r="N1262" s="39" t="str" cm="1">
        <f t="array" ref="N1262">IFERROR(IF($B1262=N$1, ($A1262+$C1262) - MAX(IF($B$2:$B1261=$B1262, $A$2:$A1261+$C$2:$C1261)), "")*24*60, "")</f>
        <v/>
      </c>
      <c r="O1262" s="39" t="str" cm="1">
        <f t="array" ref="O1262">IFERROR(IF($B1262=O$1, ($A1262+$C1262) - MAX(IF($B$2:$B1261=$B1262, $A$2:$A1261+$C$2:$C1261)), "")*24*60, "")</f>
        <v/>
      </c>
      <c r="P1262" s="39" t="str" cm="1">
        <f t="array" ref="P1262">IFERROR(IF($B1262=P$1, ($A1262+$C1262) - MAX(IF($B$2:$B1261=$B1262, $A$2:$A1261+$C$2:$C1261)), "")*24*60, "")</f>
        <v/>
      </c>
    </row>
    <row r="1263" spans="1:16" x14ac:dyDescent="0.2">
      <c r="A1263" s="36">
        <f t="shared" ref="A1263:D1263" si="2394">A1262</f>
        <v>45942</v>
      </c>
      <c r="B1263" s="37" t="s">
        <v>14</v>
      </c>
      <c r="C1263" s="38">
        <f t="shared" si="2394"/>
        <v>0.62708333333333333</v>
      </c>
      <c r="D1263" s="37">
        <f t="shared" si="2394"/>
        <v>0</v>
      </c>
      <c r="E1263" s="37">
        <v>1</v>
      </c>
      <c r="F1263" s="37" t="str">
        <f t="shared" ref="F1263:G1263" si="2395">F1262</f>
        <v>Special Finch Food</v>
      </c>
      <c r="G1263" s="15" t="str">
        <f t="shared" si="2395"/>
        <v>Golden Safflower</v>
      </c>
      <c r="H1263" s="39">
        <f t="shared" si="1921"/>
        <v>0</v>
      </c>
      <c r="I1263" s="39" t="str" cm="1">
        <f t="array" ref="I1263">IFERROR(IF($B1263=I$1, ($A1263+$C1263) - MAX(IF($B$2:$B1262=$B1263, $A$2:$A1262+$C$2:$C1262)), "")*24*60, "")</f>
        <v/>
      </c>
      <c r="J1263" s="39" t="str" cm="1">
        <f t="array" ref="J1263">IFERROR(IF($B1263=J$1, ($A1263+$C1263) - MAX(IF($B$2:$B1262=$B1263, $A$2:$A1262+$C$2:$C1262)), "")*24*60, "")</f>
        <v/>
      </c>
      <c r="K1263" s="39" cm="1">
        <f t="array" ref="K1263">IFERROR(IF($B1263=K$1, ($A1263+$C1263) - MAX(IF($B$2:$B1262=$B1263, $A$2:$A1262+$C$2:$C1262)), "")*24*60, "")</f>
        <v>1.9999999960418791</v>
      </c>
      <c r="L1263" s="39" t="str" cm="1">
        <f t="array" ref="L1263">IFERROR(IF($B1263=L$1, ($A1263+$C1263) - MAX(IF($B$2:$B1262=$B1263, $A$2:$A1262+$C$2:$C1262)), "")*24*60, "")</f>
        <v/>
      </c>
      <c r="M1263" s="39" t="str" cm="1">
        <f t="array" ref="M1263">IFERROR(IF($B1263=M$1, ($A1263+$C1263) - MAX(IF($B$2:$B1262=$B1263, $A$2:$A1262+$C$2:$C1262)), "")*24*60, "")</f>
        <v/>
      </c>
      <c r="N1263" s="39" t="str" cm="1">
        <f t="array" ref="N1263">IFERROR(IF($B1263=N$1, ($A1263+$C1263) - MAX(IF($B$2:$B1262=$B1263, $A$2:$A1262+$C$2:$C1262)), "")*24*60, "")</f>
        <v/>
      </c>
      <c r="O1263" s="39" t="str" cm="1">
        <f t="array" ref="O1263">IFERROR(IF($B1263=O$1, ($A1263+$C1263) - MAX(IF($B$2:$B1262=$B1263, $A$2:$A1262+$C$2:$C1262)), "")*24*60, "")</f>
        <v/>
      </c>
      <c r="P1263" s="39" t="str" cm="1">
        <f t="array" ref="P1263">IFERROR(IF($B1263=P$1, ($A1263+$C1263) - MAX(IF($B$2:$B1262=$B1263, $A$2:$A1262+$C$2:$C1262)), "")*24*60, "")</f>
        <v/>
      </c>
    </row>
    <row r="1264" spans="1:16" x14ac:dyDescent="0.2">
      <c r="A1264" s="36">
        <f t="shared" ref="A1264:D1264" si="2396">A1263</f>
        <v>45942</v>
      </c>
      <c r="B1264" s="41" t="s">
        <v>3</v>
      </c>
      <c r="C1264" s="38">
        <v>0.62777777777777777</v>
      </c>
      <c r="D1264" s="37">
        <f t="shared" si="2396"/>
        <v>0</v>
      </c>
      <c r="E1264" s="37">
        <v>0</v>
      </c>
      <c r="F1264" s="37" t="str">
        <f t="shared" ref="F1264:G1264" si="2397">F1263</f>
        <v>Special Finch Food</v>
      </c>
      <c r="G1264" s="15" t="str">
        <f t="shared" si="2397"/>
        <v>Golden Safflower</v>
      </c>
      <c r="H1264" s="39">
        <f t="shared" si="1921"/>
        <v>1.000000003259629</v>
      </c>
      <c r="I1264" s="39" cm="1">
        <f t="array" ref="I1264">IFERROR(IF($B1264=I$1, ($A1264+$C1264) - MAX(IF($B$2:$B1263=$B1264, $A$2:$A1263+$C$2:$C1263)), "")*24*60, "")</f>
        <v>1.000000003259629</v>
      </c>
      <c r="J1264" s="39" t="str" cm="1">
        <f t="array" ref="J1264">IFERROR(IF($B1264=J$1, ($A1264+$C1264) - MAX(IF($B$2:$B1263=$B1264, $A$2:$A1263+$C$2:$C1263)), "")*24*60, "")</f>
        <v/>
      </c>
      <c r="K1264" s="39" t="str" cm="1">
        <f t="array" ref="K1264">IFERROR(IF($B1264=K$1, ($A1264+$C1264) - MAX(IF($B$2:$B1263=$B1264, $A$2:$A1263+$C$2:$C1263)), "")*24*60, "")</f>
        <v/>
      </c>
      <c r="L1264" s="39" t="str" cm="1">
        <f t="array" ref="L1264">IFERROR(IF($B1264=L$1, ($A1264+$C1264) - MAX(IF($B$2:$B1263=$B1264, $A$2:$A1263+$C$2:$C1263)), "")*24*60, "")</f>
        <v/>
      </c>
      <c r="M1264" s="39" t="str" cm="1">
        <f t="array" ref="M1264">IFERROR(IF($B1264=M$1, ($A1264+$C1264) - MAX(IF($B$2:$B1263=$B1264, $A$2:$A1263+$C$2:$C1263)), "")*24*60, "")</f>
        <v/>
      </c>
      <c r="N1264" s="39" t="str" cm="1">
        <f t="array" ref="N1264">IFERROR(IF($B1264=N$1, ($A1264+$C1264) - MAX(IF($B$2:$B1263=$B1264, $A$2:$A1263+$C$2:$C1263)), "")*24*60, "")</f>
        <v/>
      </c>
      <c r="O1264" s="39" t="str" cm="1">
        <f t="array" ref="O1264">IFERROR(IF($B1264=O$1, ($A1264+$C1264) - MAX(IF($B$2:$B1263=$B1264, $A$2:$A1263+$C$2:$C1263)), "")*24*60, "")</f>
        <v/>
      </c>
      <c r="P1264" s="39" t="str" cm="1">
        <f t="array" ref="P1264">IFERROR(IF($B1264=P$1, ($A1264+$C1264) - MAX(IF($B$2:$B1263=$B1264, $A$2:$A1263+$C$2:$C1263)), "")*24*60, "")</f>
        <v/>
      </c>
    </row>
    <row r="1265" spans="1:16" x14ac:dyDescent="0.2">
      <c r="A1265" s="36">
        <f t="shared" ref="A1265:D1265" si="2398">A1264</f>
        <v>45942</v>
      </c>
      <c r="B1265" s="37" t="str">
        <f t="shared" si="2398"/>
        <v>Northern Cardinal</v>
      </c>
      <c r="C1265" s="38">
        <v>0.62847222222222221</v>
      </c>
      <c r="D1265" s="37">
        <f t="shared" si="2398"/>
        <v>0</v>
      </c>
      <c r="E1265" s="37">
        <v>4</v>
      </c>
      <c r="F1265" s="37" t="str">
        <f t="shared" ref="F1265:G1265" si="2399">F1264</f>
        <v>Special Finch Food</v>
      </c>
      <c r="G1265" s="15" t="str">
        <f t="shared" si="2399"/>
        <v>Golden Safflower</v>
      </c>
      <c r="H1265" s="39">
        <f t="shared" si="1921"/>
        <v>0.99999999278225005</v>
      </c>
      <c r="I1265" s="39" cm="1">
        <f t="array" ref="I1265">IFERROR(IF($B1265=I$1, ($A1265+$C1265) - MAX(IF($B$2:$B1264=$B1265, $A$2:$A1264+$C$2:$C1264)), "")*24*60, "")</f>
        <v>0.99999999278225005</v>
      </c>
      <c r="J1265" s="39" t="str" cm="1">
        <f t="array" ref="J1265">IFERROR(IF($B1265=J$1, ($A1265+$C1265) - MAX(IF($B$2:$B1264=$B1265, $A$2:$A1264+$C$2:$C1264)), "")*24*60, "")</f>
        <v/>
      </c>
      <c r="K1265" s="39" t="str" cm="1">
        <f t="array" ref="K1265">IFERROR(IF($B1265=K$1, ($A1265+$C1265) - MAX(IF($B$2:$B1264=$B1265, $A$2:$A1264+$C$2:$C1264)), "")*24*60, "")</f>
        <v/>
      </c>
      <c r="L1265" s="39" t="str" cm="1">
        <f t="array" ref="L1265">IFERROR(IF($B1265=L$1, ($A1265+$C1265) - MAX(IF($B$2:$B1264=$B1265, $A$2:$A1264+$C$2:$C1264)), "")*24*60, "")</f>
        <v/>
      </c>
      <c r="M1265" s="39" t="str" cm="1">
        <f t="array" ref="M1265">IFERROR(IF($B1265=M$1, ($A1265+$C1265) - MAX(IF($B$2:$B1264=$B1265, $A$2:$A1264+$C$2:$C1264)), "")*24*60, "")</f>
        <v/>
      </c>
      <c r="N1265" s="39" t="str" cm="1">
        <f t="array" ref="N1265">IFERROR(IF($B1265=N$1, ($A1265+$C1265) - MAX(IF($B$2:$B1264=$B1265, $A$2:$A1264+$C$2:$C1264)), "")*24*60, "")</f>
        <v/>
      </c>
      <c r="O1265" s="39" t="str" cm="1">
        <f t="array" ref="O1265">IFERROR(IF($B1265=O$1, ($A1265+$C1265) - MAX(IF($B$2:$B1264=$B1265, $A$2:$A1264+$C$2:$C1264)), "")*24*60, "")</f>
        <v/>
      </c>
      <c r="P1265" s="39" t="str" cm="1">
        <f t="array" ref="P1265">IFERROR(IF($B1265=P$1, ($A1265+$C1265) - MAX(IF($B$2:$B1264=$B1265, $A$2:$A1264+$C$2:$C1264)), "")*24*60, "")</f>
        <v/>
      </c>
    </row>
    <row r="1266" spans="1:16" x14ac:dyDescent="0.2">
      <c r="A1266" s="36">
        <f t="shared" ref="A1266:D1266" si="2400">A1265</f>
        <v>45942</v>
      </c>
      <c r="B1266" s="37" t="str">
        <f t="shared" si="2400"/>
        <v>Northern Cardinal</v>
      </c>
      <c r="C1266" s="38">
        <v>0.62986111111111109</v>
      </c>
      <c r="D1266" s="37">
        <f t="shared" si="2400"/>
        <v>0</v>
      </c>
      <c r="E1266" s="37">
        <v>3</v>
      </c>
      <c r="F1266" s="37" t="str">
        <f t="shared" ref="F1266:G1266" si="2401">F1265</f>
        <v>Special Finch Food</v>
      </c>
      <c r="G1266" s="15" t="str">
        <f t="shared" si="2401"/>
        <v>Golden Safflower</v>
      </c>
      <c r="H1266" s="39">
        <f t="shared" si="1921"/>
        <v>2.000000006519258</v>
      </c>
      <c r="I1266" s="39" cm="1">
        <f t="array" ref="I1266">IFERROR(IF($B1266=I$1, ($A1266+$C1266) - MAX(IF($B$2:$B1265=$B1266, $A$2:$A1265+$C$2:$C1265)), "")*24*60, "")</f>
        <v>2.000000006519258</v>
      </c>
      <c r="J1266" s="39" t="str" cm="1">
        <f t="array" ref="J1266">IFERROR(IF($B1266=J$1, ($A1266+$C1266) - MAX(IF($B$2:$B1265=$B1266, $A$2:$A1265+$C$2:$C1265)), "")*24*60, "")</f>
        <v/>
      </c>
      <c r="K1266" s="39" t="str" cm="1">
        <f t="array" ref="K1266">IFERROR(IF($B1266=K$1, ($A1266+$C1266) - MAX(IF($B$2:$B1265=$B1266, $A$2:$A1265+$C$2:$C1265)), "")*24*60, "")</f>
        <v/>
      </c>
      <c r="L1266" s="39" t="str" cm="1">
        <f t="array" ref="L1266">IFERROR(IF($B1266=L$1, ($A1266+$C1266) - MAX(IF($B$2:$B1265=$B1266, $A$2:$A1265+$C$2:$C1265)), "")*24*60, "")</f>
        <v/>
      </c>
      <c r="M1266" s="39" t="str" cm="1">
        <f t="array" ref="M1266">IFERROR(IF($B1266=M$1, ($A1266+$C1266) - MAX(IF($B$2:$B1265=$B1266, $A$2:$A1265+$C$2:$C1265)), "")*24*60, "")</f>
        <v/>
      </c>
      <c r="N1266" s="39" t="str" cm="1">
        <f t="array" ref="N1266">IFERROR(IF($B1266=N$1, ($A1266+$C1266) - MAX(IF($B$2:$B1265=$B1266, $A$2:$A1265+$C$2:$C1265)), "")*24*60, "")</f>
        <v/>
      </c>
      <c r="O1266" s="39" t="str" cm="1">
        <f t="array" ref="O1266">IFERROR(IF($B1266=O$1, ($A1266+$C1266) - MAX(IF($B$2:$B1265=$B1266, $A$2:$A1265+$C$2:$C1265)), "")*24*60, "")</f>
        <v/>
      </c>
      <c r="P1266" s="39" t="str" cm="1">
        <f t="array" ref="P1266">IFERROR(IF($B1266=P$1, ($A1266+$C1266) - MAX(IF($B$2:$B1265=$B1266, $A$2:$A1265+$C$2:$C1265)), "")*24*60, "")</f>
        <v/>
      </c>
    </row>
    <row r="1267" spans="1:16" x14ac:dyDescent="0.2">
      <c r="A1267" s="36">
        <f t="shared" ref="A1267:D1267" si="2402">A1266</f>
        <v>45942</v>
      </c>
      <c r="B1267" s="37" t="str">
        <f t="shared" si="2402"/>
        <v>Northern Cardinal</v>
      </c>
      <c r="C1267" s="38">
        <v>0.63055555555555554</v>
      </c>
      <c r="D1267" s="37">
        <f t="shared" si="2402"/>
        <v>0</v>
      </c>
      <c r="E1267" s="37">
        <v>4</v>
      </c>
      <c r="F1267" s="37" t="str">
        <f t="shared" ref="F1267:G1267" si="2403">F1266</f>
        <v>Special Finch Food</v>
      </c>
      <c r="G1267" s="15" t="str">
        <f t="shared" si="2403"/>
        <v>Golden Safflower</v>
      </c>
      <c r="H1267" s="39">
        <f t="shared" si="1921"/>
        <v>1.000000003259629</v>
      </c>
      <c r="I1267" s="39" cm="1">
        <f t="array" ref="I1267">IFERROR(IF($B1267=I$1, ($A1267+$C1267) - MAX(IF($B$2:$B1266=$B1267, $A$2:$A1266+$C$2:$C1266)), "")*24*60, "")</f>
        <v>1.000000003259629</v>
      </c>
      <c r="J1267" s="39" t="str" cm="1">
        <f t="array" ref="J1267">IFERROR(IF($B1267=J$1, ($A1267+$C1267) - MAX(IF($B$2:$B1266=$B1267, $A$2:$A1266+$C$2:$C1266)), "")*24*60, "")</f>
        <v/>
      </c>
      <c r="K1267" s="39" t="str" cm="1">
        <f t="array" ref="K1267">IFERROR(IF($B1267=K$1, ($A1267+$C1267) - MAX(IF($B$2:$B1266=$B1267, $A$2:$A1266+$C$2:$C1266)), "")*24*60, "")</f>
        <v/>
      </c>
      <c r="L1267" s="39" t="str" cm="1">
        <f t="array" ref="L1267">IFERROR(IF($B1267=L$1, ($A1267+$C1267) - MAX(IF($B$2:$B1266=$B1267, $A$2:$A1266+$C$2:$C1266)), "")*24*60, "")</f>
        <v/>
      </c>
      <c r="M1267" s="39" t="str" cm="1">
        <f t="array" ref="M1267">IFERROR(IF($B1267=M$1, ($A1267+$C1267) - MAX(IF($B$2:$B1266=$B1267, $A$2:$A1266+$C$2:$C1266)), "")*24*60, "")</f>
        <v/>
      </c>
      <c r="N1267" s="39" t="str" cm="1">
        <f t="array" ref="N1267">IFERROR(IF($B1267=N$1, ($A1267+$C1267) - MAX(IF($B$2:$B1266=$B1267, $A$2:$A1266+$C$2:$C1266)), "")*24*60, "")</f>
        <v/>
      </c>
      <c r="O1267" s="39" t="str" cm="1">
        <f t="array" ref="O1267">IFERROR(IF($B1267=O$1, ($A1267+$C1267) - MAX(IF($B$2:$B1266=$B1267, $A$2:$A1266+$C$2:$C1266)), "")*24*60, "")</f>
        <v/>
      </c>
      <c r="P1267" s="39" t="str" cm="1">
        <f t="array" ref="P1267">IFERROR(IF($B1267=P$1, ($A1267+$C1267) - MAX(IF($B$2:$B1266=$B1267, $A$2:$A1266+$C$2:$C1266)), "")*24*60, "")</f>
        <v/>
      </c>
    </row>
    <row r="1268" spans="1:16" x14ac:dyDescent="0.2">
      <c r="A1268" s="36">
        <f t="shared" ref="A1268:D1268" si="2404">A1267</f>
        <v>45942</v>
      </c>
      <c r="B1268" s="37" t="str">
        <f t="shared" si="2404"/>
        <v>Northern Cardinal</v>
      </c>
      <c r="C1268" s="38">
        <v>0.63124999999999998</v>
      </c>
      <c r="D1268" s="37">
        <f t="shared" si="2404"/>
        <v>0</v>
      </c>
      <c r="E1268" s="37">
        <v>1</v>
      </c>
      <c r="F1268" s="37" t="str">
        <f t="shared" ref="F1268:G1268" si="2405">F1267</f>
        <v>Special Finch Food</v>
      </c>
      <c r="G1268" s="15" t="str">
        <f t="shared" si="2405"/>
        <v>Golden Safflower</v>
      </c>
      <c r="H1268" s="39">
        <f t="shared" si="1921"/>
        <v>0.99999999278225005</v>
      </c>
      <c r="I1268" s="39" cm="1">
        <f t="array" ref="I1268">IFERROR(IF($B1268=I$1, ($A1268+$C1268) - MAX(IF($B$2:$B1267=$B1268, $A$2:$A1267+$C$2:$C1267)), "")*24*60, "")</f>
        <v>0.99999999278225005</v>
      </c>
      <c r="J1268" s="39" t="str" cm="1">
        <f t="array" ref="J1268">IFERROR(IF($B1268=J$1, ($A1268+$C1268) - MAX(IF($B$2:$B1267=$B1268, $A$2:$A1267+$C$2:$C1267)), "")*24*60, "")</f>
        <v/>
      </c>
      <c r="K1268" s="39" t="str" cm="1">
        <f t="array" ref="K1268">IFERROR(IF($B1268=K$1, ($A1268+$C1268) - MAX(IF($B$2:$B1267=$B1268, $A$2:$A1267+$C$2:$C1267)), "")*24*60, "")</f>
        <v/>
      </c>
      <c r="L1268" s="39" t="str" cm="1">
        <f t="array" ref="L1268">IFERROR(IF($B1268=L$1, ($A1268+$C1268) - MAX(IF($B$2:$B1267=$B1268, $A$2:$A1267+$C$2:$C1267)), "")*24*60, "")</f>
        <v/>
      </c>
      <c r="M1268" s="39" t="str" cm="1">
        <f t="array" ref="M1268">IFERROR(IF($B1268=M$1, ($A1268+$C1268) - MAX(IF($B$2:$B1267=$B1268, $A$2:$A1267+$C$2:$C1267)), "")*24*60, "")</f>
        <v/>
      </c>
      <c r="N1268" s="39" t="str" cm="1">
        <f t="array" ref="N1268">IFERROR(IF($B1268=N$1, ($A1268+$C1268) - MAX(IF($B$2:$B1267=$B1268, $A$2:$A1267+$C$2:$C1267)), "")*24*60, "")</f>
        <v/>
      </c>
      <c r="O1268" s="39" t="str" cm="1">
        <f t="array" ref="O1268">IFERROR(IF($B1268=O$1, ($A1268+$C1268) - MAX(IF($B$2:$B1267=$B1268, $A$2:$A1267+$C$2:$C1267)), "")*24*60, "")</f>
        <v/>
      </c>
      <c r="P1268" s="39" t="str" cm="1">
        <f t="array" ref="P1268">IFERROR(IF($B1268=P$1, ($A1268+$C1268) - MAX(IF($B$2:$B1267=$B1268, $A$2:$A1267+$C$2:$C1267)), "")*24*60, "")</f>
        <v/>
      </c>
    </row>
    <row r="1269" spans="1:16" x14ac:dyDescent="0.2">
      <c r="A1269" s="36">
        <f t="shared" ref="A1269:D1269" si="2406">A1268</f>
        <v>45942</v>
      </c>
      <c r="B1269" s="37" t="str">
        <f t="shared" si="2406"/>
        <v>Northern Cardinal</v>
      </c>
      <c r="C1269" s="38">
        <v>0.63194444444444442</v>
      </c>
      <c r="D1269" s="37">
        <f t="shared" si="2406"/>
        <v>0</v>
      </c>
      <c r="E1269" s="37">
        <v>2</v>
      </c>
      <c r="F1269" s="37" t="str">
        <f t="shared" ref="F1269:G1269" si="2407">F1268</f>
        <v>Special Finch Food</v>
      </c>
      <c r="G1269" s="15" t="str">
        <f t="shared" si="2407"/>
        <v>Golden Safflower</v>
      </c>
      <c r="H1269" s="39">
        <f t="shared" si="1921"/>
        <v>1.000000003259629</v>
      </c>
      <c r="I1269" s="39" cm="1">
        <f t="array" ref="I1269">IFERROR(IF($B1269=I$1, ($A1269+$C1269) - MAX(IF($B$2:$B1268=$B1269, $A$2:$A1268+$C$2:$C1268)), "")*24*60, "")</f>
        <v>1.000000003259629</v>
      </c>
      <c r="J1269" s="39" t="str" cm="1">
        <f t="array" ref="J1269">IFERROR(IF($B1269=J$1, ($A1269+$C1269) - MAX(IF($B$2:$B1268=$B1269, $A$2:$A1268+$C$2:$C1268)), "")*24*60, "")</f>
        <v/>
      </c>
      <c r="K1269" s="39" t="str" cm="1">
        <f t="array" ref="K1269">IFERROR(IF($B1269=K$1, ($A1269+$C1269) - MAX(IF($B$2:$B1268=$B1269, $A$2:$A1268+$C$2:$C1268)), "")*24*60, "")</f>
        <v/>
      </c>
      <c r="L1269" s="39" t="str" cm="1">
        <f t="array" ref="L1269">IFERROR(IF($B1269=L$1, ($A1269+$C1269) - MAX(IF($B$2:$B1268=$B1269, $A$2:$A1268+$C$2:$C1268)), "")*24*60, "")</f>
        <v/>
      </c>
      <c r="M1269" s="39" t="str" cm="1">
        <f t="array" ref="M1269">IFERROR(IF($B1269=M$1, ($A1269+$C1269) - MAX(IF($B$2:$B1268=$B1269, $A$2:$A1268+$C$2:$C1268)), "")*24*60, "")</f>
        <v/>
      </c>
      <c r="N1269" s="39" t="str" cm="1">
        <f t="array" ref="N1269">IFERROR(IF($B1269=N$1, ($A1269+$C1269) - MAX(IF($B$2:$B1268=$B1269, $A$2:$A1268+$C$2:$C1268)), "")*24*60, "")</f>
        <v/>
      </c>
      <c r="O1269" s="39" t="str" cm="1">
        <f t="array" ref="O1269">IFERROR(IF($B1269=O$1, ($A1269+$C1269) - MAX(IF($B$2:$B1268=$B1269, $A$2:$A1268+$C$2:$C1268)), "")*24*60, "")</f>
        <v/>
      </c>
      <c r="P1269" s="39" t="str" cm="1">
        <f t="array" ref="P1269">IFERROR(IF($B1269=P$1, ($A1269+$C1269) - MAX(IF($B$2:$B1268=$B1269, $A$2:$A1268+$C$2:$C1268)), "")*24*60, "")</f>
        <v/>
      </c>
    </row>
    <row r="1270" spans="1:16" x14ac:dyDescent="0.2">
      <c r="A1270" s="36">
        <f t="shared" ref="A1270:D1270" si="2408">A1269</f>
        <v>45942</v>
      </c>
      <c r="B1270" s="37" t="s">
        <v>14</v>
      </c>
      <c r="C1270" s="38">
        <v>0.63472222222222219</v>
      </c>
      <c r="D1270" s="37">
        <f t="shared" si="2408"/>
        <v>0</v>
      </c>
      <c r="E1270" s="37">
        <v>2</v>
      </c>
      <c r="F1270" s="37" t="str">
        <f t="shared" ref="F1270:G1270" si="2409">F1269</f>
        <v>Special Finch Food</v>
      </c>
      <c r="G1270" s="15" t="str">
        <f t="shared" si="2409"/>
        <v>Golden Safflower</v>
      </c>
      <c r="H1270" s="39">
        <f t="shared" si="1921"/>
        <v>4.0000000025611371</v>
      </c>
      <c r="I1270" s="39" t="str" cm="1">
        <f t="array" ref="I1270">IFERROR(IF($B1270=I$1, ($A1270+$C1270) - MAX(IF($B$2:$B1269=$B1270, $A$2:$A1269+$C$2:$C1269)), "")*24*60, "")</f>
        <v/>
      </c>
      <c r="J1270" s="39" t="str" cm="1">
        <f t="array" ref="J1270">IFERROR(IF($B1270=J$1, ($A1270+$C1270) - MAX(IF($B$2:$B1269=$B1270, $A$2:$A1269+$C$2:$C1269)), "")*24*60, "")</f>
        <v/>
      </c>
      <c r="K1270" s="39" cm="1">
        <f t="array" ref="K1270">IFERROR(IF($B1270=K$1, ($A1270+$C1270) - MAX(IF($B$2:$B1269=$B1270, $A$2:$A1269+$C$2:$C1269)), "")*24*60, "")</f>
        <v>11.000000004423782</v>
      </c>
      <c r="L1270" s="39" t="str" cm="1">
        <f t="array" ref="L1270">IFERROR(IF($B1270=L$1, ($A1270+$C1270) - MAX(IF($B$2:$B1269=$B1270, $A$2:$A1269+$C$2:$C1269)), "")*24*60, "")</f>
        <v/>
      </c>
      <c r="M1270" s="39" t="str" cm="1">
        <f t="array" ref="M1270">IFERROR(IF($B1270=M$1, ($A1270+$C1270) - MAX(IF($B$2:$B1269=$B1270, $A$2:$A1269+$C$2:$C1269)), "")*24*60, "")</f>
        <v/>
      </c>
      <c r="N1270" s="39" t="str" cm="1">
        <f t="array" ref="N1270">IFERROR(IF($B1270=N$1, ($A1270+$C1270) - MAX(IF($B$2:$B1269=$B1270, $A$2:$A1269+$C$2:$C1269)), "")*24*60, "")</f>
        <v/>
      </c>
      <c r="O1270" s="39" t="str" cm="1">
        <f t="array" ref="O1270">IFERROR(IF($B1270=O$1, ($A1270+$C1270) - MAX(IF($B$2:$B1269=$B1270, $A$2:$A1269+$C$2:$C1269)), "")*24*60, "")</f>
        <v/>
      </c>
      <c r="P1270" s="39" t="str" cm="1">
        <f t="array" ref="P1270">IFERROR(IF($B1270=P$1, ($A1270+$C1270) - MAX(IF($B$2:$B1269=$B1270, $A$2:$A1269+$C$2:$C1269)), "")*24*60, "")</f>
        <v/>
      </c>
    </row>
    <row r="1271" spans="1:16" x14ac:dyDescent="0.2">
      <c r="A1271" s="36">
        <f t="shared" ref="A1271:D1271" si="2410">A1270</f>
        <v>45942</v>
      </c>
      <c r="B1271" s="37" t="s">
        <v>10</v>
      </c>
      <c r="C1271" s="38">
        <v>0.63541666666666663</v>
      </c>
      <c r="D1271" s="37">
        <f t="shared" si="2410"/>
        <v>0</v>
      </c>
      <c r="E1271" s="37">
        <v>1</v>
      </c>
      <c r="F1271" s="37" t="str">
        <f t="shared" ref="F1271:G1271" si="2411">F1270</f>
        <v>Special Finch Food</v>
      </c>
      <c r="G1271" s="15" t="str">
        <f t="shared" si="2411"/>
        <v>Golden Safflower</v>
      </c>
      <c r="H1271" s="39">
        <f t="shared" si="1921"/>
        <v>0.99999999278225005</v>
      </c>
      <c r="I1271" s="39" t="str" cm="1">
        <f t="array" ref="I1271">IFERROR(IF($B1271=I$1, ($A1271+$C1271) - MAX(IF($B$2:$B1270=$B1271, $A$2:$A1270+$C$2:$C1270)), "")*24*60, "")</f>
        <v/>
      </c>
      <c r="J1271" s="39" cm="1">
        <f t="array" ref="J1271">IFERROR(IF($B1271=J$1, ($A1271+$C1271) - MAX(IF($B$2:$B1270=$B1271, $A$2:$A1270+$C$2:$C1270)), "")*24*60, "")</f>
        <v>18.999999999068677</v>
      </c>
      <c r="K1271" s="39" t="str" cm="1">
        <f t="array" ref="K1271">IFERROR(IF($B1271=K$1, ($A1271+$C1271) - MAX(IF($B$2:$B1270=$B1271, $A$2:$A1270+$C$2:$C1270)), "")*24*60, "")</f>
        <v/>
      </c>
      <c r="L1271" s="39" t="str" cm="1">
        <f t="array" ref="L1271">IFERROR(IF($B1271=L$1, ($A1271+$C1271) - MAX(IF($B$2:$B1270=$B1271, $A$2:$A1270+$C$2:$C1270)), "")*24*60, "")</f>
        <v/>
      </c>
      <c r="M1271" s="39" t="str" cm="1">
        <f t="array" ref="M1271">IFERROR(IF($B1271=M$1, ($A1271+$C1271) - MAX(IF($B$2:$B1270=$B1271, $A$2:$A1270+$C$2:$C1270)), "")*24*60, "")</f>
        <v/>
      </c>
      <c r="N1271" s="39" t="str" cm="1">
        <f t="array" ref="N1271">IFERROR(IF($B1271=N$1, ($A1271+$C1271) - MAX(IF($B$2:$B1270=$B1271, $A$2:$A1270+$C$2:$C1270)), "")*24*60, "")</f>
        <v/>
      </c>
      <c r="O1271" s="39" t="str" cm="1">
        <f t="array" ref="O1271">IFERROR(IF($B1271=O$1, ($A1271+$C1271) - MAX(IF($B$2:$B1270=$B1271, $A$2:$A1270+$C$2:$C1270)), "")*24*60, "")</f>
        <v/>
      </c>
      <c r="P1271" s="39" t="str" cm="1">
        <f t="array" ref="P1271">IFERROR(IF($B1271=P$1, ($A1271+$C1271) - MAX(IF($B$2:$B1270=$B1271, $A$2:$A1270+$C$2:$C1270)), "")*24*60, "")</f>
        <v/>
      </c>
    </row>
    <row r="1272" spans="1:16" x14ac:dyDescent="0.2">
      <c r="A1272" s="36">
        <f t="shared" ref="A1272:D1272" si="2412">A1271</f>
        <v>45942</v>
      </c>
      <c r="B1272" s="37" t="str">
        <f t="shared" si="2412"/>
        <v>Tufted Titmouse</v>
      </c>
      <c r="C1272" s="38">
        <v>0.63611111111111107</v>
      </c>
      <c r="D1272" s="37">
        <f t="shared" si="2412"/>
        <v>0</v>
      </c>
      <c r="E1272" s="37">
        <v>3</v>
      </c>
      <c r="F1272" s="37" t="str">
        <f t="shared" ref="F1272:G1272" si="2413">F1271</f>
        <v>Special Finch Food</v>
      </c>
      <c r="G1272" s="15" t="str">
        <f t="shared" si="2413"/>
        <v>Golden Safflower</v>
      </c>
      <c r="H1272" s="39">
        <f t="shared" si="1921"/>
        <v>1.000000003259629</v>
      </c>
      <c r="I1272" s="39" t="str" cm="1">
        <f t="array" ref="I1272">IFERROR(IF($B1272=I$1, ($A1272+$C1272) - MAX(IF($B$2:$B1271=$B1272, $A$2:$A1271+$C$2:$C1271)), "")*24*60, "")</f>
        <v/>
      </c>
      <c r="J1272" s="39" cm="1">
        <f t="array" ref="J1272">IFERROR(IF($B1272=J$1, ($A1272+$C1272) - MAX(IF($B$2:$B1271=$B1272, $A$2:$A1271+$C$2:$C1271)), "")*24*60, "")</f>
        <v>1.000000003259629</v>
      </c>
      <c r="K1272" s="39" t="str" cm="1">
        <f t="array" ref="K1272">IFERROR(IF($B1272=K$1, ($A1272+$C1272) - MAX(IF($B$2:$B1271=$B1272, $A$2:$A1271+$C$2:$C1271)), "")*24*60, "")</f>
        <v/>
      </c>
      <c r="L1272" s="39" t="str" cm="1">
        <f t="array" ref="L1272">IFERROR(IF($B1272=L$1, ($A1272+$C1272) - MAX(IF($B$2:$B1271=$B1272, $A$2:$A1271+$C$2:$C1271)), "")*24*60, "")</f>
        <v/>
      </c>
      <c r="M1272" s="39" t="str" cm="1">
        <f t="array" ref="M1272">IFERROR(IF($B1272=M$1, ($A1272+$C1272) - MAX(IF($B$2:$B1271=$B1272, $A$2:$A1271+$C$2:$C1271)), "")*24*60, "")</f>
        <v/>
      </c>
      <c r="N1272" s="39" t="str" cm="1">
        <f t="array" ref="N1272">IFERROR(IF($B1272=N$1, ($A1272+$C1272) - MAX(IF($B$2:$B1271=$B1272, $A$2:$A1271+$C$2:$C1271)), "")*24*60, "")</f>
        <v/>
      </c>
      <c r="O1272" s="39" t="str" cm="1">
        <f t="array" ref="O1272">IFERROR(IF($B1272=O$1, ($A1272+$C1272) - MAX(IF($B$2:$B1271=$B1272, $A$2:$A1271+$C$2:$C1271)), "")*24*60, "")</f>
        <v/>
      </c>
      <c r="P1272" s="39" t="str" cm="1">
        <f t="array" ref="P1272">IFERROR(IF($B1272=P$1, ($A1272+$C1272) - MAX(IF($B$2:$B1271=$B1272, $A$2:$A1271+$C$2:$C1271)), "")*24*60, "")</f>
        <v/>
      </c>
    </row>
    <row r="1273" spans="1:16" x14ac:dyDescent="0.2">
      <c r="A1273" s="36">
        <f t="shared" ref="A1273:D1273" si="2414">A1272</f>
        <v>45942</v>
      </c>
      <c r="B1273" s="37" t="s">
        <v>14</v>
      </c>
      <c r="C1273" s="38">
        <v>0.63749999999999996</v>
      </c>
      <c r="D1273" s="37">
        <f t="shared" si="2414"/>
        <v>0</v>
      </c>
      <c r="E1273" s="37">
        <v>1</v>
      </c>
      <c r="F1273" s="37" t="str">
        <f t="shared" ref="F1273:G1273" si="2415">F1272</f>
        <v>Special Finch Food</v>
      </c>
      <c r="G1273" s="15" t="str">
        <f t="shared" si="2415"/>
        <v>Golden Safflower</v>
      </c>
      <c r="H1273" s="39">
        <f t="shared" si="1921"/>
        <v>1.9999999960418791</v>
      </c>
      <c r="I1273" s="39" t="str" cm="1">
        <f t="array" ref="I1273">IFERROR(IF($B1273=I$1, ($A1273+$C1273) - MAX(IF($B$2:$B1272=$B1273, $A$2:$A1272+$C$2:$C1272)), "")*24*60, "")</f>
        <v/>
      </c>
      <c r="J1273" s="39" t="str" cm="1">
        <f t="array" ref="J1273">IFERROR(IF($B1273=J$1, ($A1273+$C1273) - MAX(IF($B$2:$B1272=$B1273, $A$2:$A1272+$C$2:$C1272)), "")*24*60, "")</f>
        <v/>
      </c>
      <c r="K1273" s="39" cm="1">
        <f t="array" ref="K1273">IFERROR(IF($B1273=K$1, ($A1273+$C1273) - MAX(IF($B$2:$B1272=$B1273, $A$2:$A1272+$C$2:$C1272)), "")*24*60, "")</f>
        <v>3.9999999920837581</v>
      </c>
      <c r="L1273" s="39" t="str" cm="1">
        <f t="array" ref="L1273">IFERROR(IF($B1273=L$1, ($A1273+$C1273) - MAX(IF($B$2:$B1272=$B1273, $A$2:$A1272+$C$2:$C1272)), "")*24*60, "")</f>
        <v/>
      </c>
      <c r="M1273" s="39" t="str" cm="1">
        <f t="array" ref="M1273">IFERROR(IF($B1273=M$1, ($A1273+$C1273) - MAX(IF($B$2:$B1272=$B1273, $A$2:$A1272+$C$2:$C1272)), "")*24*60, "")</f>
        <v/>
      </c>
      <c r="N1273" s="39" t="str" cm="1">
        <f t="array" ref="N1273">IFERROR(IF($B1273=N$1, ($A1273+$C1273) - MAX(IF($B$2:$B1272=$B1273, $A$2:$A1272+$C$2:$C1272)), "")*24*60, "")</f>
        <v/>
      </c>
      <c r="O1273" s="39" t="str" cm="1">
        <f t="array" ref="O1273">IFERROR(IF($B1273=O$1, ($A1273+$C1273) - MAX(IF($B$2:$B1272=$B1273, $A$2:$A1272+$C$2:$C1272)), "")*24*60, "")</f>
        <v/>
      </c>
      <c r="P1273" s="39" t="str" cm="1">
        <f t="array" ref="P1273">IFERROR(IF($B1273=P$1, ($A1273+$C1273) - MAX(IF($B$2:$B1272=$B1273, $A$2:$A1272+$C$2:$C1272)), "")*24*60, "")</f>
        <v/>
      </c>
    </row>
    <row r="1274" spans="1:16" x14ac:dyDescent="0.2">
      <c r="A1274" s="36">
        <f t="shared" ref="A1274:D1274" si="2416">A1273</f>
        <v>45942</v>
      </c>
      <c r="B1274" s="37" t="s">
        <v>10</v>
      </c>
      <c r="C1274" s="38">
        <f t="shared" si="2416"/>
        <v>0.63749999999999996</v>
      </c>
      <c r="D1274" s="37">
        <f t="shared" si="2416"/>
        <v>0</v>
      </c>
      <c r="E1274" s="37">
        <v>1</v>
      </c>
      <c r="F1274" s="37" t="str">
        <f t="shared" ref="F1274:G1274" si="2417">F1273</f>
        <v>Special Finch Food</v>
      </c>
      <c r="G1274" s="15" t="str">
        <f t="shared" si="2417"/>
        <v>Golden Safflower</v>
      </c>
      <c r="H1274" s="39">
        <f t="shared" si="1921"/>
        <v>0</v>
      </c>
      <c r="I1274" s="39" t="str" cm="1">
        <f t="array" ref="I1274">IFERROR(IF($B1274=I$1, ($A1274+$C1274) - MAX(IF($B$2:$B1273=$B1274, $A$2:$A1273+$C$2:$C1273)), "")*24*60, "")</f>
        <v/>
      </c>
      <c r="J1274" s="39" cm="1">
        <f t="array" ref="J1274">IFERROR(IF($B1274=J$1, ($A1274+$C1274) - MAX(IF($B$2:$B1273=$B1274, $A$2:$A1273+$C$2:$C1273)), "")*24*60, "")</f>
        <v>1.9999999960418791</v>
      </c>
      <c r="K1274" s="39" t="str" cm="1">
        <f t="array" ref="K1274">IFERROR(IF($B1274=K$1, ($A1274+$C1274) - MAX(IF($B$2:$B1273=$B1274, $A$2:$A1273+$C$2:$C1273)), "")*24*60, "")</f>
        <v/>
      </c>
      <c r="L1274" s="39" t="str" cm="1">
        <f t="array" ref="L1274">IFERROR(IF($B1274=L$1, ($A1274+$C1274) - MAX(IF($B$2:$B1273=$B1274, $A$2:$A1273+$C$2:$C1273)), "")*24*60, "")</f>
        <v/>
      </c>
      <c r="M1274" s="39" t="str" cm="1">
        <f t="array" ref="M1274">IFERROR(IF($B1274=M$1, ($A1274+$C1274) - MAX(IF($B$2:$B1273=$B1274, $A$2:$A1273+$C$2:$C1273)), "")*24*60, "")</f>
        <v/>
      </c>
      <c r="N1274" s="39" t="str" cm="1">
        <f t="array" ref="N1274">IFERROR(IF($B1274=N$1, ($A1274+$C1274) - MAX(IF($B$2:$B1273=$B1274, $A$2:$A1273+$C$2:$C1273)), "")*24*60, "")</f>
        <v/>
      </c>
      <c r="O1274" s="39" t="str" cm="1">
        <f t="array" ref="O1274">IFERROR(IF($B1274=O$1, ($A1274+$C1274) - MAX(IF($B$2:$B1273=$B1274, $A$2:$A1273+$C$2:$C1273)), "")*24*60, "")</f>
        <v/>
      </c>
      <c r="P1274" s="39" t="str" cm="1">
        <f t="array" ref="P1274">IFERROR(IF($B1274=P$1, ($A1274+$C1274) - MAX(IF($B$2:$B1273=$B1274, $A$2:$A1273+$C$2:$C1273)), "")*24*60, "")</f>
        <v/>
      </c>
    </row>
    <row r="1275" spans="1:16" x14ac:dyDescent="0.2">
      <c r="A1275" s="36">
        <f t="shared" ref="A1275:D1275" si="2418">A1274</f>
        <v>45942</v>
      </c>
      <c r="B1275" s="37" t="s">
        <v>14</v>
      </c>
      <c r="C1275" s="38">
        <f t="shared" si="2418"/>
        <v>0.63749999999999996</v>
      </c>
      <c r="D1275" s="37">
        <f t="shared" si="2418"/>
        <v>0</v>
      </c>
      <c r="E1275" s="37">
        <v>2</v>
      </c>
      <c r="F1275" s="37" t="str">
        <f t="shared" ref="F1275:G1275" si="2419">F1274</f>
        <v>Special Finch Food</v>
      </c>
      <c r="G1275" s="15" t="str">
        <f t="shared" si="2419"/>
        <v>Golden Safflower</v>
      </c>
      <c r="H1275" s="39">
        <f t="shared" si="1921"/>
        <v>0</v>
      </c>
      <c r="I1275" s="39" t="str" cm="1">
        <f t="array" ref="I1275">IFERROR(IF($B1275=I$1, ($A1275+$C1275) - MAX(IF($B$2:$B1274=$B1275, $A$2:$A1274+$C$2:$C1274)), "")*24*60, "")</f>
        <v/>
      </c>
      <c r="J1275" s="39" t="str" cm="1">
        <f t="array" ref="J1275">IFERROR(IF($B1275=J$1, ($A1275+$C1275) - MAX(IF($B$2:$B1274=$B1275, $A$2:$A1274+$C$2:$C1274)), "")*24*60, "")</f>
        <v/>
      </c>
      <c r="K1275" s="39" cm="1">
        <f t="array" ref="K1275">IFERROR(IF($B1275=K$1, ($A1275+$C1275) - MAX(IF($B$2:$B1274=$B1275, $A$2:$A1274+$C$2:$C1274)), "")*24*60, "")</f>
        <v>0</v>
      </c>
      <c r="L1275" s="39" t="str" cm="1">
        <f t="array" ref="L1275">IFERROR(IF($B1275=L$1, ($A1275+$C1275) - MAX(IF($B$2:$B1274=$B1275, $A$2:$A1274+$C$2:$C1274)), "")*24*60, "")</f>
        <v/>
      </c>
      <c r="M1275" s="39" t="str" cm="1">
        <f t="array" ref="M1275">IFERROR(IF($B1275=M$1, ($A1275+$C1275) - MAX(IF($B$2:$B1274=$B1275, $A$2:$A1274+$C$2:$C1274)), "")*24*60, "")</f>
        <v/>
      </c>
      <c r="N1275" s="39" t="str" cm="1">
        <f t="array" ref="N1275">IFERROR(IF($B1275=N$1, ($A1275+$C1275) - MAX(IF($B$2:$B1274=$B1275, $A$2:$A1274+$C$2:$C1274)), "")*24*60, "")</f>
        <v/>
      </c>
      <c r="O1275" s="39" t="str" cm="1">
        <f t="array" ref="O1275">IFERROR(IF($B1275=O$1, ($A1275+$C1275) - MAX(IF($B$2:$B1274=$B1275, $A$2:$A1274+$C$2:$C1274)), "")*24*60, "")</f>
        <v/>
      </c>
      <c r="P1275" s="39" t="str" cm="1">
        <f t="array" ref="P1275">IFERROR(IF($B1275=P$1, ($A1275+$C1275) - MAX(IF($B$2:$B1274=$B1275, $A$2:$A1274+$C$2:$C1274)), "")*24*60, "")</f>
        <v/>
      </c>
    </row>
    <row r="1276" spans="1:16" x14ac:dyDescent="0.2">
      <c r="A1276" s="36">
        <f t="shared" ref="A1276:D1276" si="2420">A1275</f>
        <v>45942</v>
      </c>
      <c r="B1276" s="37" t="str">
        <f t="shared" si="2420"/>
        <v>Carolina Chickadee</v>
      </c>
      <c r="C1276" s="38">
        <v>0.6381944444444444</v>
      </c>
      <c r="D1276" s="37">
        <f t="shared" si="2420"/>
        <v>0</v>
      </c>
      <c r="E1276" s="37">
        <v>1</v>
      </c>
      <c r="F1276" s="37" t="str">
        <f t="shared" ref="F1276:G1276" si="2421">F1275</f>
        <v>Special Finch Food</v>
      </c>
      <c r="G1276" s="15" t="str">
        <f t="shared" si="2421"/>
        <v>Golden Safflower</v>
      </c>
      <c r="H1276" s="39">
        <f t="shared" si="1921"/>
        <v>1.000000003259629</v>
      </c>
      <c r="I1276" s="39" t="str" cm="1">
        <f t="array" ref="I1276">IFERROR(IF($B1276=I$1, ($A1276+$C1276) - MAX(IF($B$2:$B1275=$B1276, $A$2:$A1275+$C$2:$C1275)), "")*24*60, "")</f>
        <v/>
      </c>
      <c r="J1276" s="39" t="str" cm="1">
        <f t="array" ref="J1276">IFERROR(IF($B1276=J$1, ($A1276+$C1276) - MAX(IF($B$2:$B1275=$B1276, $A$2:$A1275+$C$2:$C1275)), "")*24*60, "")</f>
        <v/>
      </c>
      <c r="K1276" s="39" cm="1">
        <f t="array" ref="K1276">IFERROR(IF($B1276=K$1, ($A1276+$C1276) - MAX(IF($B$2:$B1275=$B1276, $A$2:$A1275+$C$2:$C1275)), "")*24*60, "")</f>
        <v>1.000000003259629</v>
      </c>
      <c r="L1276" s="39" t="str" cm="1">
        <f t="array" ref="L1276">IFERROR(IF($B1276=L$1, ($A1276+$C1276) - MAX(IF($B$2:$B1275=$B1276, $A$2:$A1275+$C$2:$C1275)), "")*24*60, "")</f>
        <v/>
      </c>
      <c r="M1276" s="39" t="str" cm="1">
        <f t="array" ref="M1276">IFERROR(IF($B1276=M$1, ($A1276+$C1276) - MAX(IF($B$2:$B1275=$B1276, $A$2:$A1275+$C$2:$C1275)), "")*24*60, "")</f>
        <v/>
      </c>
      <c r="N1276" s="39" t="str" cm="1">
        <f t="array" ref="N1276">IFERROR(IF($B1276=N$1, ($A1276+$C1276) - MAX(IF($B$2:$B1275=$B1276, $A$2:$A1275+$C$2:$C1275)), "")*24*60, "")</f>
        <v/>
      </c>
      <c r="O1276" s="39" t="str" cm="1">
        <f t="array" ref="O1276">IFERROR(IF($B1276=O$1, ($A1276+$C1276) - MAX(IF($B$2:$B1275=$B1276, $A$2:$A1275+$C$2:$C1275)), "")*24*60, "")</f>
        <v/>
      </c>
      <c r="P1276" s="39" t="str" cm="1">
        <f t="array" ref="P1276">IFERROR(IF($B1276=P$1, ($A1276+$C1276) - MAX(IF($B$2:$B1275=$B1276, $A$2:$A1275+$C$2:$C1275)), "")*24*60, "")</f>
        <v/>
      </c>
    </row>
    <row r="1277" spans="1:16" x14ac:dyDescent="0.2">
      <c r="A1277" s="36">
        <f t="shared" ref="A1277:D1277" si="2422">A1276</f>
        <v>45942</v>
      </c>
      <c r="B1277" s="37" t="s">
        <v>10</v>
      </c>
      <c r="C1277" s="38">
        <f t="shared" si="2422"/>
        <v>0.6381944444444444</v>
      </c>
      <c r="D1277" s="37">
        <f t="shared" si="2422"/>
        <v>0</v>
      </c>
      <c r="E1277" s="37">
        <v>5</v>
      </c>
      <c r="F1277" s="37" t="str">
        <f t="shared" ref="F1277:G1277" si="2423">F1276</f>
        <v>Special Finch Food</v>
      </c>
      <c r="G1277" s="15" t="str">
        <f t="shared" si="2423"/>
        <v>Golden Safflower</v>
      </c>
      <c r="H1277" s="39">
        <f t="shared" si="1921"/>
        <v>0</v>
      </c>
      <c r="I1277" s="39" t="str" cm="1">
        <f t="array" ref="I1277">IFERROR(IF($B1277=I$1, ($A1277+$C1277) - MAX(IF($B$2:$B1276=$B1277, $A$2:$A1276+$C$2:$C1276)), "")*24*60, "")</f>
        <v/>
      </c>
      <c r="J1277" s="39" cm="1">
        <f t="array" ref="J1277">IFERROR(IF($B1277=J$1, ($A1277+$C1277) - MAX(IF($B$2:$B1276=$B1277, $A$2:$A1276+$C$2:$C1276)), "")*24*60, "")</f>
        <v>1.000000003259629</v>
      </c>
      <c r="K1277" s="39" t="str" cm="1">
        <f t="array" ref="K1277">IFERROR(IF($B1277=K$1, ($A1277+$C1277) - MAX(IF($B$2:$B1276=$B1277, $A$2:$A1276+$C$2:$C1276)), "")*24*60, "")</f>
        <v/>
      </c>
      <c r="L1277" s="39" t="str" cm="1">
        <f t="array" ref="L1277">IFERROR(IF($B1277=L$1, ($A1277+$C1277) - MAX(IF($B$2:$B1276=$B1277, $A$2:$A1276+$C$2:$C1276)), "")*24*60, "")</f>
        <v/>
      </c>
      <c r="M1277" s="39" t="str" cm="1">
        <f t="array" ref="M1277">IFERROR(IF($B1277=M$1, ($A1277+$C1277) - MAX(IF($B$2:$B1276=$B1277, $A$2:$A1276+$C$2:$C1276)), "")*24*60, "")</f>
        <v/>
      </c>
      <c r="N1277" s="39" t="str" cm="1">
        <f t="array" ref="N1277">IFERROR(IF($B1277=N$1, ($A1277+$C1277) - MAX(IF($B$2:$B1276=$B1277, $A$2:$A1276+$C$2:$C1276)), "")*24*60, "")</f>
        <v/>
      </c>
      <c r="O1277" s="39" t="str" cm="1">
        <f t="array" ref="O1277">IFERROR(IF($B1277=O$1, ($A1277+$C1277) - MAX(IF($B$2:$B1276=$B1277, $A$2:$A1276+$C$2:$C1276)), "")*24*60, "")</f>
        <v/>
      </c>
      <c r="P1277" s="39" t="str" cm="1">
        <f t="array" ref="P1277">IFERROR(IF($B1277=P$1, ($A1277+$C1277) - MAX(IF($B$2:$B1276=$B1277, $A$2:$A1276+$C$2:$C1276)), "")*24*60, "")</f>
        <v/>
      </c>
    </row>
    <row r="1278" spans="1:16" x14ac:dyDescent="0.2">
      <c r="A1278" s="36">
        <f t="shared" ref="A1278:D1278" si="2424">A1277</f>
        <v>45942</v>
      </c>
      <c r="B1278" s="37" t="str">
        <f t="shared" si="2424"/>
        <v>Tufted Titmouse</v>
      </c>
      <c r="C1278" s="38">
        <f t="shared" si="2424"/>
        <v>0.6381944444444444</v>
      </c>
      <c r="D1278" s="37">
        <f t="shared" si="2424"/>
        <v>0</v>
      </c>
      <c r="E1278" s="37">
        <v>0</v>
      </c>
      <c r="F1278" s="37" t="str">
        <f t="shared" ref="F1278:G1278" si="2425">F1277</f>
        <v>Special Finch Food</v>
      </c>
      <c r="G1278" s="15" t="str">
        <f t="shared" si="2425"/>
        <v>Golden Safflower</v>
      </c>
      <c r="H1278" s="39">
        <f t="shared" si="1921"/>
        <v>0</v>
      </c>
      <c r="I1278" s="39" t="str" cm="1">
        <f t="array" ref="I1278">IFERROR(IF($B1278=I$1, ($A1278+$C1278) - MAX(IF($B$2:$B1277=$B1278, $A$2:$A1277+$C$2:$C1277)), "")*24*60, "")</f>
        <v/>
      </c>
      <c r="J1278" s="39" cm="1">
        <f t="array" ref="J1278">IFERROR(IF($B1278=J$1, ($A1278+$C1278) - MAX(IF($B$2:$B1277=$B1278, $A$2:$A1277+$C$2:$C1277)), "")*24*60, "")</f>
        <v>0</v>
      </c>
      <c r="K1278" s="39" t="str" cm="1">
        <f t="array" ref="K1278">IFERROR(IF($B1278=K$1, ($A1278+$C1278) - MAX(IF($B$2:$B1277=$B1278, $A$2:$A1277+$C$2:$C1277)), "")*24*60, "")</f>
        <v/>
      </c>
      <c r="L1278" s="39" t="str" cm="1">
        <f t="array" ref="L1278">IFERROR(IF($B1278=L$1, ($A1278+$C1278) - MAX(IF($B$2:$B1277=$B1278, $A$2:$A1277+$C$2:$C1277)), "")*24*60, "")</f>
        <v/>
      </c>
      <c r="M1278" s="39" t="str" cm="1">
        <f t="array" ref="M1278">IFERROR(IF($B1278=M$1, ($A1278+$C1278) - MAX(IF($B$2:$B1277=$B1278, $A$2:$A1277+$C$2:$C1277)), "")*24*60, "")</f>
        <v/>
      </c>
      <c r="N1278" s="39" t="str" cm="1">
        <f t="array" ref="N1278">IFERROR(IF($B1278=N$1, ($A1278+$C1278) - MAX(IF($B$2:$B1277=$B1278, $A$2:$A1277+$C$2:$C1277)), "")*24*60, "")</f>
        <v/>
      </c>
      <c r="O1278" s="39" t="str" cm="1">
        <f t="array" ref="O1278">IFERROR(IF($B1278=O$1, ($A1278+$C1278) - MAX(IF($B$2:$B1277=$B1278, $A$2:$A1277+$C$2:$C1277)), "")*24*60, "")</f>
        <v/>
      </c>
      <c r="P1278" s="39" t="str" cm="1">
        <f t="array" ref="P1278">IFERROR(IF($B1278=P$1, ($A1278+$C1278) - MAX(IF($B$2:$B1277=$B1278, $A$2:$A1277+$C$2:$C1277)), "")*24*60, "")</f>
        <v/>
      </c>
    </row>
    <row r="1279" spans="1:16" x14ac:dyDescent="0.2">
      <c r="A1279" s="36">
        <f t="shared" ref="A1279:D1279" si="2426">A1278</f>
        <v>45942</v>
      </c>
      <c r="B1279" s="37" t="str">
        <f t="shared" si="2426"/>
        <v>Tufted Titmouse</v>
      </c>
      <c r="C1279" s="38">
        <f t="shared" si="2426"/>
        <v>0.6381944444444444</v>
      </c>
      <c r="D1279" s="37">
        <f t="shared" si="2426"/>
        <v>0</v>
      </c>
      <c r="E1279" s="37">
        <v>3</v>
      </c>
      <c r="F1279" s="37" t="str">
        <f t="shared" ref="F1279:G1279" si="2427">F1278</f>
        <v>Special Finch Food</v>
      </c>
      <c r="G1279" s="15" t="str">
        <f t="shared" si="2427"/>
        <v>Golden Safflower</v>
      </c>
      <c r="H1279" s="39">
        <f t="shared" si="1921"/>
        <v>0</v>
      </c>
      <c r="I1279" s="39" t="str" cm="1">
        <f t="array" ref="I1279">IFERROR(IF($B1279=I$1, ($A1279+$C1279) - MAX(IF($B$2:$B1278=$B1279, $A$2:$A1278+$C$2:$C1278)), "")*24*60, "")</f>
        <v/>
      </c>
      <c r="J1279" s="39" cm="1">
        <f t="array" ref="J1279">IFERROR(IF($B1279=J$1, ($A1279+$C1279) - MAX(IF($B$2:$B1278=$B1279, $A$2:$A1278+$C$2:$C1278)), "")*24*60, "")</f>
        <v>0</v>
      </c>
      <c r="K1279" s="39" t="str" cm="1">
        <f t="array" ref="K1279">IFERROR(IF($B1279=K$1, ($A1279+$C1279) - MAX(IF($B$2:$B1278=$B1279, $A$2:$A1278+$C$2:$C1278)), "")*24*60, "")</f>
        <v/>
      </c>
      <c r="L1279" s="39" t="str" cm="1">
        <f t="array" ref="L1279">IFERROR(IF($B1279=L$1, ($A1279+$C1279) - MAX(IF($B$2:$B1278=$B1279, $A$2:$A1278+$C$2:$C1278)), "")*24*60, "")</f>
        <v/>
      </c>
      <c r="M1279" s="39" t="str" cm="1">
        <f t="array" ref="M1279">IFERROR(IF($B1279=M$1, ($A1279+$C1279) - MAX(IF($B$2:$B1278=$B1279, $A$2:$A1278+$C$2:$C1278)), "")*24*60, "")</f>
        <v/>
      </c>
      <c r="N1279" s="39" t="str" cm="1">
        <f t="array" ref="N1279">IFERROR(IF($B1279=N$1, ($A1279+$C1279) - MAX(IF($B$2:$B1278=$B1279, $A$2:$A1278+$C$2:$C1278)), "")*24*60, "")</f>
        <v/>
      </c>
      <c r="O1279" s="39" t="str" cm="1">
        <f t="array" ref="O1279">IFERROR(IF($B1279=O$1, ($A1279+$C1279) - MAX(IF($B$2:$B1278=$B1279, $A$2:$A1278+$C$2:$C1278)), "")*24*60, "")</f>
        <v/>
      </c>
      <c r="P1279" s="39" t="str" cm="1">
        <f t="array" ref="P1279">IFERROR(IF($B1279=P$1, ($A1279+$C1279) - MAX(IF($B$2:$B1278=$B1279, $A$2:$A1278+$C$2:$C1278)), "")*24*60, "")</f>
        <v/>
      </c>
    </row>
    <row r="1280" spans="1:16" x14ac:dyDescent="0.2">
      <c r="A1280" s="36">
        <f t="shared" ref="A1280:D1280" si="2428">A1279</f>
        <v>45942</v>
      </c>
      <c r="B1280" s="37" t="s">
        <v>14</v>
      </c>
      <c r="C1280" s="38">
        <v>0.63888888888888884</v>
      </c>
      <c r="D1280" s="37">
        <f t="shared" si="2428"/>
        <v>0</v>
      </c>
      <c r="E1280" s="37">
        <v>1</v>
      </c>
      <c r="F1280" s="37" t="str">
        <f t="shared" ref="F1280:G1280" si="2429">F1279</f>
        <v>Special Finch Food</v>
      </c>
      <c r="G1280" s="15" t="str">
        <f t="shared" si="2429"/>
        <v>Golden Safflower</v>
      </c>
      <c r="H1280" s="39">
        <f t="shared" si="1921"/>
        <v>1.000000003259629</v>
      </c>
      <c r="I1280" s="39" t="str" cm="1">
        <f t="array" ref="I1280">IFERROR(IF($B1280=I$1, ($A1280+$C1280) - MAX(IF($B$2:$B1279=$B1280, $A$2:$A1279+$C$2:$C1279)), "")*24*60, "")</f>
        <v/>
      </c>
      <c r="J1280" s="39" t="str" cm="1">
        <f t="array" ref="J1280">IFERROR(IF($B1280=J$1, ($A1280+$C1280) - MAX(IF($B$2:$B1279=$B1280, $A$2:$A1279+$C$2:$C1279)), "")*24*60, "")</f>
        <v/>
      </c>
      <c r="K1280" s="39" cm="1">
        <f t="array" ref="K1280">IFERROR(IF($B1280=K$1, ($A1280+$C1280) - MAX(IF($B$2:$B1279=$B1280, $A$2:$A1279+$C$2:$C1279)), "")*24*60, "")</f>
        <v>1.000000003259629</v>
      </c>
      <c r="L1280" s="39" t="str" cm="1">
        <f t="array" ref="L1280">IFERROR(IF($B1280=L$1, ($A1280+$C1280) - MAX(IF($B$2:$B1279=$B1280, $A$2:$A1279+$C$2:$C1279)), "")*24*60, "")</f>
        <v/>
      </c>
      <c r="M1280" s="39" t="str" cm="1">
        <f t="array" ref="M1280">IFERROR(IF($B1280=M$1, ($A1280+$C1280) - MAX(IF($B$2:$B1279=$B1280, $A$2:$A1279+$C$2:$C1279)), "")*24*60, "")</f>
        <v/>
      </c>
      <c r="N1280" s="39" t="str" cm="1">
        <f t="array" ref="N1280">IFERROR(IF($B1280=N$1, ($A1280+$C1280) - MAX(IF($B$2:$B1279=$B1280, $A$2:$A1279+$C$2:$C1279)), "")*24*60, "")</f>
        <v/>
      </c>
      <c r="O1280" s="39" t="str" cm="1">
        <f t="array" ref="O1280">IFERROR(IF($B1280=O$1, ($A1280+$C1280) - MAX(IF($B$2:$B1279=$B1280, $A$2:$A1279+$C$2:$C1279)), "")*24*60, "")</f>
        <v/>
      </c>
      <c r="P1280" s="39" t="str" cm="1">
        <f t="array" ref="P1280">IFERROR(IF($B1280=P$1, ($A1280+$C1280) - MAX(IF($B$2:$B1279=$B1280, $A$2:$A1279+$C$2:$C1279)), "")*24*60, "")</f>
        <v/>
      </c>
    </row>
    <row r="1281" spans="1:16" x14ac:dyDescent="0.2">
      <c r="A1281" s="36">
        <f t="shared" ref="A1281:D1281" si="2430">A1280</f>
        <v>45942</v>
      </c>
      <c r="B1281" s="37" t="str">
        <f t="shared" si="2430"/>
        <v>Carolina Chickadee</v>
      </c>
      <c r="C1281" s="38">
        <f t="shared" si="2430"/>
        <v>0.63888888888888884</v>
      </c>
      <c r="D1281" s="37">
        <f t="shared" si="2430"/>
        <v>0</v>
      </c>
      <c r="E1281" s="37">
        <v>1</v>
      </c>
      <c r="F1281" s="37" t="str">
        <f t="shared" ref="F1281:G1281" si="2431">F1280</f>
        <v>Special Finch Food</v>
      </c>
      <c r="G1281" s="15" t="str">
        <f t="shared" si="2431"/>
        <v>Golden Safflower</v>
      </c>
      <c r="H1281" s="39">
        <f t="shared" ref="H1281:H1344" si="2432">IFERROR((($A1281+$C1281) - ($A1280+$C1280))*24*60, "")</f>
        <v>0</v>
      </c>
      <c r="I1281" s="39" t="str" cm="1">
        <f t="array" ref="I1281">IFERROR(IF($B1281=I$1, ($A1281+$C1281) - MAX(IF($B$2:$B1280=$B1281, $A$2:$A1280+$C$2:$C1280)), "")*24*60, "")</f>
        <v/>
      </c>
      <c r="J1281" s="39" t="str" cm="1">
        <f t="array" ref="J1281">IFERROR(IF($B1281=J$1, ($A1281+$C1281) - MAX(IF($B$2:$B1280=$B1281, $A$2:$A1280+$C$2:$C1280)), "")*24*60, "")</f>
        <v/>
      </c>
      <c r="K1281" s="39" cm="1">
        <f t="array" ref="K1281">IFERROR(IF($B1281=K$1, ($A1281+$C1281) - MAX(IF($B$2:$B1280=$B1281, $A$2:$A1280+$C$2:$C1280)), "")*24*60, "")</f>
        <v>0</v>
      </c>
      <c r="L1281" s="39" t="str" cm="1">
        <f t="array" ref="L1281">IFERROR(IF($B1281=L$1, ($A1281+$C1281) - MAX(IF($B$2:$B1280=$B1281, $A$2:$A1280+$C$2:$C1280)), "")*24*60, "")</f>
        <v/>
      </c>
      <c r="M1281" s="39" t="str" cm="1">
        <f t="array" ref="M1281">IFERROR(IF($B1281=M$1, ($A1281+$C1281) - MAX(IF($B$2:$B1280=$B1281, $A$2:$A1280+$C$2:$C1280)), "")*24*60, "")</f>
        <v/>
      </c>
      <c r="N1281" s="39" t="str" cm="1">
        <f t="array" ref="N1281">IFERROR(IF($B1281=N$1, ($A1281+$C1281) - MAX(IF($B$2:$B1280=$B1281, $A$2:$A1280+$C$2:$C1280)), "")*24*60, "")</f>
        <v/>
      </c>
      <c r="O1281" s="39" t="str" cm="1">
        <f t="array" ref="O1281">IFERROR(IF($B1281=O$1, ($A1281+$C1281) - MAX(IF($B$2:$B1280=$B1281, $A$2:$A1280+$C$2:$C1280)), "")*24*60, "")</f>
        <v/>
      </c>
      <c r="P1281" s="39" t="str" cm="1">
        <f t="array" ref="P1281">IFERROR(IF($B1281=P$1, ($A1281+$C1281) - MAX(IF($B$2:$B1280=$B1281, $A$2:$A1280+$C$2:$C1280)), "")*24*60, "")</f>
        <v/>
      </c>
    </row>
    <row r="1282" spans="1:16" x14ac:dyDescent="0.2">
      <c r="A1282" s="36">
        <f t="shared" ref="A1282:D1282" si="2433">A1281</f>
        <v>45942</v>
      </c>
      <c r="B1282" s="37" t="s">
        <v>10</v>
      </c>
      <c r="C1282" s="38">
        <f t="shared" si="2433"/>
        <v>0.63888888888888884</v>
      </c>
      <c r="D1282" s="37">
        <f t="shared" si="2433"/>
        <v>0</v>
      </c>
      <c r="E1282" s="37">
        <v>4</v>
      </c>
      <c r="F1282" s="37" t="str">
        <f t="shared" ref="F1282:G1282" si="2434">F1281</f>
        <v>Special Finch Food</v>
      </c>
      <c r="G1282" s="15" t="str">
        <f t="shared" si="2434"/>
        <v>Golden Safflower</v>
      </c>
      <c r="H1282" s="39">
        <f t="shared" si="2432"/>
        <v>0</v>
      </c>
      <c r="I1282" s="39" t="str" cm="1">
        <f t="array" ref="I1282">IFERROR(IF($B1282=I$1, ($A1282+$C1282) - MAX(IF($B$2:$B1281=$B1282, $A$2:$A1281+$C$2:$C1281)), "")*24*60, "")</f>
        <v/>
      </c>
      <c r="J1282" s="39" cm="1">
        <f t="array" ref="J1282">IFERROR(IF($B1282=J$1, ($A1282+$C1282) - MAX(IF($B$2:$B1281=$B1282, $A$2:$A1281+$C$2:$C1281)), "")*24*60, "")</f>
        <v>1.000000003259629</v>
      </c>
      <c r="K1282" s="39" t="str" cm="1">
        <f t="array" ref="K1282">IFERROR(IF($B1282=K$1, ($A1282+$C1282) - MAX(IF($B$2:$B1281=$B1282, $A$2:$A1281+$C$2:$C1281)), "")*24*60, "")</f>
        <v/>
      </c>
      <c r="L1282" s="39" t="str" cm="1">
        <f t="array" ref="L1282">IFERROR(IF($B1282=L$1, ($A1282+$C1282) - MAX(IF($B$2:$B1281=$B1282, $A$2:$A1281+$C$2:$C1281)), "")*24*60, "")</f>
        <v/>
      </c>
      <c r="M1282" s="39" t="str" cm="1">
        <f t="array" ref="M1282">IFERROR(IF($B1282=M$1, ($A1282+$C1282) - MAX(IF($B$2:$B1281=$B1282, $A$2:$A1281+$C$2:$C1281)), "")*24*60, "")</f>
        <v/>
      </c>
      <c r="N1282" s="39" t="str" cm="1">
        <f t="array" ref="N1282">IFERROR(IF($B1282=N$1, ($A1282+$C1282) - MAX(IF($B$2:$B1281=$B1282, $A$2:$A1281+$C$2:$C1281)), "")*24*60, "")</f>
        <v/>
      </c>
      <c r="O1282" s="39" t="str" cm="1">
        <f t="array" ref="O1282">IFERROR(IF($B1282=O$1, ($A1282+$C1282) - MAX(IF($B$2:$B1281=$B1282, $A$2:$A1281+$C$2:$C1281)), "")*24*60, "")</f>
        <v/>
      </c>
      <c r="P1282" s="39" t="str" cm="1">
        <f t="array" ref="P1282">IFERROR(IF($B1282=P$1, ($A1282+$C1282) - MAX(IF($B$2:$B1281=$B1282, $A$2:$A1281+$C$2:$C1281)), "")*24*60, "")</f>
        <v/>
      </c>
    </row>
    <row r="1283" spans="1:16" x14ac:dyDescent="0.2">
      <c r="A1283" s="36">
        <f t="shared" ref="A1283:D1283" si="2435">A1282</f>
        <v>45942</v>
      </c>
      <c r="B1283" s="37" t="s">
        <v>3</v>
      </c>
      <c r="C1283" s="38">
        <f t="shared" si="2435"/>
        <v>0.63888888888888884</v>
      </c>
      <c r="D1283" s="37">
        <f t="shared" si="2435"/>
        <v>0</v>
      </c>
      <c r="E1283" s="37">
        <v>1</v>
      </c>
      <c r="F1283" s="37" t="str">
        <f t="shared" ref="F1283:G1283" si="2436">F1282</f>
        <v>Special Finch Food</v>
      </c>
      <c r="G1283" s="15" t="str">
        <f t="shared" si="2436"/>
        <v>Golden Safflower</v>
      </c>
      <c r="H1283" s="39">
        <f t="shared" si="2432"/>
        <v>0</v>
      </c>
      <c r="I1283" s="39" cm="1">
        <f t="array" ref="I1283">IFERROR(IF($B1283=I$1, ($A1283+$C1283) - MAX(IF($B$2:$B1282=$B1283, $A$2:$A1282+$C$2:$C1282)), "")*24*60, "")</f>
        <v>10.000000001164153</v>
      </c>
      <c r="J1283" s="39" t="str" cm="1">
        <f t="array" ref="J1283">IFERROR(IF($B1283=J$1, ($A1283+$C1283) - MAX(IF($B$2:$B1282=$B1283, $A$2:$A1282+$C$2:$C1282)), "")*24*60, "")</f>
        <v/>
      </c>
      <c r="K1283" s="39" t="str" cm="1">
        <f t="array" ref="K1283">IFERROR(IF($B1283=K$1, ($A1283+$C1283) - MAX(IF($B$2:$B1282=$B1283, $A$2:$A1282+$C$2:$C1282)), "")*24*60, "")</f>
        <v/>
      </c>
      <c r="L1283" s="39" t="str" cm="1">
        <f t="array" ref="L1283">IFERROR(IF($B1283=L$1, ($A1283+$C1283) - MAX(IF($B$2:$B1282=$B1283, $A$2:$A1282+$C$2:$C1282)), "")*24*60, "")</f>
        <v/>
      </c>
      <c r="M1283" s="39" t="str" cm="1">
        <f t="array" ref="M1283">IFERROR(IF($B1283=M$1, ($A1283+$C1283) - MAX(IF($B$2:$B1282=$B1283, $A$2:$A1282+$C$2:$C1282)), "")*24*60, "")</f>
        <v/>
      </c>
      <c r="N1283" s="39" t="str" cm="1">
        <f t="array" ref="N1283">IFERROR(IF($B1283=N$1, ($A1283+$C1283) - MAX(IF($B$2:$B1282=$B1283, $A$2:$A1282+$C$2:$C1282)), "")*24*60, "")</f>
        <v/>
      </c>
      <c r="O1283" s="39" t="str" cm="1">
        <f t="array" ref="O1283">IFERROR(IF($B1283=O$1, ($A1283+$C1283) - MAX(IF($B$2:$B1282=$B1283, $A$2:$A1282+$C$2:$C1282)), "")*24*60, "")</f>
        <v/>
      </c>
      <c r="P1283" s="39" t="str" cm="1">
        <f t="array" ref="P1283">IFERROR(IF($B1283=P$1, ($A1283+$C1283) - MAX(IF($B$2:$B1282=$B1283, $A$2:$A1282+$C$2:$C1282)), "")*24*60, "")</f>
        <v/>
      </c>
    </row>
    <row r="1284" spans="1:16" x14ac:dyDescent="0.2">
      <c r="A1284" s="36">
        <f t="shared" ref="A1284:D1284" si="2437">A1283</f>
        <v>45942</v>
      </c>
      <c r="B1284" s="37" t="str">
        <f t="shared" si="2437"/>
        <v>Northern Cardinal</v>
      </c>
      <c r="C1284" s="38">
        <v>0.64027777777777772</v>
      </c>
      <c r="D1284" s="37">
        <f t="shared" si="2437"/>
        <v>0</v>
      </c>
      <c r="E1284" s="37">
        <v>4</v>
      </c>
      <c r="F1284" s="37" t="str">
        <f t="shared" ref="F1284:G1284" si="2438">F1283</f>
        <v>Special Finch Food</v>
      </c>
      <c r="G1284" s="15" t="str">
        <f t="shared" si="2438"/>
        <v>Golden Safflower</v>
      </c>
      <c r="H1284" s="39">
        <f t="shared" si="2432"/>
        <v>1.9999999960418791</v>
      </c>
      <c r="I1284" s="39" cm="1">
        <f t="array" ref="I1284">IFERROR(IF($B1284=I$1, ($A1284+$C1284) - MAX(IF($B$2:$B1283=$B1284, $A$2:$A1283+$C$2:$C1283)), "")*24*60, "")</f>
        <v>1.9999999960418791</v>
      </c>
      <c r="J1284" s="39" t="str" cm="1">
        <f t="array" ref="J1284">IFERROR(IF($B1284=J$1, ($A1284+$C1284) - MAX(IF($B$2:$B1283=$B1284, $A$2:$A1283+$C$2:$C1283)), "")*24*60, "")</f>
        <v/>
      </c>
      <c r="K1284" s="39" t="str" cm="1">
        <f t="array" ref="K1284">IFERROR(IF($B1284=K$1, ($A1284+$C1284) - MAX(IF($B$2:$B1283=$B1284, $A$2:$A1283+$C$2:$C1283)), "")*24*60, "")</f>
        <v/>
      </c>
      <c r="L1284" s="39" t="str" cm="1">
        <f t="array" ref="L1284">IFERROR(IF($B1284=L$1, ($A1284+$C1284) - MAX(IF($B$2:$B1283=$B1284, $A$2:$A1283+$C$2:$C1283)), "")*24*60, "")</f>
        <v/>
      </c>
      <c r="M1284" s="39" t="str" cm="1">
        <f t="array" ref="M1284">IFERROR(IF($B1284=M$1, ($A1284+$C1284) - MAX(IF($B$2:$B1283=$B1284, $A$2:$A1283+$C$2:$C1283)), "")*24*60, "")</f>
        <v/>
      </c>
      <c r="N1284" s="39" t="str" cm="1">
        <f t="array" ref="N1284">IFERROR(IF($B1284=N$1, ($A1284+$C1284) - MAX(IF($B$2:$B1283=$B1284, $A$2:$A1283+$C$2:$C1283)), "")*24*60, "")</f>
        <v/>
      </c>
      <c r="O1284" s="39" t="str" cm="1">
        <f t="array" ref="O1284">IFERROR(IF($B1284=O$1, ($A1284+$C1284) - MAX(IF($B$2:$B1283=$B1284, $A$2:$A1283+$C$2:$C1283)), "")*24*60, "")</f>
        <v/>
      </c>
      <c r="P1284" s="39" t="str" cm="1">
        <f t="array" ref="P1284">IFERROR(IF($B1284=P$1, ($A1284+$C1284) - MAX(IF($B$2:$B1283=$B1284, $A$2:$A1283+$C$2:$C1283)), "")*24*60, "")</f>
        <v/>
      </c>
    </row>
    <row r="1285" spans="1:16" x14ac:dyDescent="0.2">
      <c r="A1285" s="36">
        <f t="shared" ref="A1285:D1285" si="2439">A1284</f>
        <v>45942</v>
      </c>
      <c r="B1285" s="37" t="s">
        <v>14</v>
      </c>
      <c r="C1285" s="38">
        <f t="shared" si="2439"/>
        <v>0.64027777777777772</v>
      </c>
      <c r="D1285" s="37">
        <f t="shared" si="2439"/>
        <v>0</v>
      </c>
      <c r="E1285" s="37">
        <v>0</v>
      </c>
      <c r="F1285" s="37" t="str">
        <f t="shared" ref="F1285:G1285" si="2440">F1284</f>
        <v>Special Finch Food</v>
      </c>
      <c r="G1285" s="15" t="str">
        <f t="shared" si="2440"/>
        <v>Golden Safflower</v>
      </c>
      <c r="H1285" s="39">
        <f t="shared" si="2432"/>
        <v>0</v>
      </c>
      <c r="I1285" s="39" t="str" cm="1">
        <f t="array" ref="I1285">IFERROR(IF($B1285=I$1, ($A1285+$C1285) - MAX(IF($B$2:$B1284=$B1285, $A$2:$A1284+$C$2:$C1284)), "")*24*60, "")</f>
        <v/>
      </c>
      <c r="J1285" s="39" t="str" cm="1">
        <f t="array" ref="J1285">IFERROR(IF($B1285=J$1, ($A1285+$C1285) - MAX(IF($B$2:$B1284=$B1285, $A$2:$A1284+$C$2:$C1284)), "")*24*60, "")</f>
        <v/>
      </c>
      <c r="K1285" s="39" cm="1">
        <f t="array" ref="K1285">IFERROR(IF($B1285=K$1, ($A1285+$C1285) - MAX(IF($B$2:$B1284=$B1285, $A$2:$A1284+$C$2:$C1284)), "")*24*60, "")</f>
        <v>1.9999999960418791</v>
      </c>
      <c r="L1285" s="39" t="str" cm="1">
        <f t="array" ref="L1285">IFERROR(IF($B1285=L$1, ($A1285+$C1285) - MAX(IF($B$2:$B1284=$B1285, $A$2:$A1284+$C$2:$C1284)), "")*24*60, "")</f>
        <v/>
      </c>
      <c r="M1285" s="39" t="str" cm="1">
        <f t="array" ref="M1285">IFERROR(IF($B1285=M$1, ($A1285+$C1285) - MAX(IF($B$2:$B1284=$B1285, $A$2:$A1284+$C$2:$C1284)), "")*24*60, "")</f>
        <v/>
      </c>
      <c r="N1285" s="39" t="str" cm="1">
        <f t="array" ref="N1285">IFERROR(IF($B1285=N$1, ($A1285+$C1285) - MAX(IF($B$2:$B1284=$B1285, $A$2:$A1284+$C$2:$C1284)), "")*24*60, "")</f>
        <v/>
      </c>
      <c r="O1285" s="39" t="str" cm="1">
        <f t="array" ref="O1285">IFERROR(IF($B1285=O$1, ($A1285+$C1285) - MAX(IF($B$2:$B1284=$B1285, $A$2:$A1284+$C$2:$C1284)), "")*24*60, "")</f>
        <v/>
      </c>
      <c r="P1285" s="39" t="str" cm="1">
        <f t="array" ref="P1285">IFERROR(IF($B1285=P$1, ($A1285+$C1285) - MAX(IF($B$2:$B1284=$B1285, $A$2:$A1284+$C$2:$C1284)), "")*24*60, "")</f>
        <v/>
      </c>
    </row>
    <row r="1286" spans="1:16" x14ac:dyDescent="0.2">
      <c r="A1286" s="36">
        <f t="shared" ref="A1286:D1286" si="2441">A1285</f>
        <v>45942</v>
      </c>
      <c r="B1286" s="37" t="str">
        <f t="shared" si="2441"/>
        <v>Carolina Chickadee</v>
      </c>
      <c r="C1286" s="38">
        <f t="shared" si="2441"/>
        <v>0.64027777777777772</v>
      </c>
      <c r="D1286" s="37">
        <f t="shared" si="2441"/>
        <v>0</v>
      </c>
      <c r="E1286" s="37">
        <v>0</v>
      </c>
      <c r="F1286" s="37" t="str">
        <f t="shared" ref="F1286:G1286" si="2442">F1285</f>
        <v>Special Finch Food</v>
      </c>
      <c r="G1286" s="15" t="str">
        <f t="shared" si="2442"/>
        <v>Golden Safflower</v>
      </c>
      <c r="H1286" s="39">
        <f t="shared" si="2432"/>
        <v>0</v>
      </c>
      <c r="I1286" s="39" t="str" cm="1">
        <f t="array" ref="I1286">IFERROR(IF($B1286=I$1, ($A1286+$C1286) - MAX(IF($B$2:$B1285=$B1286, $A$2:$A1285+$C$2:$C1285)), "")*24*60, "")</f>
        <v/>
      </c>
      <c r="J1286" s="39" t="str" cm="1">
        <f t="array" ref="J1286">IFERROR(IF($B1286=J$1, ($A1286+$C1286) - MAX(IF($B$2:$B1285=$B1286, $A$2:$A1285+$C$2:$C1285)), "")*24*60, "")</f>
        <v/>
      </c>
      <c r="K1286" s="39" cm="1">
        <f t="array" ref="K1286">IFERROR(IF($B1286=K$1, ($A1286+$C1286) - MAX(IF($B$2:$B1285=$B1286, $A$2:$A1285+$C$2:$C1285)), "")*24*60, "")</f>
        <v>0</v>
      </c>
      <c r="L1286" s="39" t="str" cm="1">
        <f t="array" ref="L1286">IFERROR(IF($B1286=L$1, ($A1286+$C1286) - MAX(IF($B$2:$B1285=$B1286, $A$2:$A1285+$C$2:$C1285)), "")*24*60, "")</f>
        <v/>
      </c>
      <c r="M1286" s="39" t="str" cm="1">
        <f t="array" ref="M1286">IFERROR(IF($B1286=M$1, ($A1286+$C1286) - MAX(IF($B$2:$B1285=$B1286, $A$2:$A1285+$C$2:$C1285)), "")*24*60, "")</f>
        <v/>
      </c>
      <c r="N1286" s="39" t="str" cm="1">
        <f t="array" ref="N1286">IFERROR(IF($B1286=N$1, ($A1286+$C1286) - MAX(IF($B$2:$B1285=$B1286, $A$2:$A1285+$C$2:$C1285)), "")*24*60, "")</f>
        <v/>
      </c>
      <c r="O1286" s="39" t="str" cm="1">
        <f t="array" ref="O1286">IFERROR(IF($B1286=O$1, ($A1286+$C1286) - MAX(IF($B$2:$B1285=$B1286, $A$2:$A1285+$C$2:$C1285)), "")*24*60, "")</f>
        <v/>
      </c>
      <c r="P1286" s="39" t="str" cm="1">
        <f t="array" ref="P1286">IFERROR(IF($B1286=P$1, ($A1286+$C1286) - MAX(IF($B$2:$B1285=$B1286, $A$2:$A1285+$C$2:$C1285)), "")*24*60, "")</f>
        <v/>
      </c>
    </row>
    <row r="1287" spans="1:16" x14ac:dyDescent="0.2">
      <c r="A1287" s="36">
        <f t="shared" ref="A1287:D1287" si="2443">A1286</f>
        <v>45942</v>
      </c>
      <c r="B1287" s="37" t="s">
        <v>3</v>
      </c>
      <c r="C1287" s="38">
        <v>0.64166666666666672</v>
      </c>
      <c r="D1287" s="37">
        <f t="shared" si="2443"/>
        <v>0</v>
      </c>
      <c r="E1287" s="37">
        <v>4</v>
      </c>
      <c r="F1287" s="37" t="str">
        <f t="shared" ref="F1287:G1287" si="2444">F1286</f>
        <v>Special Finch Food</v>
      </c>
      <c r="G1287" s="15" t="str">
        <f t="shared" si="2444"/>
        <v>Golden Safflower</v>
      </c>
      <c r="H1287" s="39">
        <f t="shared" si="2432"/>
        <v>2.000000006519258</v>
      </c>
      <c r="I1287" s="39" cm="1">
        <f t="array" ref="I1287">IFERROR(IF($B1287=I$1, ($A1287+$C1287) - MAX(IF($B$2:$B1286=$B1287, $A$2:$A1286+$C$2:$C1286)), "")*24*60, "")</f>
        <v>2.000000006519258</v>
      </c>
      <c r="J1287" s="39" t="str" cm="1">
        <f t="array" ref="J1287">IFERROR(IF($B1287=J$1, ($A1287+$C1287) - MAX(IF($B$2:$B1286=$B1287, $A$2:$A1286+$C$2:$C1286)), "")*24*60, "")</f>
        <v/>
      </c>
      <c r="K1287" s="39" t="str" cm="1">
        <f t="array" ref="K1287">IFERROR(IF($B1287=K$1, ($A1287+$C1287) - MAX(IF($B$2:$B1286=$B1287, $A$2:$A1286+$C$2:$C1286)), "")*24*60, "")</f>
        <v/>
      </c>
      <c r="L1287" s="39" t="str" cm="1">
        <f t="array" ref="L1287">IFERROR(IF($B1287=L$1, ($A1287+$C1287) - MAX(IF($B$2:$B1286=$B1287, $A$2:$A1286+$C$2:$C1286)), "")*24*60, "")</f>
        <v/>
      </c>
      <c r="M1287" s="39" t="str" cm="1">
        <f t="array" ref="M1287">IFERROR(IF($B1287=M$1, ($A1287+$C1287) - MAX(IF($B$2:$B1286=$B1287, $A$2:$A1286+$C$2:$C1286)), "")*24*60, "")</f>
        <v/>
      </c>
      <c r="N1287" s="39" t="str" cm="1">
        <f t="array" ref="N1287">IFERROR(IF($B1287=N$1, ($A1287+$C1287) - MAX(IF($B$2:$B1286=$B1287, $A$2:$A1286+$C$2:$C1286)), "")*24*60, "")</f>
        <v/>
      </c>
      <c r="O1287" s="39" t="str" cm="1">
        <f t="array" ref="O1287">IFERROR(IF($B1287=O$1, ($A1287+$C1287) - MAX(IF($B$2:$B1286=$B1287, $A$2:$A1286+$C$2:$C1286)), "")*24*60, "")</f>
        <v/>
      </c>
      <c r="P1287" s="39" t="str" cm="1">
        <f t="array" ref="P1287">IFERROR(IF($B1287=P$1, ($A1287+$C1287) - MAX(IF($B$2:$B1286=$B1287, $A$2:$A1286+$C$2:$C1286)), "")*24*60, "")</f>
        <v/>
      </c>
    </row>
    <row r="1288" spans="1:16" x14ac:dyDescent="0.2">
      <c r="A1288" s="36">
        <f t="shared" ref="A1288:D1288" si="2445">A1287</f>
        <v>45942</v>
      </c>
      <c r="B1288" s="37" t="s">
        <v>14</v>
      </c>
      <c r="C1288" s="38">
        <f t="shared" si="2445"/>
        <v>0.64166666666666672</v>
      </c>
      <c r="D1288" s="37">
        <f t="shared" si="2445"/>
        <v>0</v>
      </c>
      <c r="E1288" s="37">
        <v>0</v>
      </c>
      <c r="F1288" s="37" t="str">
        <f t="shared" ref="F1288:G1288" si="2446">F1287</f>
        <v>Special Finch Food</v>
      </c>
      <c r="G1288" s="15" t="str">
        <f t="shared" si="2446"/>
        <v>Golden Safflower</v>
      </c>
      <c r="H1288" s="39">
        <f t="shared" si="2432"/>
        <v>0</v>
      </c>
      <c r="I1288" s="39" t="str" cm="1">
        <f t="array" ref="I1288">IFERROR(IF($B1288=I$1, ($A1288+$C1288) - MAX(IF($B$2:$B1287=$B1288, $A$2:$A1287+$C$2:$C1287)), "")*24*60, "")</f>
        <v/>
      </c>
      <c r="J1288" s="39" t="str" cm="1">
        <f t="array" ref="J1288">IFERROR(IF($B1288=J$1, ($A1288+$C1288) - MAX(IF($B$2:$B1287=$B1288, $A$2:$A1287+$C$2:$C1287)), "")*24*60, "")</f>
        <v/>
      </c>
      <c r="K1288" s="39" cm="1">
        <f t="array" ref="K1288">IFERROR(IF($B1288=K$1, ($A1288+$C1288) - MAX(IF($B$2:$B1287=$B1288, $A$2:$A1287+$C$2:$C1287)), "")*24*60, "")</f>
        <v>2.000000006519258</v>
      </c>
      <c r="L1288" s="39" t="str" cm="1">
        <f t="array" ref="L1288">IFERROR(IF($B1288=L$1, ($A1288+$C1288) - MAX(IF($B$2:$B1287=$B1288, $A$2:$A1287+$C$2:$C1287)), "")*24*60, "")</f>
        <v/>
      </c>
      <c r="M1288" s="39" t="str" cm="1">
        <f t="array" ref="M1288">IFERROR(IF($B1288=M$1, ($A1288+$C1288) - MAX(IF($B$2:$B1287=$B1288, $A$2:$A1287+$C$2:$C1287)), "")*24*60, "")</f>
        <v/>
      </c>
      <c r="N1288" s="39" t="str" cm="1">
        <f t="array" ref="N1288">IFERROR(IF($B1288=N$1, ($A1288+$C1288) - MAX(IF($B$2:$B1287=$B1288, $A$2:$A1287+$C$2:$C1287)), "")*24*60, "")</f>
        <v/>
      </c>
      <c r="O1288" s="39" t="str" cm="1">
        <f t="array" ref="O1288">IFERROR(IF($B1288=O$1, ($A1288+$C1288) - MAX(IF($B$2:$B1287=$B1288, $A$2:$A1287+$C$2:$C1287)), "")*24*60, "")</f>
        <v/>
      </c>
      <c r="P1288" s="39" t="str" cm="1">
        <f t="array" ref="P1288">IFERROR(IF($B1288=P$1, ($A1288+$C1288) - MAX(IF($B$2:$B1287=$B1288, $A$2:$A1287+$C$2:$C1287)), "")*24*60, "")</f>
        <v/>
      </c>
    </row>
    <row r="1289" spans="1:16" x14ac:dyDescent="0.2">
      <c r="A1289" s="36">
        <f t="shared" ref="A1289:D1289" si="2447">A1288</f>
        <v>45942</v>
      </c>
      <c r="B1289" s="37" t="s">
        <v>10</v>
      </c>
      <c r="C1289" s="38">
        <f t="shared" si="2447"/>
        <v>0.64166666666666672</v>
      </c>
      <c r="D1289" s="37">
        <f t="shared" si="2447"/>
        <v>0</v>
      </c>
      <c r="E1289" s="37">
        <v>3</v>
      </c>
      <c r="F1289" s="37" t="str">
        <f t="shared" ref="F1289:G1289" si="2448">F1288</f>
        <v>Special Finch Food</v>
      </c>
      <c r="G1289" s="15" t="str">
        <f t="shared" si="2448"/>
        <v>Golden Safflower</v>
      </c>
      <c r="H1289" s="39">
        <f t="shared" si="2432"/>
        <v>0</v>
      </c>
      <c r="I1289" s="39" t="str" cm="1">
        <f t="array" ref="I1289">IFERROR(IF($B1289=I$1, ($A1289+$C1289) - MAX(IF($B$2:$B1288=$B1289, $A$2:$A1288+$C$2:$C1288)), "")*24*60, "")</f>
        <v/>
      </c>
      <c r="J1289" s="39" cm="1">
        <f t="array" ref="J1289">IFERROR(IF($B1289=J$1, ($A1289+$C1289) - MAX(IF($B$2:$B1288=$B1289, $A$2:$A1288+$C$2:$C1288)), "")*24*60, "")</f>
        <v>4.0000000025611371</v>
      </c>
      <c r="K1289" s="39" t="str" cm="1">
        <f t="array" ref="K1289">IFERROR(IF($B1289=K$1, ($A1289+$C1289) - MAX(IF($B$2:$B1288=$B1289, $A$2:$A1288+$C$2:$C1288)), "")*24*60, "")</f>
        <v/>
      </c>
      <c r="L1289" s="39" t="str" cm="1">
        <f t="array" ref="L1289">IFERROR(IF($B1289=L$1, ($A1289+$C1289) - MAX(IF($B$2:$B1288=$B1289, $A$2:$A1288+$C$2:$C1288)), "")*24*60, "")</f>
        <v/>
      </c>
      <c r="M1289" s="39" t="str" cm="1">
        <f t="array" ref="M1289">IFERROR(IF($B1289=M$1, ($A1289+$C1289) - MAX(IF($B$2:$B1288=$B1289, $A$2:$A1288+$C$2:$C1288)), "")*24*60, "")</f>
        <v/>
      </c>
      <c r="N1289" s="39" t="str" cm="1">
        <f t="array" ref="N1289">IFERROR(IF($B1289=N$1, ($A1289+$C1289) - MAX(IF($B$2:$B1288=$B1289, $A$2:$A1288+$C$2:$C1288)), "")*24*60, "")</f>
        <v/>
      </c>
      <c r="O1289" s="39" t="str" cm="1">
        <f t="array" ref="O1289">IFERROR(IF($B1289=O$1, ($A1289+$C1289) - MAX(IF($B$2:$B1288=$B1289, $A$2:$A1288+$C$2:$C1288)), "")*24*60, "")</f>
        <v/>
      </c>
      <c r="P1289" s="39" t="str" cm="1">
        <f t="array" ref="P1289">IFERROR(IF($B1289=P$1, ($A1289+$C1289) - MAX(IF($B$2:$B1288=$B1289, $A$2:$A1288+$C$2:$C1288)), "")*24*60, "")</f>
        <v/>
      </c>
    </row>
    <row r="1290" spans="1:16" x14ac:dyDescent="0.2">
      <c r="A1290" s="36">
        <f t="shared" ref="A1290:D1290" si="2449">A1289</f>
        <v>45942</v>
      </c>
      <c r="B1290" s="37" t="s">
        <v>3</v>
      </c>
      <c r="C1290" s="38">
        <v>0.64236111111111116</v>
      </c>
      <c r="D1290" s="37">
        <f t="shared" si="2449"/>
        <v>0</v>
      </c>
      <c r="E1290" s="37">
        <v>4</v>
      </c>
      <c r="F1290" s="37" t="str">
        <f t="shared" ref="F1290:G1290" si="2450">F1289</f>
        <v>Special Finch Food</v>
      </c>
      <c r="G1290" s="15" t="str">
        <f t="shared" si="2450"/>
        <v>Golden Safflower</v>
      </c>
      <c r="H1290" s="39">
        <f t="shared" si="2432"/>
        <v>0.99999999278225005</v>
      </c>
      <c r="I1290" s="39" cm="1">
        <f t="array" ref="I1290">IFERROR(IF($B1290=I$1, ($A1290+$C1290) - MAX(IF($B$2:$B1289=$B1290, $A$2:$A1289+$C$2:$C1289)), "")*24*60, "")</f>
        <v>0.99999999278225005</v>
      </c>
      <c r="J1290" s="39" t="str" cm="1">
        <f t="array" ref="J1290">IFERROR(IF($B1290=J$1, ($A1290+$C1290) - MAX(IF($B$2:$B1289=$B1290, $A$2:$A1289+$C$2:$C1289)), "")*24*60, "")</f>
        <v/>
      </c>
      <c r="K1290" s="39" t="str" cm="1">
        <f t="array" ref="K1290">IFERROR(IF($B1290=K$1, ($A1290+$C1290) - MAX(IF($B$2:$B1289=$B1290, $A$2:$A1289+$C$2:$C1289)), "")*24*60, "")</f>
        <v/>
      </c>
      <c r="L1290" s="39" t="str" cm="1">
        <f t="array" ref="L1290">IFERROR(IF($B1290=L$1, ($A1290+$C1290) - MAX(IF($B$2:$B1289=$B1290, $A$2:$A1289+$C$2:$C1289)), "")*24*60, "")</f>
        <v/>
      </c>
      <c r="M1290" s="39" t="str" cm="1">
        <f t="array" ref="M1290">IFERROR(IF($B1290=M$1, ($A1290+$C1290) - MAX(IF($B$2:$B1289=$B1290, $A$2:$A1289+$C$2:$C1289)), "")*24*60, "")</f>
        <v/>
      </c>
      <c r="N1290" s="39" t="str" cm="1">
        <f t="array" ref="N1290">IFERROR(IF($B1290=N$1, ($A1290+$C1290) - MAX(IF($B$2:$B1289=$B1290, $A$2:$A1289+$C$2:$C1289)), "")*24*60, "")</f>
        <v/>
      </c>
      <c r="O1290" s="39" t="str" cm="1">
        <f t="array" ref="O1290">IFERROR(IF($B1290=O$1, ($A1290+$C1290) - MAX(IF($B$2:$B1289=$B1290, $A$2:$A1289+$C$2:$C1289)), "")*24*60, "")</f>
        <v/>
      </c>
      <c r="P1290" s="39" t="str" cm="1">
        <f t="array" ref="P1290">IFERROR(IF($B1290=P$1, ($A1290+$C1290) - MAX(IF($B$2:$B1289=$B1290, $A$2:$A1289+$C$2:$C1289)), "")*24*60, "")</f>
        <v/>
      </c>
    </row>
    <row r="1291" spans="1:16" x14ac:dyDescent="0.2">
      <c r="A1291" s="36">
        <f t="shared" ref="A1291:D1291" si="2451">A1290</f>
        <v>45942</v>
      </c>
      <c r="B1291" s="37" t="s">
        <v>10</v>
      </c>
      <c r="C1291" s="38">
        <v>0.64375000000000004</v>
      </c>
      <c r="D1291" s="37">
        <f t="shared" si="2451"/>
        <v>0</v>
      </c>
      <c r="E1291" s="37">
        <v>0</v>
      </c>
      <c r="F1291" s="37" t="str">
        <f t="shared" ref="F1291:G1291" si="2452">F1290</f>
        <v>Special Finch Food</v>
      </c>
      <c r="G1291" s="15" t="str">
        <f t="shared" si="2452"/>
        <v>Golden Safflower</v>
      </c>
      <c r="H1291" s="39">
        <f t="shared" si="2432"/>
        <v>2.000000006519258</v>
      </c>
      <c r="I1291" s="39" t="str" cm="1">
        <f t="array" ref="I1291">IFERROR(IF($B1291=I$1, ($A1291+$C1291) - MAX(IF($B$2:$B1290=$B1291, $A$2:$A1290+$C$2:$C1290)), "")*24*60, "")</f>
        <v/>
      </c>
      <c r="J1291" s="39" cm="1">
        <f t="array" ref="J1291">IFERROR(IF($B1291=J$1, ($A1291+$C1291) - MAX(IF($B$2:$B1290=$B1291, $A$2:$A1290+$C$2:$C1290)), "")*24*60, "")</f>
        <v>2.9999999993015081</v>
      </c>
      <c r="K1291" s="39" t="str" cm="1">
        <f t="array" ref="K1291">IFERROR(IF($B1291=K$1, ($A1291+$C1291) - MAX(IF($B$2:$B1290=$B1291, $A$2:$A1290+$C$2:$C1290)), "")*24*60, "")</f>
        <v/>
      </c>
      <c r="L1291" s="39" t="str" cm="1">
        <f t="array" ref="L1291">IFERROR(IF($B1291=L$1, ($A1291+$C1291) - MAX(IF($B$2:$B1290=$B1291, $A$2:$A1290+$C$2:$C1290)), "")*24*60, "")</f>
        <v/>
      </c>
      <c r="M1291" s="39" t="str" cm="1">
        <f t="array" ref="M1291">IFERROR(IF($B1291=M$1, ($A1291+$C1291) - MAX(IF($B$2:$B1290=$B1291, $A$2:$A1290+$C$2:$C1290)), "")*24*60, "")</f>
        <v/>
      </c>
      <c r="N1291" s="39" t="str" cm="1">
        <f t="array" ref="N1291">IFERROR(IF($B1291=N$1, ($A1291+$C1291) - MAX(IF($B$2:$B1290=$B1291, $A$2:$A1290+$C$2:$C1290)), "")*24*60, "")</f>
        <v/>
      </c>
      <c r="O1291" s="39" t="str" cm="1">
        <f t="array" ref="O1291">IFERROR(IF($B1291=O$1, ($A1291+$C1291) - MAX(IF($B$2:$B1290=$B1291, $A$2:$A1290+$C$2:$C1290)), "")*24*60, "")</f>
        <v/>
      </c>
      <c r="P1291" s="39" t="str" cm="1">
        <f t="array" ref="P1291">IFERROR(IF($B1291=P$1, ($A1291+$C1291) - MAX(IF($B$2:$B1290=$B1291, $A$2:$A1290+$C$2:$C1290)), "")*24*60, "")</f>
        <v/>
      </c>
    </row>
    <row r="1292" spans="1:16" x14ac:dyDescent="0.2">
      <c r="A1292" s="36">
        <f t="shared" ref="A1292:D1292" si="2453">A1291</f>
        <v>45942</v>
      </c>
      <c r="B1292" s="37" t="str">
        <f t="shared" si="2453"/>
        <v>Tufted Titmouse</v>
      </c>
      <c r="C1292" s="38">
        <v>0.64444444444444449</v>
      </c>
      <c r="D1292" s="37">
        <f t="shared" si="2453"/>
        <v>0</v>
      </c>
      <c r="E1292" s="37">
        <v>1</v>
      </c>
      <c r="F1292" s="37" t="str">
        <f t="shared" ref="F1292:G1292" si="2454">F1291</f>
        <v>Special Finch Food</v>
      </c>
      <c r="G1292" s="15" t="str">
        <f t="shared" si="2454"/>
        <v>Golden Safflower</v>
      </c>
      <c r="H1292" s="39">
        <f t="shared" si="2432"/>
        <v>0.99999999278225005</v>
      </c>
      <c r="I1292" s="39" t="str" cm="1">
        <f t="array" ref="I1292">IFERROR(IF($B1292=I$1, ($A1292+$C1292) - MAX(IF($B$2:$B1291=$B1292, $A$2:$A1291+$C$2:$C1291)), "")*24*60, "")</f>
        <v/>
      </c>
      <c r="J1292" s="39" cm="1">
        <f t="array" ref="J1292">IFERROR(IF($B1292=J$1, ($A1292+$C1292) - MAX(IF($B$2:$B1291=$B1292, $A$2:$A1291+$C$2:$C1291)), "")*24*60, "")</f>
        <v>0.99999999278225005</v>
      </c>
      <c r="K1292" s="39" t="str" cm="1">
        <f t="array" ref="K1292">IFERROR(IF($B1292=K$1, ($A1292+$C1292) - MAX(IF($B$2:$B1291=$B1292, $A$2:$A1291+$C$2:$C1291)), "")*24*60, "")</f>
        <v/>
      </c>
      <c r="L1292" s="39" t="str" cm="1">
        <f t="array" ref="L1292">IFERROR(IF($B1292=L$1, ($A1292+$C1292) - MAX(IF($B$2:$B1291=$B1292, $A$2:$A1291+$C$2:$C1291)), "")*24*60, "")</f>
        <v/>
      </c>
      <c r="M1292" s="39" t="str" cm="1">
        <f t="array" ref="M1292">IFERROR(IF($B1292=M$1, ($A1292+$C1292) - MAX(IF($B$2:$B1291=$B1292, $A$2:$A1291+$C$2:$C1291)), "")*24*60, "")</f>
        <v/>
      </c>
      <c r="N1292" s="39" t="str" cm="1">
        <f t="array" ref="N1292">IFERROR(IF($B1292=N$1, ($A1292+$C1292) - MAX(IF($B$2:$B1291=$B1292, $A$2:$A1291+$C$2:$C1291)), "")*24*60, "")</f>
        <v/>
      </c>
      <c r="O1292" s="39" t="str" cm="1">
        <f t="array" ref="O1292">IFERROR(IF($B1292=O$1, ($A1292+$C1292) - MAX(IF($B$2:$B1291=$B1292, $A$2:$A1291+$C$2:$C1291)), "")*24*60, "")</f>
        <v/>
      </c>
      <c r="P1292" s="39" t="str" cm="1">
        <f t="array" ref="P1292">IFERROR(IF($B1292=P$1, ($A1292+$C1292) - MAX(IF($B$2:$B1291=$B1292, $A$2:$A1291+$C$2:$C1291)), "")*24*60, "")</f>
        <v/>
      </c>
    </row>
    <row r="1293" spans="1:16" x14ac:dyDescent="0.2">
      <c r="A1293" s="36">
        <f t="shared" ref="A1293:D1293" si="2455">A1292</f>
        <v>45942</v>
      </c>
      <c r="B1293" s="37" t="s">
        <v>14</v>
      </c>
      <c r="C1293" s="38">
        <f t="shared" si="2455"/>
        <v>0.64444444444444449</v>
      </c>
      <c r="D1293" s="37">
        <f t="shared" si="2455"/>
        <v>0</v>
      </c>
      <c r="E1293" s="37">
        <v>0</v>
      </c>
      <c r="F1293" s="37" t="str">
        <f t="shared" ref="F1293:G1293" si="2456">F1292</f>
        <v>Special Finch Food</v>
      </c>
      <c r="G1293" s="15" t="str">
        <f t="shared" si="2456"/>
        <v>Golden Safflower</v>
      </c>
      <c r="H1293" s="39">
        <f t="shared" si="2432"/>
        <v>0</v>
      </c>
      <c r="I1293" s="39" t="str" cm="1">
        <f t="array" ref="I1293">IFERROR(IF($B1293=I$1, ($A1293+$C1293) - MAX(IF($B$2:$B1292=$B1293, $A$2:$A1292+$C$2:$C1292)), "")*24*60, "")</f>
        <v/>
      </c>
      <c r="J1293" s="39" t="str" cm="1">
        <f t="array" ref="J1293">IFERROR(IF($B1293=J$1, ($A1293+$C1293) - MAX(IF($B$2:$B1292=$B1293, $A$2:$A1292+$C$2:$C1292)), "")*24*60, "")</f>
        <v/>
      </c>
      <c r="K1293" s="39" cm="1">
        <f t="array" ref="K1293">IFERROR(IF($B1293=K$1, ($A1293+$C1293) - MAX(IF($B$2:$B1292=$B1293, $A$2:$A1292+$C$2:$C1292)), "")*24*60, "")</f>
        <v>3.9999999920837581</v>
      </c>
      <c r="L1293" s="39" t="str" cm="1">
        <f t="array" ref="L1293">IFERROR(IF($B1293=L$1, ($A1293+$C1293) - MAX(IF($B$2:$B1292=$B1293, $A$2:$A1292+$C$2:$C1292)), "")*24*60, "")</f>
        <v/>
      </c>
      <c r="M1293" s="39" t="str" cm="1">
        <f t="array" ref="M1293">IFERROR(IF($B1293=M$1, ($A1293+$C1293) - MAX(IF($B$2:$B1292=$B1293, $A$2:$A1292+$C$2:$C1292)), "")*24*60, "")</f>
        <v/>
      </c>
      <c r="N1293" s="39" t="str" cm="1">
        <f t="array" ref="N1293">IFERROR(IF($B1293=N$1, ($A1293+$C1293) - MAX(IF($B$2:$B1292=$B1293, $A$2:$A1292+$C$2:$C1292)), "")*24*60, "")</f>
        <v/>
      </c>
      <c r="O1293" s="39" t="str" cm="1">
        <f t="array" ref="O1293">IFERROR(IF($B1293=O$1, ($A1293+$C1293) - MAX(IF($B$2:$B1292=$B1293, $A$2:$A1292+$C$2:$C1292)), "")*24*60, "")</f>
        <v/>
      </c>
      <c r="P1293" s="39" t="str" cm="1">
        <f t="array" ref="P1293">IFERROR(IF($B1293=P$1, ($A1293+$C1293) - MAX(IF($B$2:$B1292=$B1293, $A$2:$A1292+$C$2:$C1292)), "")*24*60, "")</f>
        <v/>
      </c>
    </row>
    <row r="1294" spans="1:16" x14ac:dyDescent="0.2">
      <c r="A1294" s="36">
        <f t="shared" ref="A1294:D1294" si="2457">A1293</f>
        <v>45942</v>
      </c>
      <c r="B1294" s="37" t="s">
        <v>10</v>
      </c>
      <c r="C1294" s="38">
        <v>0.64583333333333337</v>
      </c>
      <c r="D1294" s="37">
        <f t="shared" si="2457"/>
        <v>0</v>
      </c>
      <c r="E1294" s="37">
        <v>0</v>
      </c>
      <c r="F1294" s="37" t="str">
        <f t="shared" ref="F1294:G1294" si="2458">F1293</f>
        <v>Special Finch Food</v>
      </c>
      <c r="G1294" s="15" t="str">
        <f t="shared" si="2458"/>
        <v>Golden Safflower</v>
      </c>
      <c r="H1294" s="39">
        <f t="shared" si="2432"/>
        <v>2.000000006519258</v>
      </c>
      <c r="I1294" s="39" t="str" cm="1">
        <f t="array" ref="I1294">IFERROR(IF($B1294=I$1, ($A1294+$C1294) - MAX(IF($B$2:$B1293=$B1294, $A$2:$A1293+$C$2:$C1293)), "")*24*60, "")</f>
        <v/>
      </c>
      <c r="J1294" s="39" cm="1">
        <f t="array" ref="J1294">IFERROR(IF($B1294=J$1, ($A1294+$C1294) - MAX(IF($B$2:$B1293=$B1294, $A$2:$A1293+$C$2:$C1293)), "")*24*60, "")</f>
        <v>2.000000006519258</v>
      </c>
      <c r="K1294" s="39" t="str" cm="1">
        <f t="array" ref="K1294">IFERROR(IF($B1294=K$1, ($A1294+$C1294) - MAX(IF($B$2:$B1293=$B1294, $A$2:$A1293+$C$2:$C1293)), "")*24*60, "")</f>
        <v/>
      </c>
      <c r="L1294" s="39" t="str" cm="1">
        <f t="array" ref="L1294">IFERROR(IF($B1294=L$1, ($A1294+$C1294) - MAX(IF($B$2:$B1293=$B1294, $A$2:$A1293+$C$2:$C1293)), "")*24*60, "")</f>
        <v/>
      </c>
      <c r="M1294" s="39" t="str" cm="1">
        <f t="array" ref="M1294">IFERROR(IF($B1294=M$1, ($A1294+$C1294) - MAX(IF($B$2:$B1293=$B1294, $A$2:$A1293+$C$2:$C1293)), "")*24*60, "")</f>
        <v/>
      </c>
      <c r="N1294" s="39" t="str" cm="1">
        <f t="array" ref="N1294">IFERROR(IF($B1294=N$1, ($A1294+$C1294) - MAX(IF($B$2:$B1293=$B1294, $A$2:$A1293+$C$2:$C1293)), "")*24*60, "")</f>
        <v/>
      </c>
      <c r="O1294" s="39" t="str" cm="1">
        <f t="array" ref="O1294">IFERROR(IF($B1294=O$1, ($A1294+$C1294) - MAX(IF($B$2:$B1293=$B1294, $A$2:$A1293+$C$2:$C1293)), "")*24*60, "")</f>
        <v/>
      </c>
      <c r="P1294" s="39" t="str" cm="1">
        <f t="array" ref="P1294">IFERROR(IF($B1294=P$1, ($A1294+$C1294) - MAX(IF($B$2:$B1293=$B1294, $A$2:$A1293+$C$2:$C1293)), "")*24*60, "")</f>
        <v/>
      </c>
    </row>
    <row r="1295" spans="1:16" x14ac:dyDescent="0.2">
      <c r="A1295" s="36">
        <f t="shared" ref="A1295:D1295" si="2459">A1294</f>
        <v>45942</v>
      </c>
      <c r="B1295" s="37" t="str">
        <f t="shared" si="2459"/>
        <v>Tufted Titmouse</v>
      </c>
      <c r="C1295" s="38">
        <f t="shared" si="2459"/>
        <v>0.64583333333333337</v>
      </c>
      <c r="D1295" s="37">
        <f t="shared" si="2459"/>
        <v>0</v>
      </c>
      <c r="E1295" s="37">
        <v>0</v>
      </c>
      <c r="F1295" s="37" t="str">
        <f t="shared" ref="F1295:G1295" si="2460">F1294</f>
        <v>Special Finch Food</v>
      </c>
      <c r="G1295" s="15" t="str">
        <f t="shared" si="2460"/>
        <v>Golden Safflower</v>
      </c>
      <c r="H1295" s="39">
        <f t="shared" si="2432"/>
        <v>0</v>
      </c>
      <c r="I1295" s="39" t="str" cm="1">
        <f t="array" ref="I1295">IFERROR(IF($B1295=I$1, ($A1295+$C1295) - MAX(IF($B$2:$B1294=$B1295, $A$2:$A1294+$C$2:$C1294)), "")*24*60, "")</f>
        <v/>
      </c>
      <c r="J1295" s="39" cm="1">
        <f t="array" ref="J1295">IFERROR(IF($B1295=J$1, ($A1295+$C1295) - MAX(IF($B$2:$B1294=$B1295, $A$2:$A1294+$C$2:$C1294)), "")*24*60, "")</f>
        <v>0</v>
      </c>
      <c r="K1295" s="39" t="str" cm="1">
        <f t="array" ref="K1295">IFERROR(IF($B1295=K$1, ($A1295+$C1295) - MAX(IF($B$2:$B1294=$B1295, $A$2:$A1294+$C$2:$C1294)), "")*24*60, "")</f>
        <v/>
      </c>
      <c r="L1295" s="39" t="str" cm="1">
        <f t="array" ref="L1295">IFERROR(IF($B1295=L$1, ($A1295+$C1295) - MAX(IF($B$2:$B1294=$B1295, $A$2:$A1294+$C$2:$C1294)), "")*24*60, "")</f>
        <v/>
      </c>
      <c r="M1295" s="39" t="str" cm="1">
        <f t="array" ref="M1295">IFERROR(IF($B1295=M$1, ($A1295+$C1295) - MAX(IF($B$2:$B1294=$B1295, $A$2:$A1294+$C$2:$C1294)), "")*24*60, "")</f>
        <v/>
      </c>
      <c r="N1295" s="39" t="str" cm="1">
        <f t="array" ref="N1295">IFERROR(IF($B1295=N$1, ($A1295+$C1295) - MAX(IF($B$2:$B1294=$B1295, $A$2:$A1294+$C$2:$C1294)), "")*24*60, "")</f>
        <v/>
      </c>
      <c r="O1295" s="39" t="str" cm="1">
        <f t="array" ref="O1295">IFERROR(IF($B1295=O$1, ($A1295+$C1295) - MAX(IF($B$2:$B1294=$B1295, $A$2:$A1294+$C$2:$C1294)), "")*24*60, "")</f>
        <v/>
      </c>
      <c r="P1295" s="39" t="str" cm="1">
        <f t="array" ref="P1295">IFERROR(IF($B1295=P$1, ($A1295+$C1295) - MAX(IF($B$2:$B1294=$B1295, $A$2:$A1294+$C$2:$C1294)), "")*24*60, "")</f>
        <v/>
      </c>
    </row>
    <row r="1296" spans="1:16" x14ac:dyDescent="0.2">
      <c r="A1296" s="36">
        <f t="shared" ref="A1296:D1296" si="2461">A1295</f>
        <v>45942</v>
      </c>
      <c r="B1296" s="37" t="s">
        <v>14</v>
      </c>
      <c r="C1296" s="38">
        <f t="shared" si="2461"/>
        <v>0.64583333333333337</v>
      </c>
      <c r="D1296" s="37">
        <f t="shared" si="2461"/>
        <v>0</v>
      </c>
      <c r="E1296" s="37">
        <v>1</v>
      </c>
      <c r="F1296" s="37" t="str">
        <f t="shared" ref="F1296:G1296" si="2462">F1295</f>
        <v>Special Finch Food</v>
      </c>
      <c r="G1296" s="15" t="str">
        <f t="shared" si="2462"/>
        <v>Golden Safflower</v>
      </c>
      <c r="H1296" s="39">
        <f t="shared" si="2432"/>
        <v>0</v>
      </c>
      <c r="I1296" s="39" t="str" cm="1">
        <f t="array" ref="I1296">IFERROR(IF($B1296=I$1, ($A1296+$C1296) - MAX(IF($B$2:$B1295=$B1296, $A$2:$A1295+$C$2:$C1295)), "")*24*60, "")</f>
        <v/>
      </c>
      <c r="J1296" s="39" t="str" cm="1">
        <f t="array" ref="J1296">IFERROR(IF($B1296=J$1, ($A1296+$C1296) - MAX(IF($B$2:$B1295=$B1296, $A$2:$A1295+$C$2:$C1295)), "")*24*60, "")</f>
        <v/>
      </c>
      <c r="K1296" s="39" cm="1">
        <f t="array" ref="K1296">IFERROR(IF($B1296=K$1, ($A1296+$C1296) - MAX(IF($B$2:$B1295=$B1296, $A$2:$A1295+$C$2:$C1295)), "")*24*60, "")</f>
        <v>2.000000006519258</v>
      </c>
      <c r="L1296" s="39" t="str" cm="1">
        <f t="array" ref="L1296">IFERROR(IF($B1296=L$1, ($A1296+$C1296) - MAX(IF($B$2:$B1295=$B1296, $A$2:$A1295+$C$2:$C1295)), "")*24*60, "")</f>
        <v/>
      </c>
      <c r="M1296" s="39" t="str" cm="1">
        <f t="array" ref="M1296">IFERROR(IF($B1296=M$1, ($A1296+$C1296) - MAX(IF($B$2:$B1295=$B1296, $A$2:$A1295+$C$2:$C1295)), "")*24*60, "")</f>
        <v/>
      </c>
      <c r="N1296" s="39" t="str" cm="1">
        <f t="array" ref="N1296">IFERROR(IF($B1296=N$1, ($A1296+$C1296) - MAX(IF($B$2:$B1295=$B1296, $A$2:$A1295+$C$2:$C1295)), "")*24*60, "")</f>
        <v/>
      </c>
      <c r="O1296" s="39" t="str" cm="1">
        <f t="array" ref="O1296">IFERROR(IF($B1296=O$1, ($A1296+$C1296) - MAX(IF($B$2:$B1295=$B1296, $A$2:$A1295+$C$2:$C1295)), "")*24*60, "")</f>
        <v/>
      </c>
      <c r="P1296" s="39" t="str" cm="1">
        <f t="array" ref="P1296">IFERROR(IF($B1296=P$1, ($A1296+$C1296) - MAX(IF($B$2:$B1295=$B1296, $A$2:$A1295+$C$2:$C1295)), "")*24*60, "")</f>
        <v/>
      </c>
    </row>
    <row r="1297" spans="1:16" x14ac:dyDescent="0.2">
      <c r="A1297" s="36">
        <f t="shared" ref="A1297:D1297" si="2463">A1296</f>
        <v>45942</v>
      </c>
      <c r="B1297" s="37" t="str">
        <f t="shared" si="2463"/>
        <v>Carolina Chickadee</v>
      </c>
      <c r="C1297" s="38">
        <f t="shared" si="2463"/>
        <v>0.64583333333333337</v>
      </c>
      <c r="D1297" s="37">
        <f t="shared" si="2463"/>
        <v>0</v>
      </c>
      <c r="E1297" s="37">
        <v>0</v>
      </c>
      <c r="F1297" s="37" t="str">
        <f t="shared" ref="F1297:G1297" si="2464">F1296</f>
        <v>Special Finch Food</v>
      </c>
      <c r="G1297" s="15" t="str">
        <f t="shared" si="2464"/>
        <v>Golden Safflower</v>
      </c>
      <c r="H1297" s="39">
        <f t="shared" si="2432"/>
        <v>0</v>
      </c>
      <c r="I1297" s="39" t="str" cm="1">
        <f t="array" ref="I1297">IFERROR(IF($B1297=I$1, ($A1297+$C1297) - MAX(IF($B$2:$B1296=$B1297, $A$2:$A1296+$C$2:$C1296)), "")*24*60, "")</f>
        <v/>
      </c>
      <c r="J1297" s="39" t="str" cm="1">
        <f t="array" ref="J1297">IFERROR(IF($B1297=J$1, ($A1297+$C1297) - MAX(IF($B$2:$B1296=$B1297, $A$2:$A1296+$C$2:$C1296)), "")*24*60, "")</f>
        <v/>
      </c>
      <c r="K1297" s="39" cm="1">
        <f t="array" ref="K1297">IFERROR(IF($B1297=K$1, ($A1297+$C1297) - MAX(IF($B$2:$B1296=$B1297, $A$2:$A1296+$C$2:$C1296)), "")*24*60, "")</f>
        <v>0</v>
      </c>
      <c r="L1297" s="39" t="str" cm="1">
        <f t="array" ref="L1297">IFERROR(IF($B1297=L$1, ($A1297+$C1297) - MAX(IF($B$2:$B1296=$B1297, $A$2:$A1296+$C$2:$C1296)), "")*24*60, "")</f>
        <v/>
      </c>
      <c r="M1297" s="39" t="str" cm="1">
        <f t="array" ref="M1297">IFERROR(IF($B1297=M$1, ($A1297+$C1297) - MAX(IF($B$2:$B1296=$B1297, $A$2:$A1296+$C$2:$C1296)), "")*24*60, "")</f>
        <v/>
      </c>
      <c r="N1297" s="39" t="str" cm="1">
        <f t="array" ref="N1297">IFERROR(IF($B1297=N$1, ($A1297+$C1297) - MAX(IF($B$2:$B1296=$B1297, $A$2:$A1296+$C$2:$C1296)), "")*24*60, "")</f>
        <v/>
      </c>
      <c r="O1297" s="39" t="str" cm="1">
        <f t="array" ref="O1297">IFERROR(IF($B1297=O$1, ($A1297+$C1297) - MAX(IF($B$2:$B1296=$B1297, $A$2:$A1296+$C$2:$C1296)), "")*24*60, "")</f>
        <v/>
      </c>
      <c r="P1297" s="39" t="str" cm="1">
        <f t="array" ref="P1297">IFERROR(IF($B1297=P$1, ($A1297+$C1297) - MAX(IF($B$2:$B1296=$B1297, $A$2:$A1296+$C$2:$C1296)), "")*24*60, "")</f>
        <v/>
      </c>
    </row>
    <row r="1298" spans="1:16" x14ac:dyDescent="0.2">
      <c r="A1298" s="36">
        <f t="shared" ref="A1298:D1298" si="2465">A1297</f>
        <v>45942</v>
      </c>
      <c r="B1298" s="37" t="str">
        <f t="shared" si="2465"/>
        <v>Carolina Chickadee</v>
      </c>
      <c r="C1298" s="38">
        <f t="shared" si="2465"/>
        <v>0.64583333333333337</v>
      </c>
      <c r="D1298" s="37">
        <f t="shared" si="2465"/>
        <v>0</v>
      </c>
      <c r="E1298" s="37">
        <v>1</v>
      </c>
      <c r="F1298" s="37" t="str">
        <f t="shared" ref="F1298:G1298" si="2466">F1297</f>
        <v>Special Finch Food</v>
      </c>
      <c r="G1298" s="15" t="str">
        <f t="shared" si="2466"/>
        <v>Golden Safflower</v>
      </c>
      <c r="H1298" s="39">
        <f t="shared" si="2432"/>
        <v>0</v>
      </c>
      <c r="I1298" s="39" t="str" cm="1">
        <f t="array" ref="I1298">IFERROR(IF($B1298=I$1, ($A1298+$C1298) - MAX(IF($B$2:$B1297=$B1298, $A$2:$A1297+$C$2:$C1297)), "")*24*60, "")</f>
        <v/>
      </c>
      <c r="J1298" s="39" t="str" cm="1">
        <f t="array" ref="J1298">IFERROR(IF($B1298=J$1, ($A1298+$C1298) - MAX(IF($B$2:$B1297=$B1298, $A$2:$A1297+$C$2:$C1297)), "")*24*60, "")</f>
        <v/>
      </c>
      <c r="K1298" s="39" cm="1">
        <f t="array" ref="K1298">IFERROR(IF($B1298=K$1, ($A1298+$C1298) - MAX(IF($B$2:$B1297=$B1298, $A$2:$A1297+$C$2:$C1297)), "")*24*60, "")</f>
        <v>0</v>
      </c>
      <c r="L1298" s="39" t="str" cm="1">
        <f t="array" ref="L1298">IFERROR(IF($B1298=L$1, ($A1298+$C1298) - MAX(IF($B$2:$B1297=$B1298, $A$2:$A1297+$C$2:$C1297)), "")*24*60, "")</f>
        <v/>
      </c>
      <c r="M1298" s="39" t="str" cm="1">
        <f t="array" ref="M1298">IFERROR(IF($B1298=M$1, ($A1298+$C1298) - MAX(IF($B$2:$B1297=$B1298, $A$2:$A1297+$C$2:$C1297)), "")*24*60, "")</f>
        <v/>
      </c>
      <c r="N1298" s="39" t="str" cm="1">
        <f t="array" ref="N1298">IFERROR(IF($B1298=N$1, ($A1298+$C1298) - MAX(IF($B$2:$B1297=$B1298, $A$2:$A1297+$C$2:$C1297)), "")*24*60, "")</f>
        <v/>
      </c>
      <c r="O1298" s="39" t="str" cm="1">
        <f t="array" ref="O1298">IFERROR(IF($B1298=O$1, ($A1298+$C1298) - MAX(IF($B$2:$B1297=$B1298, $A$2:$A1297+$C$2:$C1297)), "")*24*60, "")</f>
        <v/>
      </c>
      <c r="P1298" s="39" t="str" cm="1">
        <f t="array" ref="P1298">IFERROR(IF($B1298=P$1, ($A1298+$C1298) - MAX(IF($B$2:$B1297=$B1298, $A$2:$A1297+$C$2:$C1297)), "")*24*60, "")</f>
        <v/>
      </c>
    </row>
    <row r="1299" spans="1:16" x14ac:dyDescent="0.2">
      <c r="A1299" s="36">
        <f t="shared" ref="A1299:D1299" si="2467">A1298</f>
        <v>45942</v>
      </c>
      <c r="B1299" s="37" t="s">
        <v>10</v>
      </c>
      <c r="C1299" s="38">
        <v>0.64652777777777781</v>
      </c>
      <c r="D1299" s="37">
        <f t="shared" si="2467"/>
        <v>0</v>
      </c>
      <c r="E1299" s="37">
        <v>1</v>
      </c>
      <c r="F1299" s="37" t="str">
        <f t="shared" ref="F1299:G1299" si="2468">F1298</f>
        <v>Special Finch Food</v>
      </c>
      <c r="G1299" s="15" t="str">
        <f t="shared" si="2468"/>
        <v>Golden Safflower</v>
      </c>
      <c r="H1299" s="39">
        <f t="shared" si="2432"/>
        <v>0.99999999278225005</v>
      </c>
      <c r="I1299" s="39" t="str" cm="1">
        <f t="array" ref="I1299">IFERROR(IF($B1299=I$1, ($A1299+$C1299) - MAX(IF($B$2:$B1298=$B1299, $A$2:$A1298+$C$2:$C1298)), "")*24*60, "")</f>
        <v/>
      </c>
      <c r="J1299" s="39" cm="1">
        <f t="array" ref="J1299">IFERROR(IF($B1299=J$1, ($A1299+$C1299) - MAX(IF($B$2:$B1298=$B1299, $A$2:$A1298+$C$2:$C1298)), "")*24*60, "")</f>
        <v>0.99999999278225005</v>
      </c>
      <c r="K1299" s="39" t="str" cm="1">
        <f t="array" ref="K1299">IFERROR(IF($B1299=K$1, ($A1299+$C1299) - MAX(IF($B$2:$B1298=$B1299, $A$2:$A1298+$C$2:$C1298)), "")*24*60, "")</f>
        <v/>
      </c>
      <c r="L1299" s="39" t="str" cm="1">
        <f t="array" ref="L1299">IFERROR(IF($B1299=L$1, ($A1299+$C1299) - MAX(IF($B$2:$B1298=$B1299, $A$2:$A1298+$C$2:$C1298)), "")*24*60, "")</f>
        <v/>
      </c>
      <c r="M1299" s="39" t="str" cm="1">
        <f t="array" ref="M1299">IFERROR(IF($B1299=M$1, ($A1299+$C1299) - MAX(IF($B$2:$B1298=$B1299, $A$2:$A1298+$C$2:$C1298)), "")*24*60, "")</f>
        <v/>
      </c>
      <c r="N1299" s="39" t="str" cm="1">
        <f t="array" ref="N1299">IFERROR(IF($B1299=N$1, ($A1299+$C1299) - MAX(IF($B$2:$B1298=$B1299, $A$2:$A1298+$C$2:$C1298)), "")*24*60, "")</f>
        <v/>
      </c>
      <c r="O1299" s="39" t="str" cm="1">
        <f t="array" ref="O1299">IFERROR(IF($B1299=O$1, ($A1299+$C1299) - MAX(IF($B$2:$B1298=$B1299, $A$2:$A1298+$C$2:$C1298)), "")*24*60, "")</f>
        <v/>
      </c>
      <c r="P1299" s="39" t="str" cm="1">
        <f t="array" ref="P1299">IFERROR(IF($B1299=P$1, ($A1299+$C1299) - MAX(IF($B$2:$B1298=$B1299, $A$2:$A1298+$C$2:$C1298)), "")*24*60, "")</f>
        <v/>
      </c>
    </row>
    <row r="1300" spans="1:16" x14ac:dyDescent="0.2">
      <c r="A1300" s="36">
        <f t="shared" ref="A1300:D1300" si="2469">A1299</f>
        <v>45942</v>
      </c>
      <c r="B1300" s="37" t="s">
        <v>14</v>
      </c>
      <c r="C1300" s="38">
        <f t="shared" si="2469"/>
        <v>0.64652777777777781</v>
      </c>
      <c r="D1300" s="37">
        <f t="shared" si="2469"/>
        <v>0</v>
      </c>
      <c r="E1300" s="37">
        <v>2</v>
      </c>
      <c r="F1300" s="37" t="str">
        <f t="shared" ref="F1300:G1300" si="2470">F1299</f>
        <v>Special Finch Food</v>
      </c>
      <c r="G1300" s="15" t="str">
        <f t="shared" si="2470"/>
        <v>Golden Safflower</v>
      </c>
      <c r="H1300" s="39">
        <f t="shared" si="2432"/>
        <v>0</v>
      </c>
      <c r="I1300" s="39" t="str" cm="1">
        <f t="array" ref="I1300">IFERROR(IF($B1300=I$1, ($A1300+$C1300) - MAX(IF($B$2:$B1299=$B1300, $A$2:$A1299+$C$2:$C1299)), "")*24*60, "")</f>
        <v/>
      </c>
      <c r="J1300" s="39" t="str" cm="1">
        <f t="array" ref="J1300">IFERROR(IF($B1300=J$1, ($A1300+$C1300) - MAX(IF($B$2:$B1299=$B1300, $A$2:$A1299+$C$2:$C1299)), "")*24*60, "")</f>
        <v/>
      </c>
      <c r="K1300" s="39" cm="1">
        <f t="array" ref="K1300">IFERROR(IF($B1300=K$1, ($A1300+$C1300) - MAX(IF($B$2:$B1299=$B1300, $A$2:$A1299+$C$2:$C1299)), "")*24*60, "")</f>
        <v>0.99999999278225005</v>
      </c>
      <c r="L1300" s="39" t="str" cm="1">
        <f t="array" ref="L1300">IFERROR(IF($B1300=L$1, ($A1300+$C1300) - MAX(IF($B$2:$B1299=$B1300, $A$2:$A1299+$C$2:$C1299)), "")*24*60, "")</f>
        <v/>
      </c>
      <c r="M1300" s="39" t="str" cm="1">
        <f t="array" ref="M1300">IFERROR(IF($B1300=M$1, ($A1300+$C1300) - MAX(IF($B$2:$B1299=$B1300, $A$2:$A1299+$C$2:$C1299)), "")*24*60, "")</f>
        <v/>
      </c>
      <c r="N1300" s="39" t="str" cm="1">
        <f t="array" ref="N1300">IFERROR(IF($B1300=N$1, ($A1300+$C1300) - MAX(IF($B$2:$B1299=$B1300, $A$2:$A1299+$C$2:$C1299)), "")*24*60, "")</f>
        <v/>
      </c>
      <c r="O1300" s="39" t="str" cm="1">
        <f t="array" ref="O1300">IFERROR(IF($B1300=O$1, ($A1300+$C1300) - MAX(IF($B$2:$B1299=$B1300, $A$2:$A1299+$C$2:$C1299)), "")*24*60, "")</f>
        <v/>
      </c>
      <c r="P1300" s="39" t="str" cm="1">
        <f t="array" ref="P1300">IFERROR(IF($B1300=P$1, ($A1300+$C1300) - MAX(IF($B$2:$B1299=$B1300, $A$2:$A1299+$C$2:$C1299)), "")*24*60, "")</f>
        <v/>
      </c>
    </row>
    <row r="1301" spans="1:16" x14ac:dyDescent="0.2">
      <c r="A1301" s="36">
        <f t="shared" ref="A1301:D1301" si="2471">A1300</f>
        <v>45942</v>
      </c>
      <c r="B1301" s="37" t="s">
        <v>10</v>
      </c>
      <c r="C1301" s="38">
        <v>0.64722222222222225</v>
      </c>
      <c r="D1301" s="37">
        <f t="shared" si="2471"/>
        <v>0</v>
      </c>
      <c r="E1301" s="37">
        <v>1</v>
      </c>
      <c r="F1301" s="37" t="str">
        <f t="shared" ref="F1301:G1301" si="2472">F1300</f>
        <v>Special Finch Food</v>
      </c>
      <c r="G1301" s="15" t="str">
        <f t="shared" si="2472"/>
        <v>Golden Safflower</v>
      </c>
      <c r="H1301" s="39">
        <f t="shared" si="2432"/>
        <v>1.000000003259629</v>
      </c>
      <c r="I1301" s="39" t="str" cm="1">
        <f t="array" ref="I1301">IFERROR(IF($B1301=I$1, ($A1301+$C1301) - MAX(IF($B$2:$B1300=$B1301, $A$2:$A1300+$C$2:$C1300)), "")*24*60, "")</f>
        <v/>
      </c>
      <c r="J1301" s="39" cm="1">
        <f t="array" ref="J1301">IFERROR(IF($B1301=J$1, ($A1301+$C1301) - MAX(IF($B$2:$B1300=$B1301, $A$2:$A1300+$C$2:$C1300)), "")*24*60, "")</f>
        <v>1.000000003259629</v>
      </c>
      <c r="K1301" s="39" t="str" cm="1">
        <f t="array" ref="K1301">IFERROR(IF($B1301=K$1, ($A1301+$C1301) - MAX(IF($B$2:$B1300=$B1301, $A$2:$A1300+$C$2:$C1300)), "")*24*60, "")</f>
        <v/>
      </c>
      <c r="L1301" s="39" t="str" cm="1">
        <f t="array" ref="L1301">IFERROR(IF($B1301=L$1, ($A1301+$C1301) - MAX(IF($B$2:$B1300=$B1301, $A$2:$A1300+$C$2:$C1300)), "")*24*60, "")</f>
        <v/>
      </c>
      <c r="M1301" s="39" t="str" cm="1">
        <f t="array" ref="M1301">IFERROR(IF($B1301=M$1, ($A1301+$C1301) - MAX(IF($B$2:$B1300=$B1301, $A$2:$A1300+$C$2:$C1300)), "")*24*60, "")</f>
        <v/>
      </c>
      <c r="N1301" s="39" t="str" cm="1">
        <f t="array" ref="N1301">IFERROR(IF($B1301=N$1, ($A1301+$C1301) - MAX(IF($B$2:$B1300=$B1301, $A$2:$A1300+$C$2:$C1300)), "")*24*60, "")</f>
        <v/>
      </c>
      <c r="O1301" s="39" t="str" cm="1">
        <f t="array" ref="O1301">IFERROR(IF($B1301=O$1, ($A1301+$C1301) - MAX(IF($B$2:$B1300=$B1301, $A$2:$A1300+$C$2:$C1300)), "")*24*60, "")</f>
        <v/>
      </c>
      <c r="P1301" s="39" t="str" cm="1">
        <f t="array" ref="P1301">IFERROR(IF($B1301=P$1, ($A1301+$C1301) - MAX(IF($B$2:$B1300=$B1301, $A$2:$A1300+$C$2:$C1300)), "")*24*60, "")</f>
        <v/>
      </c>
    </row>
    <row r="1302" spans="1:16" x14ac:dyDescent="0.2">
      <c r="A1302" s="36">
        <f t="shared" ref="A1302:D1302" si="2473">A1301</f>
        <v>45942</v>
      </c>
      <c r="B1302" s="37" t="s">
        <v>22</v>
      </c>
      <c r="C1302" s="38">
        <f t="shared" si="2473"/>
        <v>0.64722222222222225</v>
      </c>
      <c r="D1302" s="37">
        <f t="shared" si="2473"/>
        <v>0</v>
      </c>
      <c r="E1302" s="37">
        <v>6</v>
      </c>
      <c r="F1302" s="37" t="str">
        <f t="shared" ref="F1302:G1302" si="2474">F1301</f>
        <v>Special Finch Food</v>
      </c>
      <c r="G1302" s="15" t="str">
        <f t="shared" si="2474"/>
        <v>Golden Safflower</v>
      </c>
      <c r="H1302" s="39">
        <f t="shared" si="2432"/>
        <v>0</v>
      </c>
      <c r="I1302" s="39" t="str" cm="1">
        <f t="array" ref="I1302">IFERROR(IF($B1302=I$1, ($A1302+$C1302) - MAX(IF($B$2:$B1301=$B1302, $A$2:$A1301+$C$2:$C1301)), "")*24*60, "")</f>
        <v/>
      </c>
      <c r="J1302" s="39" t="str" cm="1">
        <f t="array" ref="J1302">IFERROR(IF($B1302=J$1, ($A1302+$C1302) - MAX(IF($B$2:$B1301=$B1302, $A$2:$A1301+$C$2:$C1301)), "")*24*60, "")</f>
        <v/>
      </c>
      <c r="K1302" s="39" t="str" cm="1">
        <f t="array" ref="K1302">IFERROR(IF($B1302=K$1, ($A1302+$C1302) - MAX(IF($B$2:$B1301=$B1302, $A$2:$A1301+$C$2:$C1301)), "")*24*60, "")</f>
        <v/>
      </c>
      <c r="L1302" s="39" t="str" cm="1">
        <f t="array" ref="L1302">IFERROR(IF($B1302=L$1, ($A1302+$C1302) - MAX(IF($B$2:$B1301=$B1302, $A$2:$A1301+$C$2:$C1301)), "")*24*60, "")</f>
        <v/>
      </c>
      <c r="M1302" s="39" t="str" cm="1">
        <f t="array" ref="M1302">IFERROR(IF($B1302=M$1, ($A1302+$C1302) - MAX(IF($B$2:$B1301=$B1302, $A$2:$A1301+$C$2:$C1301)), "")*24*60, "")</f>
        <v/>
      </c>
      <c r="N1302" s="39" cm="1">
        <f t="array" ref="N1302">IFERROR(IF($B1302=N$1, ($A1302+$C1302) - MAX(IF($B$2:$B1301=$B1302, $A$2:$A1301+$C$2:$C1301)), "")*24*60, "")</f>
        <v>1733.9999999944121</v>
      </c>
      <c r="O1302" s="39" t="str" cm="1">
        <f t="array" ref="O1302">IFERROR(IF($B1302=O$1, ($A1302+$C1302) - MAX(IF($B$2:$B1301=$B1302, $A$2:$A1301+$C$2:$C1301)), "")*24*60, "")</f>
        <v/>
      </c>
      <c r="P1302" s="39" t="str" cm="1">
        <f t="array" ref="P1302">IFERROR(IF($B1302=P$1, ($A1302+$C1302) - MAX(IF($B$2:$B1301=$B1302, $A$2:$A1301+$C$2:$C1301)), "")*24*60, "")</f>
        <v/>
      </c>
    </row>
    <row r="1303" spans="1:16" x14ac:dyDescent="0.2">
      <c r="A1303" s="36">
        <f t="shared" ref="A1303:D1303" si="2475">A1302</f>
        <v>45942</v>
      </c>
      <c r="B1303" s="37" t="s">
        <v>14</v>
      </c>
      <c r="C1303" s="38">
        <v>0.64930555555555558</v>
      </c>
      <c r="D1303" s="37">
        <f t="shared" si="2475"/>
        <v>0</v>
      </c>
      <c r="E1303" s="37">
        <v>1</v>
      </c>
      <c r="F1303" s="37" t="str">
        <f t="shared" ref="F1303:G1303" si="2476">F1302</f>
        <v>Special Finch Food</v>
      </c>
      <c r="G1303" s="15" t="str">
        <f t="shared" si="2476"/>
        <v>Golden Safflower</v>
      </c>
      <c r="H1303" s="39">
        <f t="shared" si="2432"/>
        <v>2.9999999993015081</v>
      </c>
      <c r="I1303" s="39" t="str" cm="1">
        <f t="array" ref="I1303">IFERROR(IF($B1303=I$1, ($A1303+$C1303) - MAX(IF($B$2:$B1302=$B1303, $A$2:$A1302+$C$2:$C1302)), "")*24*60, "")</f>
        <v/>
      </c>
      <c r="J1303" s="39" t="str" cm="1">
        <f t="array" ref="J1303">IFERROR(IF($B1303=J$1, ($A1303+$C1303) - MAX(IF($B$2:$B1302=$B1303, $A$2:$A1302+$C$2:$C1302)), "")*24*60, "")</f>
        <v/>
      </c>
      <c r="K1303" s="39" cm="1">
        <f t="array" ref="K1303">IFERROR(IF($B1303=K$1, ($A1303+$C1303) - MAX(IF($B$2:$B1302=$B1303, $A$2:$A1302+$C$2:$C1302)), "")*24*60, "")</f>
        <v>4.0000000025611371</v>
      </c>
      <c r="L1303" s="39" t="str" cm="1">
        <f t="array" ref="L1303">IFERROR(IF($B1303=L$1, ($A1303+$C1303) - MAX(IF($B$2:$B1302=$B1303, $A$2:$A1302+$C$2:$C1302)), "")*24*60, "")</f>
        <v/>
      </c>
      <c r="M1303" s="39" t="str" cm="1">
        <f t="array" ref="M1303">IFERROR(IF($B1303=M$1, ($A1303+$C1303) - MAX(IF($B$2:$B1302=$B1303, $A$2:$A1302+$C$2:$C1302)), "")*24*60, "")</f>
        <v/>
      </c>
      <c r="N1303" s="39" t="str" cm="1">
        <f t="array" ref="N1303">IFERROR(IF($B1303=N$1, ($A1303+$C1303) - MAX(IF($B$2:$B1302=$B1303, $A$2:$A1302+$C$2:$C1302)), "")*24*60, "")</f>
        <v/>
      </c>
      <c r="O1303" s="39" t="str" cm="1">
        <f t="array" ref="O1303">IFERROR(IF($B1303=O$1, ($A1303+$C1303) - MAX(IF($B$2:$B1302=$B1303, $A$2:$A1302+$C$2:$C1302)), "")*24*60, "")</f>
        <v/>
      </c>
      <c r="P1303" s="39" t="str" cm="1">
        <f t="array" ref="P1303">IFERROR(IF($B1303=P$1, ($A1303+$C1303) - MAX(IF($B$2:$B1302=$B1303, $A$2:$A1302+$C$2:$C1302)), "")*24*60, "")</f>
        <v/>
      </c>
    </row>
    <row r="1304" spans="1:16" x14ac:dyDescent="0.2">
      <c r="A1304" s="36">
        <f t="shared" ref="A1304:D1304" si="2477">A1303</f>
        <v>45942</v>
      </c>
      <c r="B1304" s="37" t="str">
        <f t="shared" si="2477"/>
        <v>Carolina Chickadee</v>
      </c>
      <c r="C1304" s="38">
        <f t="shared" si="2477"/>
        <v>0.64930555555555558</v>
      </c>
      <c r="D1304" s="37">
        <f t="shared" si="2477"/>
        <v>0</v>
      </c>
      <c r="E1304" s="37">
        <v>2</v>
      </c>
      <c r="F1304" s="37" t="str">
        <f t="shared" ref="F1304:G1304" si="2478">F1303</f>
        <v>Special Finch Food</v>
      </c>
      <c r="G1304" s="15" t="str">
        <f t="shared" si="2478"/>
        <v>Golden Safflower</v>
      </c>
      <c r="H1304" s="39">
        <f t="shared" si="2432"/>
        <v>0</v>
      </c>
      <c r="I1304" s="39" t="str" cm="1">
        <f t="array" ref="I1304">IFERROR(IF($B1304=I$1, ($A1304+$C1304) - MAX(IF($B$2:$B1303=$B1304, $A$2:$A1303+$C$2:$C1303)), "")*24*60, "")</f>
        <v/>
      </c>
      <c r="J1304" s="39" t="str" cm="1">
        <f t="array" ref="J1304">IFERROR(IF($B1304=J$1, ($A1304+$C1304) - MAX(IF($B$2:$B1303=$B1304, $A$2:$A1303+$C$2:$C1303)), "")*24*60, "")</f>
        <v/>
      </c>
      <c r="K1304" s="39" cm="1">
        <f t="array" ref="K1304">IFERROR(IF($B1304=K$1, ($A1304+$C1304) - MAX(IF($B$2:$B1303=$B1304, $A$2:$A1303+$C$2:$C1303)), "")*24*60, "")</f>
        <v>0</v>
      </c>
      <c r="L1304" s="39" t="str" cm="1">
        <f t="array" ref="L1304">IFERROR(IF($B1304=L$1, ($A1304+$C1304) - MAX(IF($B$2:$B1303=$B1304, $A$2:$A1303+$C$2:$C1303)), "")*24*60, "")</f>
        <v/>
      </c>
      <c r="M1304" s="39" t="str" cm="1">
        <f t="array" ref="M1304">IFERROR(IF($B1304=M$1, ($A1304+$C1304) - MAX(IF($B$2:$B1303=$B1304, $A$2:$A1303+$C$2:$C1303)), "")*24*60, "")</f>
        <v/>
      </c>
      <c r="N1304" s="39" t="str" cm="1">
        <f t="array" ref="N1304">IFERROR(IF($B1304=N$1, ($A1304+$C1304) - MAX(IF($B$2:$B1303=$B1304, $A$2:$A1303+$C$2:$C1303)), "")*24*60, "")</f>
        <v/>
      </c>
      <c r="O1304" s="39" t="str" cm="1">
        <f t="array" ref="O1304">IFERROR(IF($B1304=O$1, ($A1304+$C1304) - MAX(IF($B$2:$B1303=$B1304, $A$2:$A1303+$C$2:$C1303)), "")*24*60, "")</f>
        <v/>
      </c>
      <c r="P1304" s="39" t="str" cm="1">
        <f t="array" ref="P1304">IFERROR(IF($B1304=P$1, ($A1304+$C1304) - MAX(IF($B$2:$B1303=$B1304, $A$2:$A1303+$C$2:$C1303)), "")*24*60, "")</f>
        <v/>
      </c>
    </row>
    <row r="1305" spans="1:16" x14ac:dyDescent="0.2">
      <c r="A1305" s="36">
        <f t="shared" ref="A1305:D1305" si="2479">A1304</f>
        <v>45942</v>
      </c>
      <c r="B1305" s="37" t="s">
        <v>3</v>
      </c>
      <c r="C1305" s="38">
        <v>0.65</v>
      </c>
      <c r="D1305" s="37">
        <f t="shared" si="2479"/>
        <v>0</v>
      </c>
      <c r="E1305" s="37">
        <v>2</v>
      </c>
      <c r="F1305" s="37" t="str">
        <f t="shared" ref="F1305:G1305" si="2480">F1304</f>
        <v>Special Finch Food</v>
      </c>
      <c r="G1305" s="15" t="str">
        <f t="shared" si="2480"/>
        <v>Golden Safflower</v>
      </c>
      <c r="H1305" s="39">
        <f t="shared" si="2432"/>
        <v>1.000000003259629</v>
      </c>
      <c r="I1305" s="39" cm="1">
        <f t="array" ref="I1305">IFERROR(IF($B1305=I$1, ($A1305+$C1305) - MAX(IF($B$2:$B1304=$B1305, $A$2:$A1304+$C$2:$C1304)), "")*24*60, "")</f>
        <v>11.000000004423782</v>
      </c>
      <c r="J1305" s="39" t="str" cm="1">
        <f t="array" ref="J1305">IFERROR(IF($B1305=J$1, ($A1305+$C1305) - MAX(IF($B$2:$B1304=$B1305, $A$2:$A1304+$C$2:$C1304)), "")*24*60, "")</f>
        <v/>
      </c>
      <c r="K1305" s="39" t="str" cm="1">
        <f t="array" ref="K1305">IFERROR(IF($B1305=K$1, ($A1305+$C1305) - MAX(IF($B$2:$B1304=$B1305, $A$2:$A1304+$C$2:$C1304)), "")*24*60, "")</f>
        <v/>
      </c>
      <c r="L1305" s="39" t="str" cm="1">
        <f t="array" ref="L1305">IFERROR(IF($B1305=L$1, ($A1305+$C1305) - MAX(IF($B$2:$B1304=$B1305, $A$2:$A1304+$C$2:$C1304)), "")*24*60, "")</f>
        <v/>
      </c>
      <c r="M1305" s="39" t="str" cm="1">
        <f t="array" ref="M1305">IFERROR(IF($B1305=M$1, ($A1305+$C1305) - MAX(IF($B$2:$B1304=$B1305, $A$2:$A1304+$C$2:$C1304)), "")*24*60, "")</f>
        <v/>
      </c>
      <c r="N1305" s="39" t="str" cm="1">
        <f t="array" ref="N1305">IFERROR(IF($B1305=N$1, ($A1305+$C1305) - MAX(IF($B$2:$B1304=$B1305, $A$2:$A1304+$C$2:$C1304)), "")*24*60, "")</f>
        <v/>
      </c>
      <c r="O1305" s="39" t="str" cm="1">
        <f t="array" ref="O1305">IFERROR(IF($B1305=O$1, ($A1305+$C1305) - MAX(IF($B$2:$B1304=$B1305, $A$2:$A1304+$C$2:$C1304)), "")*24*60, "")</f>
        <v/>
      </c>
      <c r="P1305" s="39" t="str" cm="1">
        <f t="array" ref="P1305">IFERROR(IF($B1305=P$1, ($A1305+$C1305) - MAX(IF($B$2:$B1304=$B1305, $A$2:$A1304+$C$2:$C1304)), "")*24*60, "")</f>
        <v/>
      </c>
    </row>
    <row r="1306" spans="1:16" x14ac:dyDescent="0.2">
      <c r="A1306" s="36">
        <f t="shared" ref="A1306:D1306" si="2481">A1305</f>
        <v>45942</v>
      </c>
      <c r="B1306" s="37" t="s">
        <v>14</v>
      </c>
      <c r="C1306" s="38">
        <f t="shared" si="2481"/>
        <v>0.65</v>
      </c>
      <c r="D1306" s="37">
        <f t="shared" si="2481"/>
        <v>0</v>
      </c>
      <c r="E1306" s="37">
        <v>0</v>
      </c>
      <c r="F1306" s="37" t="str">
        <f t="shared" ref="F1306:G1306" si="2482">F1305</f>
        <v>Special Finch Food</v>
      </c>
      <c r="G1306" s="15" t="str">
        <f t="shared" si="2482"/>
        <v>Golden Safflower</v>
      </c>
      <c r="H1306" s="39">
        <f t="shared" si="2432"/>
        <v>0</v>
      </c>
      <c r="I1306" s="39" t="str" cm="1">
        <f t="array" ref="I1306">IFERROR(IF($B1306=I$1, ($A1306+$C1306) - MAX(IF($B$2:$B1305=$B1306, $A$2:$A1305+$C$2:$C1305)), "")*24*60, "")</f>
        <v/>
      </c>
      <c r="J1306" s="39" t="str" cm="1">
        <f t="array" ref="J1306">IFERROR(IF($B1306=J$1, ($A1306+$C1306) - MAX(IF($B$2:$B1305=$B1306, $A$2:$A1305+$C$2:$C1305)), "")*24*60, "")</f>
        <v/>
      </c>
      <c r="K1306" s="39" cm="1">
        <f t="array" ref="K1306">IFERROR(IF($B1306=K$1, ($A1306+$C1306) - MAX(IF($B$2:$B1305=$B1306, $A$2:$A1305+$C$2:$C1305)), "")*24*60, "")</f>
        <v>1.000000003259629</v>
      </c>
      <c r="L1306" s="39" t="str" cm="1">
        <f t="array" ref="L1306">IFERROR(IF($B1306=L$1, ($A1306+$C1306) - MAX(IF($B$2:$B1305=$B1306, $A$2:$A1305+$C$2:$C1305)), "")*24*60, "")</f>
        <v/>
      </c>
      <c r="M1306" s="39" t="str" cm="1">
        <f t="array" ref="M1306">IFERROR(IF($B1306=M$1, ($A1306+$C1306) - MAX(IF($B$2:$B1305=$B1306, $A$2:$A1305+$C$2:$C1305)), "")*24*60, "")</f>
        <v/>
      </c>
      <c r="N1306" s="39" t="str" cm="1">
        <f t="array" ref="N1306">IFERROR(IF($B1306=N$1, ($A1306+$C1306) - MAX(IF($B$2:$B1305=$B1306, $A$2:$A1305+$C$2:$C1305)), "")*24*60, "")</f>
        <v/>
      </c>
      <c r="O1306" s="39" t="str" cm="1">
        <f t="array" ref="O1306">IFERROR(IF($B1306=O$1, ($A1306+$C1306) - MAX(IF($B$2:$B1305=$B1306, $A$2:$A1305+$C$2:$C1305)), "")*24*60, "")</f>
        <v/>
      </c>
      <c r="P1306" s="39" t="str" cm="1">
        <f t="array" ref="P1306">IFERROR(IF($B1306=P$1, ($A1306+$C1306) - MAX(IF($B$2:$B1305=$B1306, $A$2:$A1305+$C$2:$C1305)), "")*24*60, "")</f>
        <v/>
      </c>
    </row>
    <row r="1307" spans="1:16" x14ac:dyDescent="0.2">
      <c r="A1307" s="36">
        <f t="shared" ref="A1307:D1307" si="2483">A1306</f>
        <v>45942</v>
      </c>
      <c r="B1307" s="37" t="s">
        <v>3</v>
      </c>
      <c r="C1307" s="38">
        <v>0.65138888888888891</v>
      </c>
      <c r="D1307" s="37">
        <f t="shared" si="2483"/>
        <v>0</v>
      </c>
      <c r="E1307" s="37">
        <v>5</v>
      </c>
      <c r="F1307" s="37" t="str">
        <f t="shared" ref="F1307:G1307" si="2484">F1306</f>
        <v>Special Finch Food</v>
      </c>
      <c r="G1307" s="15" t="str">
        <f t="shared" si="2484"/>
        <v>Golden Safflower</v>
      </c>
      <c r="H1307" s="39">
        <f t="shared" si="2432"/>
        <v>1.9999999960418791</v>
      </c>
      <c r="I1307" s="39" cm="1">
        <f t="array" ref="I1307">IFERROR(IF($B1307=I$1, ($A1307+$C1307) - MAX(IF($B$2:$B1306=$B1307, $A$2:$A1306+$C$2:$C1306)), "")*24*60, "")</f>
        <v>1.9999999960418791</v>
      </c>
      <c r="J1307" s="39" t="str" cm="1">
        <f t="array" ref="J1307">IFERROR(IF($B1307=J$1, ($A1307+$C1307) - MAX(IF($B$2:$B1306=$B1307, $A$2:$A1306+$C$2:$C1306)), "")*24*60, "")</f>
        <v/>
      </c>
      <c r="K1307" s="39" t="str" cm="1">
        <f t="array" ref="K1307">IFERROR(IF($B1307=K$1, ($A1307+$C1307) - MAX(IF($B$2:$B1306=$B1307, $A$2:$A1306+$C$2:$C1306)), "")*24*60, "")</f>
        <v/>
      </c>
      <c r="L1307" s="39" t="str" cm="1">
        <f t="array" ref="L1307">IFERROR(IF($B1307=L$1, ($A1307+$C1307) - MAX(IF($B$2:$B1306=$B1307, $A$2:$A1306+$C$2:$C1306)), "")*24*60, "")</f>
        <v/>
      </c>
      <c r="M1307" s="39" t="str" cm="1">
        <f t="array" ref="M1307">IFERROR(IF($B1307=M$1, ($A1307+$C1307) - MAX(IF($B$2:$B1306=$B1307, $A$2:$A1306+$C$2:$C1306)), "")*24*60, "")</f>
        <v/>
      </c>
      <c r="N1307" s="39" t="str" cm="1">
        <f t="array" ref="N1307">IFERROR(IF($B1307=N$1, ($A1307+$C1307) - MAX(IF($B$2:$B1306=$B1307, $A$2:$A1306+$C$2:$C1306)), "")*24*60, "")</f>
        <v/>
      </c>
      <c r="O1307" s="39" t="str" cm="1">
        <f t="array" ref="O1307">IFERROR(IF($B1307=O$1, ($A1307+$C1307) - MAX(IF($B$2:$B1306=$B1307, $A$2:$A1306+$C$2:$C1306)), "")*24*60, "")</f>
        <v/>
      </c>
      <c r="P1307" s="39" t="str" cm="1">
        <f t="array" ref="P1307">IFERROR(IF($B1307=P$1, ($A1307+$C1307) - MAX(IF($B$2:$B1306=$B1307, $A$2:$A1306+$C$2:$C1306)), "")*24*60, "")</f>
        <v/>
      </c>
    </row>
    <row r="1308" spans="1:16" x14ac:dyDescent="0.2">
      <c r="A1308" s="36">
        <f t="shared" ref="A1308:C1308" si="2485">A1307</f>
        <v>45942</v>
      </c>
      <c r="B1308" s="37" t="s">
        <v>14</v>
      </c>
      <c r="C1308" s="38">
        <f t="shared" si="2485"/>
        <v>0.65138888888888891</v>
      </c>
      <c r="D1308" s="37">
        <v>1</v>
      </c>
      <c r="E1308" s="37">
        <v>0</v>
      </c>
      <c r="F1308" s="37" t="str">
        <f t="shared" ref="F1308:G1308" si="2486">F1307</f>
        <v>Special Finch Food</v>
      </c>
      <c r="G1308" s="15" t="str">
        <f t="shared" si="2486"/>
        <v>Golden Safflower</v>
      </c>
      <c r="H1308" s="39">
        <f t="shared" si="2432"/>
        <v>0</v>
      </c>
      <c r="I1308" s="39" t="str" cm="1">
        <f t="array" ref="I1308">IFERROR(IF($B1308=I$1, ($A1308+$C1308) - MAX(IF($B$2:$B1307=$B1308, $A$2:$A1307+$C$2:$C1307)), "")*24*60, "")</f>
        <v/>
      </c>
      <c r="J1308" s="39" t="str" cm="1">
        <f t="array" ref="J1308">IFERROR(IF($B1308=J$1, ($A1308+$C1308) - MAX(IF($B$2:$B1307=$B1308, $A$2:$A1307+$C$2:$C1307)), "")*24*60, "")</f>
        <v/>
      </c>
      <c r="K1308" s="39" cm="1">
        <f t="array" ref="K1308">IFERROR(IF($B1308=K$1, ($A1308+$C1308) - MAX(IF($B$2:$B1307=$B1308, $A$2:$A1307+$C$2:$C1307)), "")*24*60, "")</f>
        <v>1.9999999960418791</v>
      </c>
      <c r="L1308" s="39" t="str" cm="1">
        <f t="array" ref="L1308">IFERROR(IF($B1308=L$1, ($A1308+$C1308) - MAX(IF($B$2:$B1307=$B1308, $A$2:$A1307+$C$2:$C1307)), "")*24*60, "")</f>
        <v/>
      </c>
      <c r="M1308" s="39" t="str" cm="1">
        <f t="array" ref="M1308">IFERROR(IF($B1308=M$1, ($A1308+$C1308) - MAX(IF($B$2:$B1307=$B1308, $A$2:$A1307+$C$2:$C1307)), "")*24*60, "")</f>
        <v/>
      </c>
      <c r="N1308" s="39" t="str" cm="1">
        <f t="array" ref="N1308">IFERROR(IF($B1308=N$1, ($A1308+$C1308) - MAX(IF($B$2:$B1307=$B1308, $A$2:$A1307+$C$2:$C1307)), "")*24*60, "")</f>
        <v/>
      </c>
      <c r="O1308" s="39" t="str" cm="1">
        <f t="array" ref="O1308">IFERROR(IF($B1308=O$1, ($A1308+$C1308) - MAX(IF($B$2:$B1307=$B1308, $A$2:$A1307+$C$2:$C1307)), "")*24*60, "")</f>
        <v/>
      </c>
      <c r="P1308" s="39" t="str" cm="1">
        <f t="array" ref="P1308">IFERROR(IF($B1308=P$1, ($A1308+$C1308) - MAX(IF($B$2:$B1307=$B1308, $A$2:$A1307+$C$2:$C1307)), "")*24*60, "")</f>
        <v/>
      </c>
    </row>
    <row r="1309" spans="1:16" x14ac:dyDescent="0.2">
      <c r="A1309" s="36">
        <f t="shared" ref="A1309" si="2487">A1308</f>
        <v>45942</v>
      </c>
      <c r="B1309" s="37" t="s">
        <v>3</v>
      </c>
      <c r="C1309" s="38">
        <v>0.65208333333333335</v>
      </c>
      <c r="D1309" s="37">
        <v>0</v>
      </c>
      <c r="E1309" s="37">
        <v>2</v>
      </c>
      <c r="F1309" s="37" t="str">
        <f t="shared" ref="F1309:G1309" si="2488">F1308</f>
        <v>Special Finch Food</v>
      </c>
      <c r="G1309" s="15" t="str">
        <f t="shared" si="2488"/>
        <v>Golden Safflower</v>
      </c>
      <c r="H1309" s="39">
        <f t="shared" si="2432"/>
        <v>1.000000003259629</v>
      </c>
      <c r="I1309" s="39" cm="1">
        <f t="array" ref="I1309">IFERROR(IF($B1309=I$1, ($A1309+$C1309) - MAX(IF($B$2:$B1308=$B1309, $A$2:$A1308+$C$2:$C1308)), "")*24*60, "")</f>
        <v>1.000000003259629</v>
      </c>
      <c r="J1309" s="39" t="str" cm="1">
        <f t="array" ref="J1309">IFERROR(IF($B1309=J$1, ($A1309+$C1309) - MAX(IF($B$2:$B1308=$B1309, $A$2:$A1308+$C$2:$C1308)), "")*24*60, "")</f>
        <v/>
      </c>
      <c r="K1309" s="39" t="str" cm="1">
        <f t="array" ref="K1309">IFERROR(IF($B1309=K$1, ($A1309+$C1309) - MAX(IF($B$2:$B1308=$B1309, $A$2:$A1308+$C$2:$C1308)), "")*24*60, "")</f>
        <v/>
      </c>
      <c r="L1309" s="39" t="str" cm="1">
        <f t="array" ref="L1309">IFERROR(IF($B1309=L$1, ($A1309+$C1309) - MAX(IF($B$2:$B1308=$B1309, $A$2:$A1308+$C$2:$C1308)), "")*24*60, "")</f>
        <v/>
      </c>
      <c r="M1309" s="39" t="str" cm="1">
        <f t="array" ref="M1309">IFERROR(IF($B1309=M$1, ($A1309+$C1309) - MAX(IF($B$2:$B1308=$B1309, $A$2:$A1308+$C$2:$C1308)), "")*24*60, "")</f>
        <v/>
      </c>
      <c r="N1309" s="39" t="str" cm="1">
        <f t="array" ref="N1309">IFERROR(IF($B1309=N$1, ($A1309+$C1309) - MAX(IF($B$2:$B1308=$B1309, $A$2:$A1308+$C$2:$C1308)), "")*24*60, "")</f>
        <v/>
      </c>
      <c r="O1309" s="39" t="str" cm="1">
        <f t="array" ref="O1309">IFERROR(IF($B1309=O$1, ($A1309+$C1309) - MAX(IF($B$2:$B1308=$B1309, $A$2:$A1308+$C$2:$C1308)), "")*24*60, "")</f>
        <v/>
      </c>
      <c r="P1309" s="39" t="str" cm="1">
        <f t="array" ref="P1309">IFERROR(IF($B1309=P$1, ($A1309+$C1309) - MAX(IF($B$2:$B1308=$B1309, $A$2:$A1308+$C$2:$C1308)), "")*24*60, "")</f>
        <v/>
      </c>
    </row>
    <row r="1310" spans="1:16" x14ac:dyDescent="0.2">
      <c r="A1310" s="36">
        <f t="shared" ref="A1310:D1310" si="2489">A1309</f>
        <v>45942</v>
      </c>
      <c r="B1310" s="37" t="s">
        <v>14</v>
      </c>
      <c r="C1310" s="38">
        <f t="shared" si="2489"/>
        <v>0.65208333333333335</v>
      </c>
      <c r="D1310" s="37">
        <f t="shared" si="2489"/>
        <v>0</v>
      </c>
      <c r="E1310" s="37">
        <v>0</v>
      </c>
      <c r="F1310" s="37" t="str">
        <f t="shared" ref="F1310:G1310" si="2490">F1309</f>
        <v>Special Finch Food</v>
      </c>
      <c r="G1310" s="15" t="str">
        <f t="shared" si="2490"/>
        <v>Golden Safflower</v>
      </c>
      <c r="H1310" s="39">
        <f t="shared" si="2432"/>
        <v>0</v>
      </c>
      <c r="I1310" s="39" t="str" cm="1">
        <f t="array" ref="I1310">IFERROR(IF($B1310=I$1, ($A1310+$C1310) - MAX(IF($B$2:$B1309=$B1310, $A$2:$A1309+$C$2:$C1309)), "")*24*60, "")</f>
        <v/>
      </c>
      <c r="J1310" s="39" t="str" cm="1">
        <f t="array" ref="J1310">IFERROR(IF($B1310=J$1, ($A1310+$C1310) - MAX(IF($B$2:$B1309=$B1310, $A$2:$A1309+$C$2:$C1309)), "")*24*60, "")</f>
        <v/>
      </c>
      <c r="K1310" s="39" cm="1">
        <f t="array" ref="K1310">IFERROR(IF($B1310=K$1, ($A1310+$C1310) - MAX(IF($B$2:$B1309=$B1310, $A$2:$A1309+$C$2:$C1309)), "")*24*60, "")</f>
        <v>1.000000003259629</v>
      </c>
      <c r="L1310" s="39" t="str" cm="1">
        <f t="array" ref="L1310">IFERROR(IF($B1310=L$1, ($A1310+$C1310) - MAX(IF($B$2:$B1309=$B1310, $A$2:$A1309+$C$2:$C1309)), "")*24*60, "")</f>
        <v/>
      </c>
      <c r="M1310" s="39" t="str" cm="1">
        <f t="array" ref="M1310">IFERROR(IF($B1310=M$1, ($A1310+$C1310) - MAX(IF($B$2:$B1309=$B1310, $A$2:$A1309+$C$2:$C1309)), "")*24*60, "")</f>
        <v/>
      </c>
      <c r="N1310" s="39" t="str" cm="1">
        <f t="array" ref="N1310">IFERROR(IF($B1310=N$1, ($A1310+$C1310) - MAX(IF($B$2:$B1309=$B1310, $A$2:$A1309+$C$2:$C1309)), "")*24*60, "")</f>
        <v/>
      </c>
      <c r="O1310" s="39" t="str" cm="1">
        <f t="array" ref="O1310">IFERROR(IF($B1310=O$1, ($A1310+$C1310) - MAX(IF($B$2:$B1309=$B1310, $A$2:$A1309+$C$2:$C1309)), "")*24*60, "")</f>
        <v/>
      </c>
      <c r="P1310" s="39" t="str" cm="1">
        <f t="array" ref="P1310">IFERROR(IF($B1310=P$1, ($A1310+$C1310) - MAX(IF($B$2:$B1309=$B1310, $A$2:$A1309+$C$2:$C1309)), "")*24*60, "")</f>
        <v/>
      </c>
    </row>
    <row r="1311" spans="1:16" x14ac:dyDescent="0.2">
      <c r="A1311" s="36">
        <f t="shared" ref="A1311:D1311" si="2491">A1310</f>
        <v>45942</v>
      </c>
      <c r="B1311" s="37" t="str">
        <f t="shared" si="2491"/>
        <v>Carolina Chickadee</v>
      </c>
      <c r="C1311" s="38">
        <v>0.65416666666666667</v>
      </c>
      <c r="D1311" s="37">
        <f t="shared" si="2491"/>
        <v>0</v>
      </c>
      <c r="E1311" s="37">
        <v>1</v>
      </c>
      <c r="F1311" s="37" t="str">
        <f t="shared" ref="F1311:G1311" si="2492">F1310</f>
        <v>Special Finch Food</v>
      </c>
      <c r="G1311" s="15" t="str">
        <f t="shared" si="2492"/>
        <v>Golden Safflower</v>
      </c>
      <c r="H1311" s="39">
        <f t="shared" si="2432"/>
        <v>2.9999999993015081</v>
      </c>
      <c r="I1311" s="39" t="str" cm="1">
        <f t="array" ref="I1311">IFERROR(IF($B1311=I$1, ($A1311+$C1311) - MAX(IF($B$2:$B1310=$B1311, $A$2:$A1310+$C$2:$C1310)), "")*24*60, "")</f>
        <v/>
      </c>
      <c r="J1311" s="39" t="str" cm="1">
        <f t="array" ref="J1311">IFERROR(IF($B1311=J$1, ($A1311+$C1311) - MAX(IF($B$2:$B1310=$B1311, $A$2:$A1310+$C$2:$C1310)), "")*24*60, "")</f>
        <v/>
      </c>
      <c r="K1311" s="39" cm="1">
        <f t="array" ref="K1311">IFERROR(IF($B1311=K$1, ($A1311+$C1311) - MAX(IF($B$2:$B1310=$B1311, $A$2:$A1310+$C$2:$C1310)), "")*24*60, "")</f>
        <v>2.9999999993015081</v>
      </c>
      <c r="L1311" s="39" t="str" cm="1">
        <f t="array" ref="L1311">IFERROR(IF($B1311=L$1, ($A1311+$C1311) - MAX(IF($B$2:$B1310=$B1311, $A$2:$A1310+$C$2:$C1310)), "")*24*60, "")</f>
        <v/>
      </c>
      <c r="M1311" s="39" t="str" cm="1">
        <f t="array" ref="M1311">IFERROR(IF($B1311=M$1, ($A1311+$C1311) - MAX(IF($B$2:$B1310=$B1311, $A$2:$A1310+$C$2:$C1310)), "")*24*60, "")</f>
        <v/>
      </c>
      <c r="N1311" s="39" t="str" cm="1">
        <f t="array" ref="N1311">IFERROR(IF($B1311=N$1, ($A1311+$C1311) - MAX(IF($B$2:$B1310=$B1311, $A$2:$A1310+$C$2:$C1310)), "")*24*60, "")</f>
        <v/>
      </c>
      <c r="O1311" s="39" t="str" cm="1">
        <f t="array" ref="O1311">IFERROR(IF($B1311=O$1, ($A1311+$C1311) - MAX(IF($B$2:$B1310=$B1311, $A$2:$A1310+$C$2:$C1310)), "")*24*60, "")</f>
        <v/>
      </c>
      <c r="P1311" s="39" t="str" cm="1">
        <f t="array" ref="P1311">IFERROR(IF($B1311=P$1, ($A1311+$C1311) - MAX(IF($B$2:$B1310=$B1311, $A$2:$A1310+$C$2:$C1310)), "")*24*60, "")</f>
        <v/>
      </c>
    </row>
    <row r="1312" spans="1:16" x14ac:dyDescent="0.2">
      <c r="A1312" s="36">
        <f t="shared" ref="A1312:D1312" si="2493">A1311</f>
        <v>45942</v>
      </c>
      <c r="B1312" s="37" t="s">
        <v>3</v>
      </c>
      <c r="C1312" s="38">
        <v>0.67708333333333337</v>
      </c>
      <c r="D1312" s="37">
        <f t="shared" si="2493"/>
        <v>0</v>
      </c>
      <c r="E1312" s="37">
        <v>2</v>
      </c>
      <c r="F1312" s="37" t="str">
        <f t="shared" ref="F1312:G1312" si="2494">F1311</f>
        <v>Special Finch Food</v>
      </c>
      <c r="G1312" s="15" t="str">
        <f t="shared" si="2494"/>
        <v>Golden Safflower</v>
      </c>
      <c r="H1312" s="39">
        <f t="shared" si="2432"/>
        <v>33.000000002793968</v>
      </c>
      <c r="I1312" s="39" cm="1">
        <f t="array" ref="I1312">IFERROR(IF($B1312=I$1, ($A1312+$C1312) - MAX(IF($B$2:$B1311=$B1312, $A$2:$A1311+$C$2:$C1311)), "")*24*60, "")</f>
        <v>36.000000002095476</v>
      </c>
      <c r="J1312" s="39" t="str" cm="1">
        <f t="array" ref="J1312">IFERROR(IF($B1312=J$1, ($A1312+$C1312) - MAX(IF($B$2:$B1311=$B1312, $A$2:$A1311+$C$2:$C1311)), "")*24*60, "")</f>
        <v/>
      </c>
      <c r="K1312" s="39" t="str" cm="1">
        <f t="array" ref="K1312">IFERROR(IF($B1312=K$1, ($A1312+$C1312) - MAX(IF($B$2:$B1311=$B1312, $A$2:$A1311+$C$2:$C1311)), "")*24*60, "")</f>
        <v/>
      </c>
      <c r="L1312" s="39" t="str" cm="1">
        <f t="array" ref="L1312">IFERROR(IF($B1312=L$1, ($A1312+$C1312) - MAX(IF($B$2:$B1311=$B1312, $A$2:$A1311+$C$2:$C1311)), "")*24*60, "")</f>
        <v/>
      </c>
      <c r="M1312" s="39" t="str" cm="1">
        <f t="array" ref="M1312">IFERROR(IF($B1312=M$1, ($A1312+$C1312) - MAX(IF($B$2:$B1311=$B1312, $A$2:$A1311+$C$2:$C1311)), "")*24*60, "")</f>
        <v/>
      </c>
      <c r="N1312" s="39" t="str" cm="1">
        <f t="array" ref="N1312">IFERROR(IF($B1312=N$1, ($A1312+$C1312) - MAX(IF($B$2:$B1311=$B1312, $A$2:$A1311+$C$2:$C1311)), "")*24*60, "")</f>
        <v/>
      </c>
      <c r="O1312" s="39" t="str" cm="1">
        <f t="array" ref="O1312">IFERROR(IF($B1312=O$1, ($A1312+$C1312) - MAX(IF($B$2:$B1311=$B1312, $A$2:$A1311+$C$2:$C1311)), "")*24*60, "")</f>
        <v/>
      </c>
      <c r="P1312" s="39" t="str" cm="1">
        <f t="array" ref="P1312">IFERROR(IF($B1312=P$1, ($A1312+$C1312) - MAX(IF($B$2:$B1311=$B1312, $A$2:$A1311+$C$2:$C1311)), "")*24*60, "")</f>
        <v/>
      </c>
    </row>
    <row r="1313" spans="1:16" x14ac:dyDescent="0.2">
      <c r="A1313" s="36">
        <f t="shared" ref="A1313:D1313" si="2495">A1312</f>
        <v>45942</v>
      </c>
      <c r="B1313" s="37" t="str">
        <f t="shared" si="2495"/>
        <v>Northern Cardinal</v>
      </c>
      <c r="C1313" s="38">
        <v>0.67777777777777781</v>
      </c>
      <c r="D1313" s="37">
        <f t="shared" si="2495"/>
        <v>0</v>
      </c>
      <c r="E1313" s="37">
        <v>1</v>
      </c>
      <c r="F1313" s="37" t="str">
        <f t="shared" ref="F1313:G1313" si="2496">F1312</f>
        <v>Special Finch Food</v>
      </c>
      <c r="G1313" s="15" t="str">
        <f t="shared" si="2496"/>
        <v>Golden Safflower</v>
      </c>
      <c r="H1313" s="39">
        <f t="shared" si="2432"/>
        <v>0.99999999278225005</v>
      </c>
      <c r="I1313" s="39" cm="1">
        <f t="array" ref="I1313">IFERROR(IF($B1313=I$1, ($A1313+$C1313) - MAX(IF($B$2:$B1312=$B1313, $A$2:$A1312+$C$2:$C1312)), "")*24*60, "")</f>
        <v>0.99999999278225005</v>
      </c>
      <c r="J1313" s="39" t="str" cm="1">
        <f t="array" ref="J1313">IFERROR(IF($B1313=J$1, ($A1313+$C1313) - MAX(IF($B$2:$B1312=$B1313, $A$2:$A1312+$C$2:$C1312)), "")*24*60, "")</f>
        <v/>
      </c>
      <c r="K1313" s="39" t="str" cm="1">
        <f t="array" ref="K1313">IFERROR(IF($B1313=K$1, ($A1313+$C1313) - MAX(IF($B$2:$B1312=$B1313, $A$2:$A1312+$C$2:$C1312)), "")*24*60, "")</f>
        <v/>
      </c>
      <c r="L1313" s="39" t="str" cm="1">
        <f t="array" ref="L1313">IFERROR(IF($B1313=L$1, ($A1313+$C1313) - MAX(IF($B$2:$B1312=$B1313, $A$2:$A1312+$C$2:$C1312)), "")*24*60, "")</f>
        <v/>
      </c>
      <c r="M1313" s="39" t="str" cm="1">
        <f t="array" ref="M1313">IFERROR(IF($B1313=M$1, ($A1313+$C1313) - MAX(IF($B$2:$B1312=$B1313, $A$2:$A1312+$C$2:$C1312)), "")*24*60, "")</f>
        <v/>
      </c>
      <c r="N1313" s="39" t="str" cm="1">
        <f t="array" ref="N1313">IFERROR(IF($B1313=N$1, ($A1313+$C1313) - MAX(IF($B$2:$B1312=$B1313, $A$2:$A1312+$C$2:$C1312)), "")*24*60, "")</f>
        <v/>
      </c>
      <c r="O1313" s="39" t="str" cm="1">
        <f t="array" ref="O1313">IFERROR(IF($B1313=O$1, ($A1313+$C1313) - MAX(IF($B$2:$B1312=$B1313, $A$2:$A1312+$C$2:$C1312)), "")*24*60, "")</f>
        <v/>
      </c>
      <c r="P1313" s="39" t="str" cm="1">
        <f t="array" ref="P1313">IFERROR(IF($B1313=P$1, ($A1313+$C1313) - MAX(IF($B$2:$B1312=$B1313, $A$2:$A1312+$C$2:$C1312)), "")*24*60, "")</f>
        <v/>
      </c>
    </row>
    <row r="1314" spans="1:16" x14ac:dyDescent="0.2">
      <c r="A1314" s="36">
        <f t="shared" ref="A1314:D1314" si="2497">A1313</f>
        <v>45942</v>
      </c>
      <c r="B1314" s="37" t="str">
        <f t="shared" si="2497"/>
        <v>Northern Cardinal</v>
      </c>
      <c r="C1314" s="38">
        <v>0.67847222222222225</v>
      </c>
      <c r="D1314" s="37">
        <f t="shared" si="2497"/>
        <v>0</v>
      </c>
      <c r="E1314" s="37">
        <v>0</v>
      </c>
      <c r="F1314" s="37" t="str">
        <f t="shared" ref="F1314:G1314" si="2498">F1313</f>
        <v>Special Finch Food</v>
      </c>
      <c r="G1314" s="15" t="str">
        <f t="shared" si="2498"/>
        <v>Golden Safflower</v>
      </c>
      <c r="H1314" s="39">
        <f t="shared" si="2432"/>
        <v>1.000000003259629</v>
      </c>
      <c r="I1314" s="39" cm="1">
        <f t="array" ref="I1314">IFERROR(IF($B1314=I$1, ($A1314+$C1314) - MAX(IF($B$2:$B1313=$B1314, $A$2:$A1313+$C$2:$C1313)), "")*24*60, "")</f>
        <v>1.000000003259629</v>
      </c>
      <c r="J1314" s="39" t="str" cm="1">
        <f t="array" ref="J1314">IFERROR(IF($B1314=J$1, ($A1314+$C1314) - MAX(IF($B$2:$B1313=$B1314, $A$2:$A1313+$C$2:$C1313)), "")*24*60, "")</f>
        <v/>
      </c>
      <c r="K1314" s="39" t="str" cm="1">
        <f t="array" ref="K1314">IFERROR(IF($B1314=K$1, ($A1314+$C1314) - MAX(IF($B$2:$B1313=$B1314, $A$2:$A1313+$C$2:$C1313)), "")*24*60, "")</f>
        <v/>
      </c>
      <c r="L1314" s="39" t="str" cm="1">
        <f t="array" ref="L1314">IFERROR(IF($B1314=L$1, ($A1314+$C1314) - MAX(IF($B$2:$B1313=$B1314, $A$2:$A1313+$C$2:$C1313)), "")*24*60, "")</f>
        <v/>
      </c>
      <c r="M1314" s="39" t="str" cm="1">
        <f t="array" ref="M1314">IFERROR(IF($B1314=M$1, ($A1314+$C1314) - MAX(IF($B$2:$B1313=$B1314, $A$2:$A1313+$C$2:$C1313)), "")*24*60, "")</f>
        <v/>
      </c>
      <c r="N1314" s="39" t="str" cm="1">
        <f t="array" ref="N1314">IFERROR(IF($B1314=N$1, ($A1314+$C1314) - MAX(IF($B$2:$B1313=$B1314, $A$2:$A1313+$C$2:$C1313)), "")*24*60, "")</f>
        <v/>
      </c>
      <c r="O1314" s="39" t="str" cm="1">
        <f t="array" ref="O1314">IFERROR(IF($B1314=O$1, ($A1314+$C1314) - MAX(IF($B$2:$B1313=$B1314, $A$2:$A1313+$C$2:$C1313)), "")*24*60, "")</f>
        <v/>
      </c>
      <c r="P1314" s="39" t="str" cm="1">
        <f t="array" ref="P1314">IFERROR(IF($B1314=P$1, ($A1314+$C1314) - MAX(IF($B$2:$B1313=$B1314, $A$2:$A1313+$C$2:$C1313)), "")*24*60, "")</f>
        <v/>
      </c>
    </row>
    <row r="1315" spans="1:16" x14ac:dyDescent="0.2">
      <c r="A1315" s="36">
        <f t="shared" ref="A1315:D1315" si="2499">A1314</f>
        <v>45942</v>
      </c>
      <c r="B1315" s="37" t="str">
        <f t="shared" si="2499"/>
        <v>Northern Cardinal</v>
      </c>
      <c r="C1315" s="38">
        <v>0.6791666666666667</v>
      </c>
      <c r="D1315" s="37">
        <f t="shared" si="2499"/>
        <v>0</v>
      </c>
      <c r="E1315" s="37">
        <v>3</v>
      </c>
      <c r="F1315" s="37" t="str">
        <f t="shared" ref="F1315:G1315" si="2500">F1314</f>
        <v>Special Finch Food</v>
      </c>
      <c r="G1315" s="15" t="str">
        <f t="shared" si="2500"/>
        <v>Golden Safflower</v>
      </c>
      <c r="H1315" s="39">
        <f t="shared" si="2432"/>
        <v>1.000000003259629</v>
      </c>
      <c r="I1315" s="39" cm="1">
        <f t="array" ref="I1315">IFERROR(IF($B1315=I$1, ($A1315+$C1315) - MAX(IF($B$2:$B1314=$B1315, $A$2:$A1314+$C$2:$C1314)), "")*24*60, "")</f>
        <v>1.000000003259629</v>
      </c>
      <c r="J1315" s="39" t="str" cm="1">
        <f t="array" ref="J1315">IFERROR(IF($B1315=J$1, ($A1315+$C1315) - MAX(IF($B$2:$B1314=$B1315, $A$2:$A1314+$C$2:$C1314)), "")*24*60, "")</f>
        <v/>
      </c>
      <c r="K1315" s="39" t="str" cm="1">
        <f t="array" ref="K1315">IFERROR(IF($B1315=K$1, ($A1315+$C1315) - MAX(IF($B$2:$B1314=$B1315, $A$2:$A1314+$C$2:$C1314)), "")*24*60, "")</f>
        <v/>
      </c>
      <c r="L1315" s="39" t="str" cm="1">
        <f t="array" ref="L1315">IFERROR(IF($B1315=L$1, ($A1315+$C1315) - MAX(IF($B$2:$B1314=$B1315, $A$2:$A1314+$C$2:$C1314)), "")*24*60, "")</f>
        <v/>
      </c>
      <c r="M1315" s="39" t="str" cm="1">
        <f t="array" ref="M1315">IFERROR(IF($B1315=M$1, ($A1315+$C1315) - MAX(IF($B$2:$B1314=$B1315, $A$2:$A1314+$C$2:$C1314)), "")*24*60, "")</f>
        <v/>
      </c>
      <c r="N1315" s="39" t="str" cm="1">
        <f t="array" ref="N1315">IFERROR(IF($B1315=N$1, ($A1315+$C1315) - MAX(IF($B$2:$B1314=$B1315, $A$2:$A1314+$C$2:$C1314)), "")*24*60, "")</f>
        <v/>
      </c>
      <c r="O1315" s="39" t="str" cm="1">
        <f t="array" ref="O1315">IFERROR(IF($B1315=O$1, ($A1315+$C1315) - MAX(IF($B$2:$B1314=$B1315, $A$2:$A1314+$C$2:$C1314)), "")*24*60, "")</f>
        <v/>
      </c>
      <c r="P1315" s="39" t="str" cm="1">
        <f t="array" ref="P1315">IFERROR(IF($B1315=P$1, ($A1315+$C1315) - MAX(IF($B$2:$B1314=$B1315, $A$2:$A1314+$C$2:$C1314)), "")*24*60, "")</f>
        <v/>
      </c>
    </row>
    <row r="1316" spans="1:16" x14ac:dyDescent="0.2">
      <c r="A1316" s="36">
        <f t="shared" ref="A1316" si="2501">A1315</f>
        <v>45942</v>
      </c>
      <c r="B1316" s="37" t="s">
        <v>16</v>
      </c>
      <c r="C1316" s="38">
        <v>0.69374999999999998</v>
      </c>
      <c r="D1316" s="37">
        <v>12</v>
      </c>
      <c r="E1316" s="37">
        <v>3</v>
      </c>
      <c r="F1316" s="37" t="str">
        <f t="shared" ref="F1316:G1316" si="2502">F1315</f>
        <v>Special Finch Food</v>
      </c>
      <c r="G1316" s="15" t="str">
        <f t="shared" si="2502"/>
        <v>Golden Safflower</v>
      </c>
      <c r="H1316" s="39">
        <f t="shared" si="2432"/>
        <v>20.999999995110556</v>
      </c>
      <c r="I1316" s="39" t="str" cm="1">
        <f t="array" ref="I1316">IFERROR(IF($B1316=I$1, ($A1316+$C1316) - MAX(IF($B$2:$B1315=$B1316, $A$2:$A1315+$C$2:$C1315)), "")*24*60, "")</f>
        <v/>
      </c>
      <c r="J1316" s="39" t="str" cm="1">
        <f t="array" ref="J1316">IFERROR(IF($B1316=J$1, ($A1316+$C1316) - MAX(IF($B$2:$B1315=$B1316, $A$2:$A1315+$C$2:$C1315)), "")*24*60, "")</f>
        <v/>
      </c>
      <c r="K1316" s="39" t="str" cm="1">
        <f t="array" ref="K1316">IFERROR(IF($B1316=K$1, ($A1316+$C1316) - MAX(IF($B$2:$B1315=$B1316, $A$2:$A1315+$C$2:$C1315)), "")*24*60, "")</f>
        <v/>
      </c>
      <c r="L1316" s="39" cm="1">
        <f t="array" ref="L1316">IFERROR(IF($B1316=L$1, ($A1316+$C1316) - MAX(IF($B$2:$B1315=$B1316, $A$2:$A1315+$C$2:$C1315)), "")*24*60, "")</f>
        <v>104.99999999650754</v>
      </c>
      <c r="M1316" s="39" t="str" cm="1">
        <f t="array" ref="M1316">IFERROR(IF($B1316=M$1, ($A1316+$C1316) - MAX(IF($B$2:$B1315=$B1316, $A$2:$A1315+$C$2:$C1315)), "")*24*60, "")</f>
        <v/>
      </c>
      <c r="N1316" s="39" t="str" cm="1">
        <f t="array" ref="N1316">IFERROR(IF($B1316=N$1, ($A1316+$C1316) - MAX(IF($B$2:$B1315=$B1316, $A$2:$A1315+$C$2:$C1315)), "")*24*60, "")</f>
        <v/>
      </c>
      <c r="O1316" s="39" t="str" cm="1">
        <f t="array" ref="O1316">IFERROR(IF($B1316=O$1, ($A1316+$C1316) - MAX(IF($B$2:$B1315=$B1316, $A$2:$A1315+$C$2:$C1315)), "")*24*60, "")</f>
        <v/>
      </c>
      <c r="P1316" s="39" t="str" cm="1">
        <f t="array" ref="P1316">IFERROR(IF($B1316=P$1, ($A1316+$C1316) - MAX(IF($B$2:$B1315=$B1316, $A$2:$A1315+$C$2:$C1315)), "")*24*60, "")</f>
        <v/>
      </c>
    </row>
    <row r="1317" spans="1:16" x14ac:dyDescent="0.2">
      <c r="A1317" s="36">
        <f t="shared" ref="A1317:B1317" si="2503">A1316</f>
        <v>45942</v>
      </c>
      <c r="B1317" s="37" t="str">
        <f t="shared" si="2503"/>
        <v>Carolina Wren</v>
      </c>
      <c r="C1317" s="38">
        <v>0.70138888888888884</v>
      </c>
      <c r="D1317" s="37">
        <v>18</v>
      </c>
      <c r="E1317" s="37">
        <v>0</v>
      </c>
      <c r="F1317" s="37" t="str">
        <f t="shared" ref="F1317:G1317" si="2504">F1316</f>
        <v>Special Finch Food</v>
      </c>
      <c r="G1317" s="15" t="str">
        <f t="shared" si="2504"/>
        <v>Golden Safflower</v>
      </c>
      <c r="H1317" s="39">
        <f t="shared" si="2432"/>
        <v>11.000000004423782</v>
      </c>
      <c r="I1317" s="39" t="str" cm="1">
        <f t="array" ref="I1317">IFERROR(IF($B1317=I$1, ($A1317+$C1317) - MAX(IF($B$2:$B1316=$B1317, $A$2:$A1316+$C$2:$C1316)), "")*24*60, "")</f>
        <v/>
      </c>
      <c r="J1317" s="39" t="str" cm="1">
        <f t="array" ref="J1317">IFERROR(IF($B1317=J$1, ($A1317+$C1317) - MAX(IF($B$2:$B1316=$B1317, $A$2:$A1316+$C$2:$C1316)), "")*24*60, "")</f>
        <v/>
      </c>
      <c r="K1317" s="39" t="str" cm="1">
        <f t="array" ref="K1317">IFERROR(IF($B1317=K$1, ($A1317+$C1317) - MAX(IF($B$2:$B1316=$B1317, $A$2:$A1316+$C$2:$C1316)), "")*24*60, "")</f>
        <v/>
      </c>
      <c r="L1317" s="39" cm="1">
        <f t="array" ref="L1317">IFERROR(IF($B1317=L$1, ($A1317+$C1317) - MAX(IF($B$2:$B1316=$B1317, $A$2:$A1316+$C$2:$C1316)), "")*24*60, "")</f>
        <v>11.000000004423782</v>
      </c>
      <c r="M1317" s="39" t="str" cm="1">
        <f t="array" ref="M1317">IFERROR(IF($B1317=M$1, ($A1317+$C1317) - MAX(IF($B$2:$B1316=$B1317, $A$2:$A1316+$C$2:$C1316)), "")*24*60, "")</f>
        <v/>
      </c>
      <c r="N1317" s="39" t="str" cm="1">
        <f t="array" ref="N1317">IFERROR(IF($B1317=N$1, ($A1317+$C1317) - MAX(IF($B$2:$B1316=$B1317, $A$2:$A1316+$C$2:$C1316)), "")*24*60, "")</f>
        <v/>
      </c>
      <c r="O1317" s="39" t="str" cm="1">
        <f t="array" ref="O1317">IFERROR(IF($B1317=O$1, ($A1317+$C1317) - MAX(IF($B$2:$B1316=$B1317, $A$2:$A1316+$C$2:$C1316)), "")*24*60, "")</f>
        <v/>
      </c>
      <c r="P1317" s="39" t="str" cm="1">
        <f t="array" ref="P1317">IFERROR(IF($B1317=P$1, ($A1317+$C1317) - MAX(IF($B$2:$B1316=$B1317, $A$2:$A1316+$C$2:$C1316)), "")*24*60, "")</f>
        <v/>
      </c>
    </row>
    <row r="1318" spans="1:16" x14ac:dyDescent="0.2">
      <c r="A1318" s="36">
        <f t="shared" ref="A1318" si="2505">A1317</f>
        <v>45942</v>
      </c>
      <c r="B1318" s="37" t="s">
        <v>3</v>
      </c>
      <c r="C1318" s="38">
        <v>0.70625000000000004</v>
      </c>
      <c r="D1318" s="37">
        <v>0</v>
      </c>
      <c r="E1318" s="37">
        <v>1</v>
      </c>
      <c r="F1318" s="37" t="str">
        <f t="shared" ref="F1318:G1318" si="2506">F1317</f>
        <v>Special Finch Food</v>
      </c>
      <c r="G1318" s="15" t="str">
        <f t="shared" si="2506"/>
        <v>Golden Safflower</v>
      </c>
      <c r="H1318" s="39">
        <f t="shared" si="2432"/>
        <v>7.0000000018626451</v>
      </c>
      <c r="I1318" s="39" cm="1">
        <f t="array" ref="I1318">IFERROR(IF($B1318=I$1, ($A1318+$C1318) - MAX(IF($B$2:$B1317=$B1318, $A$2:$A1317+$C$2:$C1317)), "")*24*60, "")</f>
        <v>39.000000001396984</v>
      </c>
      <c r="J1318" s="39" t="str" cm="1">
        <f t="array" ref="J1318">IFERROR(IF($B1318=J$1, ($A1318+$C1318) - MAX(IF($B$2:$B1317=$B1318, $A$2:$A1317+$C$2:$C1317)), "")*24*60, "")</f>
        <v/>
      </c>
      <c r="K1318" s="39" t="str" cm="1">
        <f t="array" ref="K1318">IFERROR(IF($B1318=K$1, ($A1318+$C1318) - MAX(IF($B$2:$B1317=$B1318, $A$2:$A1317+$C$2:$C1317)), "")*24*60, "")</f>
        <v/>
      </c>
      <c r="L1318" s="39" t="str" cm="1">
        <f t="array" ref="L1318">IFERROR(IF($B1318=L$1, ($A1318+$C1318) - MAX(IF($B$2:$B1317=$B1318, $A$2:$A1317+$C$2:$C1317)), "")*24*60, "")</f>
        <v/>
      </c>
      <c r="M1318" s="39" t="str" cm="1">
        <f t="array" ref="M1318">IFERROR(IF($B1318=M$1, ($A1318+$C1318) - MAX(IF($B$2:$B1317=$B1318, $A$2:$A1317+$C$2:$C1317)), "")*24*60, "")</f>
        <v/>
      </c>
      <c r="N1318" s="39" t="str" cm="1">
        <f t="array" ref="N1318">IFERROR(IF($B1318=N$1, ($A1318+$C1318) - MAX(IF($B$2:$B1317=$B1318, $A$2:$A1317+$C$2:$C1317)), "")*24*60, "")</f>
        <v/>
      </c>
      <c r="O1318" s="39" t="str" cm="1">
        <f t="array" ref="O1318">IFERROR(IF($B1318=O$1, ($A1318+$C1318) - MAX(IF($B$2:$B1317=$B1318, $A$2:$A1317+$C$2:$C1317)), "")*24*60, "")</f>
        <v/>
      </c>
      <c r="P1318" s="39" t="str" cm="1">
        <f t="array" ref="P1318">IFERROR(IF($B1318=P$1, ($A1318+$C1318) - MAX(IF($B$2:$B1317=$B1318, $A$2:$A1317+$C$2:$C1317)), "")*24*60, "")</f>
        <v/>
      </c>
    </row>
    <row r="1319" spans="1:16" x14ac:dyDescent="0.2">
      <c r="A1319" s="36">
        <f t="shared" ref="A1319:D1319" si="2507">A1318</f>
        <v>45942</v>
      </c>
      <c r="B1319" s="37" t="str">
        <f t="shared" si="2507"/>
        <v>Northern Cardinal</v>
      </c>
      <c r="C1319" s="38">
        <f t="shared" si="2507"/>
        <v>0.70625000000000004</v>
      </c>
      <c r="D1319" s="37">
        <f t="shared" si="2507"/>
        <v>0</v>
      </c>
      <c r="E1319" s="37">
        <v>5</v>
      </c>
      <c r="F1319" s="37" t="str">
        <f t="shared" ref="F1319:G1319" si="2508">F1318</f>
        <v>Special Finch Food</v>
      </c>
      <c r="G1319" s="15" t="str">
        <f t="shared" si="2508"/>
        <v>Golden Safflower</v>
      </c>
      <c r="H1319" s="39">
        <f t="shared" si="2432"/>
        <v>0</v>
      </c>
      <c r="I1319" s="39" cm="1">
        <f t="array" ref="I1319">IFERROR(IF($B1319=I$1, ($A1319+$C1319) - MAX(IF($B$2:$B1318=$B1319, $A$2:$A1318+$C$2:$C1318)), "")*24*60, "")</f>
        <v>0</v>
      </c>
      <c r="J1319" s="39" t="str" cm="1">
        <f t="array" ref="J1319">IFERROR(IF($B1319=J$1, ($A1319+$C1319) - MAX(IF($B$2:$B1318=$B1319, $A$2:$A1318+$C$2:$C1318)), "")*24*60, "")</f>
        <v/>
      </c>
      <c r="K1319" s="39" t="str" cm="1">
        <f t="array" ref="K1319">IFERROR(IF($B1319=K$1, ($A1319+$C1319) - MAX(IF($B$2:$B1318=$B1319, $A$2:$A1318+$C$2:$C1318)), "")*24*60, "")</f>
        <v/>
      </c>
      <c r="L1319" s="39" t="str" cm="1">
        <f t="array" ref="L1319">IFERROR(IF($B1319=L$1, ($A1319+$C1319) - MAX(IF($B$2:$B1318=$B1319, $A$2:$A1318+$C$2:$C1318)), "")*24*60, "")</f>
        <v/>
      </c>
      <c r="M1319" s="39" t="str" cm="1">
        <f t="array" ref="M1319">IFERROR(IF($B1319=M$1, ($A1319+$C1319) - MAX(IF($B$2:$B1318=$B1319, $A$2:$A1318+$C$2:$C1318)), "")*24*60, "")</f>
        <v/>
      </c>
      <c r="N1319" s="39" t="str" cm="1">
        <f t="array" ref="N1319">IFERROR(IF($B1319=N$1, ($A1319+$C1319) - MAX(IF($B$2:$B1318=$B1319, $A$2:$A1318+$C$2:$C1318)), "")*24*60, "")</f>
        <v/>
      </c>
      <c r="O1319" s="39" t="str" cm="1">
        <f t="array" ref="O1319">IFERROR(IF($B1319=O$1, ($A1319+$C1319) - MAX(IF($B$2:$B1318=$B1319, $A$2:$A1318+$C$2:$C1318)), "")*24*60, "")</f>
        <v/>
      </c>
      <c r="P1319" s="39" t="str" cm="1">
        <f t="array" ref="P1319">IFERROR(IF($B1319=P$1, ($A1319+$C1319) - MAX(IF($B$2:$B1318=$B1319, $A$2:$A1318+$C$2:$C1318)), "")*24*60, "")</f>
        <v/>
      </c>
    </row>
    <row r="1320" spans="1:16" x14ac:dyDescent="0.2">
      <c r="A1320" s="36">
        <f t="shared" ref="A1320:D1320" si="2509">A1319</f>
        <v>45942</v>
      </c>
      <c r="B1320" s="37" t="str">
        <f t="shared" si="2509"/>
        <v>Northern Cardinal</v>
      </c>
      <c r="C1320" s="38">
        <v>0.70694444444444449</v>
      </c>
      <c r="D1320" s="37">
        <f t="shared" si="2509"/>
        <v>0</v>
      </c>
      <c r="E1320" s="37">
        <v>4</v>
      </c>
      <c r="F1320" s="37" t="str">
        <f t="shared" ref="F1320:G1320" si="2510">F1319</f>
        <v>Special Finch Food</v>
      </c>
      <c r="G1320" s="15" t="str">
        <f t="shared" si="2510"/>
        <v>Golden Safflower</v>
      </c>
      <c r="H1320" s="39">
        <f t="shared" si="2432"/>
        <v>0.99999999278225005</v>
      </c>
      <c r="I1320" s="39" cm="1">
        <f t="array" ref="I1320">IFERROR(IF($B1320=I$1, ($A1320+$C1320) - MAX(IF($B$2:$B1319=$B1320, $A$2:$A1319+$C$2:$C1319)), "")*24*60, "")</f>
        <v>0.99999999278225005</v>
      </c>
      <c r="J1320" s="39" t="str" cm="1">
        <f t="array" ref="J1320">IFERROR(IF($B1320=J$1, ($A1320+$C1320) - MAX(IF($B$2:$B1319=$B1320, $A$2:$A1319+$C$2:$C1319)), "")*24*60, "")</f>
        <v/>
      </c>
      <c r="K1320" s="39" t="str" cm="1">
        <f t="array" ref="K1320">IFERROR(IF($B1320=K$1, ($A1320+$C1320) - MAX(IF($B$2:$B1319=$B1320, $A$2:$A1319+$C$2:$C1319)), "")*24*60, "")</f>
        <v/>
      </c>
      <c r="L1320" s="39" t="str" cm="1">
        <f t="array" ref="L1320">IFERROR(IF($B1320=L$1, ($A1320+$C1320) - MAX(IF($B$2:$B1319=$B1320, $A$2:$A1319+$C$2:$C1319)), "")*24*60, "")</f>
        <v/>
      </c>
      <c r="M1320" s="39" t="str" cm="1">
        <f t="array" ref="M1320">IFERROR(IF($B1320=M$1, ($A1320+$C1320) - MAX(IF($B$2:$B1319=$B1320, $A$2:$A1319+$C$2:$C1319)), "")*24*60, "")</f>
        <v/>
      </c>
      <c r="N1320" s="39" t="str" cm="1">
        <f t="array" ref="N1320">IFERROR(IF($B1320=N$1, ($A1320+$C1320) - MAX(IF($B$2:$B1319=$B1320, $A$2:$A1319+$C$2:$C1319)), "")*24*60, "")</f>
        <v/>
      </c>
      <c r="O1320" s="39" t="str" cm="1">
        <f t="array" ref="O1320">IFERROR(IF($B1320=O$1, ($A1320+$C1320) - MAX(IF($B$2:$B1319=$B1320, $A$2:$A1319+$C$2:$C1319)), "")*24*60, "")</f>
        <v/>
      </c>
      <c r="P1320" s="39" t="str" cm="1">
        <f t="array" ref="P1320">IFERROR(IF($B1320=P$1, ($A1320+$C1320) - MAX(IF($B$2:$B1319=$B1320, $A$2:$A1319+$C$2:$C1319)), "")*24*60, "")</f>
        <v/>
      </c>
    </row>
    <row r="1321" spans="1:16" x14ac:dyDescent="0.2">
      <c r="A1321" s="36">
        <f t="shared" ref="A1321:D1321" si="2511">A1320</f>
        <v>45942</v>
      </c>
      <c r="B1321" s="37" t="str">
        <f t="shared" si="2511"/>
        <v>Northern Cardinal</v>
      </c>
      <c r="C1321" s="38">
        <v>0.71180555555555558</v>
      </c>
      <c r="D1321" s="37">
        <f t="shared" si="2511"/>
        <v>0</v>
      </c>
      <c r="E1321" s="37">
        <v>5</v>
      </c>
      <c r="F1321" s="37" t="str">
        <f t="shared" ref="F1321:G1321" si="2512">F1320</f>
        <v>Special Finch Food</v>
      </c>
      <c r="G1321" s="15" t="str">
        <f t="shared" si="2512"/>
        <v>Golden Safflower</v>
      </c>
      <c r="H1321" s="39">
        <f t="shared" si="2432"/>
        <v>7.0000000018626451</v>
      </c>
      <c r="I1321" s="39" cm="1">
        <f t="array" ref="I1321">IFERROR(IF($B1321=I$1, ($A1321+$C1321) - MAX(IF($B$2:$B1320=$B1321, $A$2:$A1320+$C$2:$C1320)), "")*24*60, "")</f>
        <v>7.0000000018626451</v>
      </c>
      <c r="J1321" s="39" t="str" cm="1">
        <f t="array" ref="J1321">IFERROR(IF($B1321=J$1, ($A1321+$C1321) - MAX(IF($B$2:$B1320=$B1321, $A$2:$A1320+$C$2:$C1320)), "")*24*60, "")</f>
        <v/>
      </c>
      <c r="K1321" s="39" t="str" cm="1">
        <f t="array" ref="K1321">IFERROR(IF($B1321=K$1, ($A1321+$C1321) - MAX(IF($B$2:$B1320=$B1321, $A$2:$A1320+$C$2:$C1320)), "")*24*60, "")</f>
        <v/>
      </c>
      <c r="L1321" s="39" t="str" cm="1">
        <f t="array" ref="L1321">IFERROR(IF($B1321=L$1, ($A1321+$C1321) - MAX(IF($B$2:$B1320=$B1321, $A$2:$A1320+$C$2:$C1320)), "")*24*60, "")</f>
        <v/>
      </c>
      <c r="M1321" s="39" t="str" cm="1">
        <f t="array" ref="M1321">IFERROR(IF($B1321=M$1, ($A1321+$C1321) - MAX(IF($B$2:$B1320=$B1321, $A$2:$A1320+$C$2:$C1320)), "")*24*60, "")</f>
        <v/>
      </c>
      <c r="N1321" s="39" t="str" cm="1">
        <f t="array" ref="N1321">IFERROR(IF($B1321=N$1, ($A1321+$C1321) - MAX(IF($B$2:$B1320=$B1321, $A$2:$A1320+$C$2:$C1320)), "")*24*60, "")</f>
        <v/>
      </c>
      <c r="O1321" s="39" t="str" cm="1">
        <f t="array" ref="O1321">IFERROR(IF($B1321=O$1, ($A1321+$C1321) - MAX(IF($B$2:$B1320=$B1321, $A$2:$A1320+$C$2:$C1320)), "")*24*60, "")</f>
        <v/>
      </c>
      <c r="P1321" s="39" t="str" cm="1">
        <f t="array" ref="P1321">IFERROR(IF($B1321=P$1, ($A1321+$C1321) - MAX(IF($B$2:$B1320=$B1321, $A$2:$A1320+$C$2:$C1320)), "")*24*60, "")</f>
        <v/>
      </c>
    </row>
    <row r="1322" spans="1:16" x14ac:dyDescent="0.2">
      <c r="A1322" s="36">
        <f t="shared" ref="A1322:D1322" si="2513">A1321</f>
        <v>45942</v>
      </c>
      <c r="B1322" s="37" t="str">
        <f t="shared" si="2513"/>
        <v>Northern Cardinal</v>
      </c>
      <c r="C1322" s="38">
        <v>0.71250000000000002</v>
      </c>
      <c r="D1322" s="37">
        <f t="shared" si="2513"/>
        <v>0</v>
      </c>
      <c r="E1322" s="37">
        <v>5</v>
      </c>
      <c r="F1322" s="37" t="str">
        <f t="shared" ref="F1322:G1322" si="2514">F1321</f>
        <v>Special Finch Food</v>
      </c>
      <c r="G1322" s="15" t="str">
        <f t="shared" si="2514"/>
        <v>Golden Safflower</v>
      </c>
      <c r="H1322" s="39">
        <f t="shared" si="2432"/>
        <v>1.000000003259629</v>
      </c>
      <c r="I1322" s="39" cm="1">
        <f t="array" ref="I1322">IFERROR(IF($B1322=I$1, ($A1322+$C1322) - MAX(IF($B$2:$B1321=$B1322, $A$2:$A1321+$C$2:$C1321)), "")*24*60, "")</f>
        <v>1.000000003259629</v>
      </c>
      <c r="J1322" s="39" t="str" cm="1">
        <f t="array" ref="J1322">IFERROR(IF($B1322=J$1, ($A1322+$C1322) - MAX(IF($B$2:$B1321=$B1322, $A$2:$A1321+$C$2:$C1321)), "")*24*60, "")</f>
        <v/>
      </c>
      <c r="K1322" s="39" t="str" cm="1">
        <f t="array" ref="K1322">IFERROR(IF($B1322=K$1, ($A1322+$C1322) - MAX(IF($B$2:$B1321=$B1322, $A$2:$A1321+$C$2:$C1321)), "")*24*60, "")</f>
        <v/>
      </c>
      <c r="L1322" s="39" t="str" cm="1">
        <f t="array" ref="L1322">IFERROR(IF($B1322=L$1, ($A1322+$C1322) - MAX(IF($B$2:$B1321=$B1322, $A$2:$A1321+$C$2:$C1321)), "")*24*60, "")</f>
        <v/>
      </c>
      <c r="M1322" s="39" t="str" cm="1">
        <f t="array" ref="M1322">IFERROR(IF($B1322=M$1, ($A1322+$C1322) - MAX(IF($B$2:$B1321=$B1322, $A$2:$A1321+$C$2:$C1321)), "")*24*60, "")</f>
        <v/>
      </c>
      <c r="N1322" s="39" t="str" cm="1">
        <f t="array" ref="N1322">IFERROR(IF($B1322=N$1, ($A1322+$C1322) - MAX(IF($B$2:$B1321=$B1322, $A$2:$A1321+$C$2:$C1321)), "")*24*60, "")</f>
        <v/>
      </c>
      <c r="O1322" s="39" t="str" cm="1">
        <f t="array" ref="O1322">IFERROR(IF($B1322=O$1, ($A1322+$C1322) - MAX(IF($B$2:$B1321=$B1322, $A$2:$A1321+$C$2:$C1321)), "")*24*60, "")</f>
        <v/>
      </c>
      <c r="P1322" s="39" t="str" cm="1">
        <f t="array" ref="P1322">IFERROR(IF($B1322=P$1, ($A1322+$C1322) - MAX(IF($B$2:$B1321=$B1322, $A$2:$A1321+$C$2:$C1321)), "")*24*60, "")</f>
        <v/>
      </c>
    </row>
    <row r="1323" spans="1:16" x14ac:dyDescent="0.2">
      <c r="A1323" s="36">
        <f t="shared" ref="A1323:D1323" si="2515">A1322</f>
        <v>45942</v>
      </c>
      <c r="B1323" s="37" t="str">
        <f t="shared" si="2515"/>
        <v>Northern Cardinal</v>
      </c>
      <c r="C1323" s="38">
        <v>0.71319444444444446</v>
      </c>
      <c r="D1323" s="37">
        <f t="shared" si="2515"/>
        <v>0</v>
      </c>
      <c r="E1323" s="37">
        <v>3</v>
      </c>
      <c r="F1323" s="37" t="str">
        <f t="shared" ref="F1323:G1323" si="2516">F1322</f>
        <v>Special Finch Food</v>
      </c>
      <c r="G1323" s="15" t="str">
        <f t="shared" si="2516"/>
        <v>Golden Safflower</v>
      </c>
      <c r="H1323" s="39">
        <f t="shared" si="2432"/>
        <v>0.99999999278225005</v>
      </c>
      <c r="I1323" s="39" cm="1">
        <f t="array" ref="I1323">IFERROR(IF($B1323=I$1, ($A1323+$C1323) - MAX(IF($B$2:$B1322=$B1323, $A$2:$A1322+$C$2:$C1322)), "")*24*60, "")</f>
        <v>0.99999999278225005</v>
      </c>
      <c r="J1323" s="39" t="str" cm="1">
        <f t="array" ref="J1323">IFERROR(IF($B1323=J$1, ($A1323+$C1323) - MAX(IF($B$2:$B1322=$B1323, $A$2:$A1322+$C$2:$C1322)), "")*24*60, "")</f>
        <v/>
      </c>
      <c r="K1323" s="39" t="str" cm="1">
        <f t="array" ref="K1323">IFERROR(IF($B1323=K$1, ($A1323+$C1323) - MAX(IF($B$2:$B1322=$B1323, $A$2:$A1322+$C$2:$C1322)), "")*24*60, "")</f>
        <v/>
      </c>
      <c r="L1323" s="39" t="str" cm="1">
        <f t="array" ref="L1323">IFERROR(IF($B1323=L$1, ($A1323+$C1323) - MAX(IF($B$2:$B1322=$B1323, $A$2:$A1322+$C$2:$C1322)), "")*24*60, "")</f>
        <v/>
      </c>
      <c r="M1323" s="39" t="str" cm="1">
        <f t="array" ref="M1323">IFERROR(IF($B1323=M$1, ($A1323+$C1323) - MAX(IF($B$2:$B1322=$B1323, $A$2:$A1322+$C$2:$C1322)), "")*24*60, "")</f>
        <v/>
      </c>
      <c r="N1323" s="39" t="str" cm="1">
        <f t="array" ref="N1323">IFERROR(IF($B1323=N$1, ($A1323+$C1323) - MAX(IF($B$2:$B1322=$B1323, $A$2:$A1322+$C$2:$C1322)), "")*24*60, "")</f>
        <v/>
      </c>
      <c r="O1323" s="39" t="str" cm="1">
        <f t="array" ref="O1323">IFERROR(IF($B1323=O$1, ($A1323+$C1323) - MAX(IF($B$2:$B1322=$B1323, $A$2:$A1322+$C$2:$C1322)), "")*24*60, "")</f>
        <v/>
      </c>
      <c r="P1323" s="39" t="str" cm="1">
        <f t="array" ref="P1323">IFERROR(IF($B1323=P$1, ($A1323+$C1323) - MAX(IF($B$2:$B1322=$B1323, $A$2:$A1322+$C$2:$C1322)), "")*24*60, "")</f>
        <v/>
      </c>
    </row>
    <row r="1324" spans="1:16" x14ac:dyDescent="0.2">
      <c r="A1324" s="36">
        <f t="shared" ref="A1324:D1324" si="2517">A1323</f>
        <v>45942</v>
      </c>
      <c r="B1324" s="37" t="str">
        <f t="shared" si="2517"/>
        <v>Northern Cardinal</v>
      </c>
      <c r="C1324" s="38">
        <v>0.7416666666666667</v>
      </c>
      <c r="D1324" s="37">
        <f t="shared" si="2517"/>
        <v>0</v>
      </c>
      <c r="E1324" s="37">
        <v>4</v>
      </c>
      <c r="F1324" s="37" t="str">
        <f t="shared" ref="F1324:G1324" si="2518">F1323</f>
        <v>Special Finch Food</v>
      </c>
      <c r="G1324" s="15" t="str">
        <f t="shared" si="2518"/>
        <v>Golden Safflower</v>
      </c>
      <c r="H1324" s="39">
        <f t="shared" si="2432"/>
        <v>41.000000007916242</v>
      </c>
      <c r="I1324" s="39" cm="1">
        <f t="array" ref="I1324">IFERROR(IF($B1324=I$1, ($A1324+$C1324) - MAX(IF($B$2:$B1323=$B1324, $A$2:$A1323+$C$2:$C1323)), "")*24*60, "")</f>
        <v>41.000000007916242</v>
      </c>
      <c r="J1324" s="39" t="str" cm="1">
        <f t="array" ref="J1324">IFERROR(IF($B1324=J$1, ($A1324+$C1324) - MAX(IF($B$2:$B1323=$B1324, $A$2:$A1323+$C$2:$C1323)), "")*24*60, "")</f>
        <v/>
      </c>
      <c r="K1324" s="39" t="str" cm="1">
        <f t="array" ref="K1324">IFERROR(IF($B1324=K$1, ($A1324+$C1324) - MAX(IF($B$2:$B1323=$B1324, $A$2:$A1323+$C$2:$C1323)), "")*24*60, "")</f>
        <v/>
      </c>
      <c r="L1324" s="39" t="str" cm="1">
        <f t="array" ref="L1324">IFERROR(IF($B1324=L$1, ($A1324+$C1324) - MAX(IF($B$2:$B1323=$B1324, $A$2:$A1323+$C$2:$C1323)), "")*24*60, "")</f>
        <v/>
      </c>
      <c r="M1324" s="39" t="str" cm="1">
        <f t="array" ref="M1324">IFERROR(IF($B1324=M$1, ($A1324+$C1324) - MAX(IF($B$2:$B1323=$B1324, $A$2:$A1323+$C$2:$C1323)), "")*24*60, "")</f>
        <v/>
      </c>
      <c r="N1324" s="39" t="str" cm="1">
        <f t="array" ref="N1324">IFERROR(IF($B1324=N$1, ($A1324+$C1324) - MAX(IF($B$2:$B1323=$B1324, $A$2:$A1323+$C$2:$C1323)), "")*24*60, "")</f>
        <v/>
      </c>
      <c r="O1324" s="39" t="str" cm="1">
        <f t="array" ref="O1324">IFERROR(IF($B1324=O$1, ($A1324+$C1324) - MAX(IF($B$2:$B1323=$B1324, $A$2:$A1323+$C$2:$C1323)), "")*24*60, "")</f>
        <v/>
      </c>
      <c r="P1324" s="39" t="str" cm="1">
        <f t="array" ref="P1324">IFERROR(IF($B1324=P$1, ($A1324+$C1324) - MAX(IF($B$2:$B1323=$B1324, $A$2:$A1323+$C$2:$C1323)), "")*24*60, "")</f>
        <v/>
      </c>
    </row>
    <row r="1325" spans="1:16" x14ac:dyDescent="0.2">
      <c r="A1325" s="36">
        <f t="shared" ref="A1325:D1325" si="2519">A1324</f>
        <v>45942</v>
      </c>
      <c r="B1325" s="37" t="str">
        <f t="shared" si="2519"/>
        <v>Northern Cardinal</v>
      </c>
      <c r="C1325" s="38">
        <v>0.76666666666666672</v>
      </c>
      <c r="D1325" s="37">
        <f t="shared" si="2519"/>
        <v>0</v>
      </c>
      <c r="E1325" s="37">
        <v>3</v>
      </c>
      <c r="F1325" s="37" t="str">
        <f t="shared" ref="F1325:G1325" si="2520">F1324</f>
        <v>Special Finch Food</v>
      </c>
      <c r="G1325" s="15" t="str">
        <f t="shared" si="2520"/>
        <v>Golden Safflower</v>
      </c>
      <c r="H1325" s="39">
        <f t="shared" si="2432"/>
        <v>36.000000002095476</v>
      </c>
      <c r="I1325" s="39" cm="1">
        <f t="array" ref="I1325">IFERROR(IF($B1325=I$1, ($A1325+$C1325) - MAX(IF($B$2:$B1324=$B1325, $A$2:$A1324+$C$2:$C1324)), "")*24*60, "")</f>
        <v>36.000000002095476</v>
      </c>
      <c r="J1325" s="39" t="str" cm="1">
        <f t="array" ref="J1325">IFERROR(IF($B1325=J$1, ($A1325+$C1325) - MAX(IF($B$2:$B1324=$B1325, $A$2:$A1324+$C$2:$C1324)), "")*24*60, "")</f>
        <v/>
      </c>
      <c r="K1325" s="39" t="str" cm="1">
        <f t="array" ref="K1325">IFERROR(IF($B1325=K$1, ($A1325+$C1325) - MAX(IF($B$2:$B1324=$B1325, $A$2:$A1324+$C$2:$C1324)), "")*24*60, "")</f>
        <v/>
      </c>
      <c r="L1325" s="39" t="str" cm="1">
        <f t="array" ref="L1325">IFERROR(IF($B1325=L$1, ($A1325+$C1325) - MAX(IF($B$2:$B1324=$B1325, $A$2:$A1324+$C$2:$C1324)), "")*24*60, "")</f>
        <v/>
      </c>
      <c r="M1325" s="39" t="str" cm="1">
        <f t="array" ref="M1325">IFERROR(IF($B1325=M$1, ($A1325+$C1325) - MAX(IF($B$2:$B1324=$B1325, $A$2:$A1324+$C$2:$C1324)), "")*24*60, "")</f>
        <v/>
      </c>
      <c r="N1325" s="39" t="str" cm="1">
        <f t="array" ref="N1325">IFERROR(IF($B1325=N$1, ($A1325+$C1325) - MAX(IF($B$2:$B1324=$B1325, $A$2:$A1324+$C$2:$C1324)), "")*24*60, "")</f>
        <v/>
      </c>
      <c r="O1325" s="39" t="str" cm="1">
        <f t="array" ref="O1325">IFERROR(IF($B1325=O$1, ($A1325+$C1325) - MAX(IF($B$2:$B1324=$B1325, $A$2:$A1324+$C$2:$C1324)), "")*24*60, "")</f>
        <v/>
      </c>
      <c r="P1325" s="39" t="str" cm="1">
        <f t="array" ref="P1325">IFERROR(IF($B1325=P$1, ($A1325+$C1325) - MAX(IF($B$2:$B1324=$B1325, $A$2:$A1324+$C$2:$C1324)), "")*24*60, "")</f>
        <v/>
      </c>
    </row>
    <row r="1326" spans="1:16" x14ac:dyDescent="0.2">
      <c r="A1326" s="36">
        <f t="shared" ref="A1326:D1326" si="2521">A1325</f>
        <v>45942</v>
      </c>
      <c r="B1326" s="37" t="str">
        <f t="shared" si="2521"/>
        <v>Northern Cardinal</v>
      </c>
      <c r="C1326" s="38">
        <v>0.76736111111111116</v>
      </c>
      <c r="D1326" s="37">
        <f t="shared" si="2521"/>
        <v>0</v>
      </c>
      <c r="E1326" s="37">
        <v>4</v>
      </c>
      <c r="F1326" s="37" t="str">
        <f t="shared" ref="F1326:G1326" si="2522">F1325</f>
        <v>Special Finch Food</v>
      </c>
      <c r="G1326" s="15" t="str">
        <f t="shared" si="2522"/>
        <v>Golden Safflower</v>
      </c>
      <c r="H1326" s="39">
        <f t="shared" si="2432"/>
        <v>0.99999999278225005</v>
      </c>
      <c r="I1326" s="39" cm="1">
        <f t="array" ref="I1326">IFERROR(IF($B1326=I$1, ($A1326+$C1326) - MAX(IF($B$2:$B1325=$B1326, $A$2:$A1325+$C$2:$C1325)), "")*24*60, "")</f>
        <v>0.99999999278225005</v>
      </c>
      <c r="J1326" s="39" t="str" cm="1">
        <f t="array" ref="J1326">IFERROR(IF($B1326=J$1, ($A1326+$C1326) - MAX(IF($B$2:$B1325=$B1326, $A$2:$A1325+$C$2:$C1325)), "")*24*60, "")</f>
        <v/>
      </c>
      <c r="K1326" s="39" t="str" cm="1">
        <f t="array" ref="K1326">IFERROR(IF($B1326=K$1, ($A1326+$C1326) - MAX(IF($B$2:$B1325=$B1326, $A$2:$A1325+$C$2:$C1325)), "")*24*60, "")</f>
        <v/>
      </c>
      <c r="L1326" s="39" t="str" cm="1">
        <f t="array" ref="L1326">IFERROR(IF($B1326=L$1, ($A1326+$C1326) - MAX(IF($B$2:$B1325=$B1326, $A$2:$A1325+$C$2:$C1325)), "")*24*60, "")</f>
        <v/>
      </c>
      <c r="M1326" s="39" t="str" cm="1">
        <f t="array" ref="M1326">IFERROR(IF($B1326=M$1, ($A1326+$C1326) - MAX(IF($B$2:$B1325=$B1326, $A$2:$A1325+$C$2:$C1325)), "")*24*60, "")</f>
        <v/>
      </c>
      <c r="N1326" s="39" t="str" cm="1">
        <f t="array" ref="N1326">IFERROR(IF($B1326=N$1, ($A1326+$C1326) - MAX(IF($B$2:$B1325=$B1326, $A$2:$A1325+$C$2:$C1325)), "")*24*60, "")</f>
        <v/>
      </c>
      <c r="O1326" s="39" t="str" cm="1">
        <f t="array" ref="O1326">IFERROR(IF($B1326=O$1, ($A1326+$C1326) - MAX(IF($B$2:$B1325=$B1326, $A$2:$A1325+$C$2:$C1325)), "")*24*60, "")</f>
        <v/>
      </c>
      <c r="P1326" s="39" t="str" cm="1">
        <f t="array" ref="P1326">IFERROR(IF($B1326=P$1, ($A1326+$C1326) - MAX(IF($B$2:$B1325=$B1326, $A$2:$A1325+$C$2:$C1325)), "")*24*60, "")</f>
        <v/>
      </c>
    </row>
    <row r="1327" spans="1:16" x14ac:dyDescent="0.2">
      <c r="A1327" s="36">
        <f t="shared" ref="A1327:D1327" si="2523">A1326</f>
        <v>45942</v>
      </c>
      <c r="B1327" s="37" t="str">
        <f t="shared" si="2523"/>
        <v>Northern Cardinal</v>
      </c>
      <c r="C1327" s="38">
        <v>0.7680555555555556</v>
      </c>
      <c r="D1327" s="37">
        <f t="shared" si="2523"/>
        <v>0</v>
      </c>
      <c r="E1327" s="37">
        <v>4</v>
      </c>
      <c r="F1327" s="37" t="str">
        <f t="shared" ref="F1327:G1327" si="2524">F1326</f>
        <v>Special Finch Food</v>
      </c>
      <c r="G1327" s="15" t="str">
        <f t="shared" si="2524"/>
        <v>Golden Safflower</v>
      </c>
      <c r="H1327" s="39">
        <f t="shared" si="2432"/>
        <v>1.000000003259629</v>
      </c>
      <c r="I1327" s="39" cm="1">
        <f t="array" ref="I1327">IFERROR(IF($B1327=I$1, ($A1327+$C1327) - MAX(IF($B$2:$B1326=$B1327, $A$2:$A1326+$C$2:$C1326)), "")*24*60, "")</f>
        <v>1.000000003259629</v>
      </c>
      <c r="J1327" s="39" t="str" cm="1">
        <f t="array" ref="J1327">IFERROR(IF($B1327=J$1, ($A1327+$C1327) - MAX(IF($B$2:$B1326=$B1327, $A$2:$A1326+$C$2:$C1326)), "")*24*60, "")</f>
        <v/>
      </c>
      <c r="K1327" s="39" t="str" cm="1">
        <f t="array" ref="K1327">IFERROR(IF($B1327=K$1, ($A1327+$C1327) - MAX(IF($B$2:$B1326=$B1327, $A$2:$A1326+$C$2:$C1326)), "")*24*60, "")</f>
        <v/>
      </c>
      <c r="L1327" s="39" t="str" cm="1">
        <f t="array" ref="L1327">IFERROR(IF($B1327=L$1, ($A1327+$C1327) - MAX(IF($B$2:$B1326=$B1327, $A$2:$A1326+$C$2:$C1326)), "")*24*60, "")</f>
        <v/>
      </c>
      <c r="M1327" s="39" t="str" cm="1">
        <f t="array" ref="M1327">IFERROR(IF($B1327=M$1, ($A1327+$C1327) - MAX(IF($B$2:$B1326=$B1327, $A$2:$A1326+$C$2:$C1326)), "")*24*60, "")</f>
        <v/>
      </c>
      <c r="N1327" s="39" t="str" cm="1">
        <f t="array" ref="N1327">IFERROR(IF($B1327=N$1, ($A1327+$C1327) - MAX(IF($B$2:$B1326=$B1327, $A$2:$A1326+$C$2:$C1326)), "")*24*60, "")</f>
        <v/>
      </c>
      <c r="O1327" s="39" t="str" cm="1">
        <f t="array" ref="O1327">IFERROR(IF($B1327=O$1, ($A1327+$C1327) - MAX(IF($B$2:$B1326=$B1327, $A$2:$A1326+$C$2:$C1326)), "")*24*60, "")</f>
        <v/>
      </c>
      <c r="P1327" s="39" t="str" cm="1">
        <f t="array" ref="P1327">IFERROR(IF($B1327=P$1, ($A1327+$C1327) - MAX(IF($B$2:$B1326=$B1327, $A$2:$A1326+$C$2:$C1326)), "")*24*60, "")</f>
        <v/>
      </c>
    </row>
    <row r="1328" spans="1:16" x14ac:dyDescent="0.2">
      <c r="A1328" s="36">
        <f t="shared" ref="A1328:D1328" si="2525">A1327</f>
        <v>45942</v>
      </c>
      <c r="B1328" s="37" t="str">
        <f t="shared" si="2525"/>
        <v>Northern Cardinal</v>
      </c>
      <c r="C1328" s="38">
        <v>0.76944444444444449</v>
      </c>
      <c r="D1328" s="37">
        <f t="shared" si="2525"/>
        <v>0</v>
      </c>
      <c r="E1328" s="37">
        <v>5</v>
      </c>
      <c r="F1328" s="37" t="str">
        <f t="shared" ref="F1328:G1328" si="2526">F1327</f>
        <v>Special Finch Food</v>
      </c>
      <c r="G1328" s="15" t="str">
        <f t="shared" si="2526"/>
        <v>Golden Safflower</v>
      </c>
      <c r="H1328" s="39">
        <f t="shared" si="2432"/>
        <v>1.9999999960418791</v>
      </c>
      <c r="I1328" s="39" cm="1">
        <f t="array" ref="I1328">IFERROR(IF($B1328=I$1, ($A1328+$C1328) - MAX(IF($B$2:$B1327=$B1328, $A$2:$A1327+$C$2:$C1327)), "")*24*60, "")</f>
        <v>1.9999999960418791</v>
      </c>
      <c r="J1328" s="39" t="str" cm="1">
        <f t="array" ref="J1328">IFERROR(IF($B1328=J$1, ($A1328+$C1328) - MAX(IF($B$2:$B1327=$B1328, $A$2:$A1327+$C$2:$C1327)), "")*24*60, "")</f>
        <v/>
      </c>
      <c r="K1328" s="39" t="str" cm="1">
        <f t="array" ref="K1328">IFERROR(IF($B1328=K$1, ($A1328+$C1328) - MAX(IF($B$2:$B1327=$B1328, $A$2:$A1327+$C$2:$C1327)), "")*24*60, "")</f>
        <v/>
      </c>
      <c r="L1328" s="39" t="str" cm="1">
        <f t="array" ref="L1328">IFERROR(IF($B1328=L$1, ($A1328+$C1328) - MAX(IF($B$2:$B1327=$B1328, $A$2:$A1327+$C$2:$C1327)), "")*24*60, "")</f>
        <v/>
      </c>
      <c r="M1328" s="39" t="str" cm="1">
        <f t="array" ref="M1328">IFERROR(IF($B1328=M$1, ($A1328+$C1328) - MAX(IF($B$2:$B1327=$B1328, $A$2:$A1327+$C$2:$C1327)), "")*24*60, "")</f>
        <v/>
      </c>
      <c r="N1328" s="39" t="str" cm="1">
        <f t="array" ref="N1328">IFERROR(IF($B1328=N$1, ($A1328+$C1328) - MAX(IF($B$2:$B1327=$B1328, $A$2:$A1327+$C$2:$C1327)), "")*24*60, "")</f>
        <v/>
      </c>
      <c r="O1328" s="39" t="str" cm="1">
        <f t="array" ref="O1328">IFERROR(IF($B1328=O$1, ($A1328+$C1328) - MAX(IF($B$2:$B1327=$B1328, $A$2:$A1327+$C$2:$C1327)), "")*24*60, "")</f>
        <v/>
      </c>
      <c r="P1328" s="39" t="str" cm="1">
        <f t="array" ref="P1328">IFERROR(IF($B1328=P$1, ($A1328+$C1328) - MAX(IF($B$2:$B1327=$B1328, $A$2:$A1327+$C$2:$C1327)), "")*24*60, "")</f>
        <v/>
      </c>
    </row>
    <row r="1329" spans="1:16" x14ac:dyDescent="0.2">
      <c r="A1329" s="36">
        <f t="shared" ref="A1329:B1329" si="2527">A1328</f>
        <v>45942</v>
      </c>
      <c r="B1329" s="37" t="str">
        <f t="shared" si="2527"/>
        <v>Northern Cardinal</v>
      </c>
      <c r="C1329" s="38">
        <v>0.77500000000000002</v>
      </c>
      <c r="D1329" s="37">
        <v>2</v>
      </c>
      <c r="E1329" s="37">
        <v>2</v>
      </c>
      <c r="F1329" s="37" t="str">
        <f t="shared" ref="F1329:G1329" si="2528">F1328</f>
        <v>Special Finch Food</v>
      </c>
      <c r="G1329" s="15" t="str">
        <f t="shared" si="2528"/>
        <v>Golden Safflower</v>
      </c>
      <c r="H1329" s="39">
        <f t="shared" si="2432"/>
        <v>8.0000000051222742</v>
      </c>
      <c r="I1329" s="39" cm="1">
        <f t="array" ref="I1329">IFERROR(IF($B1329=I$1, ($A1329+$C1329) - MAX(IF($B$2:$B1328=$B1329, $A$2:$A1328+$C$2:$C1328)), "")*24*60, "")</f>
        <v>8.0000000051222742</v>
      </c>
      <c r="J1329" s="39" t="str" cm="1">
        <f t="array" ref="J1329">IFERROR(IF($B1329=J$1, ($A1329+$C1329) - MAX(IF($B$2:$B1328=$B1329, $A$2:$A1328+$C$2:$C1328)), "")*24*60, "")</f>
        <v/>
      </c>
      <c r="K1329" s="39" t="str" cm="1">
        <f t="array" ref="K1329">IFERROR(IF($B1329=K$1, ($A1329+$C1329) - MAX(IF($B$2:$B1328=$B1329, $A$2:$A1328+$C$2:$C1328)), "")*24*60, "")</f>
        <v/>
      </c>
      <c r="L1329" s="39" t="str" cm="1">
        <f t="array" ref="L1329">IFERROR(IF($B1329=L$1, ($A1329+$C1329) - MAX(IF($B$2:$B1328=$B1329, $A$2:$A1328+$C$2:$C1328)), "")*24*60, "")</f>
        <v/>
      </c>
      <c r="M1329" s="39" t="str" cm="1">
        <f t="array" ref="M1329">IFERROR(IF($B1329=M$1, ($A1329+$C1329) - MAX(IF($B$2:$B1328=$B1329, $A$2:$A1328+$C$2:$C1328)), "")*24*60, "")</f>
        <v/>
      </c>
      <c r="N1329" s="39" t="str" cm="1">
        <f t="array" ref="N1329">IFERROR(IF($B1329=N$1, ($A1329+$C1329) - MAX(IF($B$2:$B1328=$B1329, $A$2:$A1328+$C$2:$C1328)), "")*24*60, "")</f>
        <v/>
      </c>
      <c r="O1329" s="39" t="str" cm="1">
        <f t="array" ref="O1329">IFERROR(IF($B1329=O$1, ($A1329+$C1329) - MAX(IF($B$2:$B1328=$B1329, $A$2:$A1328+$C$2:$C1328)), "")*24*60, "")</f>
        <v/>
      </c>
      <c r="P1329" s="39" t="str" cm="1">
        <f t="array" ref="P1329">IFERROR(IF($B1329=P$1, ($A1329+$C1329) - MAX(IF($B$2:$B1328=$B1329, $A$2:$A1328+$C$2:$C1328)), "")*24*60, "")</f>
        <v/>
      </c>
    </row>
    <row r="1330" spans="1:16" x14ac:dyDescent="0.2">
      <c r="A1330" s="36">
        <f t="shared" ref="A1330:B1330" si="2529">A1329</f>
        <v>45942</v>
      </c>
      <c r="B1330" s="37" t="str">
        <f t="shared" si="2529"/>
        <v>Northern Cardinal</v>
      </c>
      <c r="C1330" s="38">
        <v>0.77638888888888891</v>
      </c>
      <c r="D1330" s="37">
        <v>0</v>
      </c>
      <c r="E1330" s="37">
        <v>3</v>
      </c>
      <c r="F1330" s="37" t="str">
        <f t="shared" ref="F1330:G1330" si="2530">F1329</f>
        <v>Special Finch Food</v>
      </c>
      <c r="G1330" s="15" t="str">
        <f t="shared" si="2530"/>
        <v>Golden Safflower</v>
      </c>
      <c r="H1330" s="39">
        <f t="shared" si="2432"/>
        <v>1.9999999960418791</v>
      </c>
      <c r="I1330" s="39" cm="1">
        <f t="array" ref="I1330">IFERROR(IF($B1330=I$1, ($A1330+$C1330) - MAX(IF($B$2:$B1329=$B1330, $A$2:$A1329+$C$2:$C1329)), "")*24*60, "")</f>
        <v>1.9999999960418791</v>
      </c>
      <c r="J1330" s="39" t="str" cm="1">
        <f t="array" ref="J1330">IFERROR(IF($B1330=J$1, ($A1330+$C1330) - MAX(IF($B$2:$B1329=$B1330, $A$2:$A1329+$C$2:$C1329)), "")*24*60, "")</f>
        <v/>
      </c>
      <c r="K1330" s="39" t="str" cm="1">
        <f t="array" ref="K1330">IFERROR(IF($B1330=K$1, ($A1330+$C1330) - MAX(IF($B$2:$B1329=$B1330, $A$2:$A1329+$C$2:$C1329)), "")*24*60, "")</f>
        <v/>
      </c>
      <c r="L1330" s="39" t="str" cm="1">
        <f t="array" ref="L1330">IFERROR(IF($B1330=L$1, ($A1330+$C1330) - MAX(IF($B$2:$B1329=$B1330, $A$2:$A1329+$C$2:$C1329)), "")*24*60, "")</f>
        <v/>
      </c>
      <c r="M1330" s="39" t="str" cm="1">
        <f t="array" ref="M1330">IFERROR(IF($B1330=M$1, ($A1330+$C1330) - MAX(IF($B$2:$B1329=$B1330, $A$2:$A1329+$C$2:$C1329)), "")*24*60, "")</f>
        <v/>
      </c>
      <c r="N1330" s="39" t="str" cm="1">
        <f t="array" ref="N1330">IFERROR(IF($B1330=N$1, ($A1330+$C1330) - MAX(IF($B$2:$B1329=$B1330, $A$2:$A1329+$C$2:$C1329)), "")*24*60, "")</f>
        <v/>
      </c>
      <c r="O1330" s="39" t="str" cm="1">
        <f t="array" ref="O1330">IFERROR(IF($B1330=O$1, ($A1330+$C1330) - MAX(IF($B$2:$B1329=$B1330, $A$2:$A1329+$C$2:$C1329)), "")*24*60, "")</f>
        <v/>
      </c>
      <c r="P1330" s="39" t="str" cm="1">
        <f t="array" ref="P1330">IFERROR(IF($B1330=P$1, ($A1330+$C1330) - MAX(IF($B$2:$B1329=$B1330, $A$2:$A1329+$C$2:$C1329)), "")*24*60, "")</f>
        <v/>
      </c>
    </row>
    <row r="1331" spans="1:16" x14ac:dyDescent="0.2">
      <c r="A1331" s="36">
        <f t="shared" ref="A1331:D1331" si="2531">A1330</f>
        <v>45942</v>
      </c>
      <c r="B1331" s="37" t="str">
        <f t="shared" si="2531"/>
        <v>Northern Cardinal</v>
      </c>
      <c r="C1331" s="38">
        <v>0.77777777777777779</v>
      </c>
      <c r="D1331" s="37">
        <f t="shared" si="2531"/>
        <v>0</v>
      </c>
      <c r="E1331" s="37">
        <v>3</v>
      </c>
      <c r="F1331" s="37" t="str">
        <f t="shared" ref="F1331:G1331" si="2532">F1330</f>
        <v>Special Finch Food</v>
      </c>
      <c r="G1331" s="15" t="str">
        <f t="shared" si="2532"/>
        <v>Golden Safflower</v>
      </c>
      <c r="H1331" s="39">
        <f t="shared" si="2432"/>
        <v>2.000000006519258</v>
      </c>
      <c r="I1331" s="39" cm="1">
        <f t="array" ref="I1331">IFERROR(IF($B1331=I$1, ($A1331+$C1331) - MAX(IF($B$2:$B1330=$B1331, $A$2:$A1330+$C$2:$C1330)), "")*24*60, "")</f>
        <v>2.000000006519258</v>
      </c>
      <c r="J1331" s="39" t="str" cm="1">
        <f t="array" ref="J1331">IFERROR(IF($B1331=J$1, ($A1331+$C1331) - MAX(IF($B$2:$B1330=$B1331, $A$2:$A1330+$C$2:$C1330)), "")*24*60, "")</f>
        <v/>
      </c>
      <c r="K1331" s="39" t="str" cm="1">
        <f t="array" ref="K1331">IFERROR(IF($B1331=K$1, ($A1331+$C1331) - MAX(IF($B$2:$B1330=$B1331, $A$2:$A1330+$C$2:$C1330)), "")*24*60, "")</f>
        <v/>
      </c>
      <c r="L1331" s="39" t="str" cm="1">
        <f t="array" ref="L1331">IFERROR(IF($B1331=L$1, ($A1331+$C1331) - MAX(IF($B$2:$B1330=$B1331, $A$2:$A1330+$C$2:$C1330)), "")*24*60, "")</f>
        <v/>
      </c>
      <c r="M1331" s="39" t="str" cm="1">
        <f t="array" ref="M1331">IFERROR(IF($B1331=M$1, ($A1331+$C1331) - MAX(IF($B$2:$B1330=$B1331, $A$2:$A1330+$C$2:$C1330)), "")*24*60, "")</f>
        <v/>
      </c>
      <c r="N1331" s="39" t="str" cm="1">
        <f t="array" ref="N1331">IFERROR(IF($B1331=N$1, ($A1331+$C1331) - MAX(IF($B$2:$B1330=$B1331, $A$2:$A1330+$C$2:$C1330)), "")*24*60, "")</f>
        <v/>
      </c>
      <c r="O1331" s="39" t="str" cm="1">
        <f t="array" ref="O1331">IFERROR(IF($B1331=O$1, ($A1331+$C1331) - MAX(IF($B$2:$B1330=$B1331, $A$2:$A1330+$C$2:$C1330)), "")*24*60, "")</f>
        <v/>
      </c>
      <c r="P1331" s="39" t="str" cm="1">
        <f t="array" ref="P1331">IFERROR(IF($B1331=P$1, ($A1331+$C1331) - MAX(IF($B$2:$B1330=$B1331, $A$2:$A1330+$C$2:$C1330)), "")*24*60, "")</f>
        <v/>
      </c>
    </row>
    <row r="1332" spans="1:16" x14ac:dyDescent="0.2">
      <c r="A1332" s="36">
        <f t="shared" ref="A1332:D1332" si="2533">A1331</f>
        <v>45942</v>
      </c>
      <c r="B1332" s="37" t="str">
        <f t="shared" si="2533"/>
        <v>Northern Cardinal</v>
      </c>
      <c r="C1332" s="38">
        <v>0.78194444444444444</v>
      </c>
      <c r="D1332" s="37">
        <f t="shared" si="2533"/>
        <v>0</v>
      </c>
      <c r="E1332" s="37">
        <v>3</v>
      </c>
      <c r="F1332" s="37" t="str">
        <f t="shared" ref="F1332:G1332" si="2534">F1331</f>
        <v>Special Finch Food</v>
      </c>
      <c r="G1332" s="15" t="str">
        <f t="shared" si="2534"/>
        <v>Golden Safflower</v>
      </c>
      <c r="H1332" s="39">
        <f t="shared" si="2432"/>
        <v>5.9999999986030161</v>
      </c>
      <c r="I1332" s="39" cm="1">
        <f t="array" ref="I1332">IFERROR(IF($B1332=I$1, ($A1332+$C1332) - MAX(IF($B$2:$B1331=$B1332, $A$2:$A1331+$C$2:$C1331)), "")*24*60, "")</f>
        <v>5.9999999986030161</v>
      </c>
      <c r="J1332" s="39" t="str" cm="1">
        <f t="array" ref="J1332">IFERROR(IF($B1332=J$1, ($A1332+$C1332) - MAX(IF($B$2:$B1331=$B1332, $A$2:$A1331+$C$2:$C1331)), "")*24*60, "")</f>
        <v/>
      </c>
      <c r="K1332" s="39" t="str" cm="1">
        <f t="array" ref="K1332">IFERROR(IF($B1332=K$1, ($A1332+$C1332) - MAX(IF($B$2:$B1331=$B1332, $A$2:$A1331+$C$2:$C1331)), "")*24*60, "")</f>
        <v/>
      </c>
      <c r="L1332" s="39" t="str" cm="1">
        <f t="array" ref="L1332">IFERROR(IF($B1332=L$1, ($A1332+$C1332) - MAX(IF($B$2:$B1331=$B1332, $A$2:$A1331+$C$2:$C1331)), "")*24*60, "")</f>
        <v/>
      </c>
      <c r="M1332" s="39" t="str" cm="1">
        <f t="array" ref="M1332">IFERROR(IF($B1332=M$1, ($A1332+$C1332) - MAX(IF($B$2:$B1331=$B1332, $A$2:$A1331+$C$2:$C1331)), "")*24*60, "")</f>
        <v/>
      </c>
      <c r="N1332" s="39" t="str" cm="1">
        <f t="array" ref="N1332">IFERROR(IF($B1332=N$1, ($A1332+$C1332) - MAX(IF($B$2:$B1331=$B1332, $A$2:$A1331+$C$2:$C1331)), "")*24*60, "")</f>
        <v/>
      </c>
      <c r="O1332" s="39" t="str" cm="1">
        <f t="array" ref="O1332">IFERROR(IF($B1332=O$1, ($A1332+$C1332) - MAX(IF($B$2:$B1331=$B1332, $A$2:$A1331+$C$2:$C1331)), "")*24*60, "")</f>
        <v/>
      </c>
      <c r="P1332" s="39" t="str" cm="1">
        <f t="array" ref="P1332">IFERROR(IF($B1332=P$1, ($A1332+$C1332) - MAX(IF($B$2:$B1331=$B1332, $A$2:$A1331+$C$2:$C1331)), "")*24*60, "")</f>
        <v/>
      </c>
    </row>
    <row r="1333" spans="1:16" x14ac:dyDescent="0.2">
      <c r="A1333" s="36">
        <f t="shared" ref="A1333:D1333" si="2535">A1332</f>
        <v>45942</v>
      </c>
      <c r="B1333" s="37" t="str">
        <f t="shared" si="2535"/>
        <v>Northern Cardinal</v>
      </c>
      <c r="C1333" s="38">
        <v>0.78263888888888888</v>
      </c>
      <c r="D1333" s="37">
        <f t="shared" si="2535"/>
        <v>0</v>
      </c>
      <c r="E1333" s="37">
        <v>1</v>
      </c>
      <c r="F1333" s="37" t="str">
        <f t="shared" ref="F1333:G1333" si="2536">F1332</f>
        <v>Special Finch Food</v>
      </c>
      <c r="G1333" s="15" t="str">
        <f t="shared" si="2536"/>
        <v>Golden Safflower</v>
      </c>
      <c r="H1333" s="39">
        <f t="shared" si="2432"/>
        <v>0.99999999278225005</v>
      </c>
      <c r="I1333" s="39" cm="1">
        <f t="array" ref="I1333">IFERROR(IF($B1333=I$1, ($A1333+$C1333) - MAX(IF($B$2:$B1332=$B1333, $A$2:$A1332+$C$2:$C1332)), "")*24*60, "")</f>
        <v>0.99999999278225005</v>
      </c>
      <c r="J1333" s="39" t="str" cm="1">
        <f t="array" ref="J1333">IFERROR(IF($B1333=J$1, ($A1333+$C1333) - MAX(IF($B$2:$B1332=$B1333, $A$2:$A1332+$C$2:$C1332)), "")*24*60, "")</f>
        <v/>
      </c>
      <c r="K1333" s="39" t="str" cm="1">
        <f t="array" ref="K1333">IFERROR(IF($B1333=K$1, ($A1333+$C1333) - MAX(IF($B$2:$B1332=$B1333, $A$2:$A1332+$C$2:$C1332)), "")*24*60, "")</f>
        <v/>
      </c>
      <c r="L1333" s="39" t="str" cm="1">
        <f t="array" ref="L1333">IFERROR(IF($B1333=L$1, ($A1333+$C1333) - MAX(IF($B$2:$B1332=$B1333, $A$2:$A1332+$C$2:$C1332)), "")*24*60, "")</f>
        <v/>
      </c>
      <c r="M1333" s="39" t="str" cm="1">
        <f t="array" ref="M1333">IFERROR(IF($B1333=M$1, ($A1333+$C1333) - MAX(IF($B$2:$B1332=$B1333, $A$2:$A1332+$C$2:$C1332)), "")*24*60, "")</f>
        <v/>
      </c>
      <c r="N1333" s="39" t="str" cm="1">
        <f t="array" ref="N1333">IFERROR(IF($B1333=N$1, ($A1333+$C1333) - MAX(IF($B$2:$B1332=$B1333, $A$2:$A1332+$C$2:$C1332)), "")*24*60, "")</f>
        <v/>
      </c>
      <c r="O1333" s="39" t="str" cm="1">
        <f t="array" ref="O1333">IFERROR(IF($B1333=O$1, ($A1333+$C1333) - MAX(IF($B$2:$B1332=$B1333, $A$2:$A1332+$C$2:$C1332)), "")*24*60, "")</f>
        <v/>
      </c>
      <c r="P1333" s="39" t="str" cm="1">
        <f t="array" ref="P1333">IFERROR(IF($B1333=P$1, ($A1333+$C1333) - MAX(IF($B$2:$B1332=$B1333, $A$2:$A1332+$C$2:$C1332)), "")*24*60, "")</f>
        <v/>
      </c>
    </row>
    <row r="1334" spans="1:16" x14ac:dyDescent="0.2">
      <c r="A1334" s="36">
        <f t="shared" ref="A1334:D1334" si="2537">A1333</f>
        <v>45942</v>
      </c>
      <c r="B1334" s="37" t="str">
        <f t="shared" si="2537"/>
        <v>Northern Cardinal</v>
      </c>
      <c r="C1334" s="38">
        <f t="shared" si="2537"/>
        <v>0.78263888888888888</v>
      </c>
      <c r="D1334" s="37">
        <f t="shared" si="2537"/>
        <v>0</v>
      </c>
      <c r="E1334" s="37">
        <v>3</v>
      </c>
      <c r="F1334" s="37" t="str">
        <f t="shared" ref="F1334:G1334" si="2538">F1333</f>
        <v>Special Finch Food</v>
      </c>
      <c r="G1334" s="15" t="str">
        <f t="shared" si="2538"/>
        <v>Golden Safflower</v>
      </c>
      <c r="H1334" s="39">
        <f t="shared" si="2432"/>
        <v>0</v>
      </c>
      <c r="I1334" s="39" cm="1">
        <f t="array" ref="I1334">IFERROR(IF($B1334=I$1, ($A1334+$C1334) - MAX(IF($B$2:$B1333=$B1334, $A$2:$A1333+$C$2:$C1333)), "")*24*60, "")</f>
        <v>0</v>
      </c>
      <c r="J1334" s="39" t="str" cm="1">
        <f t="array" ref="J1334">IFERROR(IF($B1334=J$1, ($A1334+$C1334) - MAX(IF($B$2:$B1333=$B1334, $A$2:$A1333+$C$2:$C1333)), "")*24*60, "")</f>
        <v/>
      </c>
      <c r="K1334" s="39" t="str" cm="1">
        <f t="array" ref="K1334">IFERROR(IF($B1334=K$1, ($A1334+$C1334) - MAX(IF($B$2:$B1333=$B1334, $A$2:$A1333+$C$2:$C1333)), "")*24*60, "")</f>
        <v/>
      </c>
      <c r="L1334" s="39" t="str" cm="1">
        <f t="array" ref="L1334">IFERROR(IF($B1334=L$1, ($A1334+$C1334) - MAX(IF($B$2:$B1333=$B1334, $A$2:$A1333+$C$2:$C1333)), "")*24*60, "")</f>
        <v/>
      </c>
      <c r="M1334" s="39" t="str" cm="1">
        <f t="array" ref="M1334">IFERROR(IF($B1334=M$1, ($A1334+$C1334) - MAX(IF($B$2:$B1333=$B1334, $A$2:$A1333+$C$2:$C1333)), "")*24*60, "")</f>
        <v/>
      </c>
      <c r="N1334" s="39" t="str" cm="1">
        <f t="array" ref="N1334">IFERROR(IF($B1334=N$1, ($A1334+$C1334) - MAX(IF($B$2:$B1333=$B1334, $A$2:$A1333+$C$2:$C1333)), "")*24*60, "")</f>
        <v/>
      </c>
      <c r="O1334" s="39" t="str" cm="1">
        <f t="array" ref="O1334">IFERROR(IF($B1334=O$1, ($A1334+$C1334) - MAX(IF($B$2:$B1333=$B1334, $A$2:$A1333+$C$2:$C1333)), "")*24*60, "")</f>
        <v/>
      </c>
      <c r="P1334" s="39" t="str" cm="1">
        <f t="array" ref="P1334">IFERROR(IF($B1334=P$1, ($A1334+$C1334) - MAX(IF($B$2:$B1333=$B1334, $A$2:$A1333+$C$2:$C1333)), "")*24*60, "")</f>
        <v/>
      </c>
    </row>
    <row r="1335" spans="1:16" x14ac:dyDescent="0.2">
      <c r="A1335" s="36">
        <f t="shared" ref="A1335:D1335" si="2539">A1334</f>
        <v>45942</v>
      </c>
      <c r="B1335" s="37" t="str">
        <f t="shared" si="2539"/>
        <v>Northern Cardinal</v>
      </c>
      <c r="C1335" s="38">
        <v>0.78402777777777777</v>
      </c>
      <c r="D1335" s="37">
        <f t="shared" si="2539"/>
        <v>0</v>
      </c>
      <c r="E1335" s="37">
        <v>3</v>
      </c>
      <c r="F1335" s="37" t="str">
        <f t="shared" ref="F1335:G1335" si="2540">F1334</f>
        <v>Special Finch Food</v>
      </c>
      <c r="G1335" s="15" t="str">
        <f t="shared" si="2540"/>
        <v>Golden Safflower</v>
      </c>
      <c r="H1335" s="39">
        <f t="shared" si="2432"/>
        <v>2.000000006519258</v>
      </c>
      <c r="I1335" s="39" cm="1">
        <f t="array" ref="I1335">IFERROR(IF($B1335=I$1, ($A1335+$C1335) - MAX(IF($B$2:$B1334=$B1335, $A$2:$A1334+$C$2:$C1334)), "")*24*60, "")</f>
        <v>2.000000006519258</v>
      </c>
      <c r="J1335" s="39" t="str" cm="1">
        <f t="array" ref="J1335">IFERROR(IF($B1335=J$1, ($A1335+$C1335) - MAX(IF($B$2:$B1334=$B1335, $A$2:$A1334+$C$2:$C1334)), "")*24*60, "")</f>
        <v/>
      </c>
      <c r="K1335" s="39" t="str" cm="1">
        <f t="array" ref="K1335">IFERROR(IF($B1335=K$1, ($A1335+$C1335) - MAX(IF($B$2:$B1334=$B1335, $A$2:$A1334+$C$2:$C1334)), "")*24*60, "")</f>
        <v/>
      </c>
      <c r="L1335" s="39" t="str" cm="1">
        <f t="array" ref="L1335">IFERROR(IF($B1335=L$1, ($A1335+$C1335) - MAX(IF($B$2:$B1334=$B1335, $A$2:$A1334+$C$2:$C1334)), "")*24*60, "")</f>
        <v/>
      </c>
      <c r="M1335" s="39" t="str" cm="1">
        <f t="array" ref="M1335">IFERROR(IF($B1335=M$1, ($A1335+$C1335) - MAX(IF($B$2:$B1334=$B1335, $A$2:$A1334+$C$2:$C1334)), "")*24*60, "")</f>
        <v/>
      </c>
      <c r="N1335" s="39" t="str" cm="1">
        <f t="array" ref="N1335">IFERROR(IF($B1335=N$1, ($A1335+$C1335) - MAX(IF($B$2:$B1334=$B1335, $A$2:$A1334+$C$2:$C1334)), "")*24*60, "")</f>
        <v/>
      </c>
      <c r="O1335" s="39" t="str" cm="1">
        <f t="array" ref="O1335">IFERROR(IF($B1335=O$1, ($A1335+$C1335) - MAX(IF($B$2:$B1334=$B1335, $A$2:$A1334+$C$2:$C1334)), "")*24*60, "")</f>
        <v/>
      </c>
      <c r="P1335" s="39" t="str" cm="1">
        <f t="array" ref="P1335">IFERROR(IF($B1335=P$1, ($A1335+$C1335) - MAX(IF($B$2:$B1334=$B1335, $A$2:$A1334+$C$2:$C1334)), "")*24*60, "")</f>
        <v/>
      </c>
    </row>
    <row r="1336" spans="1:16" x14ac:dyDescent="0.2">
      <c r="A1336" s="36">
        <f t="shared" ref="A1336:D1336" si="2541">A1335</f>
        <v>45942</v>
      </c>
      <c r="B1336" s="37" t="str">
        <f t="shared" si="2541"/>
        <v>Northern Cardinal</v>
      </c>
      <c r="C1336" s="38">
        <f t="shared" si="2541"/>
        <v>0.78402777777777777</v>
      </c>
      <c r="D1336" s="37">
        <f t="shared" si="2541"/>
        <v>0</v>
      </c>
      <c r="E1336" s="37">
        <v>0</v>
      </c>
      <c r="F1336" s="37" t="str">
        <f t="shared" ref="F1336:G1336" si="2542">F1335</f>
        <v>Special Finch Food</v>
      </c>
      <c r="G1336" s="15" t="str">
        <f t="shared" si="2542"/>
        <v>Golden Safflower</v>
      </c>
      <c r="H1336" s="39">
        <f t="shared" si="2432"/>
        <v>0</v>
      </c>
      <c r="I1336" s="39" cm="1">
        <f t="array" ref="I1336">IFERROR(IF($B1336=I$1, ($A1336+$C1336) - MAX(IF($B$2:$B1335=$B1336, $A$2:$A1335+$C$2:$C1335)), "")*24*60, "")</f>
        <v>0</v>
      </c>
      <c r="J1336" s="39" t="str" cm="1">
        <f t="array" ref="J1336">IFERROR(IF($B1336=J$1, ($A1336+$C1336) - MAX(IF($B$2:$B1335=$B1336, $A$2:$A1335+$C$2:$C1335)), "")*24*60, "")</f>
        <v/>
      </c>
      <c r="K1336" s="39" t="str" cm="1">
        <f t="array" ref="K1336">IFERROR(IF($B1336=K$1, ($A1336+$C1336) - MAX(IF($B$2:$B1335=$B1336, $A$2:$A1335+$C$2:$C1335)), "")*24*60, "")</f>
        <v/>
      </c>
      <c r="L1336" s="39" t="str" cm="1">
        <f t="array" ref="L1336">IFERROR(IF($B1336=L$1, ($A1336+$C1336) - MAX(IF($B$2:$B1335=$B1336, $A$2:$A1335+$C$2:$C1335)), "")*24*60, "")</f>
        <v/>
      </c>
      <c r="M1336" s="39" t="str" cm="1">
        <f t="array" ref="M1336">IFERROR(IF($B1336=M$1, ($A1336+$C1336) - MAX(IF($B$2:$B1335=$B1336, $A$2:$A1335+$C$2:$C1335)), "")*24*60, "")</f>
        <v/>
      </c>
      <c r="N1336" s="39" t="str" cm="1">
        <f t="array" ref="N1336">IFERROR(IF($B1336=N$1, ($A1336+$C1336) - MAX(IF($B$2:$B1335=$B1336, $A$2:$A1335+$C$2:$C1335)), "")*24*60, "")</f>
        <v/>
      </c>
      <c r="O1336" s="39" t="str" cm="1">
        <f t="array" ref="O1336">IFERROR(IF($B1336=O$1, ($A1336+$C1336) - MAX(IF($B$2:$B1335=$B1336, $A$2:$A1335+$C$2:$C1335)), "")*24*60, "")</f>
        <v/>
      </c>
      <c r="P1336" s="39" t="str" cm="1">
        <f t="array" ref="P1336">IFERROR(IF($B1336=P$1, ($A1336+$C1336) - MAX(IF($B$2:$B1335=$B1336, $A$2:$A1335+$C$2:$C1335)), "")*24*60, "")</f>
        <v/>
      </c>
    </row>
    <row r="1337" spans="1:16" x14ac:dyDescent="0.2">
      <c r="A1337" s="36">
        <f t="shared" ref="A1337:D1337" si="2543">A1336</f>
        <v>45942</v>
      </c>
      <c r="B1337" s="37" t="str">
        <f t="shared" si="2543"/>
        <v>Northern Cardinal</v>
      </c>
      <c r="C1337" s="38">
        <v>0.78888888888888886</v>
      </c>
      <c r="D1337" s="37">
        <f t="shared" si="2543"/>
        <v>0</v>
      </c>
      <c r="E1337" s="37">
        <v>2</v>
      </c>
      <c r="F1337" s="37" t="str">
        <f t="shared" ref="F1337:G1337" si="2544">F1336</f>
        <v>Special Finch Food</v>
      </c>
      <c r="G1337" s="15" t="str">
        <f t="shared" si="2544"/>
        <v>Golden Safflower</v>
      </c>
      <c r="H1337" s="39">
        <f t="shared" si="2432"/>
        <v>7.0000000018626451</v>
      </c>
      <c r="I1337" s="39" cm="1">
        <f t="array" ref="I1337">IFERROR(IF($B1337=I$1, ($A1337+$C1337) - MAX(IF($B$2:$B1336=$B1337, $A$2:$A1336+$C$2:$C1336)), "")*24*60, "")</f>
        <v>7.0000000018626451</v>
      </c>
      <c r="J1337" s="39" t="str" cm="1">
        <f t="array" ref="J1337">IFERROR(IF($B1337=J$1, ($A1337+$C1337) - MAX(IF($B$2:$B1336=$B1337, $A$2:$A1336+$C$2:$C1336)), "")*24*60, "")</f>
        <v/>
      </c>
      <c r="K1337" s="39" t="str" cm="1">
        <f t="array" ref="K1337">IFERROR(IF($B1337=K$1, ($A1337+$C1337) - MAX(IF($B$2:$B1336=$B1337, $A$2:$A1336+$C$2:$C1336)), "")*24*60, "")</f>
        <v/>
      </c>
      <c r="L1337" s="39" t="str" cm="1">
        <f t="array" ref="L1337">IFERROR(IF($B1337=L$1, ($A1337+$C1337) - MAX(IF($B$2:$B1336=$B1337, $A$2:$A1336+$C$2:$C1336)), "")*24*60, "")</f>
        <v/>
      </c>
      <c r="M1337" s="39" t="str" cm="1">
        <f t="array" ref="M1337">IFERROR(IF($B1337=M$1, ($A1337+$C1337) - MAX(IF($B$2:$B1336=$B1337, $A$2:$A1336+$C$2:$C1336)), "")*24*60, "")</f>
        <v/>
      </c>
      <c r="N1337" s="39" t="str" cm="1">
        <f t="array" ref="N1337">IFERROR(IF($B1337=N$1, ($A1337+$C1337) - MAX(IF($B$2:$B1336=$B1337, $A$2:$A1336+$C$2:$C1336)), "")*24*60, "")</f>
        <v/>
      </c>
      <c r="O1337" s="39" t="str" cm="1">
        <f t="array" ref="O1337">IFERROR(IF($B1337=O$1, ($A1337+$C1337) - MAX(IF($B$2:$B1336=$B1337, $A$2:$A1336+$C$2:$C1336)), "")*24*60, "")</f>
        <v/>
      </c>
      <c r="P1337" s="39" t="str" cm="1">
        <f t="array" ref="P1337">IFERROR(IF($B1337=P$1, ($A1337+$C1337) - MAX(IF($B$2:$B1336=$B1337, $A$2:$A1336+$C$2:$C1336)), "")*24*60, "")</f>
        <v/>
      </c>
    </row>
    <row r="1338" spans="1:16" x14ac:dyDescent="0.2">
      <c r="A1338" s="36">
        <f t="shared" ref="A1338:D1338" si="2545">A1337</f>
        <v>45942</v>
      </c>
      <c r="B1338" s="37" t="str">
        <f t="shared" si="2545"/>
        <v>Northern Cardinal</v>
      </c>
      <c r="C1338" s="38">
        <v>0.79027777777777775</v>
      </c>
      <c r="D1338" s="37">
        <f t="shared" si="2545"/>
        <v>0</v>
      </c>
      <c r="E1338" s="37">
        <v>3</v>
      </c>
      <c r="F1338" s="37" t="str">
        <f t="shared" ref="F1338:G1338" si="2546">F1337</f>
        <v>Special Finch Food</v>
      </c>
      <c r="G1338" s="15" t="str">
        <f t="shared" si="2546"/>
        <v>Golden Safflower</v>
      </c>
      <c r="H1338" s="39">
        <f t="shared" si="2432"/>
        <v>1.9999999960418791</v>
      </c>
      <c r="I1338" s="39" cm="1">
        <f t="array" ref="I1338">IFERROR(IF($B1338=I$1, ($A1338+$C1338) - MAX(IF($B$2:$B1337=$B1338, $A$2:$A1337+$C$2:$C1337)), "")*24*60, "")</f>
        <v>1.9999999960418791</v>
      </c>
      <c r="J1338" s="39" t="str" cm="1">
        <f t="array" ref="J1338">IFERROR(IF($B1338=J$1, ($A1338+$C1338) - MAX(IF($B$2:$B1337=$B1338, $A$2:$A1337+$C$2:$C1337)), "")*24*60, "")</f>
        <v/>
      </c>
      <c r="K1338" s="39" t="str" cm="1">
        <f t="array" ref="K1338">IFERROR(IF($B1338=K$1, ($A1338+$C1338) - MAX(IF($B$2:$B1337=$B1338, $A$2:$A1337+$C$2:$C1337)), "")*24*60, "")</f>
        <v/>
      </c>
      <c r="L1338" s="39" t="str" cm="1">
        <f t="array" ref="L1338">IFERROR(IF($B1338=L$1, ($A1338+$C1338) - MAX(IF($B$2:$B1337=$B1338, $A$2:$A1337+$C$2:$C1337)), "")*24*60, "")</f>
        <v/>
      </c>
      <c r="M1338" s="39" t="str" cm="1">
        <f t="array" ref="M1338">IFERROR(IF($B1338=M$1, ($A1338+$C1338) - MAX(IF($B$2:$B1337=$B1338, $A$2:$A1337+$C$2:$C1337)), "")*24*60, "")</f>
        <v/>
      </c>
      <c r="N1338" s="39" t="str" cm="1">
        <f t="array" ref="N1338">IFERROR(IF($B1338=N$1, ($A1338+$C1338) - MAX(IF($B$2:$B1337=$B1338, $A$2:$A1337+$C$2:$C1337)), "")*24*60, "")</f>
        <v/>
      </c>
      <c r="O1338" s="39" t="str" cm="1">
        <f t="array" ref="O1338">IFERROR(IF($B1338=O$1, ($A1338+$C1338) - MAX(IF($B$2:$B1337=$B1338, $A$2:$A1337+$C$2:$C1337)), "")*24*60, "")</f>
        <v/>
      </c>
      <c r="P1338" s="39" t="str" cm="1">
        <f t="array" ref="P1338">IFERROR(IF($B1338=P$1, ($A1338+$C1338) - MAX(IF($B$2:$B1337=$B1338, $A$2:$A1337+$C$2:$C1337)), "")*24*60, "")</f>
        <v/>
      </c>
    </row>
    <row r="1339" spans="1:16" x14ac:dyDescent="0.2">
      <c r="A1339" s="36">
        <f t="shared" ref="A1339:B1339" si="2547">A1338</f>
        <v>45942</v>
      </c>
      <c r="B1339" s="37" t="str">
        <f t="shared" si="2547"/>
        <v>Northern Cardinal</v>
      </c>
      <c r="C1339" s="38">
        <v>0.79166666666666663</v>
      </c>
      <c r="D1339" s="37">
        <v>2</v>
      </c>
      <c r="E1339" s="37">
        <v>3</v>
      </c>
      <c r="F1339" s="37" t="str">
        <f t="shared" ref="F1339:G1339" si="2548">F1338</f>
        <v>Special Finch Food</v>
      </c>
      <c r="G1339" s="15" t="str">
        <f t="shared" si="2548"/>
        <v>Golden Safflower</v>
      </c>
      <c r="H1339" s="39">
        <f t="shared" si="2432"/>
        <v>1.9999999960418791</v>
      </c>
      <c r="I1339" s="39" cm="1">
        <f t="array" ref="I1339">IFERROR(IF($B1339=I$1, ($A1339+$C1339) - MAX(IF($B$2:$B1338=$B1339, $A$2:$A1338+$C$2:$C1338)), "")*24*60, "")</f>
        <v>1.9999999960418791</v>
      </c>
      <c r="J1339" s="39" t="str" cm="1">
        <f t="array" ref="J1339">IFERROR(IF($B1339=J$1, ($A1339+$C1339) - MAX(IF($B$2:$B1338=$B1339, $A$2:$A1338+$C$2:$C1338)), "")*24*60, "")</f>
        <v/>
      </c>
      <c r="K1339" s="39" t="str" cm="1">
        <f t="array" ref="K1339">IFERROR(IF($B1339=K$1, ($A1339+$C1339) - MAX(IF($B$2:$B1338=$B1339, $A$2:$A1338+$C$2:$C1338)), "")*24*60, "")</f>
        <v/>
      </c>
      <c r="L1339" s="39" t="str" cm="1">
        <f t="array" ref="L1339">IFERROR(IF($B1339=L$1, ($A1339+$C1339) - MAX(IF($B$2:$B1338=$B1339, $A$2:$A1338+$C$2:$C1338)), "")*24*60, "")</f>
        <v/>
      </c>
      <c r="M1339" s="39" t="str" cm="1">
        <f t="array" ref="M1339">IFERROR(IF($B1339=M$1, ($A1339+$C1339) - MAX(IF($B$2:$B1338=$B1339, $A$2:$A1338+$C$2:$C1338)), "")*24*60, "")</f>
        <v/>
      </c>
      <c r="N1339" s="39" t="str" cm="1">
        <f t="array" ref="N1339">IFERROR(IF($B1339=N$1, ($A1339+$C1339) - MAX(IF($B$2:$B1338=$B1339, $A$2:$A1338+$C$2:$C1338)), "")*24*60, "")</f>
        <v/>
      </c>
      <c r="O1339" s="39" t="str" cm="1">
        <f t="array" ref="O1339">IFERROR(IF($B1339=O$1, ($A1339+$C1339) - MAX(IF($B$2:$B1338=$B1339, $A$2:$A1338+$C$2:$C1338)), "")*24*60, "")</f>
        <v/>
      </c>
      <c r="P1339" s="39" t="str" cm="1">
        <f t="array" ref="P1339">IFERROR(IF($B1339=P$1, ($A1339+$C1339) - MAX(IF($B$2:$B1338=$B1339, $A$2:$A1338+$C$2:$C1338)), "")*24*60, "")</f>
        <v/>
      </c>
    </row>
    <row r="1340" spans="1:16" x14ac:dyDescent="0.2">
      <c r="A1340" s="36">
        <f t="shared" ref="A1340:B1340" si="2549">A1339</f>
        <v>45942</v>
      </c>
      <c r="B1340" s="37" t="str">
        <f t="shared" si="2549"/>
        <v>Northern Cardinal</v>
      </c>
      <c r="C1340" s="38">
        <v>0.79236111111111107</v>
      </c>
      <c r="D1340" s="37">
        <v>0</v>
      </c>
      <c r="E1340" s="37">
        <v>5</v>
      </c>
      <c r="F1340" s="37" t="str">
        <f t="shared" ref="F1340:G1340" si="2550">F1339</f>
        <v>Special Finch Food</v>
      </c>
      <c r="G1340" s="15" t="str">
        <f t="shared" si="2550"/>
        <v>Golden Safflower</v>
      </c>
      <c r="H1340" s="39">
        <f t="shared" si="2432"/>
        <v>1.000000003259629</v>
      </c>
      <c r="I1340" s="39" cm="1">
        <f t="array" ref="I1340">IFERROR(IF($B1340=I$1, ($A1340+$C1340) - MAX(IF($B$2:$B1339=$B1340, $A$2:$A1339+$C$2:$C1339)), "")*24*60, "")</f>
        <v>1.000000003259629</v>
      </c>
      <c r="J1340" s="39" t="str" cm="1">
        <f t="array" ref="J1340">IFERROR(IF($B1340=J$1, ($A1340+$C1340) - MAX(IF($B$2:$B1339=$B1340, $A$2:$A1339+$C$2:$C1339)), "")*24*60, "")</f>
        <v/>
      </c>
      <c r="K1340" s="39" t="str" cm="1">
        <f t="array" ref="K1340">IFERROR(IF($B1340=K$1, ($A1340+$C1340) - MAX(IF($B$2:$B1339=$B1340, $A$2:$A1339+$C$2:$C1339)), "")*24*60, "")</f>
        <v/>
      </c>
      <c r="L1340" s="39" t="str" cm="1">
        <f t="array" ref="L1340">IFERROR(IF($B1340=L$1, ($A1340+$C1340) - MAX(IF($B$2:$B1339=$B1340, $A$2:$A1339+$C$2:$C1339)), "")*24*60, "")</f>
        <v/>
      </c>
      <c r="M1340" s="39" t="str" cm="1">
        <f t="array" ref="M1340">IFERROR(IF($B1340=M$1, ($A1340+$C1340) - MAX(IF($B$2:$B1339=$B1340, $A$2:$A1339+$C$2:$C1339)), "")*24*60, "")</f>
        <v/>
      </c>
      <c r="N1340" s="39" t="str" cm="1">
        <f t="array" ref="N1340">IFERROR(IF($B1340=N$1, ($A1340+$C1340) - MAX(IF($B$2:$B1339=$B1340, $A$2:$A1339+$C$2:$C1339)), "")*24*60, "")</f>
        <v/>
      </c>
      <c r="O1340" s="39" t="str" cm="1">
        <f t="array" ref="O1340">IFERROR(IF($B1340=O$1, ($A1340+$C1340) - MAX(IF($B$2:$B1339=$B1340, $A$2:$A1339+$C$2:$C1339)), "")*24*60, "")</f>
        <v/>
      </c>
      <c r="P1340" s="39" t="str" cm="1">
        <f t="array" ref="P1340">IFERROR(IF($B1340=P$1, ($A1340+$C1340) - MAX(IF($B$2:$B1339=$B1340, $A$2:$A1339+$C$2:$C1339)), "")*24*60, "")</f>
        <v/>
      </c>
    </row>
    <row r="1341" spans="1:16" x14ac:dyDescent="0.2">
      <c r="A1341" s="36">
        <f t="shared" ref="A1341:D1341" si="2551">A1340</f>
        <v>45942</v>
      </c>
      <c r="B1341" s="37" t="str">
        <f t="shared" si="2551"/>
        <v>Northern Cardinal</v>
      </c>
      <c r="C1341" s="38">
        <v>0.79305555555555551</v>
      </c>
      <c r="D1341" s="37">
        <f t="shared" si="2551"/>
        <v>0</v>
      </c>
      <c r="E1341" s="37">
        <v>3</v>
      </c>
      <c r="F1341" s="37" t="str">
        <f t="shared" ref="F1341:G1341" si="2552">F1340</f>
        <v>Special Finch Food</v>
      </c>
      <c r="G1341" s="15" t="str">
        <f t="shared" si="2552"/>
        <v>Golden Safflower</v>
      </c>
      <c r="H1341" s="39">
        <f t="shared" si="2432"/>
        <v>1.000000003259629</v>
      </c>
      <c r="I1341" s="39" cm="1">
        <f t="array" ref="I1341">IFERROR(IF($B1341=I$1, ($A1341+$C1341) - MAX(IF($B$2:$B1340=$B1341, $A$2:$A1340+$C$2:$C1340)), "")*24*60, "")</f>
        <v>1.000000003259629</v>
      </c>
      <c r="J1341" s="39" t="str" cm="1">
        <f t="array" ref="J1341">IFERROR(IF($B1341=J$1, ($A1341+$C1341) - MAX(IF($B$2:$B1340=$B1341, $A$2:$A1340+$C$2:$C1340)), "")*24*60, "")</f>
        <v/>
      </c>
      <c r="K1341" s="39" t="str" cm="1">
        <f t="array" ref="K1341">IFERROR(IF($B1341=K$1, ($A1341+$C1341) - MAX(IF($B$2:$B1340=$B1341, $A$2:$A1340+$C$2:$C1340)), "")*24*60, "")</f>
        <v/>
      </c>
      <c r="L1341" s="39" t="str" cm="1">
        <f t="array" ref="L1341">IFERROR(IF($B1341=L$1, ($A1341+$C1341) - MAX(IF($B$2:$B1340=$B1341, $A$2:$A1340+$C$2:$C1340)), "")*24*60, "")</f>
        <v/>
      </c>
      <c r="M1341" s="39" t="str" cm="1">
        <f t="array" ref="M1341">IFERROR(IF($B1341=M$1, ($A1341+$C1341) - MAX(IF($B$2:$B1340=$B1341, $A$2:$A1340+$C$2:$C1340)), "")*24*60, "")</f>
        <v/>
      </c>
      <c r="N1341" s="39" t="str" cm="1">
        <f t="array" ref="N1341">IFERROR(IF($B1341=N$1, ($A1341+$C1341) - MAX(IF($B$2:$B1340=$B1341, $A$2:$A1340+$C$2:$C1340)), "")*24*60, "")</f>
        <v/>
      </c>
      <c r="O1341" s="39" t="str" cm="1">
        <f t="array" ref="O1341">IFERROR(IF($B1341=O$1, ($A1341+$C1341) - MAX(IF($B$2:$B1340=$B1341, $A$2:$A1340+$C$2:$C1340)), "")*24*60, "")</f>
        <v/>
      </c>
      <c r="P1341" s="39" t="str" cm="1">
        <f t="array" ref="P1341">IFERROR(IF($B1341=P$1, ($A1341+$C1341) - MAX(IF($B$2:$B1340=$B1341, $A$2:$A1340+$C$2:$C1340)), "")*24*60, "")</f>
        <v/>
      </c>
    </row>
    <row r="1342" spans="1:16" x14ac:dyDescent="0.2">
      <c r="A1342" s="36">
        <f t="shared" ref="A1342:D1342" si="2553">A1341</f>
        <v>45942</v>
      </c>
      <c r="B1342" s="37" t="str">
        <f t="shared" si="2553"/>
        <v>Northern Cardinal</v>
      </c>
      <c r="C1342" s="38">
        <v>0.7944444444444444</v>
      </c>
      <c r="D1342" s="37">
        <f t="shared" si="2553"/>
        <v>0</v>
      </c>
      <c r="E1342" s="37">
        <v>2</v>
      </c>
      <c r="F1342" s="37" t="str">
        <f t="shared" ref="F1342:G1342" si="2554">F1341</f>
        <v>Special Finch Food</v>
      </c>
      <c r="G1342" s="15" t="str">
        <f t="shared" si="2554"/>
        <v>Golden Safflower</v>
      </c>
      <c r="H1342" s="39">
        <f t="shared" si="2432"/>
        <v>1.9999999960418791</v>
      </c>
      <c r="I1342" s="39" cm="1">
        <f t="array" ref="I1342">IFERROR(IF($B1342=I$1, ($A1342+$C1342) - MAX(IF($B$2:$B1341=$B1342, $A$2:$A1341+$C$2:$C1341)), "")*24*60, "")</f>
        <v>1.9999999960418791</v>
      </c>
      <c r="J1342" s="39" t="str" cm="1">
        <f t="array" ref="J1342">IFERROR(IF($B1342=J$1, ($A1342+$C1342) - MAX(IF($B$2:$B1341=$B1342, $A$2:$A1341+$C$2:$C1341)), "")*24*60, "")</f>
        <v/>
      </c>
      <c r="K1342" s="39" t="str" cm="1">
        <f t="array" ref="K1342">IFERROR(IF($B1342=K$1, ($A1342+$C1342) - MAX(IF($B$2:$B1341=$B1342, $A$2:$A1341+$C$2:$C1341)), "")*24*60, "")</f>
        <v/>
      </c>
      <c r="L1342" s="39" t="str" cm="1">
        <f t="array" ref="L1342">IFERROR(IF($B1342=L$1, ($A1342+$C1342) - MAX(IF($B$2:$B1341=$B1342, $A$2:$A1341+$C$2:$C1341)), "")*24*60, "")</f>
        <v/>
      </c>
      <c r="M1342" s="39" t="str" cm="1">
        <f t="array" ref="M1342">IFERROR(IF($B1342=M$1, ($A1342+$C1342) - MAX(IF($B$2:$B1341=$B1342, $A$2:$A1341+$C$2:$C1341)), "")*24*60, "")</f>
        <v/>
      </c>
      <c r="N1342" s="39" t="str" cm="1">
        <f t="array" ref="N1342">IFERROR(IF($B1342=N$1, ($A1342+$C1342) - MAX(IF($B$2:$B1341=$B1342, $A$2:$A1341+$C$2:$C1341)), "")*24*60, "")</f>
        <v/>
      </c>
      <c r="O1342" s="39" t="str" cm="1">
        <f t="array" ref="O1342">IFERROR(IF($B1342=O$1, ($A1342+$C1342) - MAX(IF($B$2:$B1341=$B1342, $A$2:$A1341+$C$2:$C1341)), "")*24*60, "")</f>
        <v/>
      </c>
      <c r="P1342" s="39" t="str" cm="1">
        <f t="array" ref="P1342">IFERROR(IF($B1342=P$1, ($A1342+$C1342) - MAX(IF($B$2:$B1341=$B1342, $A$2:$A1341+$C$2:$C1341)), "")*24*60, "")</f>
        <v/>
      </c>
    </row>
    <row r="1343" spans="1:16" x14ac:dyDescent="0.2">
      <c r="A1343" s="36">
        <f t="shared" ref="A1343:D1343" si="2555">A1342</f>
        <v>45942</v>
      </c>
      <c r="B1343" s="37" t="str">
        <f t="shared" si="2555"/>
        <v>Northern Cardinal</v>
      </c>
      <c r="C1343" s="38">
        <v>0.79513888888888884</v>
      </c>
      <c r="D1343" s="37">
        <f t="shared" si="2555"/>
        <v>0</v>
      </c>
      <c r="E1343" s="37">
        <v>3</v>
      </c>
      <c r="F1343" s="37" t="str">
        <f t="shared" ref="F1343:G1343" si="2556">F1342</f>
        <v>Special Finch Food</v>
      </c>
      <c r="G1343" s="15" t="str">
        <f t="shared" si="2556"/>
        <v>Golden Safflower</v>
      </c>
      <c r="H1343" s="39">
        <f t="shared" si="2432"/>
        <v>1.000000003259629</v>
      </c>
      <c r="I1343" s="39" cm="1">
        <f t="array" ref="I1343">IFERROR(IF($B1343=I$1, ($A1343+$C1343) - MAX(IF($B$2:$B1342=$B1343, $A$2:$A1342+$C$2:$C1342)), "")*24*60, "")</f>
        <v>1.000000003259629</v>
      </c>
      <c r="J1343" s="39" t="str" cm="1">
        <f t="array" ref="J1343">IFERROR(IF($B1343=J$1, ($A1343+$C1343) - MAX(IF($B$2:$B1342=$B1343, $A$2:$A1342+$C$2:$C1342)), "")*24*60, "")</f>
        <v/>
      </c>
      <c r="K1343" s="39" t="str" cm="1">
        <f t="array" ref="K1343">IFERROR(IF($B1343=K$1, ($A1343+$C1343) - MAX(IF($B$2:$B1342=$B1343, $A$2:$A1342+$C$2:$C1342)), "")*24*60, "")</f>
        <v/>
      </c>
      <c r="L1343" s="39" t="str" cm="1">
        <f t="array" ref="L1343">IFERROR(IF($B1343=L$1, ($A1343+$C1343) - MAX(IF($B$2:$B1342=$B1343, $A$2:$A1342+$C$2:$C1342)), "")*24*60, "")</f>
        <v/>
      </c>
      <c r="M1343" s="39" t="str" cm="1">
        <f t="array" ref="M1343">IFERROR(IF($B1343=M$1, ($A1343+$C1343) - MAX(IF($B$2:$B1342=$B1343, $A$2:$A1342+$C$2:$C1342)), "")*24*60, "")</f>
        <v/>
      </c>
      <c r="N1343" s="39" t="str" cm="1">
        <f t="array" ref="N1343">IFERROR(IF($B1343=N$1, ($A1343+$C1343) - MAX(IF($B$2:$B1342=$B1343, $A$2:$A1342+$C$2:$C1342)), "")*24*60, "")</f>
        <v/>
      </c>
      <c r="O1343" s="39" t="str" cm="1">
        <f t="array" ref="O1343">IFERROR(IF($B1343=O$1, ($A1343+$C1343) - MAX(IF($B$2:$B1342=$B1343, $A$2:$A1342+$C$2:$C1342)), "")*24*60, "")</f>
        <v/>
      </c>
      <c r="P1343" s="39" t="str" cm="1">
        <f t="array" ref="P1343">IFERROR(IF($B1343=P$1, ($A1343+$C1343) - MAX(IF($B$2:$B1342=$B1343, $A$2:$A1342+$C$2:$C1342)), "")*24*60, "")</f>
        <v/>
      </c>
    </row>
    <row r="1344" spans="1:16" x14ac:dyDescent="0.2">
      <c r="A1344" s="13">
        <f t="shared" ref="A1344:D1344" si="2557">A1343</f>
        <v>45942</v>
      </c>
      <c r="B1344" s="7" t="str">
        <f t="shared" si="2557"/>
        <v>Northern Cardinal</v>
      </c>
      <c r="C1344" s="8">
        <v>0.79722222222222228</v>
      </c>
      <c r="D1344" s="7">
        <f t="shared" si="2557"/>
        <v>0</v>
      </c>
      <c r="E1344" s="7">
        <v>7</v>
      </c>
      <c r="F1344" s="7" t="str">
        <f t="shared" ref="F1344:G1344" si="2558">F1343</f>
        <v>Special Finch Food</v>
      </c>
      <c r="G1344" s="16" t="str">
        <f t="shared" si="2558"/>
        <v>Golden Safflower</v>
      </c>
      <c r="H1344" s="27">
        <f t="shared" si="2432"/>
        <v>2.9999999993015081</v>
      </c>
      <c r="I1344" s="27" cm="1">
        <f t="array" ref="I1344">IFERROR(IF($B1344=I$1, ($A1344+$C1344) - MAX(IF($B$2:$B1343=$B1344, $A$2:$A1343+$C$2:$C1343)), "")*24*60, "")</f>
        <v>2.9999999993015081</v>
      </c>
      <c r="J1344" s="27" t="str" cm="1">
        <f t="array" ref="J1344">IFERROR(IF($B1344=J$1, ($A1344+$C1344) - MAX(IF($B$2:$B1343=$B1344, $A$2:$A1343+$C$2:$C1343)), "")*24*60, "")</f>
        <v/>
      </c>
      <c r="K1344" s="27" t="str" cm="1">
        <f t="array" ref="K1344">IFERROR(IF($B1344=K$1, ($A1344+$C1344) - MAX(IF($B$2:$B1343=$B1344, $A$2:$A1343+$C$2:$C1343)), "")*24*60, "")</f>
        <v/>
      </c>
      <c r="L1344" s="27" t="str" cm="1">
        <f t="array" ref="L1344">IFERROR(IF($B1344=L$1, ($A1344+$C1344) - MAX(IF($B$2:$B1343=$B1344, $A$2:$A1343+$C$2:$C1343)), "")*24*60, "")</f>
        <v/>
      </c>
      <c r="M1344" s="27" t="str" cm="1">
        <f t="array" ref="M1344">IFERROR(IF($B1344=M$1, ($A1344+$C1344) - MAX(IF($B$2:$B1343=$B1344, $A$2:$A1343+$C$2:$C1343)), "")*24*60, "")</f>
        <v/>
      </c>
      <c r="N1344" s="27" t="str" cm="1">
        <f t="array" ref="N1344">IFERROR(IF($B1344=N$1, ($A1344+$C1344) - MAX(IF($B$2:$B1343=$B1344, $A$2:$A1343+$C$2:$C1343)), "")*24*60, "")</f>
        <v/>
      </c>
      <c r="O1344" s="39" t="str" cm="1">
        <f t="array" ref="O1344">IFERROR(IF($B1344=O$1, ($A1344+$C1344) - MAX(IF($B$2:$B1343=$B1344, $A$2:$A1343+$C$2:$C1343)), "")*24*60, "")</f>
        <v/>
      </c>
      <c r="P1344" s="39" t="str" cm="1">
        <f t="array" ref="P1344">IFERROR(IF($B1344=P$1, ($A1344+$C1344) - MAX(IF($B$2:$B1343=$B1344, $A$2:$A1343+$C$2:$C1343)), "")*24*60, "")</f>
        <v/>
      </c>
    </row>
    <row r="1345" spans="1:16" x14ac:dyDescent="0.2">
      <c r="A1345" s="36">
        <v>45944</v>
      </c>
      <c r="B1345" s="37" t="str">
        <f t="shared" ref="B1345:D1345" si="2559">B1344</f>
        <v>Northern Cardinal</v>
      </c>
      <c r="C1345" s="38">
        <v>0.29930555555555555</v>
      </c>
      <c r="D1345" s="37">
        <f t="shared" si="2559"/>
        <v>0</v>
      </c>
      <c r="E1345" s="37">
        <v>0</v>
      </c>
      <c r="F1345" s="37" t="str">
        <f t="shared" ref="F1345:G1345" si="2560">F1344</f>
        <v>Special Finch Food</v>
      </c>
      <c r="G1345" s="15" t="str">
        <f t="shared" si="2560"/>
        <v>Golden Safflower</v>
      </c>
      <c r="H1345" s="39">
        <f t="shared" ref="H1345:H1408" si="2561">IFERROR((($A1345+$C1345) - ($A1344+$C1344))*24*60, "")</f>
        <v>2162.9999999993015</v>
      </c>
      <c r="I1345" s="39" cm="1">
        <f t="array" ref="I1345">IFERROR(IF($B1345=I$1, ($A1345+$C1345) - MAX(IF($B$2:$B1344=$B1345, $A$2:$A1344+$C$2:$C1344)), "")*24*60, "")</f>
        <v>2162.9999999993015</v>
      </c>
      <c r="J1345" s="39" t="str" cm="1">
        <f t="array" ref="J1345">IFERROR(IF($B1345=J$1, ($A1345+$C1345) - MAX(IF($B$2:$B1344=$B1345, $A$2:$A1344+$C$2:$C1344)), "")*24*60, "")</f>
        <v/>
      </c>
      <c r="K1345" s="39" t="str" cm="1">
        <f t="array" ref="K1345">IFERROR(IF($B1345=K$1, ($A1345+$C1345) - MAX(IF($B$2:$B1344=$B1345, $A$2:$A1344+$C$2:$C1344)), "")*24*60, "")</f>
        <v/>
      </c>
      <c r="L1345" s="39" t="str" cm="1">
        <f t="array" ref="L1345">IFERROR(IF($B1345=L$1, ($A1345+$C1345) - MAX(IF($B$2:$B1344=$B1345, $A$2:$A1344+$C$2:$C1344)), "")*24*60, "")</f>
        <v/>
      </c>
      <c r="M1345" s="39" t="str" cm="1">
        <f t="array" ref="M1345">IFERROR(IF($B1345=M$1, ($A1345+$C1345) - MAX(IF($B$2:$B1344=$B1345, $A$2:$A1344+$C$2:$C1344)), "")*24*60, "")</f>
        <v/>
      </c>
      <c r="N1345" s="39" t="str" cm="1">
        <f t="array" ref="N1345">IFERROR(IF($B1345=N$1, ($A1345+$C1345) - MAX(IF($B$2:$B1344=$B1345, $A$2:$A1344+$C$2:$C1344)), "")*24*60, "")</f>
        <v/>
      </c>
      <c r="O1345" s="39" t="str" cm="1">
        <f t="array" ref="O1345">IFERROR(IF($B1345=O$1, ($A1345+$C1345) - MAX(IF($B$2:$B1344=$B1345, $A$2:$A1344+$C$2:$C1344)), "")*24*60, "")</f>
        <v/>
      </c>
      <c r="P1345" s="39" t="str" cm="1">
        <f t="array" ref="P1345">IFERROR(IF($B1345=P$1, ($A1345+$C1345) - MAX(IF($B$2:$B1344=$B1345, $A$2:$A1344+$C$2:$C1344)), "")*24*60, "")</f>
        <v/>
      </c>
    </row>
    <row r="1346" spans="1:16" x14ac:dyDescent="0.2">
      <c r="A1346" s="36">
        <f t="shared" ref="A1346:D1346" si="2562">A1345</f>
        <v>45944</v>
      </c>
      <c r="B1346" s="37" t="str">
        <f t="shared" si="2562"/>
        <v>Northern Cardinal</v>
      </c>
      <c r="C1346" s="38">
        <v>0.3</v>
      </c>
      <c r="D1346" s="37">
        <f t="shared" si="2562"/>
        <v>0</v>
      </c>
      <c r="E1346" s="37">
        <v>4</v>
      </c>
      <c r="F1346" s="37" t="str">
        <f t="shared" ref="F1346:G1346" si="2563">F1345</f>
        <v>Special Finch Food</v>
      </c>
      <c r="G1346" s="15" t="str">
        <f t="shared" si="2563"/>
        <v>Golden Safflower</v>
      </c>
      <c r="H1346" s="39">
        <f t="shared" si="2561"/>
        <v>1.000000003259629</v>
      </c>
      <c r="I1346" s="39" cm="1">
        <f t="array" ref="I1346">IFERROR(IF($B1346=I$1, ($A1346+$C1346) - MAX(IF($B$2:$B1345=$B1346, $A$2:$A1345+$C$2:$C1345)), "")*24*60, "")</f>
        <v>1.000000003259629</v>
      </c>
      <c r="J1346" s="39" t="str" cm="1">
        <f t="array" ref="J1346">IFERROR(IF($B1346=J$1, ($A1346+$C1346) - MAX(IF($B$2:$B1345=$B1346, $A$2:$A1345+$C$2:$C1345)), "")*24*60, "")</f>
        <v/>
      </c>
      <c r="K1346" s="39" t="str" cm="1">
        <f t="array" ref="K1346">IFERROR(IF($B1346=K$1, ($A1346+$C1346) - MAX(IF($B$2:$B1345=$B1346, $A$2:$A1345+$C$2:$C1345)), "")*24*60, "")</f>
        <v/>
      </c>
      <c r="L1346" s="39" t="str" cm="1">
        <f t="array" ref="L1346">IFERROR(IF($B1346=L$1, ($A1346+$C1346) - MAX(IF($B$2:$B1345=$B1346, $A$2:$A1345+$C$2:$C1345)), "")*24*60, "")</f>
        <v/>
      </c>
      <c r="M1346" s="39" t="str" cm="1">
        <f t="array" ref="M1346">IFERROR(IF($B1346=M$1, ($A1346+$C1346) - MAX(IF($B$2:$B1345=$B1346, $A$2:$A1345+$C$2:$C1345)), "")*24*60, "")</f>
        <v/>
      </c>
      <c r="N1346" s="39" t="str" cm="1">
        <f t="array" ref="N1346">IFERROR(IF($B1346=N$1, ($A1346+$C1346) - MAX(IF($B$2:$B1345=$B1346, $A$2:$A1345+$C$2:$C1345)), "")*24*60, "")</f>
        <v/>
      </c>
      <c r="O1346" s="39" t="str" cm="1">
        <f t="array" ref="O1346">IFERROR(IF($B1346=O$1, ($A1346+$C1346) - MAX(IF($B$2:$B1345=$B1346, $A$2:$A1345+$C$2:$C1345)), "")*24*60, "")</f>
        <v/>
      </c>
      <c r="P1346" s="39" t="str" cm="1">
        <f t="array" ref="P1346">IFERROR(IF($B1346=P$1, ($A1346+$C1346) - MAX(IF($B$2:$B1345=$B1346, $A$2:$A1345+$C$2:$C1345)), "")*24*60, "")</f>
        <v/>
      </c>
    </row>
    <row r="1347" spans="1:16" x14ac:dyDescent="0.2">
      <c r="A1347" s="36">
        <f t="shared" ref="A1347:D1347" si="2564">A1346</f>
        <v>45944</v>
      </c>
      <c r="B1347" s="37" t="str">
        <f t="shared" si="2564"/>
        <v>Northern Cardinal</v>
      </c>
      <c r="C1347" s="38">
        <v>0.30486111111111114</v>
      </c>
      <c r="D1347" s="37">
        <f t="shared" si="2564"/>
        <v>0</v>
      </c>
      <c r="E1347" s="37">
        <v>1</v>
      </c>
      <c r="F1347" s="37" t="str">
        <f t="shared" ref="F1347:G1347" si="2565">F1346</f>
        <v>Special Finch Food</v>
      </c>
      <c r="G1347" s="15" t="str">
        <f t="shared" si="2565"/>
        <v>Golden Safflower</v>
      </c>
      <c r="H1347" s="39">
        <f t="shared" si="2561"/>
        <v>6.9999999913852662</v>
      </c>
      <c r="I1347" s="39" cm="1">
        <f t="array" ref="I1347">IFERROR(IF($B1347=I$1, ($A1347+$C1347) - MAX(IF($B$2:$B1346=$B1347, $A$2:$A1346+$C$2:$C1346)), "")*24*60, "")</f>
        <v>6.9999999913852662</v>
      </c>
      <c r="J1347" s="39" t="str" cm="1">
        <f t="array" ref="J1347">IFERROR(IF($B1347=J$1, ($A1347+$C1347) - MAX(IF($B$2:$B1346=$B1347, $A$2:$A1346+$C$2:$C1346)), "")*24*60, "")</f>
        <v/>
      </c>
      <c r="K1347" s="39" t="str" cm="1">
        <f t="array" ref="K1347">IFERROR(IF($B1347=K$1, ($A1347+$C1347) - MAX(IF($B$2:$B1346=$B1347, $A$2:$A1346+$C$2:$C1346)), "")*24*60, "")</f>
        <v/>
      </c>
      <c r="L1347" s="39" t="str" cm="1">
        <f t="array" ref="L1347">IFERROR(IF($B1347=L$1, ($A1347+$C1347) - MAX(IF($B$2:$B1346=$B1347, $A$2:$A1346+$C$2:$C1346)), "")*24*60, "")</f>
        <v/>
      </c>
      <c r="M1347" s="39" t="str" cm="1">
        <f t="array" ref="M1347">IFERROR(IF($B1347=M$1, ($A1347+$C1347) - MAX(IF($B$2:$B1346=$B1347, $A$2:$A1346+$C$2:$C1346)), "")*24*60, "")</f>
        <v/>
      </c>
      <c r="N1347" s="39" t="str" cm="1">
        <f t="array" ref="N1347">IFERROR(IF($B1347=N$1, ($A1347+$C1347) - MAX(IF($B$2:$B1346=$B1347, $A$2:$A1346+$C$2:$C1346)), "")*24*60, "")</f>
        <v/>
      </c>
      <c r="O1347" s="39" t="str" cm="1">
        <f t="array" ref="O1347">IFERROR(IF($B1347=O$1, ($A1347+$C1347) - MAX(IF($B$2:$B1346=$B1347, $A$2:$A1346+$C$2:$C1346)), "")*24*60, "")</f>
        <v/>
      </c>
      <c r="P1347" s="39" t="str" cm="1">
        <f t="array" ref="P1347">IFERROR(IF($B1347=P$1, ($A1347+$C1347) - MAX(IF($B$2:$B1346=$B1347, $A$2:$A1346+$C$2:$C1346)), "")*24*60, "")</f>
        <v/>
      </c>
    </row>
    <row r="1348" spans="1:16" x14ac:dyDescent="0.2">
      <c r="A1348" s="36">
        <f t="shared" ref="A1348:D1348" si="2566">A1347</f>
        <v>45944</v>
      </c>
      <c r="B1348" s="37" t="s">
        <v>23</v>
      </c>
      <c r="C1348" s="38">
        <v>0.35625000000000001</v>
      </c>
      <c r="D1348" s="37">
        <f t="shared" si="2566"/>
        <v>0</v>
      </c>
      <c r="E1348" s="37">
        <v>12</v>
      </c>
      <c r="F1348" s="37" t="str">
        <f t="shared" ref="F1348:G1348" si="2567">F1347</f>
        <v>Special Finch Food</v>
      </c>
      <c r="G1348" s="15" t="str">
        <f t="shared" si="2567"/>
        <v>Golden Safflower</v>
      </c>
      <c r="H1348" s="39">
        <f t="shared" si="2561"/>
        <v>74.000000000232831</v>
      </c>
      <c r="I1348" s="39" t="str" cm="1">
        <f t="array" ref="I1348">IFERROR(IF($B1348=I$1, ($A1348+$C1348) - MAX(IF($B$2:$B1347=$B1348, $A$2:$A1347+$C$2:$C1347)), "")*24*60, "")</f>
        <v/>
      </c>
      <c r="J1348" s="39" t="str" cm="1">
        <f t="array" ref="J1348">IFERROR(IF($B1348=J$1, ($A1348+$C1348) - MAX(IF($B$2:$B1347=$B1348, $A$2:$A1347+$C$2:$C1347)), "")*24*60, "")</f>
        <v/>
      </c>
      <c r="K1348" s="39" t="str" cm="1">
        <f t="array" ref="K1348">IFERROR(IF($B1348=K$1, ($A1348+$C1348) - MAX(IF($B$2:$B1347=$B1348, $A$2:$A1347+$C$2:$C1347)), "")*24*60, "")</f>
        <v/>
      </c>
      <c r="L1348" s="39" t="str" cm="1">
        <f t="array" ref="L1348">IFERROR(IF($B1348=L$1, ($A1348+$C1348) - MAX(IF($B$2:$B1347=$B1348, $A$2:$A1347+$C$2:$C1347)), "")*24*60, "")</f>
        <v/>
      </c>
      <c r="M1348" s="39" t="str" cm="1">
        <f t="array" ref="M1348">IFERROR(IF($B1348=M$1, ($A1348+$C1348) - MAX(IF($B$2:$B1347=$B1348, $A$2:$A1347+$C$2:$C1347)), "")*24*60, "")</f>
        <v/>
      </c>
      <c r="N1348" s="39" t="str" cm="1">
        <f t="array" ref="N1348">IFERROR(IF($B1348=N$1, ($A1348+$C1348) - MAX(IF($B$2:$B1347=$B1348, $A$2:$A1347+$C$2:$C1347)), "")*24*60, "")</f>
        <v/>
      </c>
      <c r="O1348" s="39" t="str" cm="1">
        <f t="array" ref="O1348">IFERROR(IF($B1348=O$1, ($A1348+$C1348) - MAX(IF($B$2:$B1347=$B1348, $A$2:$A1347+$C$2:$C1347)), "")*24*60, "")</f>
        <v/>
      </c>
      <c r="P1348" s="39" cm="1">
        <f t="array" ref="P1348">IFERROR(IF($B1348=P$1, ($A1348+$C1348) - MAX(IF($B$2:$B1347=$B1348, $A$2:$A1347+$C$2:$C1347)), "")*24*60, "")</f>
        <v>2664.9999999906868</v>
      </c>
    </row>
    <row r="1349" spans="1:16" x14ac:dyDescent="0.2">
      <c r="A1349" s="36">
        <f t="shared" ref="A1349:D1349" si="2568">A1348</f>
        <v>45944</v>
      </c>
      <c r="B1349" s="37" t="str">
        <f t="shared" si="2568"/>
        <v>Common Ground Dove</v>
      </c>
      <c r="C1349" s="38">
        <v>0.35694444444444445</v>
      </c>
      <c r="D1349" s="37">
        <f t="shared" si="2568"/>
        <v>0</v>
      </c>
      <c r="E1349" s="37">
        <v>14</v>
      </c>
      <c r="F1349" s="37" t="str">
        <f t="shared" ref="F1349:G1349" si="2569">F1348</f>
        <v>Special Finch Food</v>
      </c>
      <c r="G1349" s="15" t="str">
        <f t="shared" si="2569"/>
        <v>Golden Safflower</v>
      </c>
      <c r="H1349" s="39">
        <f t="shared" si="2561"/>
        <v>1.000000003259629</v>
      </c>
      <c r="I1349" s="39" t="str" cm="1">
        <f t="array" ref="I1349">IFERROR(IF($B1349=I$1, ($A1349+$C1349) - MAX(IF($B$2:$B1348=$B1349, $A$2:$A1348+$C$2:$C1348)), "")*24*60, "")</f>
        <v/>
      </c>
      <c r="J1349" s="39" t="str" cm="1">
        <f t="array" ref="J1349">IFERROR(IF($B1349=J$1, ($A1349+$C1349) - MAX(IF($B$2:$B1348=$B1349, $A$2:$A1348+$C$2:$C1348)), "")*24*60, "")</f>
        <v/>
      </c>
      <c r="K1349" s="39" t="str" cm="1">
        <f t="array" ref="K1349">IFERROR(IF($B1349=K$1, ($A1349+$C1349) - MAX(IF($B$2:$B1348=$B1349, $A$2:$A1348+$C$2:$C1348)), "")*24*60, "")</f>
        <v/>
      </c>
      <c r="L1349" s="39" t="str" cm="1">
        <f t="array" ref="L1349">IFERROR(IF($B1349=L$1, ($A1349+$C1349) - MAX(IF($B$2:$B1348=$B1349, $A$2:$A1348+$C$2:$C1348)), "")*24*60, "")</f>
        <v/>
      </c>
      <c r="M1349" s="39" t="str" cm="1">
        <f t="array" ref="M1349">IFERROR(IF($B1349=M$1, ($A1349+$C1349) - MAX(IF($B$2:$B1348=$B1349, $A$2:$A1348+$C$2:$C1348)), "")*24*60, "")</f>
        <v/>
      </c>
      <c r="N1349" s="39" t="str" cm="1">
        <f t="array" ref="N1349">IFERROR(IF($B1349=N$1, ($A1349+$C1349) - MAX(IF($B$2:$B1348=$B1349, $A$2:$A1348+$C$2:$C1348)), "")*24*60, "")</f>
        <v/>
      </c>
      <c r="O1349" s="39" t="str" cm="1">
        <f t="array" ref="O1349">IFERROR(IF($B1349=O$1, ($A1349+$C1349) - MAX(IF($B$2:$B1348=$B1349, $A$2:$A1348+$C$2:$C1348)), "")*24*60, "")</f>
        <v/>
      </c>
      <c r="P1349" s="39" cm="1">
        <f t="array" ref="P1349">IFERROR(IF($B1349=P$1, ($A1349+$C1349) - MAX(IF($B$2:$B1348=$B1349, $A$2:$A1348+$C$2:$C1348)), "")*24*60, "")</f>
        <v>1.000000003259629</v>
      </c>
    </row>
    <row r="1350" spans="1:16" x14ac:dyDescent="0.2">
      <c r="A1350" s="36">
        <f t="shared" ref="A1350:D1350" si="2570">A1349</f>
        <v>45944</v>
      </c>
      <c r="B1350" s="37" t="str">
        <f t="shared" si="2570"/>
        <v>Common Ground Dove</v>
      </c>
      <c r="C1350" s="38">
        <v>0.35833333333333334</v>
      </c>
      <c r="D1350" s="37">
        <f t="shared" si="2570"/>
        <v>0</v>
      </c>
      <c r="E1350" s="37">
        <v>12</v>
      </c>
      <c r="F1350" s="37" t="str">
        <f t="shared" ref="F1350:G1350" si="2571">F1349</f>
        <v>Special Finch Food</v>
      </c>
      <c r="G1350" s="15" t="str">
        <f t="shared" si="2571"/>
        <v>Golden Safflower</v>
      </c>
      <c r="H1350" s="39">
        <f t="shared" si="2561"/>
        <v>1.9999999960418791</v>
      </c>
      <c r="I1350" s="39" t="str" cm="1">
        <f t="array" ref="I1350">IFERROR(IF($B1350=I$1, ($A1350+$C1350) - MAX(IF($B$2:$B1349=$B1350, $A$2:$A1349+$C$2:$C1349)), "")*24*60, "")</f>
        <v/>
      </c>
      <c r="J1350" s="39" t="str" cm="1">
        <f t="array" ref="J1350">IFERROR(IF($B1350=J$1, ($A1350+$C1350) - MAX(IF($B$2:$B1349=$B1350, $A$2:$A1349+$C$2:$C1349)), "")*24*60, "")</f>
        <v/>
      </c>
      <c r="K1350" s="39" t="str" cm="1">
        <f t="array" ref="K1350">IFERROR(IF($B1350=K$1, ($A1350+$C1350) - MAX(IF($B$2:$B1349=$B1350, $A$2:$A1349+$C$2:$C1349)), "")*24*60, "")</f>
        <v/>
      </c>
      <c r="L1350" s="39" t="str" cm="1">
        <f t="array" ref="L1350">IFERROR(IF($B1350=L$1, ($A1350+$C1350) - MAX(IF($B$2:$B1349=$B1350, $A$2:$A1349+$C$2:$C1349)), "")*24*60, "")</f>
        <v/>
      </c>
      <c r="M1350" s="39" t="str" cm="1">
        <f t="array" ref="M1350">IFERROR(IF($B1350=M$1, ($A1350+$C1350) - MAX(IF($B$2:$B1349=$B1350, $A$2:$A1349+$C$2:$C1349)), "")*24*60, "")</f>
        <v/>
      </c>
      <c r="N1350" s="39" t="str" cm="1">
        <f t="array" ref="N1350">IFERROR(IF($B1350=N$1, ($A1350+$C1350) - MAX(IF($B$2:$B1349=$B1350, $A$2:$A1349+$C$2:$C1349)), "")*24*60, "")</f>
        <v/>
      </c>
      <c r="O1350" s="39" t="str" cm="1">
        <f t="array" ref="O1350">IFERROR(IF($B1350=O$1, ($A1350+$C1350) - MAX(IF($B$2:$B1349=$B1350, $A$2:$A1349+$C$2:$C1349)), "")*24*60, "")</f>
        <v/>
      </c>
      <c r="P1350" s="39" cm="1">
        <f t="array" ref="P1350">IFERROR(IF($B1350=P$1, ($A1350+$C1350) - MAX(IF($B$2:$B1349=$B1350, $A$2:$A1349+$C$2:$C1349)), "")*24*60, "")</f>
        <v>1.9999999960418791</v>
      </c>
    </row>
    <row r="1351" spans="1:16" x14ac:dyDescent="0.2">
      <c r="A1351" s="36">
        <f t="shared" ref="A1351:D1351" si="2572">A1350</f>
        <v>45944</v>
      </c>
      <c r="B1351" s="37" t="str">
        <f t="shared" si="2572"/>
        <v>Common Ground Dove</v>
      </c>
      <c r="C1351" s="38">
        <v>0.35902777777777778</v>
      </c>
      <c r="D1351" s="37">
        <f t="shared" si="2572"/>
        <v>0</v>
      </c>
      <c r="E1351" s="37">
        <v>34</v>
      </c>
      <c r="F1351" s="37" t="str">
        <f t="shared" ref="F1351:G1351" si="2573">F1350</f>
        <v>Special Finch Food</v>
      </c>
      <c r="G1351" s="15" t="str">
        <f t="shared" si="2573"/>
        <v>Golden Safflower</v>
      </c>
      <c r="H1351" s="39">
        <f t="shared" si="2561"/>
        <v>1.000000003259629</v>
      </c>
      <c r="I1351" s="39" t="str" cm="1">
        <f t="array" ref="I1351">IFERROR(IF($B1351=I$1, ($A1351+$C1351) - MAX(IF($B$2:$B1350=$B1351, $A$2:$A1350+$C$2:$C1350)), "")*24*60, "")</f>
        <v/>
      </c>
      <c r="J1351" s="39" t="str" cm="1">
        <f t="array" ref="J1351">IFERROR(IF($B1351=J$1, ($A1351+$C1351) - MAX(IF($B$2:$B1350=$B1351, $A$2:$A1350+$C$2:$C1350)), "")*24*60, "")</f>
        <v/>
      </c>
      <c r="K1351" s="39" t="str" cm="1">
        <f t="array" ref="K1351">IFERROR(IF($B1351=K$1, ($A1351+$C1351) - MAX(IF($B$2:$B1350=$B1351, $A$2:$A1350+$C$2:$C1350)), "")*24*60, "")</f>
        <v/>
      </c>
      <c r="L1351" s="39" t="str" cm="1">
        <f t="array" ref="L1351">IFERROR(IF($B1351=L$1, ($A1351+$C1351) - MAX(IF($B$2:$B1350=$B1351, $A$2:$A1350+$C$2:$C1350)), "")*24*60, "")</f>
        <v/>
      </c>
      <c r="M1351" s="39" t="str" cm="1">
        <f t="array" ref="M1351">IFERROR(IF($B1351=M$1, ($A1351+$C1351) - MAX(IF($B$2:$B1350=$B1351, $A$2:$A1350+$C$2:$C1350)), "")*24*60, "")</f>
        <v/>
      </c>
      <c r="N1351" s="39" t="str" cm="1">
        <f t="array" ref="N1351">IFERROR(IF($B1351=N$1, ($A1351+$C1351) - MAX(IF($B$2:$B1350=$B1351, $A$2:$A1350+$C$2:$C1350)), "")*24*60, "")</f>
        <v/>
      </c>
      <c r="O1351" s="39" t="str" cm="1">
        <f t="array" ref="O1351">IFERROR(IF($B1351=O$1, ($A1351+$C1351) - MAX(IF($B$2:$B1350=$B1351, $A$2:$A1350+$C$2:$C1350)), "")*24*60, "")</f>
        <v/>
      </c>
      <c r="P1351" s="39" cm="1">
        <f t="array" ref="P1351">IFERROR(IF($B1351=P$1, ($A1351+$C1351) - MAX(IF($B$2:$B1350=$B1351, $A$2:$A1350+$C$2:$C1350)), "")*24*60, "")</f>
        <v>1.000000003259629</v>
      </c>
    </row>
    <row r="1352" spans="1:16" x14ac:dyDescent="0.2">
      <c r="A1352" s="36">
        <f t="shared" ref="A1352:D1352" si="2574">A1351</f>
        <v>45944</v>
      </c>
      <c r="B1352" s="37" t="s">
        <v>14</v>
      </c>
      <c r="C1352" s="38">
        <v>0.36041666666666666</v>
      </c>
      <c r="D1352" s="37">
        <f t="shared" si="2574"/>
        <v>0</v>
      </c>
      <c r="E1352" s="37">
        <v>1</v>
      </c>
      <c r="F1352" s="37" t="str">
        <f t="shared" ref="F1352:G1352" si="2575">F1351</f>
        <v>Special Finch Food</v>
      </c>
      <c r="G1352" s="15" t="str">
        <f t="shared" si="2575"/>
        <v>Golden Safflower</v>
      </c>
      <c r="H1352" s="39">
        <f t="shared" si="2561"/>
        <v>2.000000006519258</v>
      </c>
      <c r="I1352" s="39" t="str" cm="1">
        <f t="array" ref="I1352">IFERROR(IF($B1352=I$1, ($A1352+$C1352) - MAX(IF($B$2:$B1351=$B1352, $A$2:$A1351+$C$2:$C1351)), "")*24*60, "")</f>
        <v/>
      </c>
      <c r="J1352" s="39" t="str" cm="1">
        <f t="array" ref="J1352">IFERROR(IF($B1352=J$1, ($A1352+$C1352) - MAX(IF($B$2:$B1351=$B1352, $A$2:$A1351+$C$2:$C1351)), "")*24*60, "")</f>
        <v/>
      </c>
      <c r="K1352" s="39" cm="1">
        <f t="array" ref="K1352">IFERROR(IF($B1352=K$1, ($A1352+$C1352) - MAX(IF($B$2:$B1351=$B1352, $A$2:$A1351+$C$2:$C1351)), "")*24*60, "")</f>
        <v>2457.000000004191</v>
      </c>
      <c r="L1352" s="39" t="str" cm="1">
        <f t="array" ref="L1352">IFERROR(IF($B1352=L$1, ($A1352+$C1352) - MAX(IF($B$2:$B1351=$B1352, $A$2:$A1351+$C$2:$C1351)), "")*24*60, "")</f>
        <v/>
      </c>
      <c r="M1352" s="39" t="str" cm="1">
        <f t="array" ref="M1352">IFERROR(IF($B1352=M$1, ($A1352+$C1352) - MAX(IF($B$2:$B1351=$B1352, $A$2:$A1351+$C$2:$C1351)), "")*24*60, "")</f>
        <v/>
      </c>
      <c r="N1352" s="39" t="str" cm="1">
        <f t="array" ref="N1352">IFERROR(IF($B1352=N$1, ($A1352+$C1352) - MAX(IF($B$2:$B1351=$B1352, $A$2:$A1351+$C$2:$C1351)), "")*24*60, "")</f>
        <v/>
      </c>
      <c r="O1352" s="39" t="str" cm="1">
        <f t="array" ref="O1352">IFERROR(IF($B1352=O$1, ($A1352+$C1352) - MAX(IF($B$2:$B1351=$B1352, $A$2:$A1351+$C$2:$C1351)), "")*24*60, "")</f>
        <v/>
      </c>
      <c r="P1352" s="39" t="str" cm="1">
        <f t="array" ref="P1352">IFERROR(IF($B1352=P$1, ($A1352+$C1352) - MAX(IF($B$2:$B1351=$B1352, $A$2:$A1351+$C$2:$C1351)), "")*24*60, "")</f>
        <v/>
      </c>
    </row>
    <row r="1353" spans="1:16" x14ac:dyDescent="0.2">
      <c r="A1353" s="36">
        <f t="shared" ref="A1353:D1353" si="2576">A1352</f>
        <v>45944</v>
      </c>
      <c r="B1353" s="37" t="str">
        <f t="shared" si="2576"/>
        <v>Carolina Chickadee</v>
      </c>
      <c r="C1353" s="38">
        <v>0.3611111111111111</v>
      </c>
      <c r="D1353" s="37">
        <f t="shared" si="2576"/>
        <v>0</v>
      </c>
      <c r="E1353" s="37">
        <v>1</v>
      </c>
      <c r="F1353" s="37" t="str">
        <f t="shared" ref="F1353:G1353" si="2577">F1352</f>
        <v>Special Finch Food</v>
      </c>
      <c r="G1353" s="15" t="str">
        <f t="shared" si="2577"/>
        <v>Golden Safflower</v>
      </c>
      <c r="H1353" s="39">
        <f t="shared" si="2561"/>
        <v>0.99999999278225005</v>
      </c>
      <c r="I1353" s="39" t="str" cm="1">
        <f t="array" ref="I1353">IFERROR(IF($B1353=I$1, ($A1353+$C1353) - MAX(IF($B$2:$B1352=$B1353, $A$2:$A1352+$C$2:$C1352)), "")*24*60, "")</f>
        <v/>
      </c>
      <c r="J1353" s="39" t="str" cm="1">
        <f t="array" ref="J1353">IFERROR(IF($B1353=J$1, ($A1353+$C1353) - MAX(IF($B$2:$B1352=$B1353, $A$2:$A1352+$C$2:$C1352)), "")*24*60, "")</f>
        <v/>
      </c>
      <c r="K1353" s="39" cm="1">
        <f t="array" ref="K1353">IFERROR(IF($B1353=K$1, ($A1353+$C1353) - MAX(IF($B$2:$B1352=$B1353, $A$2:$A1352+$C$2:$C1352)), "")*24*60, "")</f>
        <v>0.99999999278225005</v>
      </c>
      <c r="L1353" s="39" t="str" cm="1">
        <f t="array" ref="L1353">IFERROR(IF($B1353=L$1, ($A1353+$C1353) - MAX(IF($B$2:$B1352=$B1353, $A$2:$A1352+$C$2:$C1352)), "")*24*60, "")</f>
        <v/>
      </c>
      <c r="M1353" s="39" t="str" cm="1">
        <f t="array" ref="M1353">IFERROR(IF($B1353=M$1, ($A1353+$C1353) - MAX(IF($B$2:$B1352=$B1353, $A$2:$A1352+$C$2:$C1352)), "")*24*60, "")</f>
        <v/>
      </c>
      <c r="N1353" s="39" t="str" cm="1">
        <f t="array" ref="N1353">IFERROR(IF($B1353=N$1, ($A1353+$C1353) - MAX(IF($B$2:$B1352=$B1353, $A$2:$A1352+$C$2:$C1352)), "")*24*60, "")</f>
        <v/>
      </c>
      <c r="O1353" s="39" t="str" cm="1">
        <f t="array" ref="O1353">IFERROR(IF($B1353=O$1, ($A1353+$C1353) - MAX(IF($B$2:$B1352=$B1353, $A$2:$A1352+$C$2:$C1352)), "")*24*60, "")</f>
        <v/>
      </c>
      <c r="P1353" s="39" t="str" cm="1">
        <f t="array" ref="P1353">IFERROR(IF($B1353=P$1, ($A1353+$C1353) - MAX(IF($B$2:$B1352=$B1353, $A$2:$A1352+$C$2:$C1352)), "")*24*60, "")</f>
        <v/>
      </c>
    </row>
    <row r="1354" spans="1:16" x14ac:dyDescent="0.2">
      <c r="A1354" s="36">
        <f t="shared" ref="A1354:D1354" si="2578">A1353</f>
        <v>45944</v>
      </c>
      <c r="B1354" s="37" t="s">
        <v>16</v>
      </c>
      <c r="C1354" s="38">
        <v>0.36249999999999999</v>
      </c>
      <c r="D1354" s="37">
        <f t="shared" si="2578"/>
        <v>0</v>
      </c>
      <c r="E1354" s="37">
        <v>14</v>
      </c>
      <c r="F1354" s="37" t="str">
        <f t="shared" ref="F1354:G1354" si="2579">F1353</f>
        <v>Special Finch Food</v>
      </c>
      <c r="G1354" s="15" t="str">
        <f t="shared" si="2579"/>
        <v>Golden Safflower</v>
      </c>
      <c r="H1354" s="39">
        <f t="shared" si="2561"/>
        <v>2.000000006519258</v>
      </c>
      <c r="I1354" s="39" t="str" cm="1">
        <f t="array" ref="I1354">IFERROR(IF($B1354=I$1, ($A1354+$C1354) - MAX(IF($B$2:$B1353=$B1354, $A$2:$A1353+$C$2:$C1353)), "")*24*60, "")</f>
        <v/>
      </c>
      <c r="J1354" s="39" t="str" cm="1">
        <f t="array" ref="J1354">IFERROR(IF($B1354=J$1, ($A1354+$C1354) - MAX(IF($B$2:$B1353=$B1354, $A$2:$A1353+$C$2:$C1353)), "")*24*60, "")</f>
        <v/>
      </c>
      <c r="K1354" s="39" t="str" cm="1">
        <f t="array" ref="K1354">IFERROR(IF($B1354=K$1, ($A1354+$C1354) - MAX(IF($B$2:$B1353=$B1354, $A$2:$A1353+$C$2:$C1353)), "")*24*60, "")</f>
        <v/>
      </c>
      <c r="L1354" s="39" cm="1">
        <f t="array" ref="L1354">IFERROR(IF($B1354=L$1, ($A1354+$C1354) - MAX(IF($B$2:$B1353=$B1354, $A$2:$A1353+$C$2:$C1353)), "")*24*60, "")</f>
        <v>2392.0000000018626</v>
      </c>
      <c r="M1354" s="39" t="str" cm="1">
        <f t="array" ref="M1354">IFERROR(IF($B1354=M$1, ($A1354+$C1354) - MAX(IF($B$2:$B1353=$B1354, $A$2:$A1353+$C$2:$C1353)), "")*24*60, "")</f>
        <v/>
      </c>
      <c r="N1354" s="39" t="str" cm="1">
        <f t="array" ref="N1354">IFERROR(IF($B1354=N$1, ($A1354+$C1354) - MAX(IF($B$2:$B1353=$B1354, $A$2:$A1353+$C$2:$C1353)), "")*24*60, "")</f>
        <v/>
      </c>
      <c r="O1354" s="39" t="str" cm="1">
        <f t="array" ref="O1354">IFERROR(IF($B1354=O$1, ($A1354+$C1354) - MAX(IF($B$2:$B1353=$B1354, $A$2:$A1353+$C$2:$C1353)), "")*24*60, "")</f>
        <v/>
      </c>
      <c r="P1354" s="39" t="str" cm="1">
        <f t="array" ref="P1354">IFERROR(IF($B1354=P$1, ($A1354+$C1354) - MAX(IF($B$2:$B1353=$B1354, $A$2:$A1353+$C$2:$C1353)), "")*24*60, "")</f>
        <v/>
      </c>
    </row>
    <row r="1355" spans="1:16" x14ac:dyDescent="0.2">
      <c r="A1355" s="36">
        <f t="shared" ref="A1355" si="2580">A1354</f>
        <v>45944</v>
      </c>
      <c r="B1355" s="37" t="s">
        <v>14</v>
      </c>
      <c r="C1355" s="38">
        <v>0.36388888888888887</v>
      </c>
      <c r="D1355" s="37">
        <v>1</v>
      </c>
      <c r="E1355" s="37">
        <v>0</v>
      </c>
      <c r="F1355" s="37" t="str">
        <f t="shared" ref="F1355:G1355" si="2581">F1354</f>
        <v>Special Finch Food</v>
      </c>
      <c r="G1355" s="15" t="str">
        <f t="shared" si="2581"/>
        <v>Golden Safflower</v>
      </c>
      <c r="H1355" s="39">
        <f t="shared" si="2561"/>
        <v>1.9999999960418791</v>
      </c>
      <c r="I1355" s="39" t="str" cm="1">
        <f t="array" ref="I1355">IFERROR(IF($B1355=I$1, ($A1355+$C1355) - MAX(IF($B$2:$B1354=$B1355, $A$2:$A1354+$C$2:$C1354)), "")*24*60, "")</f>
        <v/>
      </c>
      <c r="J1355" s="39" t="str" cm="1">
        <f t="array" ref="J1355">IFERROR(IF($B1355=J$1, ($A1355+$C1355) - MAX(IF($B$2:$B1354=$B1355, $A$2:$A1354+$C$2:$C1354)), "")*24*60, "")</f>
        <v/>
      </c>
      <c r="K1355" s="39" cm="1">
        <f t="array" ref="K1355">IFERROR(IF($B1355=K$1, ($A1355+$C1355) - MAX(IF($B$2:$B1354=$B1355, $A$2:$A1354+$C$2:$C1354)), "")*24*60, "")</f>
        <v>4.0000000025611371</v>
      </c>
      <c r="L1355" s="39" t="str" cm="1">
        <f t="array" ref="L1355">IFERROR(IF($B1355=L$1, ($A1355+$C1355) - MAX(IF($B$2:$B1354=$B1355, $A$2:$A1354+$C$2:$C1354)), "")*24*60, "")</f>
        <v/>
      </c>
      <c r="M1355" s="39" t="str" cm="1">
        <f t="array" ref="M1355">IFERROR(IF($B1355=M$1, ($A1355+$C1355) - MAX(IF($B$2:$B1354=$B1355, $A$2:$A1354+$C$2:$C1354)), "")*24*60, "")</f>
        <v/>
      </c>
      <c r="N1355" s="39" t="str" cm="1">
        <f t="array" ref="N1355">IFERROR(IF($B1355=N$1, ($A1355+$C1355) - MAX(IF($B$2:$B1354=$B1355, $A$2:$A1354+$C$2:$C1354)), "")*24*60, "")</f>
        <v/>
      </c>
      <c r="O1355" s="39" t="str" cm="1">
        <f t="array" ref="O1355">IFERROR(IF($B1355=O$1, ($A1355+$C1355) - MAX(IF($B$2:$B1354=$B1355, $A$2:$A1354+$C$2:$C1354)), "")*24*60, "")</f>
        <v/>
      </c>
      <c r="P1355" s="39" t="str" cm="1">
        <f t="array" ref="P1355">IFERROR(IF($B1355=P$1, ($A1355+$C1355) - MAX(IF($B$2:$B1354=$B1355, $A$2:$A1354+$C$2:$C1354)), "")*24*60, "")</f>
        <v/>
      </c>
    </row>
    <row r="1356" spans="1:16" x14ac:dyDescent="0.2">
      <c r="A1356" s="36">
        <f t="shared" ref="A1356:C1356" si="2582">A1355</f>
        <v>45944</v>
      </c>
      <c r="B1356" s="37" t="s">
        <v>3</v>
      </c>
      <c r="C1356" s="38">
        <f t="shared" si="2582"/>
        <v>0.36388888888888887</v>
      </c>
      <c r="D1356" s="37">
        <v>1</v>
      </c>
      <c r="E1356" s="37">
        <v>1</v>
      </c>
      <c r="F1356" s="37" t="str">
        <f t="shared" ref="F1356:G1356" si="2583">F1355</f>
        <v>Special Finch Food</v>
      </c>
      <c r="G1356" s="15" t="str">
        <f t="shared" si="2583"/>
        <v>Golden Safflower</v>
      </c>
      <c r="H1356" s="39">
        <f t="shared" si="2561"/>
        <v>0</v>
      </c>
      <c r="I1356" s="39" cm="1">
        <f t="array" ref="I1356">IFERROR(IF($B1356=I$1, ($A1356+$C1356) - MAX(IF($B$2:$B1355=$B1356, $A$2:$A1355+$C$2:$C1355)), "")*24*60, "")</f>
        <v>85.000000004656613</v>
      </c>
      <c r="J1356" s="39" t="str" cm="1">
        <f t="array" ref="J1356">IFERROR(IF($B1356=J$1, ($A1356+$C1356) - MAX(IF($B$2:$B1355=$B1356, $A$2:$A1355+$C$2:$C1355)), "")*24*60, "")</f>
        <v/>
      </c>
      <c r="K1356" s="39" t="str" cm="1">
        <f t="array" ref="K1356">IFERROR(IF($B1356=K$1, ($A1356+$C1356) - MAX(IF($B$2:$B1355=$B1356, $A$2:$A1355+$C$2:$C1355)), "")*24*60, "")</f>
        <v/>
      </c>
      <c r="L1356" s="39" t="str" cm="1">
        <f t="array" ref="L1356">IFERROR(IF($B1356=L$1, ($A1356+$C1356) - MAX(IF($B$2:$B1355=$B1356, $A$2:$A1355+$C$2:$C1355)), "")*24*60, "")</f>
        <v/>
      </c>
      <c r="M1356" s="39" t="str" cm="1">
        <f t="array" ref="M1356">IFERROR(IF($B1356=M$1, ($A1356+$C1356) - MAX(IF($B$2:$B1355=$B1356, $A$2:$A1355+$C$2:$C1355)), "")*24*60, "")</f>
        <v/>
      </c>
      <c r="N1356" s="39" t="str" cm="1">
        <f t="array" ref="N1356">IFERROR(IF($B1356=N$1, ($A1356+$C1356) - MAX(IF($B$2:$B1355=$B1356, $A$2:$A1355+$C$2:$C1355)), "")*24*60, "")</f>
        <v/>
      </c>
      <c r="O1356" s="39" t="str" cm="1">
        <f t="array" ref="O1356">IFERROR(IF($B1356=O$1, ($A1356+$C1356) - MAX(IF($B$2:$B1355=$B1356, $A$2:$A1355+$C$2:$C1355)), "")*24*60, "")</f>
        <v/>
      </c>
      <c r="P1356" s="39" t="str" cm="1">
        <f t="array" ref="P1356">IFERROR(IF($B1356=P$1, ($A1356+$C1356) - MAX(IF($B$2:$B1355=$B1356, $A$2:$A1355+$C$2:$C1355)), "")*24*60, "")</f>
        <v/>
      </c>
    </row>
    <row r="1357" spans="1:16" x14ac:dyDescent="0.2">
      <c r="A1357" s="36">
        <f t="shared" ref="A1357:B1357" si="2584">A1356</f>
        <v>45944</v>
      </c>
      <c r="B1357" s="37" t="str">
        <f t="shared" si="2584"/>
        <v>Northern Cardinal</v>
      </c>
      <c r="C1357" s="38">
        <v>0.36458333333333331</v>
      </c>
      <c r="D1357" s="37">
        <v>0</v>
      </c>
      <c r="E1357" s="37">
        <v>6</v>
      </c>
      <c r="F1357" s="37" t="str">
        <f t="shared" ref="F1357:G1357" si="2585">F1356</f>
        <v>Special Finch Food</v>
      </c>
      <c r="G1357" s="15" t="str">
        <f t="shared" si="2585"/>
        <v>Golden Safflower</v>
      </c>
      <c r="H1357" s="39">
        <f t="shared" si="2561"/>
        <v>1.000000003259629</v>
      </c>
      <c r="I1357" s="39" cm="1">
        <f t="array" ref="I1357">IFERROR(IF($B1357=I$1, ($A1357+$C1357) - MAX(IF($B$2:$B1356=$B1357, $A$2:$A1356+$C$2:$C1356)), "")*24*60, "")</f>
        <v>1.000000003259629</v>
      </c>
      <c r="J1357" s="39" t="str" cm="1">
        <f t="array" ref="J1357">IFERROR(IF($B1357=J$1, ($A1357+$C1357) - MAX(IF($B$2:$B1356=$B1357, $A$2:$A1356+$C$2:$C1356)), "")*24*60, "")</f>
        <v/>
      </c>
      <c r="K1357" s="39" t="str" cm="1">
        <f t="array" ref="K1357">IFERROR(IF($B1357=K$1, ($A1357+$C1357) - MAX(IF($B$2:$B1356=$B1357, $A$2:$A1356+$C$2:$C1356)), "")*24*60, "")</f>
        <v/>
      </c>
      <c r="L1357" s="39" t="str" cm="1">
        <f t="array" ref="L1357">IFERROR(IF($B1357=L$1, ($A1357+$C1357) - MAX(IF($B$2:$B1356=$B1357, $A$2:$A1356+$C$2:$C1356)), "")*24*60, "")</f>
        <v/>
      </c>
      <c r="M1357" s="39" t="str" cm="1">
        <f t="array" ref="M1357">IFERROR(IF($B1357=M$1, ($A1357+$C1357) - MAX(IF($B$2:$B1356=$B1357, $A$2:$A1356+$C$2:$C1356)), "")*24*60, "")</f>
        <v/>
      </c>
      <c r="N1357" s="39" t="str" cm="1">
        <f t="array" ref="N1357">IFERROR(IF($B1357=N$1, ($A1357+$C1357) - MAX(IF($B$2:$B1356=$B1357, $A$2:$A1356+$C$2:$C1356)), "")*24*60, "")</f>
        <v/>
      </c>
      <c r="O1357" s="39" t="str" cm="1">
        <f t="array" ref="O1357">IFERROR(IF($B1357=O$1, ($A1357+$C1357) - MAX(IF($B$2:$B1356=$B1357, $A$2:$A1356+$C$2:$C1356)), "")*24*60, "")</f>
        <v/>
      </c>
      <c r="P1357" s="39" t="str" cm="1">
        <f t="array" ref="P1357">IFERROR(IF($B1357=P$1, ($A1357+$C1357) - MAX(IF($B$2:$B1356=$B1357, $A$2:$A1356+$C$2:$C1356)), "")*24*60, "")</f>
        <v/>
      </c>
    </row>
    <row r="1358" spans="1:16" x14ac:dyDescent="0.2">
      <c r="A1358" s="36">
        <f t="shared" ref="A1358:D1358" si="2586">A1357</f>
        <v>45944</v>
      </c>
      <c r="B1358" s="37" t="str">
        <f t="shared" si="2586"/>
        <v>Northern Cardinal</v>
      </c>
      <c r="C1358" s="38">
        <v>0.36527777777777776</v>
      </c>
      <c r="D1358" s="37">
        <f t="shared" si="2586"/>
        <v>0</v>
      </c>
      <c r="E1358" s="37">
        <v>4</v>
      </c>
      <c r="F1358" s="37" t="str">
        <f t="shared" ref="F1358:G1358" si="2587">F1357</f>
        <v>Special Finch Food</v>
      </c>
      <c r="G1358" s="15" t="str">
        <f t="shared" si="2587"/>
        <v>Golden Safflower</v>
      </c>
      <c r="H1358" s="39">
        <f t="shared" si="2561"/>
        <v>0.99999999278225005</v>
      </c>
      <c r="I1358" s="39" cm="1">
        <f t="array" ref="I1358">IFERROR(IF($B1358=I$1, ($A1358+$C1358) - MAX(IF($B$2:$B1357=$B1358, $A$2:$A1357+$C$2:$C1357)), "")*24*60, "")</f>
        <v>0.99999999278225005</v>
      </c>
      <c r="J1358" s="39" t="str" cm="1">
        <f t="array" ref="J1358">IFERROR(IF($B1358=J$1, ($A1358+$C1358) - MAX(IF($B$2:$B1357=$B1358, $A$2:$A1357+$C$2:$C1357)), "")*24*60, "")</f>
        <v/>
      </c>
      <c r="K1358" s="39" t="str" cm="1">
        <f t="array" ref="K1358">IFERROR(IF($B1358=K$1, ($A1358+$C1358) - MAX(IF($B$2:$B1357=$B1358, $A$2:$A1357+$C$2:$C1357)), "")*24*60, "")</f>
        <v/>
      </c>
      <c r="L1358" s="39" t="str" cm="1">
        <f t="array" ref="L1358">IFERROR(IF($B1358=L$1, ($A1358+$C1358) - MAX(IF($B$2:$B1357=$B1358, $A$2:$A1357+$C$2:$C1357)), "")*24*60, "")</f>
        <v/>
      </c>
      <c r="M1358" s="39" t="str" cm="1">
        <f t="array" ref="M1358">IFERROR(IF($B1358=M$1, ($A1358+$C1358) - MAX(IF($B$2:$B1357=$B1358, $A$2:$A1357+$C$2:$C1357)), "")*24*60, "")</f>
        <v/>
      </c>
      <c r="N1358" s="39" t="str" cm="1">
        <f t="array" ref="N1358">IFERROR(IF($B1358=N$1, ($A1358+$C1358) - MAX(IF($B$2:$B1357=$B1358, $A$2:$A1357+$C$2:$C1357)), "")*24*60, "")</f>
        <v/>
      </c>
      <c r="O1358" s="39" t="str" cm="1">
        <f t="array" ref="O1358">IFERROR(IF($B1358=O$1, ($A1358+$C1358) - MAX(IF($B$2:$B1357=$B1358, $A$2:$A1357+$C$2:$C1357)), "")*24*60, "")</f>
        <v/>
      </c>
      <c r="P1358" s="39" t="str" cm="1">
        <f t="array" ref="P1358">IFERROR(IF($B1358=P$1, ($A1358+$C1358) - MAX(IF($B$2:$B1357=$B1358, $A$2:$A1357+$C$2:$C1357)), "")*24*60, "")</f>
        <v/>
      </c>
    </row>
    <row r="1359" spans="1:16" x14ac:dyDescent="0.2">
      <c r="A1359" s="36">
        <f t="shared" ref="A1359:D1359" si="2588">A1358</f>
        <v>45944</v>
      </c>
      <c r="B1359" s="37" t="s">
        <v>10</v>
      </c>
      <c r="C1359" s="38">
        <v>0.37708333333333333</v>
      </c>
      <c r="D1359" s="37">
        <f t="shared" si="2588"/>
        <v>0</v>
      </c>
      <c r="E1359" s="37">
        <v>1</v>
      </c>
      <c r="F1359" s="37" t="str">
        <f t="shared" ref="F1359:G1359" si="2589">F1358</f>
        <v>Special Finch Food</v>
      </c>
      <c r="G1359" s="15" t="str">
        <f t="shared" si="2589"/>
        <v>Golden Safflower</v>
      </c>
      <c r="H1359" s="39">
        <f t="shared" si="2561"/>
        <v>17.000000003026798</v>
      </c>
      <c r="I1359" s="39" t="str" cm="1">
        <f t="array" ref="I1359">IFERROR(IF($B1359=I$1, ($A1359+$C1359) - MAX(IF($B$2:$B1358=$B1359, $A$2:$A1358+$C$2:$C1358)), "")*24*60, "")</f>
        <v/>
      </c>
      <c r="J1359" s="39" cm="1">
        <f t="array" ref="J1359">IFERROR(IF($B1359=J$1, ($A1359+$C1359) - MAX(IF($B$2:$B1358=$B1359, $A$2:$A1358+$C$2:$C1358)), "")*24*60, "")</f>
        <v>2490.9999999997672</v>
      </c>
      <c r="K1359" s="39" t="str" cm="1">
        <f t="array" ref="K1359">IFERROR(IF($B1359=K$1, ($A1359+$C1359) - MAX(IF($B$2:$B1358=$B1359, $A$2:$A1358+$C$2:$C1358)), "")*24*60, "")</f>
        <v/>
      </c>
      <c r="L1359" s="39" t="str" cm="1">
        <f t="array" ref="L1359">IFERROR(IF($B1359=L$1, ($A1359+$C1359) - MAX(IF($B$2:$B1358=$B1359, $A$2:$A1358+$C$2:$C1358)), "")*24*60, "")</f>
        <v/>
      </c>
      <c r="M1359" s="39" t="str" cm="1">
        <f t="array" ref="M1359">IFERROR(IF($B1359=M$1, ($A1359+$C1359) - MAX(IF($B$2:$B1358=$B1359, $A$2:$A1358+$C$2:$C1358)), "")*24*60, "")</f>
        <v/>
      </c>
      <c r="N1359" s="39" t="str" cm="1">
        <f t="array" ref="N1359">IFERROR(IF($B1359=N$1, ($A1359+$C1359) - MAX(IF($B$2:$B1358=$B1359, $A$2:$A1358+$C$2:$C1358)), "")*24*60, "")</f>
        <v/>
      </c>
      <c r="O1359" s="39" t="str" cm="1">
        <f t="array" ref="O1359">IFERROR(IF($B1359=O$1, ($A1359+$C1359) - MAX(IF($B$2:$B1358=$B1359, $A$2:$A1358+$C$2:$C1358)), "")*24*60, "")</f>
        <v/>
      </c>
      <c r="P1359" s="39" t="str" cm="1">
        <f t="array" ref="P1359">IFERROR(IF($B1359=P$1, ($A1359+$C1359) - MAX(IF($B$2:$B1358=$B1359, $A$2:$A1358+$C$2:$C1358)), "")*24*60, "")</f>
        <v/>
      </c>
    </row>
    <row r="1360" spans="1:16" x14ac:dyDescent="0.2">
      <c r="A1360" s="36">
        <f t="shared" ref="A1360:D1360" si="2590">A1359</f>
        <v>45944</v>
      </c>
      <c r="B1360" s="37" t="str">
        <f t="shared" si="2590"/>
        <v>Tufted Titmouse</v>
      </c>
      <c r="C1360" s="38">
        <f t="shared" si="2590"/>
        <v>0.37708333333333333</v>
      </c>
      <c r="D1360" s="37">
        <f t="shared" si="2590"/>
        <v>0</v>
      </c>
      <c r="E1360" s="37">
        <v>2</v>
      </c>
      <c r="F1360" s="37" t="str">
        <f t="shared" ref="F1360:G1360" si="2591">F1359</f>
        <v>Special Finch Food</v>
      </c>
      <c r="G1360" s="15" t="str">
        <f t="shared" si="2591"/>
        <v>Golden Safflower</v>
      </c>
      <c r="H1360" s="39">
        <f t="shared" si="2561"/>
        <v>0</v>
      </c>
      <c r="I1360" s="39" t="str" cm="1">
        <f t="array" ref="I1360">IFERROR(IF($B1360=I$1, ($A1360+$C1360) - MAX(IF($B$2:$B1359=$B1360, $A$2:$A1359+$C$2:$C1359)), "")*24*60, "")</f>
        <v/>
      </c>
      <c r="J1360" s="39" cm="1">
        <f t="array" ref="J1360">IFERROR(IF($B1360=J$1, ($A1360+$C1360) - MAX(IF($B$2:$B1359=$B1360, $A$2:$A1359+$C$2:$C1359)), "")*24*60, "")</f>
        <v>0</v>
      </c>
      <c r="K1360" s="39" t="str" cm="1">
        <f t="array" ref="K1360">IFERROR(IF($B1360=K$1, ($A1360+$C1360) - MAX(IF($B$2:$B1359=$B1360, $A$2:$A1359+$C$2:$C1359)), "")*24*60, "")</f>
        <v/>
      </c>
      <c r="L1360" s="39" t="str" cm="1">
        <f t="array" ref="L1360">IFERROR(IF($B1360=L$1, ($A1360+$C1360) - MAX(IF($B$2:$B1359=$B1360, $A$2:$A1359+$C$2:$C1359)), "")*24*60, "")</f>
        <v/>
      </c>
      <c r="M1360" s="39" t="str" cm="1">
        <f t="array" ref="M1360">IFERROR(IF($B1360=M$1, ($A1360+$C1360) - MAX(IF($B$2:$B1359=$B1360, $A$2:$A1359+$C$2:$C1359)), "")*24*60, "")</f>
        <v/>
      </c>
      <c r="N1360" s="39" t="str" cm="1">
        <f t="array" ref="N1360">IFERROR(IF($B1360=N$1, ($A1360+$C1360) - MAX(IF($B$2:$B1359=$B1360, $A$2:$A1359+$C$2:$C1359)), "")*24*60, "")</f>
        <v/>
      </c>
      <c r="O1360" s="39" t="str" cm="1">
        <f t="array" ref="O1360">IFERROR(IF($B1360=O$1, ($A1360+$C1360) - MAX(IF($B$2:$B1359=$B1360, $A$2:$A1359+$C$2:$C1359)), "")*24*60, "")</f>
        <v/>
      </c>
      <c r="P1360" s="39" t="str" cm="1">
        <f t="array" ref="P1360">IFERROR(IF($B1360=P$1, ($A1360+$C1360) - MAX(IF($B$2:$B1359=$B1360, $A$2:$A1359+$C$2:$C1359)), "")*24*60, "")</f>
        <v/>
      </c>
    </row>
    <row r="1361" spans="1:16" x14ac:dyDescent="0.2">
      <c r="A1361" s="36">
        <f t="shared" ref="A1361:D1361" si="2592">A1360</f>
        <v>45944</v>
      </c>
      <c r="B1361" s="37" t="str">
        <f t="shared" si="2592"/>
        <v>Tufted Titmouse</v>
      </c>
      <c r="C1361" s="38">
        <v>0.37777777777777777</v>
      </c>
      <c r="D1361" s="37">
        <f t="shared" si="2592"/>
        <v>0</v>
      </c>
      <c r="E1361" s="37">
        <v>2</v>
      </c>
      <c r="F1361" s="37" t="str">
        <f t="shared" ref="F1361:G1361" si="2593">F1360</f>
        <v>Special Finch Food</v>
      </c>
      <c r="G1361" s="15" t="str">
        <f t="shared" si="2593"/>
        <v>Golden Safflower</v>
      </c>
      <c r="H1361" s="39">
        <f t="shared" si="2561"/>
        <v>1.000000003259629</v>
      </c>
      <c r="I1361" s="39" t="str" cm="1">
        <f t="array" ref="I1361">IFERROR(IF($B1361=I$1, ($A1361+$C1361) - MAX(IF($B$2:$B1360=$B1361, $A$2:$A1360+$C$2:$C1360)), "")*24*60, "")</f>
        <v/>
      </c>
      <c r="J1361" s="39" cm="1">
        <f t="array" ref="J1361">IFERROR(IF($B1361=J$1, ($A1361+$C1361) - MAX(IF($B$2:$B1360=$B1361, $A$2:$A1360+$C$2:$C1360)), "")*24*60, "")</f>
        <v>1.000000003259629</v>
      </c>
      <c r="K1361" s="39" t="str" cm="1">
        <f t="array" ref="K1361">IFERROR(IF($B1361=K$1, ($A1361+$C1361) - MAX(IF($B$2:$B1360=$B1361, $A$2:$A1360+$C$2:$C1360)), "")*24*60, "")</f>
        <v/>
      </c>
      <c r="L1361" s="39" t="str" cm="1">
        <f t="array" ref="L1361">IFERROR(IF($B1361=L$1, ($A1361+$C1361) - MAX(IF($B$2:$B1360=$B1361, $A$2:$A1360+$C$2:$C1360)), "")*24*60, "")</f>
        <v/>
      </c>
      <c r="M1361" s="39" t="str" cm="1">
        <f t="array" ref="M1361">IFERROR(IF($B1361=M$1, ($A1361+$C1361) - MAX(IF($B$2:$B1360=$B1361, $A$2:$A1360+$C$2:$C1360)), "")*24*60, "")</f>
        <v/>
      </c>
      <c r="N1361" s="39" t="str" cm="1">
        <f t="array" ref="N1361">IFERROR(IF($B1361=N$1, ($A1361+$C1361) - MAX(IF($B$2:$B1360=$B1361, $A$2:$A1360+$C$2:$C1360)), "")*24*60, "")</f>
        <v/>
      </c>
      <c r="O1361" s="39" t="str" cm="1">
        <f t="array" ref="O1361">IFERROR(IF($B1361=O$1, ($A1361+$C1361) - MAX(IF($B$2:$B1360=$B1361, $A$2:$A1360+$C$2:$C1360)), "")*24*60, "")</f>
        <v/>
      </c>
      <c r="P1361" s="39" t="str" cm="1">
        <f t="array" ref="P1361">IFERROR(IF($B1361=P$1, ($A1361+$C1361) - MAX(IF($B$2:$B1360=$B1361, $A$2:$A1360+$C$2:$C1360)), "")*24*60, "")</f>
        <v/>
      </c>
    </row>
    <row r="1362" spans="1:16" x14ac:dyDescent="0.2">
      <c r="A1362" s="36">
        <f t="shared" ref="A1362:D1362" si="2594">A1361</f>
        <v>45944</v>
      </c>
      <c r="B1362" s="37" t="str">
        <f t="shared" si="2594"/>
        <v>Tufted Titmouse</v>
      </c>
      <c r="C1362" s="38">
        <f t="shared" si="2594"/>
        <v>0.37777777777777777</v>
      </c>
      <c r="D1362" s="37">
        <f t="shared" si="2594"/>
        <v>0</v>
      </c>
      <c r="E1362" s="37">
        <v>3</v>
      </c>
      <c r="F1362" s="37" t="str">
        <f t="shared" ref="F1362:G1362" si="2595">F1361</f>
        <v>Special Finch Food</v>
      </c>
      <c r="G1362" s="15" t="str">
        <f t="shared" si="2595"/>
        <v>Golden Safflower</v>
      </c>
      <c r="H1362" s="39">
        <f t="shared" si="2561"/>
        <v>0</v>
      </c>
      <c r="I1362" s="39" t="str" cm="1">
        <f t="array" ref="I1362">IFERROR(IF($B1362=I$1, ($A1362+$C1362) - MAX(IF($B$2:$B1361=$B1362, $A$2:$A1361+$C$2:$C1361)), "")*24*60, "")</f>
        <v/>
      </c>
      <c r="J1362" s="39" cm="1">
        <f t="array" ref="J1362">IFERROR(IF($B1362=J$1, ($A1362+$C1362) - MAX(IF($B$2:$B1361=$B1362, $A$2:$A1361+$C$2:$C1361)), "")*24*60, "")</f>
        <v>0</v>
      </c>
      <c r="K1362" s="39" t="str" cm="1">
        <f t="array" ref="K1362">IFERROR(IF($B1362=K$1, ($A1362+$C1362) - MAX(IF($B$2:$B1361=$B1362, $A$2:$A1361+$C$2:$C1361)), "")*24*60, "")</f>
        <v/>
      </c>
      <c r="L1362" s="39" t="str" cm="1">
        <f t="array" ref="L1362">IFERROR(IF($B1362=L$1, ($A1362+$C1362) - MAX(IF($B$2:$B1361=$B1362, $A$2:$A1361+$C$2:$C1361)), "")*24*60, "")</f>
        <v/>
      </c>
      <c r="M1362" s="39" t="str" cm="1">
        <f t="array" ref="M1362">IFERROR(IF($B1362=M$1, ($A1362+$C1362) - MAX(IF($B$2:$B1361=$B1362, $A$2:$A1361+$C$2:$C1361)), "")*24*60, "")</f>
        <v/>
      </c>
      <c r="N1362" s="39" t="str" cm="1">
        <f t="array" ref="N1362">IFERROR(IF($B1362=N$1, ($A1362+$C1362) - MAX(IF($B$2:$B1361=$B1362, $A$2:$A1361+$C$2:$C1361)), "")*24*60, "")</f>
        <v/>
      </c>
      <c r="O1362" s="39" t="str" cm="1">
        <f t="array" ref="O1362">IFERROR(IF($B1362=O$1, ($A1362+$C1362) - MAX(IF($B$2:$B1361=$B1362, $A$2:$A1361+$C$2:$C1361)), "")*24*60, "")</f>
        <v/>
      </c>
      <c r="P1362" s="39" t="str" cm="1">
        <f t="array" ref="P1362">IFERROR(IF($B1362=P$1, ($A1362+$C1362) - MAX(IF($B$2:$B1361=$B1362, $A$2:$A1361+$C$2:$C1361)), "")*24*60, "")</f>
        <v/>
      </c>
    </row>
    <row r="1363" spans="1:16" x14ac:dyDescent="0.2">
      <c r="A1363" s="36">
        <f t="shared" ref="A1363:D1363" si="2596">A1362</f>
        <v>45944</v>
      </c>
      <c r="B1363" s="37" t="s">
        <v>14</v>
      </c>
      <c r="C1363" s="38">
        <f t="shared" si="2596"/>
        <v>0.37777777777777777</v>
      </c>
      <c r="D1363" s="37">
        <f t="shared" si="2596"/>
        <v>0</v>
      </c>
      <c r="E1363" s="37">
        <v>1</v>
      </c>
      <c r="F1363" s="37" t="str">
        <f t="shared" ref="F1363:G1363" si="2597">F1362</f>
        <v>Special Finch Food</v>
      </c>
      <c r="G1363" s="15" t="str">
        <f t="shared" si="2597"/>
        <v>Golden Safflower</v>
      </c>
      <c r="H1363" s="39">
        <f t="shared" si="2561"/>
        <v>0</v>
      </c>
      <c r="I1363" s="39" t="str" cm="1">
        <f t="array" ref="I1363">IFERROR(IF($B1363=I$1, ($A1363+$C1363) - MAX(IF($B$2:$B1362=$B1363, $A$2:$A1362+$C$2:$C1362)), "")*24*60, "")</f>
        <v/>
      </c>
      <c r="J1363" s="39" t="str" cm="1">
        <f t="array" ref="J1363">IFERROR(IF($B1363=J$1, ($A1363+$C1363) - MAX(IF($B$2:$B1362=$B1363, $A$2:$A1362+$C$2:$C1362)), "")*24*60, "")</f>
        <v/>
      </c>
      <c r="K1363" s="39" cm="1">
        <f t="array" ref="K1363">IFERROR(IF($B1363=K$1, ($A1363+$C1363) - MAX(IF($B$2:$B1362=$B1363, $A$2:$A1362+$C$2:$C1362)), "")*24*60, "")</f>
        <v>20.000000002328306</v>
      </c>
      <c r="L1363" s="39" t="str" cm="1">
        <f t="array" ref="L1363">IFERROR(IF($B1363=L$1, ($A1363+$C1363) - MAX(IF($B$2:$B1362=$B1363, $A$2:$A1362+$C$2:$C1362)), "")*24*60, "")</f>
        <v/>
      </c>
      <c r="M1363" s="39" t="str" cm="1">
        <f t="array" ref="M1363">IFERROR(IF($B1363=M$1, ($A1363+$C1363) - MAX(IF($B$2:$B1362=$B1363, $A$2:$A1362+$C$2:$C1362)), "")*24*60, "")</f>
        <v/>
      </c>
      <c r="N1363" s="39" t="str" cm="1">
        <f t="array" ref="N1363">IFERROR(IF($B1363=N$1, ($A1363+$C1363) - MAX(IF($B$2:$B1362=$B1363, $A$2:$A1362+$C$2:$C1362)), "")*24*60, "")</f>
        <v/>
      </c>
      <c r="O1363" s="39" t="str" cm="1">
        <f t="array" ref="O1363">IFERROR(IF($B1363=O$1, ($A1363+$C1363) - MAX(IF($B$2:$B1362=$B1363, $A$2:$A1362+$C$2:$C1362)), "")*24*60, "")</f>
        <v/>
      </c>
      <c r="P1363" s="39" t="str" cm="1">
        <f t="array" ref="P1363">IFERROR(IF($B1363=P$1, ($A1363+$C1363) - MAX(IF($B$2:$B1362=$B1363, $A$2:$A1362+$C$2:$C1362)), "")*24*60, "")</f>
        <v/>
      </c>
    </row>
    <row r="1364" spans="1:16" x14ac:dyDescent="0.2">
      <c r="A1364" s="36">
        <f t="shared" ref="A1364:D1364" si="2598">A1363</f>
        <v>45944</v>
      </c>
      <c r="B1364" s="37" t="str">
        <f t="shared" si="2598"/>
        <v>Carolina Chickadee</v>
      </c>
      <c r="C1364" s="38">
        <v>0.37916666666666665</v>
      </c>
      <c r="D1364" s="37">
        <f t="shared" si="2598"/>
        <v>0</v>
      </c>
      <c r="E1364" s="37">
        <v>1</v>
      </c>
      <c r="F1364" s="37" t="str">
        <f t="shared" ref="F1364:G1364" si="2599">F1363</f>
        <v>Special Finch Food</v>
      </c>
      <c r="G1364" s="15" t="str">
        <f t="shared" si="2599"/>
        <v>Golden Safflower</v>
      </c>
      <c r="H1364" s="39">
        <f t="shared" si="2561"/>
        <v>1.9999999960418791</v>
      </c>
      <c r="I1364" s="39" t="str" cm="1">
        <f t="array" ref="I1364">IFERROR(IF($B1364=I$1, ($A1364+$C1364) - MAX(IF($B$2:$B1363=$B1364, $A$2:$A1363+$C$2:$C1363)), "")*24*60, "")</f>
        <v/>
      </c>
      <c r="J1364" s="39" t="str" cm="1">
        <f t="array" ref="J1364">IFERROR(IF($B1364=J$1, ($A1364+$C1364) - MAX(IF($B$2:$B1363=$B1364, $A$2:$A1363+$C$2:$C1363)), "")*24*60, "")</f>
        <v/>
      </c>
      <c r="K1364" s="39" cm="1">
        <f t="array" ref="K1364">IFERROR(IF($B1364=K$1, ($A1364+$C1364) - MAX(IF($B$2:$B1363=$B1364, $A$2:$A1363+$C$2:$C1363)), "")*24*60, "")</f>
        <v>1.9999999960418791</v>
      </c>
      <c r="L1364" s="39" t="str" cm="1">
        <f t="array" ref="L1364">IFERROR(IF($B1364=L$1, ($A1364+$C1364) - MAX(IF($B$2:$B1363=$B1364, $A$2:$A1363+$C$2:$C1363)), "")*24*60, "")</f>
        <v/>
      </c>
      <c r="M1364" s="39" t="str" cm="1">
        <f t="array" ref="M1364">IFERROR(IF($B1364=M$1, ($A1364+$C1364) - MAX(IF($B$2:$B1363=$B1364, $A$2:$A1363+$C$2:$C1363)), "")*24*60, "")</f>
        <v/>
      </c>
      <c r="N1364" s="39" t="str" cm="1">
        <f t="array" ref="N1364">IFERROR(IF($B1364=N$1, ($A1364+$C1364) - MAX(IF($B$2:$B1363=$B1364, $A$2:$A1363+$C$2:$C1363)), "")*24*60, "")</f>
        <v/>
      </c>
      <c r="O1364" s="39" t="str" cm="1">
        <f t="array" ref="O1364">IFERROR(IF($B1364=O$1, ($A1364+$C1364) - MAX(IF($B$2:$B1363=$B1364, $A$2:$A1363+$C$2:$C1363)), "")*24*60, "")</f>
        <v/>
      </c>
      <c r="P1364" s="39" t="str" cm="1">
        <f t="array" ref="P1364">IFERROR(IF($B1364=P$1, ($A1364+$C1364) - MAX(IF($B$2:$B1363=$B1364, $A$2:$A1363+$C$2:$C1363)), "")*24*60, "")</f>
        <v/>
      </c>
    </row>
    <row r="1365" spans="1:16" x14ac:dyDescent="0.2">
      <c r="A1365" s="36">
        <f t="shared" ref="A1365:D1365" si="2600">A1364</f>
        <v>45944</v>
      </c>
      <c r="B1365" s="37" t="s">
        <v>10</v>
      </c>
      <c r="C1365" s="38">
        <v>0.37986111111111109</v>
      </c>
      <c r="D1365" s="37">
        <f t="shared" si="2600"/>
        <v>0</v>
      </c>
      <c r="E1365" s="37">
        <v>1</v>
      </c>
      <c r="F1365" s="37" t="str">
        <f t="shared" ref="F1365:G1365" si="2601">F1364</f>
        <v>Special Finch Food</v>
      </c>
      <c r="G1365" s="15" t="str">
        <f t="shared" si="2601"/>
        <v>Golden Safflower</v>
      </c>
      <c r="H1365" s="39">
        <f t="shared" si="2561"/>
        <v>1.000000003259629</v>
      </c>
      <c r="I1365" s="39" t="str" cm="1">
        <f t="array" ref="I1365">IFERROR(IF($B1365=I$1, ($A1365+$C1365) - MAX(IF($B$2:$B1364=$B1365, $A$2:$A1364+$C$2:$C1364)), "")*24*60, "")</f>
        <v/>
      </c>
      <c r="J1365" s="39" cm="1">
        <f t="array" ref="J1365">IFERROR(IF($B1365=J$1, ($A1365+$C1365) - MAX(IF($B$2:$B1364=$B1365, $A$2:$A1364+$C$2:$C1364)), "")*24*60, "")</f>
        <v>2.9999999993015081</v>
      </c>
      <c r="K1365" s="39" t="str" cm="1">
        <f t="array" ref="K1365">IFERROR(IF($B1365=K$1, ($A1365+$C1365) - MAX(IF($B$2:$B1364=$B1365, $A$2:$A1364+$C$2:$C1364)), "")*24*60, "")</f>
        <v/>
      </c>
      <c r="L1365" s="39" t="str" cm="1">
        <f t="array" ref="L1365">IFERROR(IF($B1365=L$1, ($A1365+$C1365) - MAX(IF($B$2:$B1364=$B1365, $A$2:$A1364+$C$2:$C1364)), "")*24*60, "")</f>
        <v/>
      </c>
      <c r="M1365" s="39" t="str" cm="1">
        <f t="array" ref="M1365">IFERROR(IF($B1365=M$1, ($A1365+$C1365) - MAX(IF($B$2:$B1364=$B1365, $A$2:$A1364+$C$2:$C1364)), "")*24*60, "")</f>
        <v/>
      </c>
      <c r="N1365" s="39" t="str" cm="1">
        <f t="array" ref="N1365">IFERROR(IF($B1365=N$1, ($A1365+$C1365) - MAX(IF($B$2:$B1364=$B1365, $A$2:$A1364+$C$2:$C1364)), "")*24*60, "")</f>
        <v/>
      </c>
      <c r="O1365" s="39" t="str" cm="1">
        <f t="array" ref="O1365">IFERROR(IF($B1365=O$1, ($A1365+$C1365) - MAX(IF($B$2:$B1364=$B1365, $A$2:$A1364+$C$2:$C1364)), "")*24*60, "")</f>
        <v/>
      </c>
      <c r="P1365" s="39" t="str" cm="1">
        <f t="array" ref="P1365">IFERROR(IF($B1365=P$1, ($A1365+$C1365) - MAX(IF($B$2:$B1364=$B1365, $A$2:$A1364+$C$2:$C1364)), "")*24*60, "")</f>
        <v/>
      </c>
    </row>
    <row r="1366" spans="1:16" x14ac:dyDescent="0.2">
      <c r="A1366" s="36">
        <f t="shared" ref="A1366:D1366" si="2602">A1365</f>
        <v>45944</v>
      </c>
      <c r="B1366" s="37" t="s">
        <v>14</v>
      </c>
      <c r="C1366" s="38">
        <f t="shared" si="2602"/>
        <v>0.37986111111111109</v>
      </c>
      <c r="D1366" s="37">
        <f t="shared" si="2602"/>
        <v>0</v>
      </c>
      <c r="E1366" s="37">
        <v>3</v>
      </c>
      <c r="F1366" s="37" t="str">
        <f t="shared" ref="F1366:G1366" si="2603">F1365</f>
        <v>Special Finch Food</v>
      </c>
      <c r="G1366" s="15" t="str">
        <f t="shared" si="2603"/>
        <v>Golden Safflower</v>
      </c>
      <c r="H1366" s="39">
        <f t="shared" si="2561"/>
        <v>0</v>
      </c>
      <c r="I1366" s="39" t="str" cm="1">
        <f t="array" ref="I1366">IFERROR(IF($B1366=I$1, ($A1366+$C1366) - MAX(IF($B$2:$B1365=$B1366, $A$2:$A1365+$C$2:$C1365)), "")*24*60, "")</f>
        <v/>
      </c>
      <c r="J1366" s="39" t="str" cm="1">
        <f t="array" ref="J1366">IFERROR(IF($B1366=J$1, ($A1366+$C1366) - MAX(IF($B$2:$B1365=$B1366, $A$2:$A1365+$C$2:$C1365)), "")*24*60, "")</f>
        <v/>
      </c>
      <c r="K1366" s="39" cm="1">
        <f t="array" ref="K1366">IFERROR(IF($B1366=K$1, ($A1366+$C1366) - MAX(IF($B$2:$B1365=$B1366, $A$2:$A1365+$C$2:$C1365)), "")*24*60, "")</f>
        <v>1.000000003259629</v>
      </c>
      <c r="L1366" s="39" t="str" cm="1">
        <f t="array" ref="L1366">IFERROR(IF($B1366=L$1, ($A1366+$C1366) - MAX(IF($B$2:$B1365=$B1366, $A$2:$A1365+$C$2:$C1365)), "")*24*60, "")</f>
        <v/>
      </c>
      <c r="M1366" s="39" t="str" cm="1">
        <f t="array" ref="M1366">IFERROR(IF($B1366=M$1, ($A1366+$C1366) - MAX(IF($B$2:$B1365=$B1366, $A$2:$A1365+$C$2:$C1365)), "")*24*60, "")</f>
        <v/>
      </c>
      <c r="N1366" s="39" t="str" cm="1">
        <f t="array" ref="N1366">IFERROR(IF($B1366=N$1, ($A1366+$C1366) - MAX(IF($B$2:$B1365=$B1366, $A$2:$A1365+$C$2:$C1365)), "")*24*60, "")</f>
        <v/>
      </c>
      <c r="O1366" s="39" t="str" cm="1">
        <f t="array" ref="O1366">IFERROR(IF($B1366=O$1, ($A1366+$C1366) - MAX(IF($B$2:$B1365=$B1366, $A$2:$A1365+$C$2:$C1365)), "")*24*60, "")</f>
        <v/>
      </c>
      <c r="P1366" s="39" t="str" cm="1">
        <f t="array" ref="P1366">IFERROR(IF($B1366=P$1, ($A1366+$C1366) - MAX(IF($B$2:$B1365=$B1366, $A$2:$A1365+$C$2:$C1365)), "")*24*60, "")</f>
        <v/>
      </c>
    </row>
    <row r="1367" spans="1:16" x14ac:dyDescent="0.2">
      <c r="A1367" s="36">
        <f t="shared" ref="A1367:D1367" si="2604">A1366</f>
        <v>45944</v>
      </c>
      <c r="B1367" s="37" t="str">
        <f t="shared" si="2604"/>
        <v>Carolina Chickadee</v>
      </c>
      <c r="C1367" s="38">
        <f t="shared" si="2604"/>
        <v>0.37986111111111109</v>
      </c>
      <c r="D1367" s="37">
        <f t="shared" si="2604"/>
        <v>0</v>
      </c>
      <c r="E1367" s="37">
        <v>1</v>
      </c>
      <c r="F1367" s="37" t="str">
        <f t="shared" ref="F1367:G1367" si="2605">F1366</f>
        <v>Special Finch Food</v>
      </c>
      <c r="G1367" s="15" t="str">
        <f t="shared" si="2605"/>
        <v>Golden Safflower</v>
      </c>
      <c r="H1367" s="39">
        <f t="shared" si="2561"/>
        <v>0</v>
      </c>
      <c r="I1367" s="39" t="str" cm="1">
        <f t="array" ref="I1367">IFERROR(IF($B1367=I$1, ($A1367+$C1367) - MAX(IF($B$2:$B1366=$B1367, $A$2:$A1366+$C$2:$C1366)), "")*24*60, "")</f>
        <v/>
      </c>
      <c r="J1367" s="39" t="str" cm="1">
        <f t="array" ref="J1367">IFERROR(IF($B1367=J$1, ($A1367+$C1367) - MAX(IF($B$2:$B1366=$B1367, $A$2:$A1366+$C$2:$C1366)), "")*24*60, "")</f>
        <v/>
      </c>
      <c r="K1367" s="39" cm="1">
        <f t="array" ref="K1367">IFERROR(IF($B1367=K$1, ($A1367+$C1367) - MAX(IF($B$2:$B1366=$B1367, $A$2:$A1366+$C$2:$C1366)), "")*24*60, "")</f>
        <v>0</v>
      </c>
      <c r="L1367" s="39" t="str" cm="1">
        <f t="array" ref="L1367">IFERROR(IF($B1367=L$1, ($A1367+$C1367) - MAX(IF($B$2:$B1366=$B1367, $A$2:$A1366+$C$2:$C1366)), "")*24*60, "")</f>
        <v/>
      </c>
      <c r="M1367" s="39" t="str" cm="1">
        <f t="array" ref="M1367">IFERROR(IF($B1367=M$1, ($A1367+$C1367) - MAX(IF($B$2:$B1366=$B1367, $A$2:$A1366+$C$2:$C1366)), "")*24*60, "")</f>
        <v/>
      </c>
      <c r="N1367" s="39" t="str" cm="1">
        <f t="array" ref="N1367">IFERROR(IF($B1367=N$1, ($A1367+$C1367) - MAX(IF($B$2:$B1366=$B1367, $A$2:$A1366+$C$2:$C1366)), "")*24*60, "")</f>
        <v/>
      </c>
      <c r="O1367" s="39" t="str" cm="1">
        <f t="array" ref="O1367">IFERROR(IF($B1367=O$1, ($A1367+$C1367) - MAX(IF($B$2:$B1366=$B1367, $A$2:$A1366+$C$2:$C1366)), "")*24*60, "")</f>
        <v/>
      </c>
      <c r="P1367" s="39" t="str" cm="1">
        <f t="array" ref="P1367">IFERROR(IF($B1367=P$1, ($A1367+$C1367) - MAX(IF($B$2:$B1366=$B1367, $A$2:$A1366+$C$2:$C1366)), "")*24*60, "")</f>
        <v/>
      </c>
    </row>
    <row r="1368" spans="1:16" x14ac:dyDescent="0.2">
      <c r="A1368" s="36">
        <f t="shared" ref="A1368:D1368" si="2606">A1367</f>
        <v>45944</v>
      </c>
      <c r="B1368" s="37" t="str">
        <f t="shared" si="2606"/>
        <v>Carolina Chickadee</v>
      </c>
      <c r="C1368" s="38">
        <v>0.3888888888888889</v>
      </c>
      <c r="D1368" s="37">
        <f t="shared" si="2606"/>
        <v>0</v>
      </c>
      <c r="E1368" s="37">
        <v>3</v>
      </c>
      <c r="F1368" s="37" t="str">
        <f t="shared" ref="F1368:G1368" si="2607">F1367</f>
        <v>Special Finch Food</v>
      </c>
      <c r="G1368" s="15" t="str">
        <f t="shared" si="2607"/>
        <v>Golden Safflower</v>
      </c>
      <c r="H1368" s="39">
        <f t="shared" si="2561"/>
        <v>13.000000000465661</v>
      </c>
      <c r="I1368" s="39" t="str" cm="1">
        <f t="array" ref="I1368">IFERROR(IF($B1368=I$1, ($A1368+$C1368) - MAX(IF($B$2:$B1367=$B1368, $A$2:$A1367+$C$2:$C1367)), "")*24*60, "")</f>
        <v/>
      </c>
      <c r="J1368" s="39" t="str" cm="1">
        <f t="array" ref="J1368">IFERROR(IF($B1368=J$1, ($A1368+$C1368) - MAX(IF($B$2:$B1367=$B1368, $A$2:$A1367+$C$2:$C1367)), "")*24*60, "")</f>
        <v/>
      </c>
      <c r="K1368" s="39" cm="1">
        <f t="array" ref="K1368">IFERROR(IF($B1368=K$1, ($A1368+$C1368) - MAX(IF($B$2:$B1367=$B1368, $A$2:$A1367+$C$2:$C1367)), "")*24*60, "")</f>
        <v>13.000000000465661</v>
      </c>
      <c r="L1368" s="39" t="str" cm="1">
        <f t="array" ref="L1368">IFERROR(IF($B1368=L$1, ($A1368+$C1368) - MAX(IF($B$2:$B1367=$B1368, $A$2:$A1367+$C$2:$C1367)), "")*24*60, "")</f>
        <v/>
      </c>
      <c r="M1368" s="39" t="str" cm="1">
        <f t="array" ref="M1368">IFERROR(IF($B1368=M$1, ($A1368+$C1368) - MAX(IF($B$2:$B1367=$B1368, $A$2:$A1367+$C$2:$C1367)), "")*24*60, "")</f>
        <v/>
      </c>
      <c r="N1368" s="39" t="str" cm="1">
        <f t="array" ref="N1368">IFERROR(IF($B1368=N$1, ($A1368+$C1368) - MAX(IF($B$2:$B1367=$B1368, $A$2:$A1367+$C$2:$C1367)), "")*24*60, "")</f>
        <v/>
      </c>
      <c r="O1368" s="39" t="str" cm="1">
        <f t="array" ref="O1368">IFERROR(IF($B1368=O$1, ($A1368+$C1368) - MAX(IF($B$2:$B1367=$B1368, $A$2:$A1367+$C$2:$C1367)), "")*24*60, "")</f>
        <v/>
      </c>
      <c r="P1368" s="39" t="str" cm="1">
        <f t="array" ref="P1368">IFERROR(IF($B1368=P$1, ($A1368+$C1368) - MAX(IF($B$2:$B1367=$B1368, $A$2:$A1367+$C$2:$C1367)), "")*24*60, "")</f>
        <v/>
      </c>
    </row>
    <row r="1369" spans="1:16" x14ac:dyDescent="0.2">
      <c r="A1369" s="36">
        <f t="shared" ref="A1369:D1369" si="2608">A1368</f>
        <v>45944</v>
      </c>
      <c r="B1369" s="37" t="str">
        <f t="shared" si="2608"/>
        <v>Carolina Chickadee</v>
      </c>
      <c r="C1369" s="38">
        <f t="shared" si="2608"/>
        <v>0.3888888888888889</v>
      </c>
      <c r="D1369" s="37">
        <f t="shared" si="2608"/>
        <v>0</v>
      </c>
      <c r="E1369" s="37">
        <v>1</v>
      </c>
      <c r="F1369" s="37" t="str">
        <f t="shared" ref="F1369:G1369" si="2609">F1368</f>
        <v>Special Finch Food</v>
      </c>
      <c r="G1369" s="15" t="str">
        <f t="shared" si="2609"/>
        <v>Golden Safflower</v>
      </c>
      <c r="H1369" s="39">
        <f t="shared" si="2561"/>
        <v>0</v>
      </c>
      <c r="I1369" s="39" t="str" cm="1">
        <f t="array" ref="I1369">IFERROR(IF($B1369=I$1, ($A1369+$C1369) - MAX(IF($B$2:$B1368=$B1369, $A$2:$A1368+$C$2:$C1368)), "")*24*60, "")</f>
        <v/>
      </c>
      <c r="J1369" s="39" t="str" cm="1">
        <f t="array" ref="J1369">IFERROR(IF($B1369=J$1, ($A1369+$C1369) - MAX(IF($B$2:$B1368=$B1369, $A$2:$A1368+$C$2:$C1368)), "")*24*60, "")</f>
        <v/>
      </c>
      <c r="K1369" s="39" cm="1">
        <f t="array" ref="K1369">IFERROR(IF($B1369=K$1, ($A1369+$C1369) - MAX(IF($B$2:$B1368=$B1369, $A$2:$A1368+$C$2:$C1368)), "")*24*60, "")</f>
        <v>0</v>
      </c>
      <c r="L1369" s="39" t="str" cm="1">
        <f t="array" ref="L1369">IFERROR(IF($B1369=L$1, ($A1369+$C1369) - MAX(IF($B$2:$B1368=$B1369, $A$2:$A1368+$C$2:$C1368)), "")*24*60, "")</f>
        <v/>
      </c>
      <c r="M1369" s="39" t="str" cm="1">
        <f t="array" ref="M1369">IFERROR(IF($B1369=M$1, ($A1369+$C1369) - MAX(IF($B$2:$B1368=$B1369, $A$2:$A1368+$C$2:$C1368)), "")*24*60, "")</f>
        <v/>
      </c>
      <c r="N1369" s="39" t="str" cm="1">
        <f t="array" ref="N1369">IFERROR(IF($B1369=N$1, ($A1369+$C1369) - MAX(IF($B$2:$B1368=$B1369, $A$2:$A1368+$C$2:$C1368)), "")*24*60, "")</f>
        <v/>
      </c>
      <c r="O1369" s="39" t="str" cm="1">
        <f t="array" ref="O1369">IFERROR(IF($B1369=O$1, ($A1369+$C1369) - MAX(IF($B$2:$B1368=$B1369, $A$2:$A1368+$C$2:$C1368)), "")*24*60, "")</f>
        <v/>
      </c>
      <c r="P1369" s="39" t="str" cm="1">
        <f t="array" ref="P1369">IFERROR(IF($B1369=P$1, ($A1369+$C1369) - MAX(IF($B$2:$B1368=$B1369, $A$2:$A1368+$C$2:$C1368)), "")*24*60, "")</f>
        <v/>
      </c>
    </row>
    <row r="1370" spans="1:16" x14ac:dyDescent="0.2">
      <c r="A1370" s="36">
        <f t="shared" ref="A1370:D1370" si="2610">A1369</f>
        <v>45944</v>
      </c>
      <c r="B1370" s="37" t="s">
        <v>10</v>
      </c>
      <c r="C1370" s="38">
        <v>0.38958333333333334</v>
      </c>
      <c r="D1370" s="37">
        <f t="shared" si="2610"/>
        <v>0</v>
      </c>
      <c r="E1370" s="37">
        <v>4</v>
      </c>
      <c r="F1370" s="37" t="str">
        <f t="shared" ref="F1370:G1370" si="2611">F1369</f>
        <v>Special Finch Food</v>
      </c>
      <c r="G1370" s="15" t="str">
        <f t="shared" si="2611"/>
        <v>Golden Safflower</v>
      </c>
      <c r="H1370" s="39">
        <f t="shared" si="2561"/>
        <v>0.99999999278225005</v>
      </c>
      <c r="I1370" s="39" t="str" cm="1">
        <f t="array" ref="I1370">IFERROR(IF($B1370=I$1, ($A1370+$C1370) - MAX(IF($B$2:$B1369=$B1370, $A$2:$A1369+$C$2:$C1369)), "")*24*60, "")</f>
        <v/>
      </c>
      <c r="J1370" s="39" cm="1">
        <f t="array" ref="J1370">IFERROR(IF($B1370=J$1, ($A1370+$C1370) - MAX(IF($B$2:$B1369=$B1370, $A$2:$A1369+$C$2:$C1369)), "")*24*60, "")</f>
        <v>13.999999993247911</v>
      </c>
      <c r="K1370" s="39" t="str" cm="1">
        <f t="array" ref="K1370">IFERROR(IF($B1370=K$1, ($A1370+$C1370) - MAX(IF($B$2:$B1369=$B1370, $A$2:$A1369+$C$2:$C1369)), "")*24*60, "")</f>
        <v/>
      </c>
      <c r="L1370" s="39" t="str" cm="1">
        <f t="array" ref="L1370">IFERROR(IF($B1370=L$1, ($A1370+$C1370) - MAX(IF($B$2:$B1369=$B1370, $A$2:$A1369+$C$2:$C1369)), "")*24*60, "")</f>
        <v/>
      </c>
      <c r="M1370" s="39" t="str" cm="1">
        <f t="array" ref="M1370">IFERROR(IF($B1370=M$1, ($A1370+$C1370) - MAX(IF($B$2:$B1369=$B1370, $A$2:$A1369+$C$2:$C1369)), "")*24*60, "")</f>
        <v/>
      </c>
      <c r="N1370" s="39" t="str" cm="1">
        <f t="array" ref="N1370">IFERROR(IF($B1370=N$1, ($A1370+$C1370) - MAX(IF($B$2:$B1369=$B1370, $A$2:$A1369+$C$2:$C1369)), "")*24*60, "")</f>
        <v/>
      </c>
      <c r="O1370" s="39" t="str" cm="1">
        <f t="array" ref="O1370">IFERROR(IF($B1370=O$1, ($A1370+$C1370) - MAX(IF($B$2:$B1369=$B1370, $A$2:$A1369+$C$2:$C1369)), "")*24*60, "")</f>
        <v/>
      </c>
      <c r="P1370" s="39" t="str" cm="1">
        <f t="array" ref="P1370">IFERROR(IF($B1370=P$1, ($A1370+$C1370) - MAX(IF($B$2:$B1369=$B1370, $A$2:$A1369+$C$2:$C1369)), "")*24*60, "")</f>
        <v/>
      </c>
    </row>
    <row r="1371" spans="1:16" x14ac:dyDescent="0.2">
      <c r="A1371" s="36">
        <f t="shared" ref="A1371:D1371" si="2612">A1370</f>
        <v>45944</v>
      </c>
      <c r="B1371" s="37" t="str">
        <f t="shared" si="2612"/>
        <v>Tufted Titmouse</v>
      </c>
      <c r="C1371" s="38">
        <v>0.39166666666666666</v>
      </c>
      <c r="D1371" s="37">
        <f t="shared" si="2612"/>
        <v>0</v>
      </c>
      <c r="E1371" s="37">
        <v>3</v>
      </c>
      <c r="F1371" s="37" t="str">
        <f t="shared" ref="F1371:G1371" si="2613">F1370</f>
        <v>Special Finch Food</v>
      </c>
      <c r="G1371" s="15" t="str">
        <f t="shared" si="2613"/>
        <v>Golden Safflower</v>
      </c>
      <c r="H1371" s="39">
        <f t="shared" si="2561"/>
        <v>3.000000009778887</v>
      </c>
      <c r="I1371" s="39" t="str" cm="1">
        <f t="array" ref="I1371">IFERROR(IF($B1371=I$1, ($A1371+$C1371) - MAX(IF($B$2:$B1370=$B1371, $A$2:$A1370+$C$2:$C1370)), "")*24*60, "")</f>
        <v/>
      </c>
      <c r="J1371" s="39" cm="1">
        <f t="array" ref="J1371">IFERROR(IF($B1371=J$1, ($A1371+$C1371) - MAX(IF($B$2:$B1370=$B1371, $A$2:$A1370+$C$2:$C1370)), "")*24*60, "")</f>
        <v>3.000000009778887</v>
      </c>
      <c r="K1371" s="39" t="str" cm="1">
        <f t="array" ref="K1371">IFERROR(IF($B1371=K$1, ($A1371+$C1371) - MAX(IF($B$2:$B1370=$B1371, $A$2:$A1370+$C$2:$C1370)), "")*24*60, "")</f>
        <v/>
      </c>
      <c r="L1371" s="39" t="str" cm="1">
        <f t="array" ref="L1371">IFERROR(IF($B1371=L$1, ($A1371+$C1371) - MAX(IF($B$2:$B1370=$B1371, $A$2:$A1370+$C$2:$C1370)), "")*24*60, "")</f>
        <v/>
      </c>
      <c r="M1371" s="39" t="str" cm="1">
        <f t="array" ref="M1371">IFERROR(IF($B1371=M$1, ($A1371+$C1371) - MAX(IF($B$2:$B1370=$B1371, $A$2:$A1370+$C$2:$C1370)), "")*24*60, "")</f>
        <v/>
      </c>
      <c r="N1371" s="39" t="str" cm="1">
        <f t="array" ref="N1371">IFERROR(IF($B1371=N$1, ($A1371+$C1371) - MAX(IF($B$2:$B1370=$B1371, $A$2:$A1370+$C$2:$C1370)), "")*24*60, "")</f>
        <v/>
      </c>
      <c r="O1371" s="39" t="str" cm="1">
        <f t="array" ref="O1371">IFERROR(IF($B1371=O$1, ($A1371+$C1371) - MAX(IF($B$2:$B1370=$B1371, $A$2:$A1370+$C$2:$C1370)), "")*24*60, "")</f>
        <v/>
      </c>
      <c r="P1371" s="39" t="str" cm="1">
        <f t="array" ref="P1371">IFERROR(IF($B1371=P$1, ($A1371+$C1371) - MAX(IF($B$2:$B1370=$B1371, $A$2:$A1370+$C$2:$C1370)), "")*24*60, "")</f>
        <v/>
      </c>
    </row>
    <row r="1372" spans="1:16" x14ac:dyDescent="0.2">
      <c r="A1372" s="36">
        <f t="shared" ref="A1372:D1372" si="2614">A1371</f>
        <v>45944</v>
      </c>
      <c r="B1372" s="37" t="s">
        <v>14</v>
      </c>
      <c r="C1372" s="38">
        <f t="shared" si="2614"/>
        <v>0.39166666666666666</v>
      </c>
      <c r="D1372" s="37">
        <f t="shared" si="2614"/>
        <v>0</v>
      </c>
      <c r="E1372" s="37">
        <v>1</v>
      </c>
      <c r="F1372" s="37" t="str">
        <f t="shared" ref="F1372:G1372" si="2615">F1371</f>
        <v>Special Finch Food</v>
      </c>
      <c r="G1372" s="15" t="str">
        <f t="shared" si="2615"/>
        <v>Golden Safflower</v>
      </c>
      <c r="H1372" s="39">
        <f t="shared" si="2561"/>
        <v>0</v>
      </c>
      <c r="I1372" s="39" t="str" cm="1">
        <f t="array" ref="I1372">IFERROR(IF($B1372=I$1, ($A1372+$C1372) - MAX(IF($B$2:$B1371=$B1372, $A$2:$A1371+$C$2:$C1371)), "")*24*60, "")</f>
        <v/>
      </c>
      <c r="J1372" s="39" t="str" cm="1">
        <f t="array" ref="J1372">IFERROR(IF($B1372=J$1, ($A1372+$C1372) - MAX(IF($B$2:$B1371=$B1372, $A$2:$A1371+$C$2:$C1371)), "")*24*60, "")</f>
        <v/>
      </c>
      <c r="K1372" s="39" cm="1">
        <f t="array" ref="K1372">IFERROR(IF($B1372=K$1, ($A1372+$C1372) - MAX(IF($B$2:$B1371=$B1372, $A$2:$A1371+$C$2:$C1371)), "")*24*60, "")</f>
        <v>4.0000000025611371</v>
      </c>
      <c r="L1372" s="39" t="str" cm="1">
        <f t="array" ref="L1372">IFERROR(IF($B1372=L$1, ($A1372+$C1372) - MAX(IF($B$2:$B1371=$B1372, $A$2:$A1371+$C$2:$C1371)), "")*24*60, "")</f>
        <v/>
      </c>
      <c r="M1372" s="39" t="str" cm="1">
        <f t="array" ref="M1372">IFERROR(IF($B1372=M$1, ($A1372+$C1372) - MAX(IF($B$2:$B1371=$B1372, $A$2:$A1371+$C$2:$C1371)), "")*24*60, "")</f>
        <v/>
      </c>
      <c r="N1372" s="39" t="str" cm="1">
        <f t="array" ref="N1372">IFERROR(IF($B1372=N$1, ($A1372+$C1372) - MAX(IF($B$2:$B1371=$B1372, $A$2:$A1371+$C$2:$C1371)), "")*24*60, "")</f>
        <v/>
      </c>
      <c r="O1372" s="39" t="str" cm="1">
        <f t="array" ref="O1372">IFERROR(IF($B1372=O$1, ($A1372+$C1372) - MAX(IF($B$2:$B1371=$B1372, $A$2:$A1371+$C$2:$C1371)), "")*24*60, "")</f>
        <v/>
      </c>
      <c r="P1372" s="39" t="str" cm="1">
        <f t="array" ref="P1372">IFERROR(IF($B1372=P$1, ($A1372+$C1372) - MAX(IF($B$2:$B1371=$B1372, $A$2:$A1371+$C$2:$C1371)), "")*24*60, "")</f>
        <v/>
      </c>
    </row>
    <row r="1373" spans="1:16" x14ac:dyDescent="0.2">
      <c r="A1373" s="36">
        <f t="shared" ref="A1373" si="2616">A1372</f>
        <v>45944</v>
      </c>
      <c r="B1373" s="37" t="s">
        <v>3</v>
      </c>
      <c r="C1373" s="38">
        <v>0.3923611111111111</v>
      </c>
      <c r="D1373" s="37">
        <v>6</v>
      </c>
      <c r="E1373" s="37">
        <v>0</v>
      </c>
      <c r="F1373" s="37" t="str">
        <f t="shared" ref="F1373:G1373" si="2617">F1372</f>
        <v>Special Finch Food</v>
      </c>
      <c r="G1373" s="15" t="str">
        <f t="shared" si="2617"/>
        <v>Golden Safflower</v>
      </c>
      <c r="H1373" s="39">
        <f t="shared" si="2561"/>
        <v>0.99999999278225005</v>
      </c>
      <c r="I1373" s="39" cm="1">
        <f t="array" ref="I1373">IFERROR(IF($B1373=I$1, ($A1373+$C1373) - MAX(IF($B$2:$B1372=$B1373, $A$2:$A1372+$C$2:$C1372)), "")*24*60, "")</f>
        <v>39.000000001396984</v>
      </c>
      <c r="J1373" s="39" t="str" cm="1">
        <f t="array" ref="J1373">IFERROR(IF($B1373=J$1, ($A1373+$C1373) - MAX(IF($B$2:$B1372=$B1373, $A$2:$A1372+$C$2:$C1372)), "")*24*60, "")</f>
        <v/>
      </c>
      <c r="K1373" s="39" t="str" cm="1">
        <f t="array" ref="K1373">IFERROR(IF($B1373=K$1, ($A1373+$C1373) - MAX(IF($B$2:$B1372=$B1373, $A$2:$A1372+$C$2:$C1372)), "")*24*60, "")</f>
        <v/>
      </c>
      <c r="L1373" s="39" t="str" cm="1">
        <f t="array" ref="L1373">IFERROR(IF($B1373=L$1, ($A1373+$C1373) - MAX(IF($B$2:$B1372=$B1373, $A$2:$A1372+$C$2:$C1372)), "")*24*60, "")</f>
        <v/>
      </c>
      <c r="M1373" s="39" t="str" cm="1">
        <f t="array" ref="M1373">IFERROR(IF($B1373=M$1, ($A1373+$C1373) - MAX(IF($B$2:$B1372=$B1373, $A$2:$A1372+$C$2:$C1372)), "")*24*60, "")</f>
        <v/>
      </c>
      <c r="N1373" s="39" t="str" cm="1">
        <f t="array" ref="N1373">IFERROR(IF($B1373=N$1, ($A1373+$C1373) - MAX(IF($B$2:$B1372=$B1373, $A$2:$A1372+$C$2:$C1372)), "")*24*60, "")</f>
        <v/>
      </c>
      <c r="O1373" s="39" t="str" cm="1">
        <f t="array" ref="O1373">IFERROR(IF($B1373=O$1, ($A1373+$C1373) - MAX(IF($B$2:$B1372=$B1373, $A$2:$A1372+$C$2:$C1372)), "")*24*60, "")</f>
        <v/>
      </c>
      <c r="P1373" s="39" t="str" cm="1">
        <f t="array" ref="P1373">IFERROR(IF($B1373=P$1, ($A1373+$C1373) - MAX(IF($B$2:$B1372=$B1373, $A$2:$A1372+$C$2:$C1372)), "")*24*60, "")</f>
        <v/>
      </c>
    </row>
    <row r="1374" spans="1:16" x14ac:dyDescent="0.2">
      <c r="A1374" s="36">
        <f t="shared" ref="A1374:B1374" si="2618">A1373</f>
        <v>45944</v>
      </c>
      <c r="B1374" s="37" t="str">
        <f t="shared" si="2618"/>
        <v>Northern Cardinal</v>
      </c>
      <c r="C1374" s="38">
        <v>0.39305555555555555</v>
      </c>
      <c r="D1374" s="37">
        <v>0</v>
      </c>
      <c r="E1374" s="37">
        <v>3</v>
      </c>
      <c r="F1374" s="37" t="str">
        <f t="shared" ref="F1374:G1374" si="2619">F1373</f>
        <v>Special Finch Food</v>
      </c>
      <c r="G1374" s="15" t="str">
        <f t="shared" si="2619"/>
        <v>Golden Safflower</v>
      </c>
      <c r="H1374" s="39">
        <f t="shared" si="2561"/>
        <v>1.000000003259629</v>
      </c>
      <c r="I1374" s="39" cm="1">
        <f t="array" ref="I1374">IFERROR(IF($B1374=I$1, ($A1374+$C1374) - MAX(IF($B$2:$B1373=$B1374, $A$2:$A1373+$C$2:$C1373)), "")*24*60, "")</f>
        <v>1.000000003259629</v>
      </c>
      <c r="J1374" s="39" t="str" cm="1">
        <f t="array" ref="J1374">IFERROR(IF($B1374=J$1, ($A1374+$C1374) - MAX(IF($B$2:$B1373=$B1374, $A$2:$A1373+$C$2:$C1373)), "")*24*60, "")</f>
        <v/>
      </c>
      <c r="K1374" s="39" t="str" cm="1">
        <f t="array" ref="K1374">IFERROR(IF($B1374=K$1, ($A1374+$C1374) - MAX(IF($B$2:$B1373=$B1374, $A$2:$A1373+$C$2:$C1373)), "")*24*60, "")</f>
        <v/>
      </c>
      <c r="L1374" s="39" t="str" cm="1">
        <f t="array" ref="L1374">IFERROR(IF($B1374=L$1, ($A1374+$C1374) - MAX(IF($B$2:$B1373=$B1374, $A$2:$A1373+$C$2:$C1373)), "")*24*60, "")</f>
        <v/>
      </c>
      <c r="M1374" s="39" t="str" cm="1">
        <f t="array" ref="M1374">IFERROR(IF($B1374=M$1, ($A1374+$C1374) - MAX(IF($B$2:$B1373=$B1374, $A$2:$A1373+$C$2:$C1373)), "")*24*60, "")</f>
        <v/>
      </c>
      <c r="N1374" s="39" t="str" cm="1">
        <f t="array" ref="N1374">IFERROR(IF($B1374=N$1, ($A1374+$C1374) - MAX(IF($B$2:$B1373=$B1374, $A$2:$A1373+$C$2:$C1373)), "")*24*60, "")</f>
        <v/>
      </c>
      <c r="O1374" s="39" t="str" cm="1">
        <f t="array" ref="O1374">IFERROR(IF($B1374=O$1, ($A1374+$C1374) - MAX(IF($B$2:$B1373=$B1374, $A$2:$A1373+$C$2:$C1373)), "")*24*60, "")</f>
        <v/>
      </c>
      <c r="P1374" s="39" t="str" cm="1">
        <f t="array" ref="P1374">IFERROR(IF($B1374=P$1, ($A1374+$C1374) - MAX(IF($B$2:$B1373=$B1374, $A$2:$A1373+$C$2:$C1373)), "")*24*60, "")</f>
        <v/>
      </c>
    </row>
    <row r="1375" spans="1:16" x14ac:dyDescent="0.2">
      <c r="A1375" s="36">
        <f t="shared" ref="A1375:B1375" si="2620">A1374</f>
        <v>45944</v>
      </c>
      <c r="B1375" s="37" t="str">
        <f t="shared" si="2620"/>
        <v>Northern Cardinal</v>
      </c>
      <c r="C1375" s="38">
        <v>0.39444444444444443</v>
      </c>
      <c r="D1375" s="37">
        <v>0</v>
      </c>
      <c r="E1375" s="37">
        <v>3</v>
      </c>
      <c r="F1375" s="37" t="str">
        <f t="shared" ref="F1375:G1375" si="2621">F1374</f>
        <v>Special Finch Food</v>
      </c>
      <c r="G1375" s="15" t="str">
        <f t="shared" si="2621"/>
        <v>Golden Safflower</v>
      </c>
      <c r="H1375" s="39">
        <f t="shared" si="2561"/>
        <v>1.9999999960418791</v>
      </c>
      <c r="I1375" s="39" cm="1">
        <f t="array" ref="I1375">IFERROR(IF($B1375=I$1, ($A1375+$C1375) - MAX(IF($B$2:$B1374=$B1375, $A$2:$A1374+$C$2:$C1374)), "")*24*60, "")</f>
        <v>1.9999999960418791</v>
      </c>
      <c r="J1375" s="39" t="str" cm="1">
        <f t="array" ref="J1375">IFERROR(IF($B1375=J$1, ($A1375+$C1375) - MAX(IF($B$2:$B1374=$B1375, $A$2:$A1374+$C$2:$C1374)), "")*24*60, "")</f>
        <v/>
      </c>
      <c r="K1375" s="39" t="str" cm="1">
        <f t="array" ref="K1375">IFERROR(IF($B1375=K$1, ($A1375+$C1375) - MAX(IF($B$2:$B1374=$B1375, $A$2:$A1374+$C$2:$C1374)), "")*24*60, "")</f>
        <v/>
      </c>
      <c r="L1375" s="39" t="str" cm="1">
        <f t="array" ref="L1375">IFERROR(IF($B1375=L$1, ($A1375+$C1375) - MAX(IF($B$2:$B1374=$B1375, $A$2:$A1374+$C$2:$C1374)), "")*24*60, "")</f>
        <v/>
      </c>
      <c r="M1375" s="39" t="str" cm="1">
        <f t="array" ref="M1375">IFERROR(IF($B1375=M$1, ($A1375+$C1375) - MAX(IF($B$2:$B1374=$B1375, $A$2:$A1374+$C$2:$C1374)), "")*24*60, "")</f>
        <v/>
      </c>
      <c r="N1375" s="39" t="str" cm="1">
        <f t="array" ref="N1375">IFERROR(IF($B1375=N$1, ($A1375+$C1375) - MAX(IF($B$2:$B1374=$B1375, $A$2:$A1374+$C$2:$C1374)), "")*24*60, "")</f>
        <v/>
      </c>
      <c r="O1375" s="39" t="str" cm="1">
        <f t="array" ref="O1375">IFERROR(IF($B1375=O$1, ($A1375+$C1375) - MAX(IF($B$2:$B1374=$B1375, $A$2:$A1374+$C$2:$C1374)), "")*24*60, "")</f>
        <v/>
      </c>
      <c r="P1375" s="39" t="str" cm="1">
        <f t="array" ref="P1375">IFERROR(IF($B1375=P$1, ($A1375+$C1375) - MAX(IF($B$2:$B1374=$B1375, $A$2:$A1374+$C$2:$C1374)), "")*24*60, "")</f>
        <v/>
      </c>
    </row>
    <row r="1376" spans="1:16" x14ac:dyDescent="0.2">
      <c r="A1376" s="36">
        <f t="shared" ref="A1376:D1376" si="2622">A1375</f>
        <v>45944</v>
      </c>
      <c r="B1376" s="37" t="str">
        <f t="shared" si="2622"/>
        <v>Northern Cardinal</v>
      </c>
      <c r="C1376" s="38">
        <v>0.39513888888888887</v>
      </c>
      <c r="D1376" s="37">
        <f t="shared" si="2622"/>
        <v>0</v>
      </c>
      <c r="E1376" s="37">
        <v>6</v>
      </c>
      <c r="F1376" s="37" t="str">
        <f t="shared" ref="F1376:G1376" si="2623">F1375</f>
        <v>Special Finch Food</v>
      </c>
      <c r="G1376" s="15" t="str">
        <f t="shared" si="2623"/>
        <v>Golden Safflower</v>
      </c>
      <c r="H1376" s="39">
        <f t="shared" si="2561"/>
        <v>1.000000003259629</v>
      </c>
      <c r="I1376" s="39" cm="1">
        <f t="array" ref="I1376">IFERROR(IF($B1376=I$1, ($A1376+$C1376) - MAX(IF($B$2:$B1375=$B1376, $A$2:$A1375+$C$2:$C1375)), "")*24*60, "")</f>
        <v>1.000000003259629</v>
      </c>
      <c r="J1376" s="39" t="str" cm="1">
        <f t="array" ref="J1376">IFERROR(IF($B1376=J$1, ($A1376+$C1376) - MAX(IF($B$2:$B1375=$B1376, $A$2:$A1375+$C$2:$C1375)), "")*24*60, "")</f>
        <v/>
      </c>
      <c r="K1376" s="39" t="str" cm="1">
        <f t="array" ref="K1376">IFERROR(IF($B1376=K$1, ($A1376+$C1376) - MAX(IF($B$2:$B1375=$B1376, $A$2:$A1375+$C$2:$C1375)), "")*24*60, "")</f>
        <v/>
      </c>
      <c r="L1376" s="39" t="str" cm="1">
        <f t="array" ref="L1376">IFERROR(IF($B1376=L$1, ($A1376+$C1376) - MAX(IF($B$2:$B1375=$B1376, $A$2:$A1375+$C$2:$C1375)), "")*24*60, "")</f>
        <v/>
      </c>
      <c r="M1376" s="39" t="str" cm="1">
        <f t="array" ref="M1376">IFERROR(IF($B1376=M$1, ($A1376+$C1376) - MAX(IF($B$2:$B1375=$B1376, $A$2:$A1375+$C$2:$C1375)), "")*24*60, "")</f>
        <v/>
      </c>
      <c r="N1376" s="39" t="str" cm="1">
        <f t="array" ref="N1376">IFERROR(IF($B1376=N$1, ($A1376+$C1376) - MAX(IF($B$2:$B1375=$B1376, $A$2:$A1375+$C$2:$C1375)), "")*24*60, "")</f>
        <v/>
      </c>
      <c r="O1376" s="39" t="str" cm="1">
        <f t="array" ref="O1376">IFERROR(IF($B1376=O$1, ($A1376+$C1376) - MAX(IF($B$2:$B1375=$B1376, $A$2:$A1375+$C$2:$C1375)), "")*24*60, "")</f>
        <v/>
      </c>
      <c r="P1376" s="39" t="str" cm="1">
        <f t="array" ref="P1376">IFERROR(IF($B1376=P$1, ($A1376+$C1376) - MAX(IF($B$2:$B1375=$B1376, $A$2:$A1375+$C$2:$C1375)), "")*24*60, "")</f>
        <v/>
      </c>
    </row>
    <row r="1377" spans="1:16" x14ac:dyDescent="0.2">
      <c r="A1377" s="36">
        <f t="shared" ref="A1377:D1377" si="2624">A1376</f>
        <v>45944</v>
      </c>
      <c r="B1377" s="37" t="s">
        <v>14</v>
      </c>
      <c r="C1377" s="38">
        <v>0.39652777777777776</v>
      </c>
      <c r="D1377" s="37">
        <f t="shared" si="2624"/>
        <v>0</v>
      </c>
      <c r="E1377" s="37">
        <v>1</v>
      </c>
      <c r="F1377" s="37" t="str">
        <f t="shared" ref="F1377:G1377" si="2625">F1376</f>
        <v>Special Finch Food</v>
      </c>
      <c r="G1377" s="15" t="str">
        <f t="shared" si="2625"/>
        <v>Golden Safflower</v>
      </c>
      <c r="H1377" s="39">
        <f t="shared" si="2561"/>
        <v>1.9999999960418791</v>
      </c>
      <c r="I1377" s="39" t="str" cm="1">
        <f t="array" ref="I1377">IFERROR(IF($B1377=I$1, ($A1377+$C1377) - MAX(IF($B$2:$B1376=$B1377, $A$2:$A1376+$C$2:$C1376)), "")*24*60, "")</f>
        <v/>
      </c>
      <c r="J1377" s="39" t="str" cm="1">
        <f t="array" ref="J1377">IFERROR(IF($B1377=J$1, ($A1377+$C1377) - MAX(IF($B$2:$B1376=$B1377, $A$2:$A1376+$C$2:$C1376)), "")*24*60, "")</f>
        <v/>
      </c>
      <c r="K1377" s="39" cm="1">
        <f t="array" ref="K1377">IFERROR(IF($B1377=K$1, ($A1377+$C1377) - MAX(IF($B$2:$B1376=$B1377, $A$2:$A1376+$C$2:$C1376)), "")*24*60, "")</f>
        <v>6.9999999913852662</v>
      </c>
      <c r="L1377" s="39" t="str" cm="1">
        <f t="array" ref="L1377">IFERROR(IF($B1377=L$1, ($A1377+$C1377) - MAX(IF($B$2:$B1376=$B1377, $A$2:$A1376+$C$2:$C1376)), "")*24*60, "")</f>
        <v/>
      </c>
      <c r="M1377" s="39" t="str" cm="1">
        <f t="array" ref="M1377">IFERROR(IF($B1377=M$1, ($A1377+$C1377) - MAX(IF($B$2:$B1376=$B1377, $A$2:$A1376+$C$2:$C1376)), "")*24*60, "")</f>
        <v/>
      </c>
      <c r="N1377" s="39" t="str" cm="1">
        <f t="array" ref="N1377">IFERROR(IF($B1377=N$1, ($A1377+$C1377) - MAX(IF($B$2:$B1376=$B1377, $A$2:$A1376+$C$2:$C1376)), "")*24*60, "")</f>
        <v/>
      </c>
      <c r="O1377" s="39" t="str" cm="1">
        <f t="array" ref="O1377">IFERROR(IF($B1377=O$1, ($A1377+$C1377) - MAX(IF($B$2:$B1376=$B1377, $A$2:$A1376+$C$2:$C1376)), "")*24*60, "")</f>
        <v/>
      </c>
      <c r="P1377" s="39" t="str" cm="1">
        <f t="array" ref="P1377">IFERROR(IF($B1377=P$1, ($A1377+$C1377) - MAX(IF($B$2:$B1376=$B1377, $A$2:$A1376+$C$2:$C1376)), "")*24*60, "")</f>
        <v/>
      </c>
    </row>
    <row r="1378" spans="1:16" x14ac:dyDescent="0.2">
      <c r="A1378" s="36">
        <f t="shared" ref="A1378:D1378" si="2626">A1377</f>
        <v>45944</v>
      </c>
      <c r="B1378" s="37" t="str">
        <f t="shared" si="2626"/>
        <v>Carolina Chickadee</v>
      </c>
      <c r="C1378" s="38">
        <v>0.40347222222222223</v>
      </c>
      <c r="D1378" s="37">
        <f t="shared" si="2626"/>
        <v>0</v>
      </c>
      <c r="E1378" s="37">
        <v>1</v>
      </c>
      <c r="F1378" s="37" t="str">
        <f t="shared" ref="F1378:G1378" si="2627">F1377</f>
        <v>Special Finch Food</v>
      </c>
      <c r="G1378" s="15" t="str">
        <f t="shared" si="2627"/>
        <v>Golden Safflower</v>
      </c>
      <c r="H1378" s="39">
        <f t="shared" si="2561"/>
        <v>10.000000001164153</v>
      </c>
      <c r="I1378" s="39" t="str" cm="1">
        <f t="array" ref="I1378">IFERROR(IF($B1378=I$1, ($A1378+$C1378) - MAX(IF($B$2:$B1377=$B1378, $A$2:$A1377+$C$2:$C1377)), "")*24*60, "")</f>
        <v/>
      </c>
      <c r="J1378" s="39" t="str" cm="1">
        <f t="array" ref="J1378">IFERROR(IF($B1378=J$1, ($A1378+$C1378) - MAX(IF($B$2:$B1377=$B1378, $A$2:$A1377+$C$2:$C1377)), "")*24*60, "")</f>
        <v/>
      </c>
      <c r="K1378" s="39" cm="1">
        <f t="array" ref="K1378">IFERROR(IF($B1378=K$1, ($A1378+$C1378) - MAX(IF($B$2:$B1377=$B1378, $A$2:$A1377+$C$2:$C1377)), "")*24*60, "")</f>
        <v>10.000000001164153</v>
      </c>
      <c r="L1378" s="39" t="str" cm="1">
        <f t="array" ref="L1378">IFERROR(IF($B1378=L$1, ($A1378+$C1378) - MAX(IF($B$2:$B1377=$B1378, $A$2:$A1377+$C$2:$C1377)), "")*24*60, "")</f>
        <v/>
      </c>
      <c r="M1378" s="39" t="str" cm="1">
        <f t="array" ref="M1378">IFERROR(IF($B1378=M$1, ($A1378+$C1378) - MAX(IF($B$2:$B1377=$B1378, $A$2:$A1377+$C$2:$C1377)), "")*24*60, "")</f>
        <v/>
      </c>
      <c r="N1378" s="39" t="str" cm="1">
        <f t="array" ref="N1378">IFERROR(IF($B1378=N$1, ($A1378+$C1378) - MAX(IF($B$2:$B1377=$B1378, $A$2:$A1377+$C$2:$C1377)), "")*24*60, "")</f>
        <v/>
      </c>
      <c r="O1378" s="39" t="str" cm="1">
        <f t="array" ref="O1378">IFERROR(IF($B1378=O$1, ($A1378+$C1378) - MAX(IF($B$2:$B1377=$B1378, $A$2:$A1377+$C$2:$C1377)), "")*24*60, "")</f>
        <v/>
      </c>
      <c r="P1378" s="39" t="str" cm="1">
        <f t="array" ref="P1378">IFERROR(IF($B1378=P$1, ($A1378+$C1378) - MAX(IF($B$2:$B1377=$B1378, $A$2:$A1377+$C$2:$C1377)), "")*24*60, "")</f>
        <v/>
      </c>
    </row>
    <row r="1379" spans="1:16" x14ac:dyDescent="0.2">
      <c r="A1379" s="36">
        <f t="shared" ref="A1379:D1379" si="2628">A1378</f>
        <v>45944</v>
      </c>
      <c r="B1379" s="37" t="str">
        <f t="shared" si="2628"/>
        <v>Carolina Chickadee</v>
      </c>
      <c r="C1379" s="38">
        <v>0.40972222222222221</v>
      </c>
      <c r="D1379" s="37">
        <f t="shared" si="2628"/>
        <v>0</v>
      </c>
      <c r="E1379" s="37">
        <v>1</v>
      </c>
      <c r="F1379" s="37" t="str">
        <f t="shared" ref="F1379:G1379" si="2629">F1378</f>
        <v>Special Finch Food</v>
      </c>
      <c r="G1379" s="15" t="str">
        <f t="shared" si="2629"/>
        <v>Golden Safflower</v>
      </c>
      <c r="H1379" s="39">
        <f t="shared" si="2561"/>
        <v>8.9999999979045242</v>
      </c>
      <c r="I1379" s="39" t="str" cm="1">
        <f t="array" ref="I1379">IFERROR(IF($B1379=I$1, ($A1379+$C1379) - MAX(IF($B$2:$B1378=$B1379, $A$2:$A1378+$C$2:$C1378)), "")*24*60, "")</f>
        <v/>
      </c>
      <c r="J1379" s="39" t="str" cm="1">
        <f t="array" ref="J1379">IFERROR(IF($B1379=J$1, ($A1379+$C1379) - MAX(IF($B$2:$B1378=$B1379, $A$2:$A1378+$C$2:$C1378)), "")*24*60, "")</f>
        <v/>
      </c>
      <c r="K1379" s="39" cm="1">
        <f t="array" ref="K1379">IFERROR(IF($B1379=K$1, ($A1379+$C1379) - MAX(IF($B$2:$B1378=$B1379, $A$2:$A1378+$C$2:$C1378)), "")*24*60, "")</f>
        <v>8.9999999979045242</v>
      </c>
      <c r="L1379" s="39" t="str" cm="1">
        <f t="array" ref="L1379">IFERROR(IF($B1379=L$1, ($A1379+$C1379) - MAX(IF($B$2:$B1378=$B1379, $A$2:$A1378+$C$2:$C1378)), "")*24*60, "")</f>
        <v/>
      </c>
      <c r="M1379" s="39" t="str" cm="1">
        <f t="array" ref="M1379">IFERROR(IF($B1379=M$1, ($A1379+$C1379) - MAX(IF($B$2:$B1378=$B1379, $A$2:$A1378+$C$2:$C1378)), "")*24*60, "")</f>
        <v/>
      </c>
      <c r="N1379" s="39" t="str" cm="1">
        <f t="array" ref="N1379">IFERROR(IF($B1379=N$1, ($A1379+$C1379) - MAX(IF($B$2:$B1378=$B1379, $A$2:$A1378+$C$2:$C1378)), "")*24*60, "")</f>
        <v/>
      </c>
      <c r="O1379" s="39" t="str" cm="1">
        <f t="array" ref="O1379">IFERROR(IF($B1379=O$1, ($A1379+$C1379) - MAX(IF($B$2:$B1378=$B1379, $A$2:$A1378+$C$2:$C1378)), "")*24*60, "")</f>
        <v/>
      </c>
      <c r="P1379" s="39" t="str" cm="1">
        <f t="array" ref="P1379">IFERROR(IF($B1379=P$1, ($A1379+$C1379) - MAX(IF($B$2:$B1378=$B1379, $A$2:$A1378+$C$2:$C1378)), "")*24*60, "")</f>
        <v/>
      </c>
    </row>
    <row r="1380" spans="1:16" x14ac:dyDescent="0.2">
      <c r="A1380" s="36">
        <f t="shared" ref="A1380:D1380" si="2630">A1379</f>
        <v>45944</v>
      </c>
      <c r="B1380" s="37" t="str">
        <f t="shared" si="2630"/>
        <v>Carolina Chickadee</v>
      </c>
      <c r="C1380" s="38">
        <v>0.41180555555555554</v>
      </c>
      <c r="D1380" s="37">
        <f t="shared" si="2630"/>
        <v>0</v>
      </c>
      <c r="E1380" s="37">
        <v>2</v>
      </c>
      <c r="F1380" s="37" t="str">
        <f t="shared" ref="F1380:G1380" si="2631">F1379</f>
        <v>Special Finch Food</v>
      </c>
      <c r="G1380" s="15" t="str">
        <f t="shared" si="2631"/>
        <v>Golden Safflower</v>
      </c>
      <c r="H1380" s="39">
        <f t="shared" si="2561"/>
        <v>3.000000009778887</v>
      </c>
      <c r="I1380" s="39" t="str" cm="1">
        <f t="array" ref="I1380">IFERROR(IF($B1380=I$1, ($A1380+$C1380) - MAX(IF($B$2:$B1379=$B1380, $A$2:$A1379+$C$2:$C1379)), "")*24*60, "")</f>
        <v/>
      </c>
      <c r="J1380" s="39" t="str" cm="1">
        <f t="array" ref="J1380">IFERROR(IF($B1380=J$1, ($A1380+$C1380) - MAX(IF($B$2:$B1379=$B1380, $A$2:$A1379+$C$2:$C1379)), "")*24*60, "")</f>
        <v/>
      </c>
      <c r="K1380" s="39" cm="1">
        <f t="array" ref="K1380">IFERROR(IF($B1380=K$1, ($A1380+$C1380) - MAX(IF($B$2:$B1379=$B1380, $A$2:$A1379+$C$2:$C1379)), "")*24*60, "")</f>
        <v>3.000000009778887</v>
      </c>
      <c r="L1380" s="39" t="str" cm="1">
        <f t="array" ref="L1380">IFERROR(IF($B1380=L$1, ($A1380+$C1380) - MAX(IF($B$2:$B1379=$B1380, $A$2:$A1379+$C$2:$C1379)), "")*24*60, "")</f>
        <v/>
      </c>
      <c r="M1380" s="39" t="str" cm="1">
        <f t="array" ref="M1380">IFERROR(IF($B1380=M$1, ($A1380+$C1380) - MAX(IF($B$2:$B1379=$B1380, $A$2:$A1379+$C$2:$C1379)), "")*24*60, "")</f>
        <v/>
      </c>
      <c r="N1380" s="39" t="str" cm="1">
        <f t="array" ref="N1380">IFERROR(IF($B1380=N$1, ($A1380+$C1380) - MAX(IF($B$2:$B1379=$B1380, $A$2:$A1379+$C$2:$C1379)), "")*24*60, "")</f>
        <v/>
      </c>
      <c r="O1380" s="39" t="str" cm="1">
        <f t="array" ref="O1380">IFERROR(IF($B1380=O$1, ($A1380+$C1380) - MAX(IF($B$2:$B1379=$B1380, $A$2:$A1379+$C$2:$C1379)), "")*24*60, "")</f>
        <v/>
      </c>
      <c r="P1380" s="39" t="str" cm="1">
        <f t="array" ref="P1380">IFERROR(IF($B1380=P$1, ($A1380+$C1380) - MAX(IF($B$2:$B1379=$B1380, $A$2:$A1379+$C$2:$C1379)), "")*24*60, "")</f>
        <v/>
      </c>
    </row>
    <row r="1381" spans="1:16" x14ac:dyDescent="0.2">
      <c r="A1381" s="36">
        <f t="shared" ref="A1381:D1381" si="2632">A1380</f>
        <v>45944</v>
      </c>
      <c r="B1381" s="37" t="s">
        <v>10</v>
      </c>
      <c r="C1381" s="38">
        <v>0.42986111111111114</v>
      </c>
      <c r="D1381" s="37">
        <f t="shared" si="2632"/>
        <v>0</v>
      </c>
      <c r="E1381" s="37">
        <v>3</v>
      </c>
      <c r="F1381" s="37" t="str">
        <f t="shared" ref="F1381:G1381" si="2633">F1380</f>
        <v>Special Finch Food</v>
      </c>
      <c r="G1381" s="15" t="str">
        <f t="shared" si="2633"/>
        <v>Golden Safflower</v>
      </c>
      <c r="H1381" s="39">
        <f t="shared" si="2561"/>
        <v>25.999999990453944</v>
      </c>
      <c r="I1381" s="39" t="str" cm="1">
        <f t="array" ref="I1381">IFERROR(IF($B1381=I$1, ($A1381+$C1381) - MAX(IF($B$2:$B1380=$B1381, $A$2:$A1380+$C$2:$C1380)), "")*24*60, "")</f>
        <v/>
      </c>
      <c r="J1381" s="39" cm="1">
        <f t="array" ref="J1381">IFERROR(IF($B1381=J$1, ($A1381+$C1381) - MAX(IF($B$2:$B1380=$B1381, $A$2:$A1380+$C$2:$C1380)), "")*24*60, "")</f>
        <v>54.999999990686774</v>
      </c>
      <c r="K1381" s="39" t="str" cm="1">
        <f t="array" ref="K1381">IFERROR(IF($B1381=K$1, ($A1381+$C1381) - MAX(IF($B$2:$B1380=$B1381, $A$2:$A1380+$C$2:$C1380)), "")*24*60, "")</f>
        <v/>
      </c>
      <c r="L1381" s="39" t="str" cm="1">
        <f t="array" ref="L1381">IFERROR(IF($B1381=L$1, ($A1381+$C1381) - MAX(IF($B$2:$B1380=$B1381, $A$2:$A1380+$C$2:$C1380)), "")*24*60, "")</f>
        <v/>
      </c>
      <c r="M1381" s="39" t="str" cm="1">
        <f t="array" ref="M1381">IFERROR(IF($B1381=M$1, ($A1381+$C1381) - MAX(IF($B$2:$B1380=$B1381, $A$2:$A1380+$C$2:$C1380)), "")*24*60, "")</f>
        <v/>
      </c>
      <c r="N1381" s="39" t="str" cm="1">
        <f t="array" ref="N1381">IFERROR(IF($B1381=N$1, ($A1381+$C1381) - MAX(IF($B$2:$B1380=$B1381, $A$2:$A1380+$C$2:$C1380)), "")*24*60, "")</f>
        <v/>
      </c>
      <c r="O1381" s="39" t="str" cm="1">
        <f t="array" ref="O1381">IFERROR(IF($B1381=O$1, ($A1381+$C1381) - MAX(IF($B$2:$B1380=$B1381, $A$2:$A1380+$C$2:$C1380)), "")*24*60, "")</f>
        <v/>
      </c>
      <c r="P1381" s="39" t="str" cm="1">
        <f t="array" ref="P1381">IFERROR(IF($B1381=P$1, ($A1381+$C1381) - MAX(IF($B$2:$B1380=$B1381, $A$2:$A1380+$C$2:$C1380)), "")*24*60, "")</f>
        <v/>
      </c>
    </row>
    <row r="1382" spans="1:16" x14ac:dyDescent="0.2">
      <c r="A1382" s="36">
        <f t="shared" ref="A1382:D1382" si="2634">A1381</f>
        <v>45944</v>
      </c>
      <c r="B1382" s="37" t="str">
        <f t="shared" si="2634"/>
        <v>Tufted Titmouse</v>
      </c>
      <c r="C1382" s="38">
        <v>0.43125000000000002</v>
      </c>
      <c r="D1382" s="37">
        <f t="shared" si="2634"/>
        <v>0</v>
      </c>
      <c r="E1382" s="37">
        <v>1</v>
      </c>
      <c r="F1382" s="37" t="str">
        <f t="shared" ref="F1382:G1382" si="2635">F1381</f>
        <v>Special Finch Food</v>
      </c>
      <c r="G1382" s="15" t="str">
        <f t="shared" si="2635"/>
        <v>Golden Safflower</v>
      </c>
      <c r="H1382" s="39">
        <f t="shared" si="2561"/>
        <v>2.000000006519258</v>
      </c>
      <c r="I1382" s="39" t="str" cm="1">
        <f t="array" ref="I1382">IFERROR(IF($B1382=I$1, ($A1382+$C1382) - MAX(IF($B$2:$B1381=$B1382, $A$2:$A1381+$C$2:$C1381)), "")*24*60, "")</f>
        <v/>
      </c>
      <c r="J1382" s="39" cm="1">
        <f t="array" ref="J1382">IFERROR(IF($B1382=J$1, ($A1382+$C1382) - MAX(IF($B$2:$B1381=$B1382, $A$2:$A1381+$C$2:$C1381)), "")*24*60, "")</f>
        <v>2.000000006519258</v>
      </c>
      <c r="K1382" s="39" t="str" cm="1">
        <f t="array" ref="K1382">IFERROR(IF($B1382=K$1, ($A1382+$C1382) - MAX(IF($B$2:$B1381=$B1382, $A$2:$A1381+$C$2:$C1381)), "")*24*60, "")</f>
        <v/>
      </c>
      <c r="L1382" s="39" t="str" cm="1">
        <f t="array" ref="L1382">IFERROR(IF($B1382=L$1, ($A1382+$C1382) - MAX(IF($B$2:$B1381=$B1382, $A$2:$A1381+$C$2:$C1381)), "")*24*60, "")</f>
        <v/>
      </c>
      <c r="M1382" s="39" t="str" cm="1">
        <f t="array" ref="M1382">IFERROR(IF($B1382=M$1, ($A1382+$C1382) - MAX(IF($B$2:$B1381=$B1382, $A$2:$A1381+$C$2:$C1381)), "")*24*60, "")</f>
        <v/>
      </c>
      <c r="N1382" s="39" t="str" cm="1">
        <f t="array" ref="N1382">IFERROR(IF($B1382=N$1, ($A1382+$C1382) - MAX(IF($B$2:$B1381=$B1382, $A$2:$A1381+$C$2:$C1381)), "")*24*60, "")</f>
        <v/>
      </c>
      <c r="O1382" s="39" t="str" cm="1">
        <f t="array" ref="O1382">IFERROR(IF($B1382=O$1, ($A1382+$C1382) - MAX(IF($B$2:$B1381=$B1382, $A$2:$A1381+$C$2:$C1381)), "")*24*60, "")</f>
        <v/>
      </c>
      <c r="P1382" s="39" t="str" cm="1">
        <f t="array" ref="P1382">IFERROR(IF($B1382=P$1, ($A1382+$C1382) - MAX(IF($B$2:$B1381=$B1382, $A$2:$A1381+$C$2:$C1381)), "")*24*60, "")</f>
        <v/>
      </c>
    </row>
    <row r="1383" spans="1:16" x14ac:dyDescent="0.2">
      <c r="A1383" s="36">
        <f t="shared" ref="A1383:D1383" si="2636">A1382</f>
        <v>45944</v>
      </c>
      <c r="B1383" s="37" t="str">
        <f t="shared" si="2636"/>
        <v>Tufted Titmouse</v>
      </c>
      <c r="C1383" s="38">
        <f t="shared" si="2636"/>
        <v>0.43125000000000002</v>
      </c>
      <c r="D1383" s="37">
        <f t="shared" si="2636"/>
        <v>0</v>
      </c>
      <c r="E1383" s="37">
        <v>1</v>
      </c>
      <c r="F1383" s="37" t="str">
        <f t="shared" ref="F1383:G1383" si="2637">F1382</f>
        <v>Special Finch Food</v>
      </c>
      <c r="G1383" s="15" t="str">
        <f t="shared" si="2637"/>
        <v>Golden Safflower</v>
      </c>
      <c r="H1383" s="39">
        <f t="shared" si="2561"/>
        <v>0</v>
      </c>
      <c r="I1383" s="39" t="str" cm="1">
        <f t="array" ref="I1383">IFERROR(IF($B1383=I$1, ($A1383+$C1383) - MAX(IF($B$2:$B1382=$B1383, $A$2:$A1382+$C$2:$C1382)), "")*24*60, "")</f>
        <v/>
      </c>
      <c r="J1383" s="39" cm="1">
        <f t="array" ref="J1383">IFERROR(IF($B1383=J$1, ($A1383+$C1383) - MAX(IF($B$2:$B1382=$B1383, $A$2:$A1382+$C$2:$C1382)), "")*24*60, "")</f>
        <v>0</v>
      </c>
      <c r="K1383" s="39" t="str" cm="1">
        <f t="array" ref="K1383">IFERROR(IF($B1383=K$1, ($A1383+$C1383) - MAX(IF($B$2:$B1382=$B1383, $A$2:$A1382+$C$2:$C1382)), "")*24*60, "")</f>
        <v/>
      </c>
      <c r="L1383" s="39" t="str" cm="1">
        <f t="array" ref="L1383">IFERROR(IF($B1383=L$1, ($A1383+$C1383) - MAX(IF($B$2:$B1382=$B1383, $A$2:$A1382+$C$2:$C1382)), "")*24*60, "")</f>
        <v/>
      </c>
      <c r="M1383" s="39" t="str" cm="1">
        <f t="array" ref="M1383">IFERROR(IF($B1383=M$1, ($A1383+$C1383) - MAX(IF($B$2:$B1382=$B1383, $A$2:$A1382+$C$2:$C1382)), "")*24*60, "")</f>
        <v/>
      </c>
      <c r="N1383" s="39" t="str" cm="1">
        <f t="array" ref="N1383">IFERROR(IF($B1383=N$1, ($A1383+$C1383) - MAX(IF($B$2:$B1382=$B1383, $A$2:$A1382+$C$2:$C1382)), "")*24*60, "")</f>
        <v/>
      </c>
      <c r="O1383" s="39" t="str" cm="1">
        <f t="array" ref="O1383">IFERROR(IF($B1383=O$1, ($A1383+$C1383) - MAX(IF($B$2:$B1382=$B1383, $A$2:$A1382+$C$2:$C1382)), "")*24*60, "")</f>
        <v/>
      </c>
      <c r="P1383" s="39" t="str" cm="1">
        <f t="array" ref="P1383">IFERROR(IF($B1383=P$1, ($A1383+$C1383) - MAX(IF($B$2:$B1382=$B1383, $A$2:$A1382+$C$2:$C1382)), "")*24*60, "")</f>
        <v/>
      </c>
    </row>
    <row r="1384" spans="1:16" x14ac:dyDescent="0.2">
      <c r="A1384" s="36">
        <f t="shared" ref="A1384:D1384" si="2638">A1383</f>
        <v>45944</v>
      </c>
      <c r="B1384" s="37" t="str">
        <f t="shared" si="2638"/>
        <v>Tufted Titmouse</v>
      </c>
      <c r="C1384" s="38">
        <v>0.43194444444444446</v>
      </c>
      <c r="D1384" s="37">
        <f t="shared" si="2638"/>
        <v>0</v>
      </c>
      <c r="E1384" s="37">
        <v>2</v>
      </c>
      <c r="F1384" s="37" t="str">
        <f t="shared" ref="F1384:G1384" si="2639">F1383</f>
        <v>Special Finch Food</v>
      </c>
      <c r="G1384" s="15" t="str">
        <f t="shared" si="2639"/>
        <v>Golden Safflower</v>
      </c>
      <c r="H1384" s="39">
        <f t="shared" si="2561"/>
        <v>0.99999999278225005</v>
      </c>
      <c r="I1384" s="39" t="str" cm="1">
        <f t="array" ref="I1384">IFERROR(IF($B1384=I$1, ($A1384+$C1384) - MAX(IF($B$2:$B1383=$B1384, $A$2:$A1383+$C$2:$C1383)), "")*24*60, "")</f>
        <v/>
      </c>
      <c r="J1384" s="39" cm="1">
        <f t="array" ref="J1384">IFERROR(IF($B1384=J$1, ($A1384+$C1384) - MAX(IF($B$2:$B1383=$B1384, $A$2:$A1383+$C$2:$C1383)), "")*24*60, "")</f>
        <v>0.99999999278225005</v>
      </c>
      <c r="K1384" s="39" t="str" cm="1">
        <f t="array" ref="K1384">IFERROR(IF($B1384=K$1, ($A1384+$C1384) - MAX(IF($B$2:$B1383=$B1384, $A$2:$A1383+$C$2:$C1383)), "")*24*60, "")</f>
        <v/>
      </c>
      <c r="L1384" s="39" t="str" cm="1">
        <f t="array" ref="L1384">IFERROR(IF($B1384=L$1, ($A1384+$C1384) - MAX(IF($B$2:$B1383=$B1384, $A$2:$A1383+$C$2:$C1383)), "")*24*60, "")</f>
        <v/>
      </c>
      <c r="M1384" s="39" t="str" cm="1">
        <f t="array" ref="M1384">IFERROR(IF($B1384=M$1, ($A1384+$C1384) - MAX(IF($B$2:$B1383=$B1384, $A$2:$A1383+$C$2:$C1383)), "")*24*60, "")</f>
        <v/>
      </c>
      <c r="N1384" s="39" t="str" cm="1">
        <f t="array" ref="N1384">IFERROR(IF($B1384=N$1, ($A1384+$C1384) - MAX(IF($B$2:$B1383=$B1384, $A$2:$A1383+$C$2:$C1383)), "")*24*60, "")</f>
        <v/>
      </c>
      <c r="O1384" s="39" t="str" cm="1">
        <f t="array" ref="O1384">IFERROR(IF($B1384=O$1, ($A1384+$C1384) - MAX(IF($B$2:$B1383=$B1384, $A$2:$A1383+$C$2:$C1383)), "")*24*60, "")</f>
        <v/>
      </c>
      <c r="P1384" s="39" t="str" cm="1">
        <f t="array" ref="P1384">IFERROR(IF($B1384=P$1, ($A1384+$C1384) - MAX(IF($B$2:$B1383=$B1384, $A$2:$A1383+$C$2:$C1383)), "")*24*60, "")</f>
        <v/>
      </c>
    </row>
    <row r="1385" spans="1:16" x14ac:dyDescent="0.2">
      <c r="A1385" s="36">
        <f t="shared" ref="A1385:D1385" si="2640">A1384</f>
        <v>45944</v>
      </c>
      <c r="B1385" s="37" t="s">
        <v>3</v>
      </c>
      <c r="C1385" s="38">
        <v>0.43333333333333335</v>
      </c>
      <c r="D1385" s="37">
        <f t="shared" si="2640"/>
        <v>0</v>
      </c>
      <c r="E1385" s="37">
        <v>3</v>
      </c>
      <c r="F1385" s="37" t="str">
        <f t="shared" ref="F1385:G1385" si="2641">F1384</f>
        <v>Special Finch Food</v>
      </c>
      <c r="G1385" s="15" t="str">
        <f t="shared" si="2641"/>
        <v>Golden Safflower</v>
      </c>
      <c r="H1385" s="39">
        <f t="shared" si="2561"/>
        <v>2.000000006519258</v>
      </c>
      <c r="I1385" s="39" cm="1">
        <f t="array" ref="I1385">IFERROR(IF($B1385=I$1, ($A1385+$C1385) - MAX(IF($B$2:$B1384=$B1385, $A$2:$A1384+$C$2:$C1384)), "")*24*60, "")</f>
        <v>55.000000001164153</v>
      </c>
      <c r="J1385" s="39" t="str" cm="1">
        <f t="array" ref="J1385">IFERROR(IF($B1385=J$1, ($A1385+$C1385) - MAX(IF($B$2:$B1384=$B1385, $A$2:$A1384+$C$2:$C1384)), "")*24*60, "")</f>
        <v/>
      </c>
      <c r="K1385" s="39" t="str" cm="1">
        <f t="array" ref="K1385">IFERROR(IF($B1385=K$1, ($A1385+$C1385) - MAX(IF($B$2:$B1384=$B1385, $A$2:$A1384+$C$2:$C1384)), "")*24*60, "")</f>
        <v/>
      </c>
      <c r="L1385" s="39" t="str" cm="1">
        <f t="array" ref="L1385">IFERROR(IF($B1385=L$1, ($A1385+$C1385) - MAX(IF($B$2:$B1384=$B1385, $A$2:$A1384+$C$2:$C1384)), "")*24*60, "")</f>
        <v/>
      </c>
      <c r="M1385" s="39" t="str" cm="1">
        <f t="array" ref="M1385">IFERROR(IF($B1385=M$1, ($A1385+$C1385) - MAX(IF($B$2:$B1384=$B1385, $A$2:$A1384+$C$2:$C1384)), "")*24*60, "")</f>
        <v/>
      </c>
      <c r="N1385" s="39" t="str" cm="1">
        <f t="array" ref="N1385">IFERROR(IF($B1385=N$1, ($A1385+$C1385) - MAX(IF($B$2:$B1384=$B1385, $A$2:$A1384+$C$2:$C1384)), "")*24*60, "")</f>
        <v/>
      </c>
      <c r="O1385" s="39" t="str" cm="1">
        <f t="array" ref="O1385">IFERROR(IF($B1385=O$1, ($A1385+$C1385) - MAX(IF($B$2:$B1384=$B1385, $A$2:$A1384+$C$2:$C1384)), "")*24*60, "")</f>
        <v/>
      </c>
      <c r="P1385" s="39" t="str" cm="1">
        <f t="array" ref="P1385">IFERROR(IF($B1385=P$1, ($A1385+$C1385) - MAX(IF($B$2:$B1384=$B1385, $A$2:$A1384+$C$2:$C1384)), "")*24*60, "")</f>
        <v/>
      </c>
    </row>
    <row r="1386" spans="1:16" x14ac:dyDescent="0.2">
      <c r="A1386" s="36">
        <f t="shared" ref="A1386:C1386" si="2642">A1385</f>
        <v>45944</v>
      </c>
      <c r="B1386" s="37" t="s">
        <v>10</v>
      </c>
      <c r="C1386" s="38">
        <f t="shared" si="2642"/>
        <v>0.43333333333333335</v>
      </c>
      <c r="D1386" s="37">
        <v>1</v>
      </c>
      <c r="E1386" s="37">
        <v>0</v>
      </c>
      <c r="F1386" s="37" t="str">
        <f t="shared" ref="F1386:G1386" si="2643">F1385</f>
        <v>Special Finch Food</v>
      </c>
      <c r="G1386" s="15" t="str">
        <f t="shared" si="2643"/>
        <v>Golden Safflower</v>
      </c>
      <c r="H1386" s="39">
        <f t="shared" si="2561"/>
        <v>0</v>
      </c>
      <c r="I1386" s="39" t="str" cm="1">
        <f t="array" ref="I1386">IFERROR(IF($B1386=I$1, ($A1386+$C1386) - MAX(IF($B$2:$B1385=$B1386, $A$2:$A1385+$C$2:$C1385)), "")*24*60, "")</f>
        <v/>
      </c>
      <c r="J1386" s="39" cm="1">
        <f t="array" ref="J1386">IFERROR(IF($B1386=J$1, ($A1386+$C1386) - MAX(IF($B$2:$B1385=$B1386, $A$2:$A1385+$C$2:$C1385)), "")*24*60, "")</f>
        <v>2.000000006519258</v>
      </c>
      <c r="K1386" s="39" t="str" cm="1">
        <f t="array" ref="K1386">IFERROR(IF($B1386=K$1, ($A1386+$C1386) - MAX(IF($B$2:$B1385=$B1386, $A$2:$A1385+$C$2:$C1385)), "")*24*60, "")</f>
        <v/>
      </c>
      <c r="L1386" s="39" t="str" cm="1">
        <f t="array" ref="L1386">IFERROR(IF($B1386=L$1, ($A1386+$C1386) - MAX(IF($B$2:$B1385=$B1386, $A$2:$A1385+$C$2:$C1385)), "")*24*60, "")</f>
        <v/>
      </c>
      <c r="M1386" s="39" t="str" cm="1">
        <f t="array" ref="M1386">IFERROR(IF($B1386=M$1, ($A1386+$C1386) - MAX(IF($B$2:$B1385=$B1386, $A$2:$A1385+$C$2:$C1385)), "")*24*60, "")</f>
        <v/>
      </c>
      <c r="N1386" s="39" t="str" cm="1">
        <f t="array" ref="N1386">IFERROR(IF($B1386=N$1, ($A1386+$C1386) - MAX(IF($B$2:$B1385=$B1386, $A$2:$A1385+$C$2:$C1385)), "")*24*60, "")</f>
        <v/>
      </c>
      <c r="O1386" s="39" t="str" cm="1">
        <f t="array" ref="O1386">IFERROR(IF($B1386=O$1, ($A1386+$C1386) - MAX(IF($B$2:$B1385=$B1386, $A$2:$A1385+$C$2:$C1385)), "")*24*60, "")</f>
        <v/>
      </c>
      <c r="P1386" s="39" t="str" cm="1">
        <f t="array" ref="P1386">IFERROR(IF($B1386=P$1, ($A1386+$C1386) - MAX(IF($B$2:$B1385=$B1386, $A$2:$A1385+$C$2:$C1385)), "")*24*60, "")</f>
        <v/>
      </c>
    </row>
    <row r="1387" spans="1:16" x14ac:dyDescent="0.2">
      <c r="A1387" s="36">
        <f t="shared" ref="A1387:C1387" si="2644">A1386</f>
        <v>45944</v>
      </c>
      <c r="B1387" s="37" t="str">
        <f t="shared" si="2644"/>
        <v>Tufted Titmouse</v>
      </c>
      <c r="C1387" s="38">
        <f t="shared" si="2644"/>
        <v>0.43333333333333335</v>
      </c>
      <c r="D1387" s="37">
        <v>0</v>
      </c>
      <c r="E1387" s="37">
        <v>0</v>
      </c>
      <c r="F1387" s="37" t="str">
        <f t="shared" ref="F1387:G1387" si="2645">F1386</f>
        <v>Special Finch Food</v>
      </c>
      <c r="G1387" s="15" t="str">
        <f t="shared" si="2645"/>
        <v>Golden Safflower</v>
      </c>
      <c r="H1387" s="39">
        <f t="shared" si="2561"/>
        <v>0</v>
      </c>
      <c r="I1387" s="39" t="str" cm="1">
        <f t="array" ref="I1387">IFERROR(IF($B1387=I$1, ($A1387+$C1387) - MAX(IF($B$2:$B1386=$B1387, $A$2:$A1386+$C$2:$C1386)), "")*24*60, "")</f>
        <v/>
      </c>
      <c r="J1387" s="39" cm="1">
        <f t="array" ref="J1387">IFERROR(IF($B1387=J$1, ($A1387+$C1387) - MAX(IF($B$2:$B1386=$B1387, $A$2:$A1386+$C$2:$C1386)), "")*24*60, "")</f>
        <v>0</v>
      </c>
      <c r="K1387" s="39" t="str" cm="1">
        <f t="array" ref="K1387">IFERROR(IF($B1387=K$1, ($A1387+$C1387) - MAX(IF($B$2:$B1386=$B1387, $A$2:$A1386+$C$2:$C1386)), "")*24*60, "")</f>
        <v/>
      </c>
      <c r="L1387" s="39" t="str" cm="1">
        <f t="array" ref="L1387">IFERROR(IF($B1387=L$1, ($A1387+$C1387) - MAX(IF($B$2:$B1386=$B1387, $A$2:$A1386+$C$2:$C1386)), "")*24*60, "")</f>
        <v/>
      </c>
      <c r="M1387" s="39" t="str" cm="1">
        <f t="array" ref="M1387">IFERROR(IF($B1387=M$1, ($A1387+$C1387) - MAX(IF($B$2:$B1386=$B1387, $A$2:$A1386+$C$2:$C1386)), "")*24*60, "")</f>
        <v/>
      </c>
      <c r="N1387" s="39" t="str" cm="1">
        <f t="array" ref="N1387">IFERROR(IF($B1387=N$1, ($A1387+$C1387) - MAX(IF($B$2:$B1386=$B1387, $A$2:$A1386+$C$2:$C1386)), "")*24*60, "")</f>
        <v/>
      </c>
      <c r="O1387" s="39" t="str" cm="1">
        <f t="array" ref="O1387">IFERROR(IF($B1387=O$1, ($A1387+$C1387) - MAX(IF($B$2:$B1386=$B1387, $A$2:$A1386+$C$2:$C1386)), "")*24*60, "")</f>
        <v/>
      </c>
      <c r="P1387" s="39" t="str" cm="1">
        <f t="array" ref="P1387">IFERROR(IF($B1387=P$1, ($A1387+$C1387) - MAX(IF($B$2:$B1386=$B1387, $A$2:$A1386+$C$2:$C1386)), "")*24*60, "")</f>
        <v/>
      </c>
    </row>
    <row r="1388" spans="1:16" x14ac:dyDescent="0.2">
      <c r="A1388" s="36">
        <f t="shared" ref="A1388:D1388" si="2646">A1387</f>
        <v>45944</v>
      </c>
      <c r="B1388" s="37" t="s">
        <v>3</v>
      </c>
      <c r="C1388" s="38">
        <v>0.43402777777777779</v>
      </c>
      <c r="D1388" s="37">
        <f t="shared" si="2646"/>
        <v>0</v>
      </c>
      <c r="E1388" s="37">
        <v>3</v>
      </c>
      <c r="F1388" s="37" t="str">
        <f t="shared" ref="F1388:G1388" si="2647">F1387</f>
        <v>Special Finch Food</v>
      </c>
      <c r="G1388" s="15" t="str">
        <f t="shared" si="2647"/>
        <v>Golden Safflower</v>
      </c>
      <c r="H1388" s="39">
        <f t="shared" si="2561"/>
        <v>1.000000003259629</v>
      </c>
      <c r="I1388" s="39" cm="1">
        <f t="array" ref="I1388">IFERROR(IF($B1388=I$1, ($A1388+$C1388) - MAX(IF($B$2:$B1387=$B1388, $A$2:$A1387+$C$2:$C1387)), "")*24*60, "")</f>
        <v>1.000000003259629</v>
      </c>
      <c r="J1388" s="39" t="str" cm="1">
        <f t="array" ref="J1388">IFERROR(IF($B1388=J$1, ($A1388+$C1388) - MAX(IF($B$2:$B1387=$B1388, $A$2:$A1387+$C$2:$C1387)), "")*24*60, "")</f>
        <v/>
      </c>
      <c r="K1388" s="39" t="str" cm="1">
        <f t="array" ref="K1388">IFERROR(IF($B1388=K$1, ($A1388+$C1388) - MAX(IF($B$2:$B1387=$B1388, $A$2:$A1387+$C$2:$C1387)), "")*24*60, "")</f>
        <v/>
      </c>
      <c r="L1388" s="39" t="str" cm="1">
        <f t="array" ref="L1388">IFERROR(IF($B1388=L$1, ($A1388+$C1388) - MAX(IF($B$2:$B1387=$B1388, $A$2:$A1387+$C$2:$C1387)), "")*24*60, "")</f>
        <v/>
      </c>
      <c r="M1388" s="39" t="str" cm="1">
        <f t="array" ref="M1388">IFERROR(IF($B1388=M$1, ($A1388+$C1388) - MAX(IF($B$2:$B1387=$B1388, $A$2:$A1387+$C$2:$C1387)), "")*24*60, "")</f>
        <v/>
      </c>
      <c r="N1388" s="39" t="str" cm="1">
        <f t="array" ref="N1388">IFERROR(IF($B1388=N$1, ($A1388+$C1388) - MAX(IF($B$2:$B1387=$B1388, $A$2:$A1387+$C$2:$C1387)), "")*24*60, "")</f>
        <v/>
      </c>
      <c r="O1388" s="39" t="str" cm="1">
        <f t="array" ref="O1388">IFERROR(IF($B1388=O$1, ($A1388+$C1388) - MAX(IF($B$2:$B1387=$B1388, $A$2:$A1387+$C$2:$C1387)), "")*24*60, "")</f>
        <v/>
      </c>
      <c r="P1388" s="39" t="str" cm="1">
        <f t="array" ref="P1388">IFERROR(IF($B1388=P$1, ($A1388+$C1388) - MAX(IF($B$2:$B1387=$B1388, $A$2:$A1387+$C$2:$C1387)), "")*24*60, "")</f>
        <v/>
      </c>
    </row>
    <row r="1389" spans="1:16" x14ac:dyDescent="0.2">
      <c r="A1389" s="36">
        <f t="shared" ref="A1389:D1389" si="2648">A1388</f>
        <v>45944</v>
      </c>
      <c r="B1389" s="37" t="str">
        <f t="shared" si="2648"/>
        <v>Northern Cardinal</v>
      </c>
      <c r="C1389" s="38">
        <v>0.43472222222222223</v>
      </c>
      <c r="D1389" s="37">
        <f t="shared" si="2648"/>
        <v>0</v>
      </c>
      <c r="E1389" s="37">
        <v>3</v>
      </c>
      <c r="F1389" s="37" t="str">
        <f t="shared" ref="F1389:G1389" si="2649">F1388</f>
        <v>Special Finch Food</v>
      </c>
      <c r="G1389" s="15" t="str">
        <f t="shared" si="2649"/>
        <v>Golden Safflower</v>
      </c>
      <c r="H1389" s="39">
        <f t="shared" si="2561"/>
        <v>0.99999999278225005</v>
      </c>
      <c r="I1389" s="39" cm="1">
        <f t="array" ref="I1389">IFERROR(IF($B1389=I$1, ($A1389+$C1389) - MAX(IF($B$2:$B1388=$B1389, $A$2:$A1388+$C$2:$C1388)), "")*24*60, "")</f>
        <v>0.99999999278225005</v>
      </c>
      <c r="J1389" s="39" t="str" cm="1">
        <f t="array" ref="J1389">IFERROR(IF($B1389=J$1, ($A1389+$C1389) - MAX(IF($B$2:$B1388=$B1389, $A$2:$A1388+$C$2:$C1388)), "")*24*60, "")</f>
        <v/>
      </c>
      <c r="K1389" s="39" t="str" cm="1">
        <f t="array" ref="K1389">IFERROR(IF($B1389=K$1, ($A1389+$C1389) - MAX(IF($B$2:$B1388=$B1389, $A$2:$A1388+$C$2:$C1388)), "")*24*60, "")</f>
        <v/>
      </c>
      <c r="L1389" s="39" t="str" cm="1">
        <f t="array" ref="L1389">IFERROR(IF($B1389=L$1, ($A1389+$C1389) - MAX(IF($B$2:$B1388=$B1389, $A$2:$A1388+$C$2:$C1388)), "")*24*60, "")</f>
        <v/>
      </c>
      <c r="M1389" s="39" t="str" cm="1">
        <f t="array" ref="M1389">IFERROR(IF($B1389=M$1, ($A1389+$C1389) - MAX(IF($B$2:$B1388=$B1389, $A$2:$A1388+$C$2:$C1388)), "")*24*60, "")</f>
        <v/>
      </c>
      <c r="N1389" s="39" t="str" cm="1">
        <f t="array" ref="N1389">IFERROR(IF($B1389=N$1, ($A1389+$C1389) - MAX(IF($B$2:$B1388=$B1389, $A$2:$A1388+$C$2:$C1388)), "")*24*60, "")</f>
        <v/>
      </c>
      <c r="O1389" s="39" t="str" cm="1">
        <f t="array" ref="O1389">IFERROR(IF($B1389=O$1, ($A1389+$C1389) - MAX(IF($B$2:$B1388=$B1389, $A$2:$A1388+$C$2:$C1388)), "")*24*60, "")</f>
        <v/>
      </c>
      <c r="P1389" s="39" t="str" cm="1">
        <f t="array" ref="P1389">IFERROR(IF($B1389=P$1, ($A1389+$C1389) - MAX(IF($B$2:$B1388=$B1389, $A$2:$A1388+$C$2:$C1388)), "")*24*60, "")</f>
        <v/>
      </c>
    </row>
    <row r="1390" spans="1:16" x14ac:dyDescent="0.2">
      <c r="A1390" s="36">
        <f t="shared" ref="A1390:D1390" si="2650">A1389</f>
        <v>45944</v>
      </c>
      <c r="B1390" s="37" t="str">
        <f t="shared" si="2650"/>
        <v>Northern Cardinal</v>
      </c>
      <c r="C1390" s="38">
        <v>0.43611111111111112</v>
      </c>
      <c r="D1390" s="37">
        <f t="shared" si="2650"/>
        <v>0</v>
      </c>
      <c r="E1390" s="37">
        <v>4</v>
      </c>
      <c r="F1390" s="37" t="str">
        <f t="shared" ref="F1390:G1390" si="2651">F1389</f>
        <v>Special Finch Food</v>
      </c>
      <c r="G1390" s="15" t="str">
        <f t="shared" si="2651"/>
        <v>Golden Safflower</v>
      </c>
      <c r="H1390" s="39">
        <f t="shared" si="2561"/>
        <v>2.000000006519258</v>
      </c>
      <c r="I1390" s="39" cm="1">
        <f t="array" ref="I1390">IFERROR(IF($B1390=I$1, ($A1390+$C1390) - MAX(IF($B$2:$B1389=$B1390, $A$2:$A1389+$C$2:$C1389)), "")*24*60, "")</f>
        <v>2.000000006519258</v>
      </c>
      <c r="J1390" s="39" t="str" cm="1">
        <f t="array" ref="J1390">IFERROR(IF($B1390=J$1, ($A1390+$C1390) - MAX(IF($B$2:$B1389=$B1390, $A$2:$A1389+$C$2:$C1389)), "")*24*60, "")</f>
        <v/>
      </c>
      <c r="K1390" s="39" t="str" cm="1">
        <f t="array" ref="K1390">IFERROR(IF($B1390=K$1, ($A1390+$C1390) - MAX(IF($B$2:$B1389=$B1390, $A$2:$A1389+$C$2:$C1389)), "")*24*60, "")</f>
        <v/>
      </c>
      <c r="L1390" s="39" t="str" cm="1">
        <f t="array" ref="L1390">IFERROR(IF($B1390=L$1, ($A1390+$C1390) - MAX(IF($B$2:$B1389=$B1390, $A$2:$A1389+$C$2:$C1389)), "")*24*60, "")</f>
        <v/>
      </c>
      <c r="M1390" s="39" t="str" cm="1">
        <f t="array" ref="M1390">IFERROR(IF($B1390=M$1, ($A1390+$C1390) - MAX(IF($B$2:$B1389=$B1390, $A$2:$A1389+$C$2:$C1389)), "")*24*60, "")</f>
        <v/>
      </c>
      <c r="N1390" s="39" t="str" cm="1">
        <f t="array" ref="N1390">IFERROR(IF($B1390=N$1, ($A1390+$C1390) - MAX(IF($B$2:$B1389=$B1390, $A$2:$A1389+$C$2:$C1389)), "")*24*60, "")</f>
        <v/>
      </c>
      <c r="O1390" s="39" t="str" cm="1">
        <f t="array" ref="O1390">IFERROR(IF($B1390=O$1, ($A1390+$C1390) - MAX(IF($B$2:$B1389=$B1390, $A$2:$A1389+$C$2:$C1389)), "")*24*60, "")</f>
        <v/>
      </c>
      <c r="P1390" s="39" t="str" cm="1">
        <f t="array" ref="P1390">IFERROR(IF($B1390=P$1, ($A1390+$C1390) - MAX(IF($B$2:$B1389=$B1390, $A$2:$A1389+$C$2:$C1389)), "")*24*60, "")</f>
        <v/>
      </c>
    </row>
    <row r="1391" spans="1:16" x14ac:dyDescent="0.2">
      <c r="A1391" s="36">
        <f t="shared" ref="A1391:D1391" si="2652">A1390</f>
        <v>45944</v>
      </c>
      <c r="B1391" s="37" t="s">
        <v>10</v>
      </c>
      <c r="C1391" s="38">
        <f t="shared" si="2652"/>
        <v>0.43611111111111112</v>
      </c>
      <c r="D1391" s="37">
        <f t="shared" si="2652"/>
        <v>0</v>
      </c>
      <c r="E1391" s="37">
        <v>0</v>
      </c>
      <c r="F1391" s="37" t="str">
        <f t="shared" ref="F1391:G1391" si="2653">F1390</f>
        <v>Special Finch Food</v>
      </c>
      <c r="G1391" s="15" t="str">
        <f t="shared" si="2653"/>
        <v>Golden Safflower</v>
      </c>
      <c r="H1391" s="39">
        <f t="shared" si="2561"/>
        <v>0</v>
      </c>
      <c r="I1391" s="39" t="str" cm="1">
        <f t="array" ref="I1391">IFERROR(IF($B1391=I$1, ($A1391+$C1391) - MAX(IF($B$2:$B1390=$B1391, $A$2:$A1390+$C$2:$C1390)), "")*24*60, "")</f>
        <v/>
      </c>
      <c r="J1391" s="39" cm="1">
        <f t="array" ref="J1391">IFERROR(IF($B1391=J$1, ($A1391+$C1391) - MAX(IF($B$2:$B1390=$B1391, $A$2:$A1390+$C$2:$C1390)), "")*24*60, "")</f>
        <v>4.0000000025611371</v>
      </c>
      <c r="K1391" s="39" t="str" cm="1">
        <f t="array" ref="K1391">IFERROR(IF($B1391=K$1, ($A1391+$C1391) - MAX(IF($B$2:$B1390=$B1391, $A$2:$A1390+$C$2:$C1390)), "")*24*60, "")</f>
        <v/>
      </c>
      <c r="L1391" s="39" t="str" cm="1">
        <f t="array" ref="L1391">IFERROR(IF($B1391=L$1, ($A1391+$C1391) - MAX(IF($B$2:$B1390=$B1391, $A$2:$A1390+$C$2:$C1390)), "")*24*60, "")</f>
        <v/>
      </c>
      <c r="M1391" s="39" t="str" cm="1">
        <f t="array" ref="M1391">IFERROR(IF($B1391=M$1, ($A1391+$C1391) - MAX(IF($B$2:$B1390=$B1391, $A$2:$A1390+$C$2:$C1390)), "")*24*60, "")</f>
        <v/>
      </c>
      <c r="N1391" s="39" t="str" cm="1">
        <f t="array" ref="N1391">IFERROR(IF($B1391=N$1, ($A1391+$C1391) - MAX(IF($B$2:$B1390=$B1391, $A$2:$A1390+$C$2:$C1390)), "")*24*60, "")</f>
        <v/>
      </c>
      <c r="O1391" s="39" t="str" cm="1">
        <f t="array" ref="O1391">IFERROR(IF($B1391=O$1, ($A1391+$C1391) - MAX(IF($B$2:$B1390=$B1391, $A$2:$A1390+$C$2:$C1390)), "")*24*60, "")</f>
        <v/>
      </c>
      <c r="P1391" s="39" t="str" cm="1">
        <f t="array" ref="P1391">IFERROR(IF($B1391=P$1, ($A1391+$C1391) - MAX(IF($B$2:$B1390=$B1391, $A$2:$A1390+$C$2:$C1390)), "")*24*60, "")</f>
        <v/>
      </c>
    </row>
    <row r="1392" spans="1:16" x14ac:dyDescent="0.2">
      <c r="A1392" s="36">
        <f t="shared" ref="A1392:D1392" si="2654">A1391</f>
        <v>45944</v>
      </c>
      <c r="B1392" s="37" t="s">
        <v>3</v>
      </c>
      <c r="C1392" s="38">
        <v>0.43680555555555556</v>
      </c>
      <c r="D1392" s="37">
        <f t="shared" si="2654"/>
        <v>0</v>
      </c>
      <c r="E1392" s="37">
        <v>4</v>
      </c>
      <c r="F1392" s="37" t="str">
        <f t="shared" ref="F1392:G1392" si="2655">F1391</f>
        <v>Special Finch Food</v>
      </c>
      <c r="G1392" s="15" t="str">
        <f t="shared" si="2655"/>
        <v>Golden Safflower</v>
      </c>
      <c r="H1392" s="39">
        <f t="shared" si="2561"/>
        <v>0.99999999278225005</v>
      </c>
      <c r="I1392" s="39" cm="1">
        <f t="array" ref="I1392">IFERROR(IF($B1392=I$1, ($A1392+$C1392) - MAX(IF($B$2:$B1391=$B1392, $A$2:$A1391+$C$2:$C1391)), "")*24*60, "")</f>
        <v>0.99999999278225005</v>
      </c>
      <c r="J1392" s="39" t="str" cm="1">
        <f t="array" ref="J1392">IFERROR(IF($B1392=J$1, ($A1392+$C1392) - MAX(IF($B$2:$B1391=$B1392, $A$2:$A1391+$C$2:$C1391)), "")*24*60, "")</f>
        <v/>
      </c>
      <c r="K1392" s="39" t="str" cm="1">
        <f t="array" ref="K1392">IFERROR(IF($B1392=K$1, ($A1392+$C1392) - MAX(IF($B$2:$B1391=$B1392, $A$2:$A1391+$C$2:$C1391)), "")*24*60, "")</f>
        <v/>
      </c>
      <c r="L1392" s="39" t="str" cm="1">
        <f t="array" ref="L1392">IFERROR(IF($B1392=L$1, ($A1392+$C1392) - MAX(IF($B$2:$B1391=$B1392, $A$2:$A1391+$C$2:$C1391)), "")*24*60, "")</f>
        <v/>
      </c>
      <c r="M1392" s="39" t="str" cm="1">
        <f t="array" ref="M1392">IFERROR(IF($B1392=M$1, ($A1392+$C1392) - MAX(IF($B$2:$B1391=$B1392, $A$2:$A1391+$C$2:$C1391)), "")*24*60, "")</f>
        <v/>
      </c>
      <c r="N1392" s="39" t="str" cm="1">
        <f t="array" ref="N1392">IFERROR(IF($B1392=N$1, ($A1392+$C1392) - MAX(IF($B$2:$B1391=$B1392, $A$2:$A1391+$C$2:$C1391)), "")*24*60, "")</f>
        <v/>
      </c>
      <c r="O1392" s="39" t="str" cm="1">
        <f t="array" ref="O1392">IFERROR(IF($B1392=O$1, ($A1392+$C1392) - MAX(IF($B$2:$B1391=$B1392, $A$2:$A1391+$C$2:$C1391)), "")*24*60, "")</f>
        <v/>
      </c>
      <c r="P1392" s="39" t="str" cm="1">
        <f t="array" ref="P1392">IFERROR(IF($B1392=P$1, ($A1392+$C1392) - MAX(IF($B$2:$B1391=$B1392, $A$2:$A1391+$C$2:$C1391)), "")*24*60, "")</f>
        <v/>
      </c>
    </row>
    <row r="1393" spans="1:16" x14ac:dyDescent="0.2">
      <c r="A1393" s="36">
        <f t="shared" ref="A1393:D1393" si="2656">A1392</f>
        <v>45944</v>
      </c>
      <c r="B1393" s="37" t="s">
        <v>14</v>
      </c>
      <c r="C1393" s="38">
        <v>0.44791666666666669</v>
      </c>
      <c r="D1393" s="37">
        <f t="shared" si="2656"/>
        <v>0</v>
      </c>
      <c r="E1393" s="37">
        <v>2</v>
      </c>
      <c r="F1393" s="37" t="str">
        <f t="shared" ref="F1393:G1393" si="2657">F1392</f>
        <v>Special Finch Food</v>
      </c>
      <c r="G1393" s="15" t="str">
        <f t="shared" si="2657"/>
        <v>Golden Safflower</v>
      </c>
      <c r="H1393" s="39">
        <f t="shared" si="2561"/>
        <v>15.999999999767169</v>
      </c>
      <c r="I1393" s="39" t="str" cm="1">
        <f t="array" ref="I1393">IFERROR(IF($B1393=I$1, ($A1393+$C1393) - MAX(IF($B$2:$B1392=$B1393, $A$2:$A1392+$C$2:$C1392)), "")*24*60, "")</f>
        <v/>
      </c>
      <c r="J1393" s="39" t="str" cm="1">
        <f t="array" ref="J1393">IFERROR(IF($B1393=J$1, ($A1393+$C1393) - MAX(IF($B$2:$B1392=$B1393, $A$2:$A1392+$C$2:$C1392)), "")*24*60, "")</f>
        <v/>
      </c>
      <c r="K1393" s="39" cm="1">
        <f t="array" ref="K1393">IFERROR(IF($B1393=K$1, ($A1393+$C1393) - MAX(IF($B$2:$B1392=$B1393, $A$2:$A1392+$C$2:$C1392)), "")*24*60, "")</f>
        <v>51.999999991385266</v>
      </c>
      <c r="L1393" s="39" t="str" cm="1">
        <f t="array" ref="L1393">IFERROR(IF($B1393=L$1, ($A1393+$C1393) - MAX(IF($B$2:$B1392=$B1393, $A$2:$A1392+$C$2:$C1392)), "")*24*60, "")</f>
        <v/>
      </c>
      <c r="M1393" s="39" t="str" cm="1">
        <f t="array" ref="M1393">IFERROR(IF($B1393=M$1, ($A1393+$C1393) - MAX(IF($B$2:$B1392=$B1393, $A$2:$A1392+$C$2:$C1392)), "")*24*60, "")</f>
        <v/>
      </c>
      <c r="N1393" s="39" t="str" cm="1">
        <f t="array" ref="N1393">IFERROR(IF($B1393=N$1, ($A1393+$C1393) - MAX(IF($B$2:$B1392=$B1393, $A$2:$A1392+$C$2:$C1392)), "")*24*60, "")</f>
        <v/>
      </c>
      <c r="O1393" s="39" t="str" cm="1">
        <f t="array" ref="O1393">IFERROR(IF($B1393=O$1, ($A1393+$C1393) - MAX(IF($B$2:$B1392=$B1393, $A$2:$A1392+$C$2:$C1392)), "")*24*60, "")</f>
        <v/>
      </c>
      <c r="P1393" s="39" t="str" cm="1">
        <f t="array" ref="P1393">IFERROR(IF($B1393=P$1, ($A1393+$C1393) - MAX(IF($B$2:$B1392=$B1393, $A$2:$A1392+$C$2:$C1392)), "")*24*60, "")</f>
        <v/>
      </c>
    </row>
    <row r="1394" spans="1:16" x14ac:dyDescent="0.2">
      <c r="A1394" s="36">
        <f t="shared" ref="A1394:D1394" si="2658">A1393</f>
        <v>45944</v>
      </c>
      <c r="B1394" s="37" t="str">
        <f t="shared" si="2658"/>
        <v>Carolina Chickadee</v>
      </c>
      <c r="C1394" s="38">
        <f t="shared" si="2658"/>
        <v>0.44791666666666669</v>
      </c>
      <c r="D1394" s="37">
        <f t="shared" si="2658"/>
        <v>0</v>
      </c>
      <c r="E1394" s="37">
        <v>0</v>
      </c>
      <c r="F1394" s="37" t="str">
        <f t="shared" ref="F1394:G1394" si="2659">F1393</f>
        <v>Special Finch Food</v>
      </c>
      <c r="G1394" s="15" t="str">
        <f t="shared" si="2659"/>
        <v>Golden Safflower</v>
      </c>
      <c r="H1394" s="39">
        <f t="shared" si="2561"/>
        <v>0</v>
      </c>
      <c r="I1394" s="39" t="str" cm="1">
        <f t="array" ref="I1394">IFERROR(IF($B1394=I$1, ($A1394+$C1394) - MAX(IF($B$2:$B1393=$B1394, $A$2:$A1393+$C$2:$C1393)), "")*24*60, "")</f>
        <v/>
      </c>
      <c r="J1394" s="39" t="str" cm="1">
        <f t="array" ref="J1394">IFERROR(IF($B1394=J$1, ($A1394+$C1394) - MAX(IF($B$2:$B1393=$B1394, $A$2:$A1393+$C$2:$C1393)), "")*24*60, "")</f>
        <v/>
      </c>
      <c r="K1394" s="39" cm="1">
        <f t="array" ref="K1394">IFERROR(IF($B1394=K$1, ($A1394+$C1394) - MAX(IF($B$2:$B1393=$B1394, $A$2:$A1393+$C$2:$C1393)), "")*24*60, "")</f>
        <v>0</v>
      </c>
      <c r="L1394" s="39" t="str" cm="1">
        <f t="array" ref="L1394">IFERROR(IF($B1394=L$1, ($A1394+$C1394) - MAX(IF($B$2:$B1393=$B1394, $A$2:$A1393+$C$2:$C1393)), "")*24*60, "")</f>
        <v/>
      </c>
      <c r="M1394" s="39" t="str" cm="1">
        <f t="array" ref="M1394">IFERROR(IF($B1394=M$1, ($A1394+$C1394) - MAX(IF($B$2:$B1393=$B1394, $A$2:$A1393+$C$2:$C1393)), "")*24*60, "")</f>
        <v/>
      </c>
      <c r="N1394" s="39" t="str" cm="1">
        <f t="array" ref="N1394">IFERROR(IF($B1394=N$1, ($A1394+$C1394) - MAX(IF($B$2:$B1393=$B1394, $A$2:$A1393+$C$2:$C1393)), "")*24*60, "")</f>
        <v/>
      </c>
      <c r="O1394" s="39" t="str" cm="1">
        <f t="array" ref="O1394">IFERROR(IF($B1394=O$1, ($A1394+$C1394) - MAX(IF($B$2:$B1393=$B1394, $A$2:$A1393+$C$2:$C1393)), "")*24*60, "")</f>
        <v/>
      </c>
      <c r="P1394" s="39" t="str" cm="1">
        <f t="array" ref="P1394">IFERROR(IF($B1394=P$1, ($A1394+$C1394) - MAX(IF($B$2:$B1393=$B1394, $A$2:$A1393+$C$2:$C1393)), "")*24*60, "")</f>
        <v/>
      </c>
    </row>
    <row r="1395" spans="1:16" x14ac:dyDescent="0.2">
      <c r="A1395" s="36">
        <f t="shared" ref="A1395:D1395" si="2660">A1394</f>
        <v>45944</v>
      </c>
      <c r="B1395" s="37" t="s">
        <v>3</v>
      </c>
      <c r="C1395" s="38">
        <v>0.44930555555555557</v>
      </c>
      <c r="D1395" s="37">
        <f t="shared" si="2660"/>
        <v>0</v>
      </c>
      <c r="E1395" s="37">
        <v>7</v>
      </c>
      <c r="F1395" s="37" t="str">
        <f t="shared" ref="F1395:G1395" si="2661">F1394</f>
        <v>Special Finch Food</v>
      </c>
      <c r="G1395" s="15" t="str">
        <f t="shared" si="2661"/>
        <v>Golden Safflower</v>
      </c>
      <c r="H1395" s="39">
        <f t="shared" si="2561"/>
        <v>2.000000006519258</v>
      </c>
      <c r="I1395" s="39" cm="1">
        <f t="array" ref="I1395">IFERROR(IF($B1395=I$1, ($A1395+$C1395) - MAX(IF($B$2:$B1394=$B1395, $A$2:$A1394+$C$2:$C1394)), "")*24*60, "")</f>
        <v>18.000000006286427</v>
      </c>
      <c r="J1395" s="39" t="str" cm="1">
        <f t="array" ref="J1395">IFERROR(IF($B1395=J$1, ($A1395+$C1395) - MAX(IF($B$2:$B1394=$B1395, $A$2:$A1394+$C$2:$C1394)), "")*24*60, "")</f>
        <v/>
      </c>
      <c r="K1395" s="39" t="str" cm="1">
        <f t="array" ref="K1395">IFERROR(IF($B1395=K$1, ($A1395+$C1395) - MAX(IF($B$2:$B1394=$B1395, $A$2:$A1394+$C$2:$C1394)), "")*24*60, "")</f>
        <v/>
      </c>
      <c r="L1395" s="39" t="str" cm="1">
        <f t="array" ref="L1395">IFERROR(IF($B1395=L$1, ($A1395+$C1395) - MAX(IF($B$2:$B1394=$B1395, $A$2:$A1394+$C$2:$C1394)), "")*24*60, "")</f>
        <v/>
      </c>
      <c r="M1395" s="39" t="str" cm="1">
        <f t="array" ref="M1395">IFERROR(IF($B1395=M$1, ($A1395+$C1395) - MAX(IF($B$2:$B1394=$B1395, $A$2:$A1394+$C$2:$C1394)), "")*24*60, "")</f>
        <v/>
      </c>
      <c r="N1395" s="39" t="str" cm="1">
        <f t="array" ref="N1395">IFERROR(IF($B1395=N$1, ($A1395+$C1395) - MAX(IF($B$2:$B1394=$B1395, $A$2:$A1394+$C$2:$C1394)), "")*24*60, "")</f>
        <v/>
      </c>
      <c r="O1395" s="39" t="str" cm="1">
        <f t="array" ref="O1395">IFERROR(IF($B1395=O$1, ($A1395+$C1395) - MAX(IF($B$2:$B1394=$B1395, $A$2:$A1394+$C$2:$C1394)), "")*24*60, "")</f>
        <v/>
      </c>
      <c r="P1395" s="39" t="str" cm="1">
        <f t="array" ref="P1395">IFERROR(IF($B1395=P$1, ($A1395+$C1395) - MAX(IF($B$2:$B1394=$B1395, $A$2:$A1394+$C$2:$C1394)), "")*24*60, "")</f>
        <v/>
      </c>
    </row>
    <row r="1396" spans="1:16" x14ac:dyDescent="0.2">
      <c r="A1396" s="36">
        <f t="shared" ref="A1396:D1396" si="2662">A1395</f>
        <v>45944</v>
      </c>
      <c r="B1396" s="37" t="str">
        <f t="shared" si="2662"/>
        <v>Northern Cardinal</v>
      </c>
      <c r="C1396" s="38">
        <v>0.45</v>
      </c>
      <c r="D1396" s="37">
        <f t="shared" si="2662"/>
        <v>0</v>
      </c>
      <c r="E1396" s="37">
        <v>3</v>
      </c>
      <c r="F1396" s="37" t="str">
        <f t="shared" ref="F1396:G1396" si="2663">F1395</f>
        <v>Special Finch Food</v>
      </c>
      <c r="G1396" s="15" t="str">
        <f t="shared" si="2663"/>
        <v>Golden Safflower</v>
      </c>
      <c r="H1396" s="39">
        <f t="shared" si="2561"/>
        <v>0.99999999278225005</v>
      </c>
      <c r="I1396" s="39" cm="1">
        <f t="array" ref="I1396">IFERROR(IF($B1396=I$1, ($A1396+$C1396) - MAX(IF($B$2:$B1395=$B1396, $A$2:$A1395+$C$2:$C1395)), "")*24*60, "")</f>
        <v>0.99999999278225005</v>
      </c>
      <c r="J1396" s="39" t="str" cm="1">
        <f t="array" ref="J1396">IFERROR(IF($B1396=J$1, ($A1396+$C1396) - MAX(IF($B$2:$B1395=$B1396, $A$2:$A1395+$C$2:$C1395)), "")*24*60, "")</f>
        <v/>
      </c>
      <c r="K1396" s="39" t="str" cm="1">
        <f t="array" ref="K1396">IFERROR(IF($B1396=K$1, ($A1396+$C1396) - MAX(IF($B$2:$B1395=$B1396, $A$2:$A1395+$C$2:$C1395)), "")*24*60, "")</f>
        <v/>
      </c>
      <c r="L1396" s="39" t="str" cm="1">
        <f t="array" ref="L1396">IFERROR(IF($B1396=L$1, ($A1396+$C1396) - MAX(IF($B$2:$B1395=$B1396, $A$2:$A1395+$C$2:$C1395)), "")*24*60, "")</f>
        <v/>
      </c>
      <c r="M1396" s="39" t="str" cm="1">
        <f t="array" ref="M1396">IFERROR(IF($B1396=M$1, ($A1396+$C1396) - MAX(IF($B$2:$B1395=$B1396, $A$2:$A1395+$C$2:$C1395)), "")*24*60, "")</f>
        <v/>
      </c>
      <c r="N1396" s="39" t="str" cm="1">
        <f t="array" ref="N1396">IFERROR(IF($B1396=N$1, ($A1396+$C1396) - MAX(IF($B$2:$B1395=$B1396, $A$2:$A1395+$C$2:$C1395)), "")*24*60, "")</f>
        <v/>
      </c>
      <c r="O1396" s="39" t="str" cm="1">
        <f t="array" ref="O1396">IFERROR(IF($B1396=O$1, ($A1396+$C1396) - MAX(IF($B$2:$B1395=$B1396, $A$2:$A1395+$C$2:$C1395)), "")*24*60, "")</f>
        <v/>
      </c>
      <c r="P1396" s="39" t="str" cm="1">
        <f t="array" ref="P1396">IFERROR(IF($B1396=P$1, ($A1396+$C1396) - MAX(IF($B$2:$B1395=$B1396, $A$2:$A1395+$C$2:$C1395)), "")*24*60, "")</f>
        <v/>
      </c>
    </row>
    <row r="1397" spans="1:16" x14ac:dyDescent="0.2">
      <c r="A1397" s="36">
        <f t="shared" ref="A1397" si="2664">A1396</f>
        <v>45944</v>
      </c>
      <c r="B1397" s="37" t="s">
        <v>10</v>
      </c>
      <c r="C1397" s="38">
        <v>0.4861111111111111</v>
      </c>
      <c r="D1397" s="37">
        <v>1</v>
      </c>
      <c r="E1397" s="37">
        <v>0</v>
      </c>
      <c r="F1397" s="37" t="str">
        <f t="shared" ref="F1397:G1397" si="2665">F1396</f>
        <v>Special Finch Food</v>
      </c>
      <c r="G1397" s="15" t="str">
        <f t="shared" si="2665"/>
        <v>Golden Safflower</v>
      </c>
      <c r="H1397" s="39">
        <f t="shared" si="2561"/>
        <v>52.000000001862645</v>
      </c>
      <c r="I1397" s="39" t="str" cm="1">
        <f t="array" ref="I1397">IFERROR(IF($B1397=I$1, ($A1397+$C1397) - MAX(IF($B$2:$B1396=$B1397, $A$2:$A1396+$C$2:$C1396)), "")*24*60, "")</f>
        <v/>
      </c>
      <c r="J1397" s="39" cm="1">
        <f t="array" ref="J1397">IFERROR(IF($B1397=J$1, ($A1397+$C1397) - MAX(IF($B$2:$B1396=$B1397, $A$2:$A1396+$C$2:$C1396)), "")*24*60, "")</f>
        <v>71.999999993713573</v>
      </c>
      <c r="K1397" s="39" t="str" cm="1">
        <f t="array" ref="K1397">IFERROR(IF($B1397=K$1, ($A1397+$C1397) - MAX(IF($B$2:$B1396=$B1397, $A$2:$A1396+$C$2:$C1396)), "")*24*60, "")</f>
        <v/>
      </c>
      <c r="L1397" s="39" t="str" cm="1">
        <f t="array" ref="L1397">IFERROR(IF($B1397=L$1, ($A1397+$C1397) - MAX(IF($B$2:$B1396=$B1397, $A$2:$A1396+$C$2:$C1396)), "")*24*60, "")</f>
        <v/>
      </c>
      <c r="M1397" s="39" t="str" cm="1">
        <f t="array" ref="M1397">IFERROR(IF($B1397=M$1, ($A1397+$C1397) - MAX(IF($B$2:$B1396=$B1397, $A$2:$A1396+$C$2:$C1396)), "")*24*60, "")</f>
        <v/>
      </c>
      <c r="N1397" s="39" t="str" cm="1">
        <f t="array" ref="N1397">IFERROR(IF($B1397=N$1, ($A1397+$C1397) - MAX(IF($B$2:$B1396=$B1397, $A$2:$A1396+$C$2:$C1396)), "")*24*60, "")</f>
        <v/>
      </c>
      <c r="O1397" s="39" t="str" cm="1">
        <f t="array" ref="O1397">IFERROR(IF($B1397=O$1, ($A1397+$C1397) - MAX(IF($B$2:$B1396=$B1397, $A$2:$A1396+$C$2:$C1396)), "")*24*60, "")</f>
        <v/>
      </c>
      <c r="P1397" s="39" t="str" cm="1">
        <f t="array" ref="P1397">IFERROR(IF($B1397=P$1, ($A1397+$C1397) - MAX(IF($B$2:$B1396=$B1397, $A$2:$A1396+$C$2:$C1396)), "")*24*60, "")</f>
        <v/>
      </c>
    </row>
    <row r="1398" spans="1:16" x14ac:dyDescent="0.2">
      <c r="A1398" s="36">
        <f t="shared" ref="A1398:B1398" si="2666">A1397</f>
        <v>45944</v>
      </c>
      <c r="B1398" s="37" t="str">
        <f t="shared" si="2666"/>
        <v>Tufted Titmouse</v>
      </c>
      <c r="C1398" s="38">
        <v>0.49652777777777779</v>
      </c>
      <c r="D1398" s="37">
        <v>0</v>
      </c>
      <c r="E1398" s="37">
        <v>2</v>
      </c>
      <c r="F1398" s="37" t="str">
        <f t="shared" ref="F1398:G1398" si="2667">F1397</f>
        <v>Special Finch Food</v>
      </c>
      <c r="G1398" s="15" t="str">
        <f t="shared" si="2667"/>
        <v>Golden Safflower</v>
      </c>
      <c r="H1398" s="39">
        <f t="shared" si="2561"/>
        <v>15.000000006984919</v>
      </c>
      <c r="I1398" s="39" t="str" cm="1">
        <f t="array" ref="I1398">IFERROR(IF($B1398=I$1, ($A1398+$C1398) - MAX(IF($B$2:$B1397=$B1398, $A$2:$A1397+$C$2:$C1397)), "")*24*60, "")</f>
        <v/>
      </c>
      <c r="J1398" s="39" cm="1">
        <f t="array" ref="J1398">IFERROR(IF($B1398=J$1, ($A1398+$C1398) - MAX(IF($B$2:$B1397=$B1398, $A$2:$A1397+$C$2:$C1397)), "")*24*60, "")</f>
        <v>15.000000006984919</v>
      </c>
      <c r="K1398" s="39" t="str" cm="1">
        <f t="array" ref="K1398">IFERROR(IF($B1398=K$1, ($A1398+$C1398) - MAX(IF($B$2:$B1397=$B1398, $A$2:$A1397+$C$2:$C1397)), "")*24*60, "")</f>
        <v/>
      </c>
      <c r="L1398" s="39" t="str" cm="1">
        <f t="array" ref="L1398">IFERROR(IF($B1398=L$1, ($A1398+$C1398) - MAX(IF($B$2:$B1397=$B1398, $A$2:$A1397+$C$2:$C1397)), "")*24*60, "")</f>
        <v/>
      </c>
      <c r="M1398" s="39" t="str" cm="1">
        <f t="array" ref="M1398">IFERROR(IF($B1398=M$1, ($A1398+$C1398) - MAX(IF($B$2:$B1397=$B1398, $A$2:$A1397+$C$2:$C1397)), "")*24*60, "")</f>
        <v/>
      </c>
      <c r="N1398" s="39" t="str" cm="1">
        <f t="array" ref="N1398">IFERROR(IF($B1398=N$1, ($A1398+$C1398) - MAX(IF($B$2:$B1397=$B1398, $A$2:$A1397+$C$2:$C1397)), "")*24*60, "")</f>
        <v/>
      </c>
      <c r="O1398" s="39" t="str" cm="1">
        <f t="array" ref="O1398">IFERROR(IF($B1398=O$1, ($A1398+$C1398) - MAX(IF($B$2:$B1397=$B1398, $A$2:$A1397+$C$2:$C1397)), "")*24*60, "")</f>
        <v/>
      </c>
      <c r="P1398" s="39" t="str" cm="1">
        <f t="array" ref="P1398">IFERROR(IF($B1398=P$1, ($A1398+$C1398) - MAX(IF($B$2:$B1397=$B1398, $A$2:$A1397+$C$2:$C1397)), "")*24*60, "")</f>
        <v/>
      </c>
    </row>
    <row r="1399" spans="1:16" x14ac:dyDescent="0.2">
      <c r="A1399" s="36">
        <f t="shared" ref="A1399:D1399" si="2668">A1398</f>
        <v>45944</v>
      </c>
      <c r="B1399" s="37" t="s">
        <v>14</v>
      </c>
      <c r="C1399" s="38">
        <f t="shared" si="2668"/>
        <v>0.49652777777777779</v>
      </c>
      <c r="D1399" s="37">
        <f t="shared" si="2668"/>
        <v>0</v>
      </c>
      <c r="E1399" s="37">
        <v>1</v>
      </c>
      <c r="F1399" s="37" t="str">
        <f t="shared" ref="F1399:G1399" si="2669">F1398</f>
        <v>Special Finch Food</v>
      </c>
      <c r="G1399" s="15" t="str">
        <f t="shared" si="2669"/>
        <v>Golden Safflower</v>
      </c>
      <c r="H1399" s="39">
        <f t="shared" si="2561"/>
        <v>0</v>
      </c>
      <c r="I1399" s="39" t="str" cm="1">
        <f t="array" ref="I1399">IFERROR(IF($B1399=I$1, ($A1399+$C1399) - MAX(IF($B$2:$B1398=$B1399, $A$2:$A1398+$C$2:$C1398)), "")*24*60, "")</f>
        <v/>
      </c>
      <c r="J1399" s="39" t="str" cm="1">
        <f t="array" ref="J1399">IFERROR(IF($B1399=J$1, ($A1399+$C1399) - MAX(IF($B$2:$B1398=$B1399, $A$2:$A1398+$C$2:$C1398)), "")*24*60, "")</f>
        <v/>
      </c>
      <c r="K1399" s="39" cm="1">
        <f t="array" ref="K1399">IFERROR(IF($B1399=K$1, ($A1399+$C1399) - MAX(IF($B$2:$B1398=$B1399, $A$2:$A1398+$C$2:$C1398)), "")*24*60, "")</f>
        <v>70.000000008149073</v>
      </c>
      <c r="L1399" s="39" t="str" cm="1">
        <f t="array" ref="L1399">IFERROR(IF($B1399=L$1, ($A1399+$C1399) - MAX(IF($B$2:$B1398=$B1399, $A$2:$A1398+$C$2:$C1398)), "")*24*60, "")</f>
        <v/>
      </c>
      <c r="M1399" s="39" t="str" cm="1">
        <f t="array" ref="M1399">IFERROR(IF($B1399=M$1, ($A1399+$C1399) - MAX(IF($B$2:$B1398=$B1399, $A$2:$A1398+$C$2:$C1398)), "")*24*60, "")</f>
        <v/>
      </c>
      <c r="N1399" s="39" t="str" cm="1">
        <f t="array" ref="N1399">IFERROR(IF($B1399=N$1, ($A1399+$C1399) - MAX(IF($B$2:$B1398=$B1399, $A$2:$A1398+$C$2:$C1398)), "")*24*60, "")</f>
        <v/>
      </c>
      <c r="O1399" s="39" t="str" cm="1">
        <f t="array" ref="O1399">IFERROR(IF($B1399=O$1, ($A1399+$C1399) - MAX(IF($B$2:$B1398=$B1399, $A$2:$A1398+$C$2:$C1398)), "")*24*60, "")</f>
        <v/>
      </c>
      <c r="P1399" s="39" t="str" cm="1">
        <f t="array" ref="P1399">IFERROR(IF($B1399=P$1, ($A1399+$C1399) - MAX(IF($B$2:$B1398=$B1399, $A$2:$A1398+$C$2:$C1398)), "")*24*60, "")</f>
        <v/>
      </c>
    </row>
    <row r="1400" spans="1:16" x14ac:dyDescent="0.2">
      <c r="A1400" s="36">
        <f t="shared" ref="A1400:D1400" si="2670">A1399</f>
        <v>45944</v>
      </c>
      <c r="B1400" s="37" t="str">
        <f t="shared" si="2670"/>
        <v>Carolina Chickadee</v>
      </c>
      <c r="C1400" s="38">
        <f t="shared" si="2670"/>
        <v>0.49652777777777779</v>
      </c>
      <c r="D1400" s="37">
        <f t="shared" si="2670"/>
        <v>0</v>
      </c>
      <c r="E1400" s="37">
        <v>1</v>
      </c>
      <c r="F1400" s="37" t="str">
        <f t="shared" ref="F1400:G1400" si="2671">F1399</f>
        <v>Special Finch Food</v>
      </c>
      <c r="G1400" s="15" t="str">
        <f t="shared" si="2671"/>
        <v>Golden Safflower</v>
      </c>
      <c r="H1400" s="39">
        <f t="shared" si="2561"/>
        <v>0</v>
      </c>
      <c r="I1400" s="39" t="str" cm="1">
        <f t="array" ref="I1400">IFERROR(IF($B1400=I$1, ($A1400+$C1400) - MAX(IF($B$2:$B1399=$B1400, $A$2:$A1399+$C$2:$C1399)), "")*24*60, "")</f>
        <v/>
      </c>
      <c r="J1400" s="39" t="str" cm="1">
        <f t="array" ref="J1400">IFERROR(IF($B1400=J$1, ($A1400+$C1400) - MAX(IF($B$2:$B1399=$B1400, $A$2:$A1399+$C$2:$C1399)), "")*24*60, "")</f>
        <v/>
      </c>
      <c r="K1400" s="39" cm="1">
        <f t="array" ref="K1400">IFERROR(IF($B1400=K$1, ($A1400+$C1400) - MAX(IF($B$2:$B1399=$B1400, $A$2:$A1399+$C$2:$C1399)), "")*24*60, "")</f>
        <v>0</v>
      </c>
      <c r="L1400" s="39" t="str" cm="1">
        <f t="array" ref="L1400">IFERROR(IF($B1400=L$1, ($A1400+$C1400) - MAX(IF($B$2:$B1399=$B1400, $A$2:$A1399+$C$2:$C1399)), "")*24*60, "")</f>
        <v/>
      </c>
      <c r="M1400" s="39" t="str" cm="1">
        <f t="array" ref="M1400">IFERROR(IF($B1400=M$1, ($A1400+$C1400) - MAX(IF($B$2:$B1399=$B1400, $A$2:$A1399+$C$2:$C1399)), "")*24*60, "")</f>
        <v/>
      </c>
      <c r="N1400" s="39" t="str" cm="1">
        <f t="array" ref="N1400">IFERROR(IF($B1400=N$1, ($A1400+$C1400) - MAX(IF($B$2:$B1399=$B1400, $A$2:$A1399+$C$2:$C1399)), "")*24*60, "")</f>
        <v/>
      </c>
      <c r="O1400" s="39" t="str" cm="1">
        <f t="array" ref="O1400">IFERROR(IF($B1400=O$1, ($A1400+$C1400) - MAX(IF($B$2:$B1399=$B1400, $A$2:$A1399+$C$2:$C1399)), "")*24*60, "")</f>
        <v/>
      </c>
      <c r="P1400" s="39" t="str" cm="1">
        <f t="array" ref="P1400">IFERROR(IF($B1400=P$1, ($A1400+$C1400) - MAX(IF($B$2:$B1399=$B1400, $A$2:$A1399+$C$2:$C1399)), "")*24*60, "")</f>
        <v/>
      </c>
    </row>
    <row r="1401" spans="1:16" x14ac:dyDescent="0.2">
      <c r="A1401" s="36">
        <f t="shared" ref="A1401:D1401" si="2672">A1400</f>
        <v>45944</v>
      </c>
      <c r="B1401" s="37" t="str">
        <f t="shared" si="2672"/>
        <v>Carolina Chickadee</v>
      </c>
      <c r="C1401" s="38">
        <f t="shared" si="2672"/>
        <v>0.49652777777777779</v>
      </c>
      <c r="D1401" s="37">
        <f t="shared" si="2672"/>
        <v>0</v>
      </c>
      <c r="E1401" s="37">
        <v>1</v>
      </c>
      <c r="F1401" s="37" t="str">
        <f t="shared" ref="F1401:G1401" si="2673">F1400</f>
        <v>Special Finch Food</v>
      </c>
      <c r="G1401" s="15" t="str">
        <f t="shared" si="2673"/>
        <v>Golden Safflower</v>
      </c>
      <c r="H1401" s="39">
        <f t="shared" si="2561"/>
        <v>0</v>
      </c>
      <c r="I1401" s="39" t="str" cm="1">
        <f t="array" ref="I1401">IFERROR(IF($B1401=I$1, ($A1401+$C1401) - MAX(IF($B$2:$B1400=$B1401, $A$2:$A1400+$C$2:$C1400)), "")*24*60, "")</f>
        <v/>
      </c>
      <c r="J1401" s="39" t="str" cm="1">
        <f t="array" ref="J1401">IFERROR(IF($B1401=J$1, ($A1401+$C1401) - MAX(IF($B$2:$B1400=$B1401, $A$2:$A1400+$C$2:$C1400)), "")*24*60, "")</f>
        <v/>
      </c>
      <c r="K1401" s="39" cm="1">
        <f t="array" ref="K1401">IFERROR(IF($B1401=K$1, ($A1401+$C1401) - MAX(IF($B$2:$B1400=$B1401, $A$2:$A1400+$C$2:$C1400)), "")*24*60, "")</f>
        <v>0</v>
      </c>
      <c r="L1401" s="39" t="str" cm="1">
        <f t="array" ref="L1401">IFERROR(IF($B1401=L$1, ($A1401+$C1401) - MAX(IF($B$2:$B1400=$B1401, $A$2:$A1400+$C$2:$C1400)), "")*24*60, "")</f>
        <v/>
      </c>
      <c r="M1401" s="39" t="str" cm="1">
        <f t="array" ref="M1401">IFERROR(IF($B1401=M$1, ($A1401+$C1401) - MAX(IF($B$2:$B1400=$B1401, $A$2:$A1400+$C$2:$C1400)), "")*24*60, "")</f>
        <v/>
      </c>
      <c r="N1401" s="39" t="str" cm="1">
        <f t="array" ref="N1401">IFERROR(IF($B1401=N$1, ($A1401+$C1401) - MAX(IF($B$2:$B1400=$B1401, $A$2:$A1400+$C$2:$C1400)), "")*24*60, "")</f>
        <v/>
      </c>
      <c r="O1401" s="39" t="str" cm="1">
        <f t="array" ref="O1401">IFERROR(IF($B1401=O$1, ($A1401+$C1401) - MAX(IF($B$2:$B1400=$B1401, $A$2:$A1400+$C$2:$C1400)), "")*24*60, "")</f>
        <v/>
      </c>
      <c r="P1401" s="39" t="str" cm="1">
        <f t="array" ref="P1401">IFERROR(IF($B1401=P$1, ($A1401+$C1401) - MAX(IF($B$2:$B1400=$B1401, $A$2:$A1400+$C$2:$C1400)), "")*24*60, "")</f>
        <v/>
      </c>
    </row>
    <row r="1402" spans="1:16" x14ac:dyDescent="0.2">
      <c r="A1402" s="36">
        <f t="shared" ref="A1402:D1402" si="2674">A1401</f>
        <v>45944</v>
      </c>
      <c r="B1402" s="37" t="s">
        <v>10</v>
      </c>
      <c r="C1402" s="38">
        <v>0.49791666666666667</v>
      </c>
      <c r="D1402" s="37">
        <f t="shared" si="2674"/>
        <v>0</v>
      </c>
      <c r="E1402" s="37">
        <v>1</v>
      </c>
      <c r="F1402" s="37" t="str">
        <f t="shared" ref="F1402:G1402" si="2675">F1401</f>
        <v>Special Finch Food</v>
      </c>
      <c r="G1402" s="15" t="str">
        <f t="shared" si="2675"/>
        <v>Golden Safflower</v>
      </c>
      <c r="H1402" s="39">
        <f t="shared" si="2561"/>
        <v>1.9999999960418791</v>
      </c>
      <c r="I1402" s="39" t="str" cm="1">
        <f t="array" ref="I1402">IFERROR(IF($B1402=I$1, ($A1402+$C1402) - MAX(IF($B$2:$B1401=$B1402, $A$2:$A1401+$C$2:$C1401)), "")*24*60, "")</f>
        <v/>
      </c>
      <c r="J1402" s="39" cm="1">
        <f t="array" ref="J1402">IFERROR(IF($B1402=J$1, ($A1402+$C1402) - MAX(IF($B$2:$B1401=$B1402, $A$2:$A1401+$C$2:$C1401)), "")*24*60, "")</f>
        <v>1.9999999960418791</v>
      </c>
      <c r="K1402" s="39" t="str" cm="1">
        <f t="array" ref="K1402">IFERROR(IF($B1402=K$1, ($A1402+$C1402) - MAX(IF($B$2:$B1401=$B1402, $A$2:$A1401+$C$2:$C1401)), "")*24*60, "")</f>
        <v/>
      </c>
      <c r="L1402" s="39" t="str" cm="1">
        <f t="array" ref="L1402">IFERROR(IF($B1402=L$1, ($A1402+$C1402) - MAX(IF($B$2:$B1401=$B1402, $A$2:$A1401+$C$2:$C1401)), "")*24*60, "")</f>
        <v/>
      </c>
      <c r="M1402" s="39" t="str" cm="1">
        <f t="array" ref="M1402">IFERROR(IF($B1402=M$1, ($A1402+$C1402) - MAX(IF($B$2:$B1401=$B1402, $A$2:$A1401+$C$2:$C1401)), "")*24*60, "")</f>
        <v/>
      </c>
      <c r="N1402" s="39" t="str" cm="1">
        <f t="array" ref="N1402">IFERROR(IF($B1402=N$1, ($A1402+$C1402) - MAX(IF($B$2:$B1401=$B1402, $A$2:$A1401+$C$2:$C1401)), "")*24*60, "")</f>
        <v/>
      </c>
      <c r="O1402" s="39" t="str" cm="1">
        <f t="array" ref="O1402">IFERROR(IF($B1402=O$1, ($A1402+$C1402) - MAX(IF($B$2:$B1401=$B1402, $A$2:$A1401+$C$2:$C1401)), "")*24*60, "")</f>
        <v/>
      </c>
      <c r="P1402" s="39" t="str" cm="1">
        <f t="array" ref="P1402">IFERROR(IF($B1402=P$1, ($A1402+$C1402) - MAX(IF($B$2:$B1401=$B1402, $A$2:$A1401+$C$2:$C1401)), "")*24*60, "")</f>
        <v/>
      </c>
    </row>
    <row r="1403" spans="1:16" x14ac:dyDescent="0.2">
      <c r="A1403" s="36">
        <f t="shared" ref="A1403:D1403" si="2676">A1402</f>
        <v>45944</v>
      </c>
      <c r="B1403" s="37" t="s">
        <v>14</v>
      </c>
      <c r="C1403" s="38">
        <f t="shared" si="2676"/>
        <v>0.49791666666666667</v>
      </c>
      <c r="D1403" s="37">
        <f t="shared" si="2676"/>
        <v>0</v>
      </c>
      <c r="E1403" s="37">
        <v>2</v>
      </c>
      <c r="F1403" s="37" t="str">
        <f t="shared" ref="F1403:G1403" si="2677">F1402</f>
        <v>Special Finch Food</v>
      </c>
      <c r="G1403" s="15" t="str">
        <f t="shared" si="2677"/>
        <v>Golden Safflower</v>
      </c>
      <c r="H1403" s="39">
        <f t="shared" si="2561"/>
        <v>0</v>
      </c>
      <c r="I1403" s="39" t="str" cm="1">
        <f t="array" ref="I1403">IFERROR(IF($B1403=I$1, ($A1403+$C1403) - MAX(IF($B$2:$B1402=$B1403, $A$2:$A1402+$C$2:$C1402)), "")*24*60, "")</f>
        <v/>
      </c>
      <c r="J1403" s="39" t="str" cm="1">
        <f t="array" ref="J1403">IFERROR(IF($B1403=J$1, ($A1403+$C1403) - MAX(IF($B$2:$B1402=$B1403, $A$2:$A1402+$C$2:$C1402)), "")*24*60, "")</f>
        <v/>
      </c>
      <c r="K1403" s="39" cm="1">
        <f t="array" ref="K1403">IFERROR(IF($B1403=K$1, ($A1403+$C1403) - MAX(IF($B$2:$B1402=$B1403, $A$2:$A1402+$C$2:$C1402)), "")*24*60, "")</f>
        <v>1.9999999960418791</v>
      </c>
      <c r="L1403" s="39" t="str" cm="1">
        <f t="array" ref="L1403">IFERROR(IF($B1403=L$1, ($A1403+$C1403) - MAX(IF($B$2:$B1402=$B1403, $A$2:$A1402+$C$2:$C1402)), "")*24*60, "")</f>
        <v/>
      </c>
      <c r="M1403" s="39" t="str" cm="1">
        <f t="array" ref="M1403">IFERROR(IF($B1403=M$1, ($A1403+$C1403) - MAX(IF($B$2:$B1402=$B1403, $A$2:$A1402+$C$2:$C1402)), "")*24*60, "")</f>
        <v/>
      </c>
      <c r="N1403" s="39" t="str" cm="1">
        <f t="array" ref="N1403">IFERROR(IF($B1403=N$1, ($A1403+$C1403) - MAX(IF($B$2:$B1402=$B1403, $A$2:$A1402+$C$2:$C1402)), "")*24*60, "")</f>
        <v/>
      </c>
      <c r="O1403" s="39" t="str" cm="1">
        <f t="array" ref="O1403">IFERROR(IF($B1403=O$1, ($A1403+$C1403) - MAX(IF($B$2:$B1402=$B1403, $A$2:$A1402+$C$2:$C1402)), "")*24*60, "")</f>
        <v/>
      </c>
      <c r="P1403" s="39" t="str" cm="1">
        <f t="array" ref="P1403">IFERROR(IF($B1403=P$1, ($A1403+$C1403) - MAX(IF($B$2:$B1402=$B1403, $A$2:$A1402+$C$2:$C1402)), "")*24*60, "")</f>
        <v/>
      </c>
    </row>
    <row r="1404" spans="1:16" x14ac:dyDescent="0.2">
      <c r="A1404" s="36">
        <f t="shared" ref="A1404:D1404" si="2678">A1403</f>
        <v>45944</v>
      </c>
      <c r="B1404" s="37" t="s">
        <v>10</v>
      </c>
      <c r="C1404" s="38">
        <v>0.49861111111111112</v>
      </c>
      <c r="D1404" s="37">
        <f t="shared" si="2678"/>
        <v>0</v>
      </c>
      <c r="E1404" s="37">
        <v>2</v>
      </c>
      <c r="F1404" s="37" t="str">
        <f t="shared" ref="F1404:G1404" si="2679">F1403</f>
        <v>Special Finch Food</v>
      </c>
      <c r="G1404" s="15" t="str">
        <f t="shared" si="2679"/>
        <v>Golden Safflower</v>
      </c>
      <c r="H1404" s="39">
        <f t="shared" si="2561"/>
        <v>1.000000003259629</v>
      </c>
      <c r="I1404" s="39" t="str" cm="1">
        <f t="array" ref="I1404">IFERROR(IF($B1404=I$1, ($A1404+$C1404) - MAX(IF($B$2:$B1403=$B1404, $A$2:$A1403+$C$2:$C1403)), "")*24*60, "")</f>
        <v/>
      </c>
      <c r="J1404" s="39" cm="1">
        <f t="array" ref="J1404">IFERROR(IF($B1404=J$1, ($A1404+$C1404) - MAX(IF($B$2:$B1403=$B1404, $A$2:$A1403+$C$2:$C1403)), "")*24*60, "")</f>
        <v>1.000000003259629</v>
      </c>
      <c r="K1404" s="39" t="str" cm="1">
        <f t="array" ref="K1404">IFERROR(IF($B1404=K$1, ($A1404+$C1404) - MAX(IF($B$2:$B1403=$B1404, $A$2:$A1403+$C$2:$C1403)), "")*24*60, "")</f>
        <v/>
      </c>
      <c r="L1404" s="39" t="str" cm="1">
        <f t="array" ref="L1404">IFERROR(IF($B1404=L$1, ($A1404+$C1404) - MAX(IF($B$2:$B1403=$B1404, $A$2:$A1403+$C$2:$C1403)), "")*24*60, "")</f>
        <v/>
      </c>
      <c r="M1404" s="39" t="str" cm="1">
        <f t="array" ref="M1404">IFERROR(IF($B1404=M$1, ($A1404+$C1404) - MAX(IF($B$2:$B1403=$B1404, $A$2:$A1403+$C$2:$C1403)), "")*24*60, "")</f>
        <v/>
      </c>
      <c r="N1404" s="39" t="str" cm="1">
        <f t="array" ref="N1404">IFERROR(IF($B1404=N$1, ($A1404+$C1404) - MAX(IF($B$2:$B1403=$B1404, $A$2:$A1403+$C$2:$C1403)), "")*24*60, "")</f>
        <v/>
      </c>
      <c r="O1404" s="39" t="str" cm="1">
        <f t="array" ref="O1404">IFERROR(IF($B1404=O$1, ($A1404+$C1404) - MAX(IF($B$2:$B1403=$B1404, $A$2:$A1403+$C$2:$C1403)), "")*24*60, "")</f>
        <v/>
      </c>
      <c r="P1404" s="39" t="str" cm="1">
        <f t="array" ref="P1404">IFERROR(IF($B1404=P$1, ($A1404+$C1404) - MAX(IF($B$2:$B1403=$B1404, $A$2:$A1403+$C$2:$C1403)), "")*24*60, "")</f>
        <v/>
      </c>
    </row>
    <row r="1405" spans="1:16" x14ac:dyDescent="0.2">
      <c r="A1405" s="36">
        <f t="shared" ref="A1405:D1405" si="2680">A1404</f>
        <v>45944</v>
      </c>
      <c r="B1405" s="37" t="s">
        <v>14</v>
      </c>
      <c r="C1405" s="38">
        <f t="shared" si="2680"/>
        <v>0.49861111111111112</v>
      </c>
      <c r="D1405" s="37">
        <f t="shared" si="2680"/>
        <v>0</v>
      </c>
      <c r="E1405" s="37">
        <v>4</v>
      </c>
      <c r="F1405" s="37" t="str">
        <f t="shared" ref="F1405:G1405" si="2681">F1404</f>
        <v>Special Finch Food</v>
      </c>
      <c r="G1405" s="15" t="str">
        <f t="shared" si="2681"/>
        <v>Golden Safflower</v>
      </c>
      <c r="H1405" s="39">
        <f t="shared" si="2561"/>
        <v>0</v>
      </c>
      <c r="I1405" s="39" t="str" cm="1">
        <f t="array" ref="I1405">IFERROR(IF($B1405=I$1, ($A1405+$C1405) - MAX(IF($B$2:$B1404=$B1405, $A$2:$A1404+$C$2:$C1404)), "")*24*60, "")</f>
        <v/>
      </c>
      <c r="J1405" s="39" t="str" cm="1">
        <f t="array" ref="J1405">IFERROR(IF($B1405=J$1, ($A1405+$C1405) - MAX(IF($B$2:$B1404=$B1405, $A$2:$A1404+$C$2:$C1404)), "")*24*60, "")</f>
        <v/>
      </c>
      <c r="K1405" s="39" cm="1">
        <f t="array" ref="K1405">IFERROR(IF($B1405=K$1, ($A1405+$C1405) - MAX(IF($B$2:$B1404=$B1405, $A$2:$A1404+$C$2:$C1404)), "")*24*60, "")</f>
        <v>1.000000003259629</v>
      </c>
      <c r="L1405" s="39" t="str" cm="1">
        <f t="array" ref="L1405">IFERROR(IF($B1405=L$1, ($A1405+$C1405) - MAX(IF($B$2:$B1404=$B1405, $A$2:$A1404+$C$2:$C1404)), "")*24*60, "")</f>
        <v/>
      </c>
      <c r="M1405" s="39" t="str" cm="1">
        <f t="array" ref="M1405">IFERROR(IF($B1405=M$1, ($A1405+$C1405) - MAX(IF($B$2:$B1404=$B1405, $A$2:$A1404+$C$2:$C1404)), "")*24*60, "")</f>
        <v/>
      </c>
      <c r="N1405" s="39" t="str" cm="1">
        <f t="array" ref="N1405">IFERROR(IF($B1405=N$1, ($A1405+$C1405) - MAX(IF($B$2:$B1404=$B1405, $A$2:$A1404+$C$2:$C1404)), "")*24*60, "")</f>
        <v/>
      </c>
      <c r="O1405" s="39" t="str" cm="1">
        <f t="array" ref="O1405">IFERROR(IF($B1405=O$1, ($A1405+$C1405) - MAX(IF($B$2:$B1404=$B1405, $A$2:$A1404+$C$2:$C1404)), "")*24*60, "")</f>
        <v/>
      </c>
      <c r="P1405" s="39" t="str" cm="1">
        <f t="array" ref="P1405">IFERROR(IF($B1405=P$1, ($A1405+$C1405) - MAX(IF($B$2:$B1404=$B1405, $A$2:$A1404+$C$2:$C1404)), "")*24*60, "")</f>
        <v/>
      </c>
    </row>
    <row r="1406" spans="1:16" x14ac:dyDescent="0.2">
      <c r="A1406" s="36">
        <f t="shared" ref="A1406:D1406" si="2682">A1405</f>
        <v>45944</v>
      </c>
      <c r="B1406" s="37" t="str">
        <f t="shared" si="2682"/>
        <v>Carolina Chickadee</v>
      </c>
      <c r="C1406" s="38">
        <f t="shared" si="2682"/>
        <v>0.49861111111111112</v>
      </c>
      <c r="D1406" s="37">
        <f t="shared" si="2682"/>
        <v>0</v>
      </c>
      <c r="E1406" s="37">
        <v>0</v>
      </c>
      <c r="F1406" s="37" t="str">
        <f t="shared" ref="F1406:G1406" si="2683">F1405</f>
        <v>Special Finch Food</v>
      </c>
      <c r="G1406" s="15" t="str">
        <f t="shared" si="2683"/>
        <v>Golden Safflower</v>
      </c>
      <c r="H1406" s="39">
        <f t="shared" si="2561"/>
        <v>0</v>
      </c>
      <c r="I1406" s="39" t="str" cm="1">
        <f t="array" ref="I1406">IFERROR(IF($B1406=I$1, ($A1406+$C1406) - MAX(IF($B$2:$B1405=$B1406, $A$2:$A1405+$C$2:$C1405)), "")*24*60, "")</f>
        <v/>
      </c>
      <c r="J1406" s="39" t="str" cm="1">
        <f t="array" ref="J1406">IFERROR(IF($B1406=J$1, ($A1406+$C1406) - MAX(IF($B$2:$B1405=$B1406, $A$2:$A1405+$C$2:$C1405)), "")*24*60, "")</f>
        <v/>
      </c>
      <c r="K1406" s="39" cm="1">
        <f t="array" ref="K1406">IFERROR(IF($B1406=K$1, ($A1406+$C1406) - MAX(IF($B$2:$B1405=$B1406, $A$2:$A1405+$C$2:$C1405)), "")*24*60, "")</f>
        <v>0</v>
      </c>
      <c r="L1406" s="39" t="str" cm="1">
        <f t="array" ref="L1406">IFERROR(IF($B1406=L$1, ($A1406+$C1406) - MAX(IF($B$2:$B1405=$B1406, $A$2:$A1405+$C$2:$C1405)), "")*24*60, "")</f>
        <v/>
      </c>
      <c r="M1406" s="39" t="str" cm="1">
        <f t="array" ref="M1406">IFERROR(IF($B1406=M$1, ($A1406+$C1406) - MAX(IF($B$2:$B1405=$B1406, $A$2:$A1405+$C$2:$C1405)), "")*24*60, "")</f>
        <v/>
      </c>
      <c r="N1406" s="39" t="str" cm="1">
        <f t="array" ref="N1406">IFERROR(IF($B1406=N$1, ($A1406+$C1406) - MAX(IF($B$2:$B1405=$B1406, $A$2:$A1405+$C$2:$C1405)), "")*24*60, "")</f>
        <v/>
      </c>
      <c r="O1406" s="39" t="str" cm="1">
        <f t="array" ref="O1406">IFERROR(IF($B1406=O$1, ($A1406+$C1406) - MAX(IF($B$2:$B1405=$B1406, $A$2:$A1405+$C$2:$C1405)), "")*24*60, "")</f>
        <v/>
      </c>
      <c r="P1406" s="39" t="str" cm="1">
        <f t="array" ref="P1406">IFERROR(IF($B1406=P$1, ($A1406+$C1406) - MAX(IF($B$2:$B1405=$B1406, $A$2:$A1405+$C$2:$C1405)), "")*24*60, "")</f>
        <v/>
      </c>
    </row>
    <row r="1407" spans="1:16" x14ac:dyDescent="0.2">
      <c r="A1407" s="36">
        <f t="shared" ref="A1407:D1407" si="2684">A1406</f>
        <v>45944</v>
      </c>
      <c r="B1407" s="37" t="str">
        <f t="shared" si="2684"/>
        <v>Carolina Chickadee</v>
      </c>
      <c r="C1407" s="38">
        <v>0.50069444444444444</v>
      </c>
      <c r="D1407" s="37">
        <f t="shared" si="2684"/>
        <v>0</v>
      </c>
      <c r="E1407" s="37">
        <v>2</v>
      </c>
      <c r="F1407" s="37" t="str">
        <f t="shared" ref="F1407:G1407" si="2685">F1406</f>
        <v>Special Finch Food</v>
      </c>
      <c r="G1407" s="15" t="str">
        <f t="shared" si="2685"/>
        <v>Golden Safflower</v>
      </c>
      <c r="H1407" s="39">
        <f t="shared" si="2561"/>
        <v>2.9999999993015081</v>
      </c>
      <c r="I1407" s="39" t="str" cm="1">
        <f t="array" ref="I1407">IFERROR(IF($B1407=I$1, ($A1407+$C1407) - MAX(IF($B$2:$B1406=$B1407, $A$2:$A1406+$C$2:$C1406)), "")*24*60, "")</f>
        <v/>
      </c>
      <c r="J1407" s="39" t="str" cm="1">
        <f t="array" ref="J1407">IFERROR(IF($B1407=J$1, ($A1407+$C1407) - MAX(IF($B$2:$B1406=$B1407, $A$2:$A1406+$C$2:$C1406)), "")*24*60, "")</f>
        <v/>
      </c>
      <c r="K1407" s="39" cm="1">
        <f t="array" ref="K1407">IFERROR(IF($B1407=K$1, ($A1407+$C1407) - MAX(IF($B$2:$B1406=$B1407, $A$2:$A1406+$C$2:$C1406)), "")*24*60, "")</f>
        <v>2.9999999993015081</v>
      </c>
      <c r="L1407" s="39" t="str" cm="1">
        <f t="array" ref="L1407">IFERROR(IF($B1407=L$1, ($A1407+$C1407) - MAX(IF($B$2:$B1406=$B1407, $A$2:$A1406+$C$2:$C1406)), "")*24*60, "")</f>
        <v/>
      </c>
      <c r="M1407" s="39" t="str" cm="1">
        <f t="array" ref="M1407">IFERROR(IF($B1407=M$1, ($A1407+$C1407) - MAX(IF($B$2:$B1406=$B1407, $A$2:$A1406+$C$2:$C1406)), "")*24*60, "")</f>
        <v/>
      </c>
      <c r="N1407" s="39" t="str" cm="1">
        <f t="array" ref="N1407">IFERROR(IF($B1407=N$1, ($A1407+$C1407) - MAX(IF($B$2:$B1406=$B1407, $A$2:$A1406+$C$2:$C1406)), "")*24*60, "")</f>
        <v/>
      </c>
      <c r="O1407" s="39" t="str" cm="1">
        <f t="array" ref="O1407">IFERROR(IF($B1407=O$1, ($A1407+$C1407) - MAX(IF($B$2:$B1406=$B1407, $A$2:$A1406+$C$2:$C1406)), "")*24*60, "")</f>
        <v/>
      </c>
      <c r="P1407" s="39" t="str" cm="1">
        <f t="array" ref="P1407">IFERROR(IF($B1407=P$1, ($A1407+$C1407) - MAX(IF($B$2:$B1406=$B1407, $A$2:$A1406+$C$2:$C1406)), "")*24*60, "")</f>
        <v/>
      </c>
    </row>
    <row r="1408" spans="1:16" x14ac:dyDescent="0.2">
      <c r="A1408" s="36">
        <f t="shared" ref="A1408:D1408" si="2686">A1407</f>
        <v>45944</v>
      </c>
      <c r="B1408" s="37" t="s">
        <v>10</v>
      </c>
      <c r="C1408" s="38">
        <v>0.50694444444444442</v>
      </c>
      <c r="D1408" s="37">
        <f t="shared" si="2686"/>
        <v>0</v>
      </c>
      <c r="E1408" s="37">
        <v>1</v>
      </c>
      <c r="F1408" s="37" t="str">
        <f t="shared" ref="F1408:G1408" si="2687">F1407</f>
        <v>Special Finch Food</v>
      </c>
      <c r="G1408" s="15" t="str">
        <f t="shared" si="2687"/>
        <v>Golden Safflower</v>
      </c>
      <c r="H1408" s="39">
        <f t="shared" si="2561"/>
        <v>8.9999999979045242</v>
      </c>
      <c r="I1408" s="39" t="str" cm="1">
        <f t="array" ref="I1408">IFERROR(IF($B1408=I$1, ($A1408+$C1408) - MAX(IF($B$2:$B1407=$B1408, $A$2:$A1407+$C$2:$C1407)), "")*24*60, "")</f>
        <v/>
      </c>
      <c r="J1408" s="39" cm="1">
        <f t="array" ref="J1408">IFERROR(IF($B1408=J$1, ($A1408+$C1408) - MAX(IF($B$2:$B1407=$B1408, $A$2:$A1407+$C$2:$C1407)), "")*24*60, "")</f>
        <v>11.999999997206032</v>
      </c>
      <c r="K1408" s="39" t="str" cm="1">
        <f t="array" ref="K1408">IFERROR(IF($B1408=K$1, ($A1408+$C1408) - MAX(IF($B$2:$B1407=$B1408, $A$2:$A1407+$C$2:$C1407)), "")*24*60, "")</f>
        <v/>
      </c>
      <c r="L1408" s="39" t="str" cm="1">
        <f t="array" ref="L1408">IFERROR(IF($B1408=L$1, ($A1408+$C1408) - MAX(IF($B$2:$B1407=$B1408, $A$2:$A1407+$C$2:$C1407)), "")*24*60, "")</f>
        <v/>
      </c>
      <c r="M1408" s="39" t="str" cm="1">
        <f t="array" ref="M1408">IFERROR(IF($B1408=M$1, ($A1408+$C1408) - MAX(IF($B$2:$B1407=$B1408, $A$2:$A1407+$C$2:$C1407)), "")*24*60, "")</f>
        <v/>
      </c>
      <c r="N1408" s="39" t="str" cm="1">
        <f t="array" ref="N1408">IFERROR(IF($B1408=N$1, ($A1408+$C1408) - MAX(IF($B$2:$B1407=$B1408, $A$2:$A1407+$C$2:$C1407)), "")*24*60, "")</f>
        <v/>
      </c>
      <c r="O1408" s="39" t="str" cm="1">
        <f t="array" ref="O1408">IFERROR(IF($B1408=O$1, ($A1408+$C1408) - MAX(IF($B$2:$B1407=$B1408, $A$2:$A1407+$C$2:$C1407)), "")*24*60, "")</f>
        <v/>
      </c>
      <c r="P1408" s="39" t="str" cm="1">
        <f t="array" ref="P1408">IFERROR(IF($B1408=P$1, ($A1408+$C1408) - MAX(IF($B$2:$B1407=$B1408, $A$2:$A1407+$C$2:$C1407)), "")*24*60, "")</f>
        <v/>
      </c>
    </row>
    <row r="1409" spans="1:16" x14ac:dyDescent="0.2">
      <c r="A1409" s="36">
        <f t="shared" ref="A1409:D1409" si="2688">A1408</f>
        <v>45944</v>
      </c>
      <c r="B1409" s="37" t="str">
        <f t="shared" si="2688"/>
        <v>Tufted Titmouse</v>
      </c>
      <c r="C1409" s="38">
        <f t="shared" si="2688"/>
        <v>0.50694444444444442</v>
      </c>
      <c r="D1409" s="37">
        <f t="shared" si="2688"/>
        <v>0</v>
      </c>
      <c r="E1409" s="37">
        <v>1</v>
      </c>
      <c r="F1409" s="37" t="str">
        <f t="shared" ref="F1409:G1409" si="2689">F1408</f>
        <v>Special Finch Food</v>
      </c>
      <c r="G1409" s="15" t="str">
        <f t="shared" si="2689"/>
        <v>Golden Safflower</v>
      </c>
      <c r="H1409" s="39">
        <f t="shared" ref="H1409:H1472" si="2690">IFERROR((($A1409+$C1409) - ($A1408+$C1408))*24*60, "")</f>
        <v>0</v>
      </c>
      <c r="I1409" s="39" t="str" cm="1">
        <f t="array" ref="I1409">IFERROR(IF($B1409=I$1, ($A1409+$C1409) - MAX(IF($B$2:$B1408=$B1409, $A$2:$A1408+$C$2:$C1408)), "")*24*60, "")</f>
        <v/>
      </c>
      <c r="J1409" s="39" cm="1">
        <f t="array" ref="J1409">IFERROR(IF($B1409=J$1, ($A1409+$C1409) - MAX(IF($B$2:$B1408=$B1409, $A$2:$A1408+$C$2:$C1408)), "")*24*60, "")</f>
        <v>0</v>
      </c>
      <c r="K1409" s="39" t="str" cm="1">
        <f t="array" ref="K1409">IFERROR(IF($B1409=K$1, ($A1409+$C1409) - MAX(IF($B$2:$B1408=$B1409, $A$2:$A1408+$C$2:$C1408)), "")*24*60, "")</f>
        <v/>
      </c>
      <c r="L1409" s="39" t="str" cm="1">
        <f t="array" ref="L1409">IFERROR(IF($B1409=L$1, ($A1409+$C1409) - MAX(IF($B$2:$B1408=$B1409, $A$2:$A1408+$C$2:$C1408)), "")*24*60, "")</f>
        <v/>
      </c>
      <c r="M1409" s="39" t="str" cm="1">
        <f t="array" ref="M1409">IFERROR(IF($B1409=M$1, ($A1409+$C1409) - MAX(IF($B$2:$B1408=$B1409, $A$2:$A1408+$C$2:$C1408)), "")*24*60, "")</f>
        <v/>
      </c>
      <c r="N1409" s="39" t="str" cm="1">
        <f t="array" ref="N1409">IFERROR(IF($B1409=N$1, ($A1409+$C1409) - MAX(IF($B$2:$B1408=$B1409, $A$2:$A1408+$C$2:$C1408)), "")*24*60, "")</f>
        <v/>
      </c>
      <c r="O1409" s="39" t="str" cm="1">
        <f t="array" ref="O1409">IFERROR(IF($B1409=O$1, ($A1409+$C1409) - MAX(IF($B$2:$B1408=$B1409, $A$2:$A1408+$C$2:$C1408)), "")*24*60, "")</f>
        <v/>
      </c>
      <c r="P1409" s="39" t="str" cm="1">
        <f t="array" ref="P1409">IFERROR(IF($B1409=P$1, ($A1409+$C1409) - MAX(IF($B$2:$B1408=$B1409, $A$2:$A1408+$C$2:$C1408)), "")*24*60, "")</f>
        <v/>
      </c>
    </row>
    <row r="1410" spans="1:16" x14ac:dyDescent="0.2">
      <c r="A1410" s="36">
        <f t="shared" ref="A1410:D1410" si="2691">A1409</f>
        <v>45944</v>
      </c>
      <c r="B1410" s="37" t="s">
        <v>14</v>
      </c>
      <c r="C1410" s="38">
        <v>0.50763888888888886</v>
      </c>
      <c r="D1410" s="37">
        <f t="shared" si="2691"/>
        <v>0</v>
      </c>
      <c r="E1410" s="37">
        <v>1</v>
      </c>
      <c r="F1410" s="37" t="str">
        <f t="shared" ref="F1410:G1410" si="2692">F1409</f>
        <v>Special Finch Food</v>
      </c>
      <c r="G1410" s="15" t="str">
        <f t="shared" si="2692"/>
        <v>Golden Safflower</v>
      </c>
      <c r="H1410" s="39">
        <f t="shared" si="2690"/>
        <v>1.000000003259629</v>
      </c>
      <c r="I1410" s="39" t="str" cm="1">
        <f t="array" ref="I1410">IFERROR(IF($B1410=I$1, ($A1410+$C1410) - MAX(IF($B$2:$B1409=$B1410, $A$2:$A1409+$C$2:$C1409)), "")*24*60, "")</f>
        <v/>
      </c>
      <c r="J1410" s="39" t="str" cm="1">
        <f t="array" ref="J1410">IFERROR(IF($B1410=J$1, ($A1410+$C1410) - MAX(IF($B$2:$B1409=$B1410, $A$2:$A1409+$C$2:$C1409)), "")*24*60, "")</f>
        <v/>
      </c>
      <c r="K1410" s="39" cm="1">
        <f t="array" ref="K1410">IFERROR(IF($B1410=K$1, ($A1410+$C1410) - MAX(IF($B$2:$B1409=$B1410, $A$2:$A1409+$C$2:$C1409)), "")*24*60, "")</f>
        <v>10.000000001164153</v>
      </c>
      <c r="L1410" s="39" t="str" cm="1">
        <f t="array" ref="L1410">IFERROR(IF($B1410=L$1, ($A1410+$C1410) - MAX(IF($B$2:$B1409=$B1410, $A$2:$A1409+$C$2:$C1409)), "")*24*60, "")</f>
        <v/>
      </c>
      <c r="M1410" s="39" t="str" cm="1">
        <f t="array" ref="M1410">IFERROR(IF($B1410=M$1, ($A1410+$C1410) - MAX(IF($B$2:$B1409=$B1410, $A$2:$A1409+$C$2:$C1409)), "")*24*60, "")</f>
        <v/>
      </c>
      <c r="N1410" s="39" t="str" cm="1">
        <f t="array" ref="N1410">IFERROR(IF($B1410=N$1, ($A1410+$C1410) - MAX(IF($B$2:$B1409=$B1410, $A$2:$A1409+$C$2:$C1409)), "")*24*60, "")</f>
        <v/>
      </c>
      <c r="O1410" s="39" t="str" cm="1">
        <f t="array" ref="O1410">IFERROR(IF($B1410=O$1, ($A1410+$C1410) - MAX(IF($B$2:$B1409=$B1410, $A$2:$A1409+$C$2:$C1409)), "")*24*60, "")</f>
        <v/>
      </c>
      <c r="P1410" s="39" t="str" cm="1">
        <f t="array" ref="P1410">IFERROR(IF($B1410=P$1, ($A1410+$C1410) - MAX(IF($B$2:$B1409=$B1410, $A$2:$A1409+$C$2:$C1409)), "")*24*60, "")</f>
        <v/>
      </c>
    </row>
    <row r="1411" spans="1:16" x14ac:dyDescent="0.2">
      <c r="A1411" s="36">
        <f t="shared" ref="A1411:B1411" si="2693">A1410</f>
        <v>45944</v>
      </c>
      <c r="B1411" s="37" t="str">
        <f t="shared" si="2693"/>
        <v>Carolina Chickadee</v>
      </c>
      <c r="C1411" s="38">
        <v>0.50902777777777775</v>
      </c>
      <c r="D1411" s="37">
        <v>1</v>
      </c>
      <c r="E1411" s="37">
        <v>1</v>
      </c>
      <c r="F1411" s="37" t="str">
        <f t="shared" ref="F1411:G1411" si="2694">F1410</f>
        <v>Special Finch Food</v>
      </c>
      <c r="G1411" s="15" t="str">
        <f t="shared" si="2694"/>
        <v>Golden Safflower</v>
      </c>
      <c r="H1411" s="39">
        <f t="shared" si="2690"/>
        <v>1.9999999960418791</v>
      </c>
      <c r="I1411" s="39" t="str" cm="1">
        <f t="array" ref="I1411">IFERROR(IF($B1411=I$1, ($A1411+$C1411) - MAX(IF($B$2:$B1410=$B1411, $A$2:$A1410+$C$2:$C1410)), "")*24*60, "")</f>
        <v/>
      </c>
      <c r="J1411" s="39" t="str" cm="1">
        <f t="array" ref="J1411">IFERROR(IF($B1411=J$1, ($A1411+$C1411) - MAX(IF($B$2:$B1410=$B1411, $A$2:$A1410+$C$2:$C1410)), "")*24*60, "")</f>
        <v/>
      </c>
      <c r="K1411" s="39" cm="1">
        <f t="array" ref="K1411">IFERROR(IF($B1411=K$1, ($A1411+$C1411) - MAX(IF($B$2:$B1410=$B1411, $A$2:$A1410+$C$2:$C1410)), "")*24*60, "")</f>
        <v>1.9999999960418791</v>
      </c>
      <c r="L1411" s="39" t="str" cm="1">
        <f t="array" ref="L1411">IFERROR(IF($B1411=L$1, ($A1411+$C1411) - MAX(IF($B$2:$B1410=$B1411, $A$2:$A1410+$C$2:$C1410)), "")*24*60, "")</f>
        <v/>
      </c>
      <c r="M1411" s="39" t="str" cm="1">
        <f t="array" ref="M1411">IFERROR(IF($B1411=M$1, ($A1411+$C1411) - MAX(IF($B$2:$B1410=$B1411, $A$2:$A1410+$C$2:$C1410)), "")*24*60, "")</f>
        <v/>
      </c>
      <c r="N1411" s="39" t="str" cm="1">
        <f t="array" ref="N1411">IFERROR(IF($B1411=N$1, ($A1411+$C1411) - MAX(IF($B$2:$B1410=$B1411, $A$2:$A1410+$C$2:$C1410)), "")*24*60, "")</f>
        <v/>
      </c>
      <c r="O1411" s="39" t="str" cm="1">
        <f t="array" ref="O1411">IFERROR(IF($B1411=O$1, ($A1411+$C1411) - MAX(IF($B$2:$B1410=$B1411, $A$2:$A1410+$C$2:$C1410)), "")*24*60, "")</f>
        <v/>
      </c>
      <c r="P1411" s="39" t="str" cm="1">
        <f t="array" ref="P1411">IFERROR(IF($B1411=P$1, ($A1411+$C1411) - MAX(IF($B$2:$B1410=$B1411, $A$2:$A1410+$C$2:$C1410)), "")*24*60, "")</f>
        <v/>
      </c>
    </row>
    <row r="1412" spans="1:16" x14ac:dyDescent="0.2">
      <c r="A1412" s="36">
        <f t="shared" ref="A1412:C1412" si="2695">A1411</f>
        <v>45944</v>
      </c>
      <c r="B1412" s="37" t="str">
        <f t="shared" si="2695"/>
        <v>Carolina Chickadee</v>
      </c>
      <c r="C1412" s="38">
        <f t="shared" si="2695"/>
        <v>0.50902777777777775</v>
      </c>
      <c r="D1412" s="37">
        <v>0</v>
      </c>
      <c r="E1412" s="37">
        <v>1</v>
      </c>
      <c r="F1412" s="37" t="str">
        <f t="shared" ref="F1412:G1412" si="2696">F1411</f>
        <v>Special Finch Food</v>
      </c>
      <c r="G1412" s="15" t="str">
        <f t="shared" si="2696"/>
        <v>Golden Safflower</v>
      </c>
      <c r="H1412" s="39">
        <f t="shared" si="2690"/>
        <v>0</v>
      </c>
      <c r="I1412" s="39" t="str" cm="1">
        <f t="array" ref="I1412">IFERROR(IF($B1412=I$1, ($A1412+$C1412) - MAX(IF($B$2:$B1411=$B1412, $A$2:$A1411+$C$2:$C1411)), "")*24*60, "")</f>
        <v/>
      </c>
      <c r="J1412" s="39" t="str" cm="1">
        <f t="array" ref="J1412">IFERROR(IF($B1412=J$1, ($A1412+$C1412) - MAX(IF($B$2:$B1411=$B1412, $A$2:$A1411+$C$2:$C1411)), "")*24*60, "")</f>
        <v/>
      </c>
      <c r="K1412" s="39" cm="1">
        <f t="array" ref="K1412">IFERROR(IF($B1412=K$1, ($A1412+$C1412) - MAX(IF($B$2:$B1411=$B1412, $A$2:$A1411+$C$2:$C1411)), "")*24*60, "")</f>
        <v>0</v>
      </c>
      <c r="L1412" s="39" t="str" cm="1">
        <f t="array" ref="L1412">IFERROR(IF($B1412=L$1, ($A1412+$C1412) - MAX(IF($B$2:$B1411=$B1412, $A$2:$A1411+$C$2:$C1411)), "")*24*60, "")</f>
        <v/>
      </c>
      <c r="M1412" s="39" t="str" cm="1">
        <f t="array" ref="M1412">IFERROR(IF($B1412=M$1, ($A1412+$C1412) - MAX(IF($B$2:$B1411=$B1412, $A$2:$A1411+$C$2:$C1411)), "")*24*60, "")</f>
        <v/>
      </c>
      <c r="N1412" s="39" t="str" cm="1">
        <f t="array" ref="N1412">IFERROR(IF($B1412=N$1, ($A1412+$C1412) - MAX(IF($B$2:$B1411=$B1412, $A$2:$A1411+$C$2:$C1411)), "")*24*60, "")</f>
        <v/>
      </c>
      <c r="O1412" s="39" t="str" cm="1">
        <f t="array" ref="O1412">IFERROR(IF($B1412=O$1, ($A1412+$C1412) - MAX(IF($B$2:$B1411=$B1412, $A$2:$A1411+$C$2:$C1411)), "")*24*60, "")</f>
        <v/>
      </c>
      <c r="P1412" s="39" t="str" cm="1">
        <f t="array" ref="P1412">IFERROR(IF($B1412=P$1, ($A1412+$C1412) - MAX(IF($B$2:$B1411=$B1412, $A$2:$A1411+$C$2:$C1411)), "")*24*60, "")</f>
        <v/>
      </c>
    </row>
    <row r="1413" spans="1:16" x14ac:dyDescent="0.2">
      <c r="A1413" s="36">
        <f t="shared" ref="A1413:D1413" si="2697">A1412</f>
        <v>45944</v>
      </c>
      <c r="B1413" s="37" t="str">
        <f t="shared" si="2697"/>
        <v>Carolina Chickadee</v>
      </c>
      <c r="C1413" s="38">
        <v>0.51111111111111107</v>
      </c>
      <c r="D1413" s="37">
        <f t="shared" si="2697"/>
        <v>0</v>
      </c>
      <c r="E1413" s="37">
        <v>2</v>
      </c>
      <c r="F1413" s="37" t="str">
        <f t="shared" ref="F1413:G1413" si="2698">F1412</f>
        <v>Special Finch Food</v>
      </c>
      <c r="G1413" s="15" t="str">
        <f t="shared" si="2698"/>
        <v>Golden Safflower</v>
      </c>
      <c r="H1413" s="39">
        <f t="shared" si="2690"/>
        <v>2.9999999993015081</v>
      </c>
      <c r="I1413" s="39" t="str" cm="1">
        <f t="array" ref="I1413">IFERROR(IF($B1413=I$1, ($A1413+$C1413) - MAX(IF($B$2:$B1412=$B1413, $A$2:$A1412+$C$2:$C1412)), "")*24*60, "")</f>
        <v/>
      </c>
      <c r="J1413" s="39" t="str" cm="1">
        <f t="array" ref="J1413">IFERROR(IF($B1413=J$1, ($A1413+$C1413) - MAX(IF($B$2:$B1412=$B1413, $A$2:$A1412+$C$2:$C1412)), "")*24*60, "")</f>
        <v/>
      </c>
      <c r="K1413" s="39" cm="1">
        <f t="array" ref="K1413">IFERROR(IF($B1413=K$1, ($A1413+$C1413) - MAX(IF($B$2:$B1412=$B1413, $A$2:$A1412+$C$2:$C1412)), "")*24*60, "")</f>
        <v>2.9999999993015081</v>
      </c>
      <c r="L1413" s="39" t="str" cm="1">
        <f t="array" ref="L1413">IFERROR(IF($B1413=L$1, ($A1413+$C1413) - MAX(IF($B$2:$B1412=$B1413, $A$2:$A1412+$C$2:$C1412)), "")*24*60, "")</f>
        <v/>
      </c>
      <c r="M1413" s="39" t="str" cm="1">
        <f t="array" ref="M1413">IFERROR(IF($B1413=M$1, ($A1413+$C1413) - MAX(IF($B$2:$B1412=$B1413, $A$2:$A1412+$C$2:$C1412)), "")*24*60, "")</f>
        <v/>
      </c>
      <c r="N1413" s="39" t="str" cm="1">
        <f t="array" ref="N1413">IFERROR(IF($B1413=N$1, ($A1413+$C1413) - MAX(IF($B$2:$B1412=$B1413, $A$2:$A1412+$C$2:$C1412)), "")*24*60, "")</f>
        <v/>
      </c>
      <c r="O1413" s="39" t="str" cm="1">
        <f t="array" ref="O1413">IFERROR(IF($B1413=O$1, ($A1413+$C1413) - MAX(IF($B$2:$B1412=$B1413, $A$2:$A1412+$C$2:$C1412)), "")*24*60, "")</f>
        <v/>
      </c>
      <c r="P1413" s="39" t="str" cm="1">
        <f t="array" ref="P1413">IFERROR(IF($B1413=P$1, ($A1413+$C1413) - MAX(IF($B$2:$B1412=$B1413, $A$2:$A1412+$C$2:$C1412)), "")*24*60, "")</f>
        <v/>
      </c>
    </row>
    <row r="1414" spans="1:16" x14ac:dyDescent="0.2">
      <c r="A1414" s="36">
        <f t="shared" ref="A1414:D1414" si="2699">A1413</f>
        <v>45944</v>
      </c>
      <c r="B1414" s="37" t="s">
        <v>10</v>
      </c>
      <c r="C1414" s="38">
        <v>0.51458333333333328</v>
      </c>
      <c r="D1414" s="37">
        <f t="shared" si="2699"/>
        <v>0</v>
      </c>
      <c r="E1414" s="37">
        <v>1</v>
      </c>
      <c r="F1414" s="37" t="str">
        <f t="shared" ref="F1414:G1414" si="2700">F1413</f>
        <v>Special Finch Food</v>
      </c>
      <c r="G1414" s="15" t="str">
        <f t="shared" si="2700"/>
        <v>Golden Safflower</v>
      </c>
      <c r="H1414" s="39">
        <f t="shared" si="2690"/>
        <v>4.9999999953433871</v>
      </c>
      <c r="I1414" s="39" t="str" cm="1">
        <f t="array" ref="I1414">IFERROR(IF($B1414=I$1, ($A1414+$C1414) - MAX(IF($B$2:$B1413=$B1414, $A$2:$A1413+$C$2:$C1413)), "")*24*60, "")</f>
        <v/>
      </c>
      <c r="J1414" s="39" cm="1">
        <f t="array" ref="J1414">IFERROR(IF($B1414=J$1, ($A1414+$C1414) - MAX(IF($B$2:$B1413=$B1414, $A$2:$A1413+$C$2:$C1413)), "")*24*60, "")</f>
        <v>10.999999993946403</v>
      </c>
      <c r="K1414" s="39" t="str" cm="1">
        <f t="array" ref="K1414">IFERROR(IF($B1414=K$1, ($A1414+$C1414) - MAX(IF($B$2:$B1413=$B1414, $A$2:$A1413+$C$2:$C1413)), "")*24*60, "")</f>
        <v/>
      </c>
      <c r="L1414" s="39" t="str" cm="1">
        <f t="array" ref="L1414">IFERROR(IF($B1414=L$1, ($A1414+$C1414) - MAX(IF($B$2:$B1413=$B1414, $A$2:$A1413+$C$2:$C1413)), "")*24*60, "")</f>
        <v/>
      </c>
      <c r="M1414" s="39" t="str" cm="1">
        <f t="array" ref="M1414">IFERROR(IF($B1414=M$1, ($A1414+$C1414) - MAX(IF($B$2:$B1413=$B1414, $A$2:$A1413+$C$2:$C1413)), "")*24*60, "")</f>
        <v/>
      </c>
      <c r="N1414" s="39" t="str" cm="1">
        <f t="array" ref="N1414">IFERROR(IF($B1414=N$1, ($A1414+$C1414) - MAX(IF($B$2:$B1413=$B1414, $A$2:$A1413+$C$2:$C1413)), "")*24*60, "")</f>
        <v/>
      </c>
      <c r="O1414" s="39" t="str" cm="1">
        <f t="array" ref="O1414">IFERROR(IF($B1414=O$1, ($A1414+$C1414) - MAX(IF($B$2:$B1413=$B1414, $A$2:$A1413+$C$2:$C1413)), "")*24*60, "")</f>
        <v/>
      </c>
      <c r="P1414" s="39" t="str" cm="1">
        <f t="array" ref="P1414">IFERROR(IF($B1414=P$1, ($A1414+$C1414) - MAX(IF($B$2:$B1413=$B1414, $A$2:$A1413+$C$2:$C1413)), "")*24*60, "")</f>
        <v/>
      </c>
    </row>
    <row r="1415" spans="1:16" x14ac:dyDescent="0.2">
      <c r="A1415" s="36">
        <f t="shared" ref="A1415:D1415" si="2701">A1414</f>
        <v>45944</v>
      </c>
      <c r="B1415" s="37" t="s">
        <v>14</v>
      </c>
      <c r="C1415" s="38">
        <f t="shared" si="2701"/>
        <v>0.51458333333333328</v>
      </c>
      <c r="D1415" s="37">
        <f t="shared" si="2701"/>
        <v>0</v>
      </c>
      <c r="E1415" s="37">
        <v>1</v>
      </c>
      <c r="F1415" s="37" t="str">
        <f t="shared" ref="F1415:G1415" si="2702">F1414</f>
        <v>Special Finch Food</v>
      </c>
      <c r="G1415" s="15" t="str">
        <f t="shared" si="2702"/>
        <v>Golden Safflower</v>
      </c>
      <c r="H1415" s="39">
        <f t="shared" si="2690"/>
        <v>0</v>
      </c>
      <c r="I1415" s="39" t="str" cm="1">
        <f t="array" ref="I1415">IFERROR(IF($B1415=I$1, ($A1415+$C1415) - MAX(IF($B$2:$B1414=$B1415, $A$2:$A1414+$C$2:$C1414)), "")*24*60, "")</f>
        <v/>
      </c>
      <c r="J1415" s="39" t="str" cm="1">
        <f t="array" ref="J1415">IFERROR(IF($B1415=J$1, ($A1415+$C1415) - MAX(IF($B$2:$B1414=$B1415, $A$2:$A1414+$C$2:$C1414)), "")*24*60, "")</f>
        <v/>
      </c>
      <c r="K1415" s="39" cm="1">
        <f t="array" ref="K1415">IFERROR(IF($B1415=K$1, ($A1415+$C1415) - MAX(IF($B$2:$B1414=$B1415, $A$2:$A1414+$C$2:$C1414)), "")*24*60, "")</f>
        <v>4.9999999953433871</v>
      </c>
      <c r="L1415" s="39" t="str" cm="1">
        <f t="array" ref="L1415">IFERROR(IF($B1415=L$1, ($A1415+$C1415) - MAX(IF($B$2:$B1414=$B1415, $A$2:$A1414+$C$2:$C1414)), "")*24*60, "")</f>
        <v/>
      </c>
      <c r="M1415" s="39" t="str" cm="1">
        <f t="array" ref="M1415">IFERROR(IF($B1415=M$1, ($A1415+$C1415) - MAX(IF($B$2:$B1414=$B1415, $A$2:$A1414+$C$2:$C1414)), "")*24*60, "")</f>
        <v/>
      </c>
      <c r="N1415" s="39" t="str" cm="1">
        <f t="array" ref="N1415">IFERROR(IF($B1415=N$1, ($A1415+$C1415) - MAX(IF($B$2:$B1414=$B1415, $A$2:$A1414+$C$2:$C1414)), "")*24*60, "")</f>
        <v/>
      </c>
      <c r="O1415" s="39" t="str" cm="1">
        <f t="array" ref="O1415">IFERROR(IF($B1415=O$1, ($A1415+$C1415) - MAX(IF($B$2:$B1414=$B1415, $A$2:$A1414+$C$2:$C1414)), "")*24*60, "")</f>
        <v/>
      </c>
      <c r="P1415" s="39" t="str" cm="1">
        <f t="array" ref="P1415">IFERROR(IF($B1415=P$1, ($A1415+$C1415) - MAX(IF($B$2:$B1414=$B1415, $A$2:$A1414+$C$2:$C1414)), "")*24*60, "")</f>
        <v/>
      </c>
    </row>
    <row r="1416" spans="1:16" x14ac:dyDescent="0.2">
      <c r="A1416" s="36">
        <f t="shared" ref="A1416:D1416" si="2703">A1415</f>
        <v>45944</v>
      </c>
      <c r="B1416" s="37" t="str">
        <f t="shared" si="2703"/>
        <v>Carolina Chickadee</v>
      </c>
      <c r="C1416" s="38">
        <f t="shared" si="2703"/>
        <v>0.51458333333333328</v>
      </c>
      <c r="D1416" s="37">
        <f t="shared" si="2703"/>
        <v>0</v>
      </c>
      <c r="E1416" s="37">
        <v>2</v>
      </c>
      <c r="F1416" s="37" t="str">
        <f t="shared" ref="F1416:G1416" si="2704">F1415</f>
        <v>Special Finch Food</v>
      </c>
      <c r="G1416" s="15" t="str">
        <f t="shared" si="2704"/>
        <v>Golden Safflower</v>
      </c>
      <c r="H1416" s="39">
        <f t="shared" si="2690"/>
        <v>0</v>
      </c>
      <c r="I1416" s="39" t="str" cm="1">
        <f t="array" ref="I1416">IFERROR(IF($B1416=I$1, ($A1416+$C1416) - MAX(IF($B$2:$B1415=$B1416, $A$2:$A1415+$C$2:$C1415)), "")*24*60, "")</f>
        <v/>
      </c>
      <c r="J1416" s="39" t="str" cm="1">
        <f t="array" ref="J1416">IFERROR(IF($B1416=J$1, ($A1416+$C1416) - MAX(IF($B$2:$B1415=$B1416, $A$2:$A1415+$C$2:$C1415)), "")*24*60, "")</f>
        <v/>
      </c>
      <c r="K1416" s="39" cm="1">
        <f t="array" ref="K1416">IFERROR(IF($B1416=K$1, ($A1416+$C1416) - MAX(IF($B$2:$B1415=$B1416, $A$2:$A1415+$C$2:$C1415)), "")*24*60, "")</f>
        <v>0</v>
      </c>
      <c r="L1416" s="39" t="str" cm="1">
        <f t="array" ref="L1416">IFERROR(IF($B1416=L$1, ($A1416+$C1416) - MAX(IF($B$2:$B1415=$B1416, $A$2:$A1415+$C$2:$C1415)), "")*24*60, "")</f>
        <v/>
      </c>
      <c r="M1416" s="39" t="str" cm="1">
        <f t="array" ref="M1416">IFERROR(IF($B1416=M$1, ($A1416+$C1416) - MAX(IF($B$2:$B1415=$B1416, $A$2:$A1415+$C$2:$C1415)), "")*24*60, "")</f>
        <v/>
      </c>
      <c r="N1416" s="39" t="str" cm="1">
        <f t="array" ref="N1416">IFERROR(IF($B1416=N$1, ($A1416+$C1416) - MAX(IF($B$2:$B1415=$B1416, $A$2:$A1415+$C$2:$C1415)), "")*24*60, "")</f>
        <v/>
      </c>
      <c r="O1416" s="39" t="str" cm="1">
        <f t="array" ref="O1416">IFERROR(IF($B1416=O$1, ($A1416+$C1416) - MAX(IF($B$2:$B1415=$B1416, $A$2:$A1415+$C$2:$C1415)), "")*24*60, "")</f>
        <v/>
      </c>
      <c r="P1416" s="39" t="str" cm="1">
        <f t="array" ref="P1416">IFERROR(IF($B1416=P$1, ($A1416+$C1416) - MAX(IF($B$2:$B1415=$B1416, $A$2:$A1415+$C$2:$C1415)), "")*24*60, "")</f>
        <v/>
      </c>
    </row>
    <row r="1417" spans="1:16" x14ac:dyDescent="0.2">
      <c r="A1417" s="36">
        <f t="shared" ref="A1417:D1417" si="2705">A1416</f>
        <v>45944</v>
      </c>
      <c r="B1417" s="37" t="s">
        <v>3</v>
      </c>
      <c r="C1417" s="38">
        <v>0.56388888888888888</v>
      </c>
      <c r="D1417" s="37">
        <f t="shared" si="2705"/>
        <v>0</v>
      </c>
      <c r="E1417" s="37">
        <v>4</v>
      </c>
      <c r="F1417" s="37" t="str">
        <f t="shared" ref="F1417:G1417" si="2706">F1416</f>
        <v>Special Finch Food</v>
      </c>
      <c r="G1417" s="15" t="str">
        <f t="shared" si="2706"/>
        <v>Golden Safflower</v>
      </c>
      <c r="H1417" s="39">
        <f t="shared" si="2690"/>
        <v>71.000000000931323</v>
      </c>
      <c r="I1417" s="39" cm="1">
        <f t="array" ref="I1417">IFERROR(IF($B1417=I$1, ($A1417+$C1417) - MAX(IF($B$2:$B1416=$B1417, $A$2:$A1416+$C$2:$C1416)), "")*24*60, "")</f>
        <v>164.00000000023283</v>
      </c>
      <c r="J1417" s="39" t="str" cm="1">
        <f t="array" ref="J1417">IFERROR(IF($B1417=J$1, ($A1417+$C1417) - MAX(IF($B$2:$B1416=$B1417, $A$2:$A1416+$C$2:$C1416)), "")*24*60, "")</f>
        <v/>
      </c>
      <c r="K1417" s="39" t="str" cm="1">
        <f t="array" ref="K1417">IFERROR(IF($B1417=K$1, ($A1417+$C1417) - MAX(IF($B$2:$B1416=$B1417, $A$2:$A1416+$C$2:$C1416)), "")*24*60, "")</f>
        <v/>
      </c>
      <c r="L1417" s="39" t="str" cm="1">
        <f t="array" ref="L1417">IFERROR(IF($B1417=L$1, ($A1417+$C1417) - MAX(IF($B$2:$B1416=$B1417, $A$2:$A1416+$C$2:$C1416)), "")*24*60, "")</f>
        <v/>
      </c>
      <c r="M1417" s="39" t="str" cm="1">
        <f t="array" ref="M1417">IFERROR(IF($B1417=M$1, ($A1417+$C1417) - MAX(IF($B$2:$B1416=$B1417, $A$2:$A1416+$C$2:$C1416)), "")*24*60, "")</f>
        <v/>
      </c>
      <c r="N1417" s="39" t="str" cm="1">
        <f t="array" ref="N1417">IFERROR(IF($B1417=N$1, ($A1417+$C1417) - MAX(IF($B$2:$B1416=$B1417, $A$2:$A1416+$C$2:$C1416)), "")*24*60, "")</f>
        <v/>
      </c>
      <c r="O1417" s="39" t="str" cm="1">
        <f t="array" ref="O1417">IFERROR(IF($B1417=O$1, ($A1417+$C1417) - MAX(IF($B$2:$B1416=$B1417, $A$2:$A1416+$C$2:$C1416)), "")*24*60, "")</f>
        <v/>
      </c>
      <c r="P1417" s="39" t="str" cm="1">
        <f t="array" ref="P1417">IFERROR(IF($B1417=P$1, ($A1417+$C1417) - MAX(IF($B$2:$B1416=$B1417, $A$2:$A1416+$C$2:$C1416)), "")*24*60, "")</f>
        <v/>
      </c>
    </row>
    <row r="1418" spans="1:16" x14ac:dyDescent="0.2">
      <c r="A1418" s="36">
        <f t="shared" ref="A1418:D1418" si="2707">A1417</f>
        <v>45944</v>
      </c>
      <c r="B1418" s="37" t="str">
        <f t="shared" si="2707"/>
        <v>Northern Cardinal</v>
      </c>
      <c r="C1418" s="38">
        <v>0.56458333333333333</v>
      </c>
      <c r="D1418" s="37">
        <f t="shared" si="2707"/>
        <v>0</v>
      </c>
      <c r="E1418" s="37">
        <v>3</v>
      </c>
      <c r="F1418" s="37" t="str">
        <f t="shared" ref="F1418:G1418" si="2708">F1417</f>
        <v>Special Finch Food</v>
      </c>
      <c r="G1418" s="15" t="str">
        <f t="shared" si="2708"/>
        <v>Golden Safflower</v>
      </c>
      <c r="H1418" s="39">
        <f t="shared" si="2690"/>
        <v>1.000000003259629</v>
      </c>
      <c r="I1418" s="39" cm="1">
        <f t="array" ref="I1418">IFERROR(IF($B1418=I$1, ($A1418+$C1418) - MAX(IF($B$2:$B1417=$B1418, $A$2:$A1417+$C$2:$C1417)), "")*24*60, "")</f>
        <v>1.000000003259629</v>
      </c>
      <c r="J1418" s="39" t="str" cm="1">
        <f t="array" ref="J1418">IFERROR(IF($B1418=J$1, ($A1418+$C1418) - MAX(IF($B$2:$B1417=$B1418, $A$2:$A1417+$C$2:$C1417)), "")*24*60, "")</f>
        <v/>
      </c>
      <c r="K1418" s="39" t="str" cm="1">
        <f t="array" ref="K1418">IFERROR(IF($B1418=K$1, ($A1418+$C1418) - MAX(IF($B$2:$B1417=$B1418, $A$2:$A1417+$C$2:$C1417)), "")*24*60, "")</f>
        <v/>
      </c>
      <c r="L1418" s="39" t="str" cm="1">
        <f t="array" ref="L1418">IFERROR(IF($B1418=L$1, ($A1418+$C1418) - MAX(IF($B$2:$B1417=$B1418, $A$2:$A1417+$C$2:$C1417)), "")*24*60, "")</f>
        <v/>
      </c>
      <c r="M1418" s="39" t="str" cm="1">
        <f t="array" ref="M1418">IFERROR(IF($B1418=M$1, ($A1418+$C1418) - MAX(IF($B$2:$B1417=$B1418, $A$2:$A1417+$C$2:$C1417)), "")*24*60, "")</f>
        <v/>
      </c>
      <c r="N1418" s="39" t="str" cm="1">
        <f t="array" ref="N1418">IFERROR(IF($B1418=N$1, ($A1418+$C1418) - MAX(IF($B$2:$B1417=$B1418, $A$2:$A1417+$C$2:$C1417)), "")*24*60, "")</f>
        <v/>
      </c>
      <c r="O1418" s="39" t="str" cm="1">
        <f t="array" ref="O1418">IFERROR(IF($B1418=O$1, ($A1418+$C1418) - MAX(IF($B$2:$B1417=$B1418, $A$2:$A1417+$C$2:$C1417)), "")*24*60, "")</f>
        <v/>
      </c>
      <c r="P1418" s="39" t="str" cm="1">
        <f t="array" ref="P1418">IFERROR(IF($B1418=P$1, ($A1418+$C1418) - MAX(IF($B$2:$B1417=$B1418, $A$2:$A1417+$C$2:$C1417)), "")*24*60, "")</f>
        <v/>
      </c>
    </row>
    <row r="1419" spans="1:16" x14ac:dyDescent="0.2">
      <c r="A1419" s="36">
        <f t="shared" ref="A1419:D1419" si="2709">A1418</f>
        <v>45944</v>
      </c>
      <c r="B1419" s="37" t="str">
        <f t="shared" si="2709"/>
        <v>Northern Cardinal</v>
      </c>
      <c r="C1419" s="38">
        <v>0.56527777777777777</v>
      </c>
      <c r="D1419" s="37">
        <f t="shared" si="2709"/>
        <v>0</v>
      </c>
      <c r="E1419" s="37">
        <v>3</v>
      </c>
      <c r="F1419" s="37" t="str">
        <f t="shared" ref="F1419:G1419" si="2710">F1418</f>
        <v>Special Finch Food</v>
      </c>
      <c r="G1419" s="15" t="str">
        <f t="shared" si="2710"/>
        <v>Golden Safflower</v>
      </c>
      <c r="H1419" s="39">
        <f t="shared" si="2690"/>
        <v>1.000000003259629</v>
      </c>
      <c r="I1419" s="39" cm="1">
        <f t="array" ref="I1419">IFERROR(IF($B1419=I$1, ($A1419+$C1419) - MAX(IF($B$2:$B1418=$B1419, $A$2:$A1418+$C$2:$C1418)), "")*24*60, "")</f>
        <v>1.000000003259629</v>
      </c>
      <c r="J1419" s="39" t="str" cm="1">
        <f t="array" ref="J1419">IFERROR(IF($B1419=J$1, ($A1419+$C1419) - MAX(IF($B$2:$B1418=$B1419, $A$2:$A1418+$C$2:$C1418)), "")*24*60, "")</f>
        <v/>
      </c>
      <c r="K1419" s="39" t="str" cm="1">
        <f t="array" ref="K1419">IFERROR(IF($B1419=K$1, ($A1419+$C1419) - MAX(IF($B$2:$B1418=$B1419, $A$2:$A1418+$C$2:$C1418)), "")*24*60, "")</f>
        <v/>
      </c>
      <c r="L1419" s="39" t="str" cm="1">
        <f t="array" ref="L1419">IFERROR(IF($B1419=L$1, ($A1419+$C1419) - MAX(IF($B$2:$B1418=$B1419, $A$2:$A1418+$C$2:$C1418)), "")*24*60, "")</f>
        <v/>
      </c>
      <c r="M1419" s="39" t="str" cm="1">
        <f t="array" ref="M1419">IFERROR(IF($B1419=M$1, ($A1419+$C1419) - MAX(IF($B$2:$B1418=$B1419, $A$2:$A1418+$C$2:$C1418)), "")*24*60, "")</f>
        <v/>
      </c>
      <c r="N1419" s="39" t="str" cm="1">
        <f t="array" ref="N1419">IFERROR(IF($B1419=N$1, ($A1419+$C1419) - MAX(IF($B$2:$B1418=$B1419, $A$2:$A1418+$C$2:$C1418)), "")*24*60, "")</f>
        <v/>
      </c>
      <c r="O1419" s="39" t="str" cm="1">
        <f t="array" ref="O1419">IFERROR(IF($B1419=O$1, ($A1419+$C1419) - MAX(IF($B$2:$B1418=$B1419, $A$2:$A1418+$C$2:$C1418)), "")*24*60, "")</f>
        <v/>
      </c>
      <c r="P1419" s="39" t="str" cm="1">
        <f t="array" ref="P1419">IFERROR(IF($B1419=P$1, ($A1419+$C1419) - MAX(IF($B$2:$B1418=$B1419, $A$2:$A1418+$C$2:$C1418)), "")*24*60, "")</f>
        <v/>
      </c>
    </row>
    <row r="1420" spans="1:16" x14ac:dyDescent="0.2">
      <c r="A1420" s="36">
        <f t="shared" ref="A1420:B1420" si="2711">A1419</f>
        <v>45944</v>
      </c>
      <c r="B1420" s="37" t="str">
        <f t="shared" si="2711"/>
        <v>Northern Cardinal</v>
      </c>
      <c r="C1420" s="38">
        <v>0.56874999999999998</v>
      </c>
      <c r="D1420" s="37">
        <v>1</v>
      </c>
      <c r="E1420" s="37">
        <v>1</v>
      </c>
      <c r="F1420" s="37" t="str">
        <f t="shared" ref="F1420:G1420" si="2712">F1419</f>
        <v>Special Finch Food</v>
      </c>
      <c r="G1420" s="15" t="str">
        <f t="shared" si="2712"/>
        <v>Golden Safflower</v>
      </c>
      <c r="H1420" s="39">
        <f t="shared" si="2690"/>
        <v>4.9999999953433871</v>
      </c>
      <c r="I1420" s="39" cm="1">
        <f t="array" ref="I1420">IFERROR(IF($B1420=I$1, ($A1420+$C1420) - MAX(IF($B$2:$B1419=$B1420, $A$2:$A1419+$C$2:$C1419)), "")*24*60, "")</f>
        <v>4.9999999953433871</v>
      </c>
      <c r="J1420" s="39" t="str" cm="1">
        <f t="array" ref="J1420">IFERROR(IF($B1420=J$1, ($A1420+$C1420) - MAX(IF($B$2:$B1419=$B1420, $A$2:$A1419+$C$2:$C1419)), "")*24*60, "")</f>
        <v/>
      </c>
      <c r="K1420" s="39" t="str" cm="1">
        <f t="array" ref="K1420">IFERROR(IF($B1420=K$1, ($A1420+$C1420) - MAX(IF($B$2:$B1419=$B1420, $A$2:$A1419+$C$2:$C1419)), "")*24*60, "")</f>
        <v/>
      </c>
      <c r="L1420" s="39" t="str" cm="1">
        <f t="array" ref="L1420">IFERROR(IF($B1420=L$1, ($A1420+$C1420) - MAX(IF($B$2:$B1419=$B1420, $A$2:$A1419+$C$2:$C1419)), "")*24*60, "")</f>
        <v/>
      </c>
      <c r="M1420" s="39" t="str" cm="1">
        <f t="array" ref="M1420">IFERROR(IF($B1420=M$1, ($A1420+$C1420) - MAX(IF($B$2:$B1419=$B1420, $A$2:$A1419+$C$2:$C1419)), "")*24*60, "")</f>
        <v/>
      </c>
      <c r="N1420" s="39" t="str" cm="1">
        <f t="array" ref="N1420">IFERROR(IF($B1420=N$1, ($A1420+$C1420) - MAX(IF($B$2:$B1419=$B1420, $A$2:$A1419+$C$2:$C1419)), "")*24*60, "")</f>
        <v/>
      </c>
      <c r="O1420" s="39" t="str" cm="1">
        <f t="array" ref="O1420">IFERROR(IF($B1420=O$1, ($A1420+$C1420) - MAX(IF($B$2:$B1419=$B1420, $A$2:$A1419+$C$2:$C1419)), "")*24*60, "")</f>
        <v/>
      </c>
      <c r="P1420" s="39" t="str" cm="1">
        <f t="array" ref="P1420">IFERROR(IF($B1420=P$1, ($A1420+$C1420) - MAX(IF($B$2:$B1419=$B1420, $A$2:$A1419+$C$2:$C1419)), "")*24*60, "")</f>
        <v/>
      </c>
    </row>
    <row r="1421" spans="1:16" x14ac:dyDescent="0.2">
      <c r="A1421" s="36">
        <f t="shared" ref="A1421:B1421" si="2713">A1420</f>
        <v>45944</v>
      </c>
      <c r="B1421" s="37" t="str">
        <f t="shared" si="2713"/>
        <v>Northern Cardinal</v>
      </c>
      <c r="C1421" s="38">
        <v>0.57013888888888886</v>
      </c>
      <c r="D1421" s="37">
        <v>1</v>
      </c>
      <c r="E1421" s="37">
        <v>2</v>
      </c>
      <c r="F1421" s="37" t="str">
        <f t="shared" ref="F1421:G1421" si="2714">F1420</f>
        <v>Special Finch Food</v>
      </c>
      <c r="G1421" s="15" t="str">
        <f t="shared" si="2714"/>
        <v>Golden Safflower</v>
      </c>
      <c r="H1421" s="39">
        <f t="shared" si="2690"/>
        <v>2.000000006519258</v>
      </c>
      <c r="I1421" s="39" cm="1">
        <f t="array" ref="I1421">IFERROR(IF($B1421=I$1, ($A1421+$C1421) - MAX(IF($B$2:$B1420=$B1421, $A$2:$A1420+$C$2:$C1420)), "")*24*60, "")</f>
        <v>2.000000006519258</v>
      </c>
      <c r="J1421" s="39" t="str" cm="1">
        <f t="array" ref="J1421">IFERROR(IF($B1421=J$1, ($A1421+$C1421) - MAX(IF($B$2:$B1420=$B1421, $A$2:$A1420+$C$2:$C1420)), "")*24*60, "")</f>
        <v/>
      </c>
      <c r="K1421" s="39" t="str" cm="1">
        <f t="array" ref="K1421">IFERROR(IF($B1421=K$1, ($A1421+$C1421) - MAX(IF($B$2:$B1420=$B1421, $A$2:$A1420+$C$2:$C1420)), "")*24*60, "")</f>
        <v/>
      </c>
      <c r="L1421" s="39" t="str" cm="1">
        <f t="array" ref="L1421">IFERROR(IF($B1421=L$1, ($A1421+$C1421) - MAX(IF($B$2:$B1420=$B1421, $A$2:$A1420+$C$2:$C1420)), "")*24*60, "")</f>
        <v/>
      </c>
      <c r="M1421" s="39" t="str" cm="1">
        <f t="array" ref="M1421">IFERROR(IF($B1421=M$1, ($A1421+$C1421) - MAX(IF($B$2:$B1420=$B1421, $A$2:$A1420+$C$2:$C1420)), "")*24*60, "")</f>
        <v/>
      </c>
      <c r="N1421" s="39" t="str" cm="1">
        <f t="array" ref="N1421">IFERROR(IF($B1421=N$1, ($A1421+$C1421) - MAX(IF($B$2:$B1420=$B1421, $A$2:$A1420+$C$2:$C1420)), "")*24*60, "")</f>
        <v/>
      </c>
      <c r="O1421" s="39" t="str" cm="1">
        <f t="array" ref="O1421">IFERROR(IF($B1421=O$1, ($A1421+$C1421) - MAX(IF($B$2:$B1420=$B1421, $A$2:$A1420+$C$2:$C1420)), "")*24*60, "")</f>
        <v/>
      </c>
      <c r="P1421" s="39" t="str" cm="1">
        <f t="array" ref="P1421">IFERROR(IF($B1421=P$1, ($A1421+$C1421) - MAX(IF($B$2:$B1420=$B1421, $A$2:$A1420+$C$2:$C1420)), "")*24*60, "")</f>
        <v/>
      </c>
    </row>
    <row r="1422" spans="1:16" x14ac:dyDescent="0.2">
      <c r="A1422" s="36">
        <f t="shared" ref="A1422:B1422" si="2715">A1421</f>
        <v>45944</v>
      </c>
      <c r="B1422" s="37" t="str">
        <f t="shared" si="2715"/>
        <v>Northern Cardinal</v>
      </c>
      <c r="C1422" s="38">
        <v>0.5708333333333333</v>
      </c>
      <c r="D1422" s="37">
        <v>0</v>
      </c>
      <c r="E1422" s="37">
        <v>4</v>
      </c>
      <c r="F1422" s="37" t="str">
        <f t="shared" ref="F1422:G1422" si="2716">F1421</f>
        <v>Special Finch Food</v>
      </c>
      <c r="G1422" s="15" t="str">
        <f t="shared" si="2716"/>
        <v>Golden Safflower</v>
      </c>
      <c r="H1422" s="39">
        <f t="shared" si="2690"/>
        <v>0.99999999278225005</v>
      </c>
      <c r="I1422" s="39" cm="1">
        <f t="array" ref="I1422">IFERROR(IF($B1422=I$1, ($A1422+$C1422) - MAX(IF($B$2:$B1421=$B1422, $A$2:$A1421+$C$2:$C1421)), "")*24*60, "")</f>
        <v>0.99999999278225005</v>
      </c>
      <c r="J1422" s="39" t="str" cm="1">
        <f t="array" ref="J1422">IFERROR(IF($B1422=J$1, ($A1422+$C1422) - MAX(IF($B$2:$B1421=$B1422, $A$2:$A1421+$C$2:$C1421)), "")*24*60, "")</f>
        <v/>
      </c>
      <c r="K1422" s="39" t="str" cm="1">
        <f t="array" ref="K1422">IFERROR(IF($B1422=K$1, ($A1422+$C1422) - MAX(IF($B$2:$B1421=$B1422, $A$2:$A1421+$C$2:$C1421)), "")*24*60, "")</f>
        <v/>
      </c>
      <c r="L1422" s="39" t="str" cm="1">
        <f t="array" ref="L1422">IFERROR(IF($B1422=L$1, ($A1422+$C1422) - MAX(IF($B$2:$B1421=$B1422, $A$2:$A1421+$C$2:$C1421)), "")*24*60, "")</f>
        <v/>
      </c>
      <c r="M1422" s="39" t="str" cm="1">
        <f t="array" ref="M1422">IFERROR(IF($B1422=M$1, ($A1422+$C1422) - MAX(IF($B$2:$B1421=$B1422, $A$2:$A1421+$C$2:$C1421)), "")*24*60, "")</f>
        <v/>
      </c>
      <c r="N1422" s="39" t="str" cm="1">
        <f t="array" ref="N1422">IFERROR(IF($B1422=N$1, ($A1422+$C1422) - MAX(IF($B$2:$B1421=$B1422, $A$2:$A1421+$C$2:$C1421)), "")*24*60, "")</f>
        <v/>
      </c>
      <c r="O1422" s="39" t="str" cm="1">
        <f t="array" ref="O1422">IFERROR(IF($B1422=O$1, ($A1422+$C1422) - MAX(IF($B$2:$B1421=$B1422, $A$2:$A1421+$C$2:$C1421)), "")*24*60, "")</f>
        <v/>
      </c>
      <c r="P1422" s="39" t="str" cm="1">
        <f t="array" ref="P1422">IFERROR(IF($B1422=P$1, ($A1422+$C1422) - MAX(IF($B$2:$B1421=$B1422, $A$2:$A1421+$C$2:$C1421)), "")*24*60, "")</f>
        <v/>
      </c>
    </row>
    <row r="1423" spans="1:16" x14ac:dyDescent="0.2">
      <c r="A1423" s="36">
        <f t="shared" ref="A1423:D1423" si="2717">A1422</f>
        <v>45944</v>
      </c>
      <c r="B1423" s="37" t="str">
        <f t="shared" si="2717"/>
        <v>Northern Cardinal</v>
      </c>
      <c r="C1423" s="38">
        <v>0.57152777777777775</v>
      </c>
      <c r="D1423" s="37">
        <f t="shared" si="2717"/>
        <v>0</v>
      </c>
      <c r="E1423" s="37">
        <v>3</v>
      </c>
      <c r="F1423" s="37" t="str">
        <f t="shared" ref="F1423:G1423" si="2718">F1422</f>
        <v>Special Finch Food</v>
      </c>
      <c r="G1423" s="15" t="str">
        <f t="shared" si="2718"/>
        <v>Golden Safflower</v>
      </c>
      <c r="H1423" s="39">
        <f t="shared" si="2690"/>
        <v>1.000000003259629</v>
      </c>
      <c r="I1423" s="39" cm="1">
        <f t="array" ref="I1423">IFERROR(IF($B1423=I$1, ($A1423+$C1423) - MAX(IF($B$2:$B1422=$B1423, $A$2:$A1422+$C$2:$C1422)), "")*24*60, "")</f>
        <v>1.000000003259629</v>
      </c>
      <c r="J1423" s="39" t="str" cm="1">
        <f t="array" ref="J1423">IFERROR(IF($B1423=J$1, ($A1423+$C1423) - MAX(IF($B$2:$B1422=$B1423, $A$2:$A1422+$C$2:$C1422)), "")*24*60, "")</f>
        <v/>
      </c>
      <c r="K1423" s="39" t="str" cm="1">
        <f t="array" ref="K1423">IFERROR(IF($B1423=K$1, ($A1423+$C1423) - MAX(IF($B$2:$B1422=$B1423, $A$2:$A1422+$C$2:$C1422)), "")*24*60, "")</f>
        <v/>
      </c>
      <c r="L1423" s="39" t="str" cm="1">
        <f t="array" ref="L1423">IFERROR(IF($B1423=L$1, ($A1423+$C1423) - MAX(IF($B$2:$B1422=$B1423, $A$2:$A1422+$C$2:$C1422)), "")*24*60, "")</f>
        <v/>
      </c>
      <c r="M1423" s="39" t="str" cm="1">
        <f t="array" ref="M1423">IFERROR(IF($B1423=M$1, ($A1423+$C1423) - MAX(IF($B$2:$B1422=$B1423, $A$2:$A1422+$C$2:$C1422)), "")*24*60, "")</f>
        <v/>
      </c>
      <c r="N1423" s="39" t="str" cm="1">
        <f t="array" ref="N1423">IFERROR(IF($B1423=N$1, ($A1423+$C1423) - MAX(IF($B$2:$B1422=$B1423, $A$2:$A1422+$C$2:$C1422)), "")*24*60, "")</f>
        <v/>
      </c>
      <c r="O1423" s="39" t="str" cm="1">
        <f t="array" ref="O1423">IFERROR(IF($B1423=O$1, ($A1423+$C1423) - MAX(IF($B$2:$B1422=$B1423, $A$2:$A1422+$C$2:$C1422)), "")*24*60, "")</f>
        <v/>
      </c>
      <c r="P1423" s="39" t="str" cm="1">
        <f t="array" ref="P1423">IFERROR(IF($B1423=P$1, ($A1423+$C1423) - MAX(IF($B$2:$B1422=$B1423, $A$2:$A1422+$C$2:$C1422)), "")*24*60, "")</f>
        <v/>
      </c>
    </row>
    <row r="1424" spans="1:16" x14ac:dyDescent="0.2">
      <c r="A1424" s="36">
        <f t="shared" ref="A1424:D1424" si="2719">A1423</f>
        <v>45944</v>
      </c>
      <c r="B1424" s="37" t="str">
        <f t="shared" si="2719"/>
        <v>Northern Cardinal</v>
      </c>
      <c r="C1424" s="38">
        <v>0.57291666666666663</v>
      </c>
      <c r="D1424" s="37">
        <f t="shared" si="2719"/>
        <v>0</v>
      </c>
      <c r="E1424" s="37">
        <v>0</v>
      </c>
      <c r="F1424" s="37" t="str">
        <f t="shared" ref="F1424:G1424" si="2720">F1423</f>
        <v>Special Finch Food</v>
      </c>
      <c r="G1424" s="15" t="str">
        <f t="shared" si="2720"/>
        <v>Golden Safflower</v>
      </c>
      <c r="H1424" s="39">
        <f t="shared" si="2690"/>
        <v>1.9999999960418791</v>
      </c>
      <c r="I1424" s="39" cm="1">
        <f t="array" ref="I1424">IFERROR(IF($B1424=I$1, ($A1424+$C1424) - MAX(IF($B$2:$B1423=$B1424, $A$2:$A1423+$C$2:$C1423)), "")*24*60, "")</f>
        <v>1.9999999960418791</v>
      </c>
      <c r="J1424" s="39" t="str" cm="1">
        <f t="array" ref="J1424">IFERROR(IF($B1424=J$1, ($A1424+$C1424) - MAX(IF($B$2:$B1423=$B1424, $A$2:$A1423+$C$2:$C1423)), "")*24*60, "")</f>
        <v/>
      </c>
      <c r="K1424" s="39" t="str" cm="1">
        <f t="array" ref="K1424">IFERROR(IF($B1424=K$1, ($A1424+$C1424) - MAX(IF($B$2:$B1423=$B1424, $A$2:$A1423+$C$2:$C1423)), "")*24*60, "")</f>
        <v/>
      </c>
      <c r="L1424" s="39" t="str" cm="1">
        <f t="array" ref="L1424">IFERROR(IF($B1424=L$1, ($A1424+$C1424) - MAX(IF($B$2:$B1423=$B1424, $A$2:$A1423+$C$2:$C1423)), "")*24*60, "")</f>
        <v/>
      </c>
      <c r="M1424" s="39" t="str" cm="1">
        <f t="array" ref="M1424">IFERROR(IF($B1424=M$1, ($A1424+$C1424) - MAX(IF($B$2:$B1423=$B1424, $A$2:$A1423+$C$2:$C1423)), "")*24*60, "")</f>
        <v/>
      </c>
      <c r="N1424" s="39" t="str" cm="1">
        <f t="array" ref="N1424">IFERROR(IF($B1424=N$1, ($A1424+$C1424) - MAX(IF($B$2:$B1423=$B1424, $A$2:$A1423+$C$2:$C1423)), "")*24*60, "")</f>
        <v/>
      </c>
      <c r="O1424" s="39" t="str" cm="1">
        <f t="array" ref="O1424">IFERROR(IF($B1424=O$1, ($A1424+$C1424) - MAX(IF($B$2:$B1423=$B1424, $A$2:$A1423+$C$2:$C1423)), "")*24*60, "")</f>
        <v/>
      </c>
      <c r="P1424" s="39" t="str" cm="1">
        <f t="array" ref="P1424">IFERROR(IF($B1424=P$1, ($A1424+$C1424) - MAX(IF($B$2:$B1423=$B1424, $A$2:$A1423+$C$2:$C1423)), "")*24*60, "")</f>
        <v/>
      </c>
    </row>
    <row r="1425" spans="1:16" x14ac:dyDescent="0.2">
      <c r="A1425" s="36">
        <f t="shared" ref="A1425" si="2721">A1424</f>
        <v>45944</v>
      </c>
      <c r="B1425" s="37" t="s">
        <v>23</v>
      </c>
      <c r="C1425" s="38">
        <v>0.57708333333333328</v>
      </c>
      <c r="D1425" s="37">
        <v>9</v>
      </c>
      <c r="E1425" s="37">
        <v>3</v>
      </c>
      <c r="F1425" s="37" t="str">
        <f t="shared" ref="F1425:G1425" si="2722">F1424</f>
        <v>Special Finch Food</v>
      </c>
      <c r="G1425" s="15" t="str">
        <f t="shared" si="2722"/>
        <v>Golden Safflower</v>
      </c>
      <c r="H1425" s="39">
        <f t="shared" si="2690"/>
        <v>5.9999999986030161</v>
      </c>
      <c r="I1425" s="39" t="str" cm="1">
        <f t="array" ref="I1425">IFERROR(IF($B1425=I$1, ($A1425+$C1425) - MAX(IF($B$2:$B1424=$B1425, $A$2:$A1424+$C$2:$C1424)), "")*24*60, "")</f>
        <v/>
      </c>
      <c r="J1425" s="39" t="str" cm="1">
        <f t="array" ref="J1425">IFERROR(IF($B1425=J$1, ($A1425+$C1425) - MAX(IF($B$2:$B1424=$B1425, $A$2:$A1424+$C$2:$C1424)), "")*24*60, "")</f>
        <v/>
      </c>
      <c r="K1425" s="39" t="str" cm="1">
        <f t="array" ref="K1425">IFERROR(IF($B1425=K$1, ($A1425+$C1425) - MAX(IF($B$2:$B1424=$B1425, $A$2:$A1424+$C$2:$C1424)), "")*24*60, "")</f>
        <v/>
      </c>
      <c r="L1425" s="39" t="str" cm="1">
        <f t="array" ref="L1425">IFERROR(IF($B1425=L$1, ($A1425+$C1425) - MAX(IF($B$2:$B1424=$B1425, $A$2:$A1424+$C$2:$C1424)), "")*24*60, "")</f>
        <v/>
      </c>
      <c r="M1425" s="39" t="str" cm="1">
        <f t="array" ref="M1425">IFERROR(IF($B1425=M$1, ($A1425+$C1425) - MAX(IF($B$2:$B1424=$B1425, $A$2:$A1424+$C$2:$C1424)), "")*24*60, "")</f>
        <v/>
      </c>
      <c r="N1425" s="39" t="str" cm="1">
        <f t="array" ref="N1425">IFERROR(IF($B1425=N$1, ($A1425+$C1425) - MAX(IF($B$2:$B1424=$B1425, $A$2:$A1424+$C$2:$C1424)), "")*24*60, "")</f>
        <v/>
      </c>
      <c r="O1425" s="39" t="str" cm="1">
        <f t="array" ref="O1425">IFERROR(IF($B1425=O$1, ($A1425+$C1425) - MAX(IF($B$2:$B1424=$B1425, $A$2:$A1424+$C$2:$C1424)), "")*24*60, "")</f>
        <v/>
      </c>
      <c r="P1425" s="39" cm="1">
        <f t="array" ref="P1425">IFERROR(IF($B1425=P$1, ($A1425+$C1425) - MAX(IF($B$2:$B1424=$B1425, $A$2:$A1424+$C$2:$C1424)), "")*24*60, "")</f>
        <v>313.99999999674037</v>
      </c>
    </row>
    <row r="1426" spans="1:16" x14ac:dyDescent="0.2">
      <c r="A1426" s="36">
        <f t="shared" ref="A1426:B1426" si="2723">A1425</f>
        <v>45944</v>
      </c>
      <c r="B1426" s="37" t="str">
        <f t="shared" si="2723"/>
        <v>Common Ground Dove</v>
      </c>
      <c r="C1426" s="38">
        <v>0.57847222222222228</v>
      </c>
      <c r="D1426" s="37">
        <v>0</v>
      </c>
      <c r="E1426" s="37">
        <v>22</v>
      </c>
      <c r="F1426" s="37" t="str">
        <f t="shared" ref="F1426:G1426" si="2724">F1425</f>
        <v>Special Finch Food</v>
      </c>
      <c r="G1426" s="15" t="str">
        <f t="shared" si="2724"/>
        <v>Golden Safflower</v>
      </c>
      <c r="H1426" s="39">
        <f t="shared" si="2690"/>
        <v>2.000000006519258</v>
      </c>
      <c r="I1426" s="39" t="str" cm="1">
        <f t="array" ref="I1426">IFERROR(IF($B1426=I$1, ($A1426+$C1426) - MAX(IF($B$2:$B1425=$B1426, $A$2:$A1425+$C$2:$C1425)), "")*24*60, "")</f>
        <v/>
      </c>
      <c r="J1426" s="39" t="str" cm="1">
        <f t="array" ref="J1426">IFERROR(IF($B1426=J$1, ($A1426+$C1426) - MAX(IF($B$2:$B1425=$B1426, $A$2:$A1425+$C$2:$C1425)), "")*24*60, "")</f>
        <v/>
      </c>
      <c r="K1426" s="39" t="str" cm="1">
        <f t="array" ref="K1426">IFERROR(IF($B1426=K$1, ($A1426+$C1426) - MAX(IF($B$2:$B1425=$B1426, $A$2:$A1425+$C$2:$C1425)), "")*24*60, "")</f>
        <v/>
      </c>
      <c r="L1426" s="39" t="str" cm="1">
        <f t="array" ref="L1426">IFERROR(IF($B1426=L$1, ($A1426+$C1426) - MAX(IF($B$2:$B1425=$B1426, $A$2:$A1425+$C$2:$C1425)), "")*24*60, "")</f>
        <v/>
      </c>
      <c r="M1426" s="39" t="str" cm="1">
        <f t="array" ref="M1426">IFERROR(IF($B1426=M$1, ($A1426+$C1426) - MAX(IF($B$2:$B1425=$B1426, $A$2:$A1425+$C$2:$C1425)), "")*24*60, "")</f>
        <v/>
      </c>
      <c r="N1426" s="39" t="str" cm="1">
        <f t="array" ref="N1426">IFERROR(IF($B1426=N$1, ($A1426+$C1426) - MAX(IF($B$2:$B1425=$B1426, $A$2:$A1425+$C$2:$C1425)), "")*24*60, "")</f>
        <v/>
      </c>
      <c r="O1426" s="39" t="str" cm="1">
        <f t="array" ref="O1426">IFERROR(IF($B1426=O$1, ($A1426+$C1426) - MAX(IF($B$2:$B1425=$B1426, $A$2:$A1425+$C$2:$C1425)), "")*24*60, "")</f>
        <v/>
      </c>
      <c r="P1426" s="39" cm="1">
        <f t="array" ref="P1426">IFERROR(IF($B1426=P$1, ($A1426+$C1426) - MAX(IF($B$2:$B1425=$B1426, $A$2:$A1425+$C$2:$C1425)), "")*24*60, "")</f>
        <v>2.000000006519258</v>
      </c>
    </row>
    <row r="1427" spans="1:16" x14ac:dyDescent="0.2">
      <c r="A1427" s="36">
        <f t="shared" ref="A1427:B1427" si="2725">A1426</f>
        <v>45944</v>
      </c>
      <c r="B1427" s="37" t="str">
        <f t="shared" si="2725"/>
        <v>Common Ground Dove</v>
      </c>
      <c r="C1427" s="38">
        <v>0.57916666666666672</v>
      </c>
      <c r="D1427" s="37">
        <v>19</v>
      </c>
      <c r="E1427" s="37">
        <v>3</v>
      </c>
      <c r="F1427" s="37" t="str">
        <f t="shared" ref="F1427:G1427" si="2726">F1426</f>
        <v>Special Finch Food</v>
      </c>
      <c r="G1427" s="15" t="str">
        <f t="shared" si="2726"/>
        <v>Golden Safflower</v>
      </c>
      <c r="H1427" s="39">
        <f t="shared" si="2690"/>
        <v>1.000000003259629</v>
      </c>
      <c r="I1427" s="39" t="str" cm="1">
        <f t="array" ref="I1427">IFERROR(IF($B1427=I$1, ($A1427+$C1427) - MAX(IF($B$2:$B1426=$B1427, $A$2:$A1426+$C$2:$C1426)), "")*24*60, "")</f>
        <v/>
      </c>
      <c r="J1427" s="39" t="str" cm="1">
        <f t="array" ref="J1427">IFERROR(IF($B1427=J$1, ($A1427+$C1427) - MAX(IF($B$2:$B1426=$B1427, $A$2:$A1426+$C$2:$C1426)), "")*24*60, "")</f>
        <v/>
      </c>
      <c r="K1427" s="39" t="str" cm="1">
        <f t="array" ref="K1427">IFERROR(IF($B1427=K$1, ($A1427+$C1427) - MAX(IF($B$2:$B1426=$B1427, $A$2:$A1426+$C$2:$C1426)), "")*24*60, "")</f>
        <v/>
      </c>
      <c r="L1427" s="39" t="str" cm="1">
        <f t="array" ref="L1427">IFERROR(IF($B1427=L$1, ($A1427+$C1427) - MAX(IF($B$2:$B1426=$B1427, $A$2:$A1426+$C$2:$C1426)), "")*24*60, "")</f>
        <v/>
      </c>
      <c r="M1427" s="39" t="str" cm="1">
        <f t="array" ref="M1427">IFERROR(IF($B1427=M$1, ($A1427+$C1427) - MAX(IF($B$2:$B1426=$B1427, $A$2:$A1426+$C$2:$C1426)), "")*24*60, "")</f>
        <v/>
      </c>
      <c r="N1427" s="39" t="str" cm="1">
        <f t="array" ref="N1427">IFERROR(IF($B1427=N$1, ($A1427+$C1427) - MAX(IF($B$2:$B1426=$B1427, $A$2:$A1426+$C$2:$C1426)), "")*24*60, "")</f>
        <v/>
      </c>
      <c r="O1427" s="39" t="str" cm="1">
        <f t="array" ref="O1427">IFERROR(IF($B1427=O$1, ($A1427+$C1427) - MAX(IF($B$2:$B1426=$B1427, $A$2:$A1426+$C$2:$C1426)), "")*24*60, "")</f>
        <v/>
      </c>
      <c r="P1427" s="39" cm="1">
        <f t="array" ref="P1427">IFERROR(IF($B1427=P$1, ($A1427+$C1427) - MAX(IF($B$2:$B1426=$B1427, $A$2:$A1426+$C$2:$C1426)), "")*24*60, "")</f>
        <v>1.000000003259629</v>
      </c>
    </row>
    <row r="1428" spans="1:16" x14ac:dyDescent="0.2">
      <c r="A1428" s="36">
        <f t="shared" ref="A1428:B1428" si="2727">A1427</f>
        <v>45944</v>
      </c>
      <c r="B1428" s="37" t="str">
        <f t="shared" si="2727"/>
        <v>Common Ground Dove</v>
      </c>
      <c r="C1428" s="38">
        <v>0.57986111111111116</v>
      </c>
      <c r="D1428" s="37">
        <v>33</v>
      </c>
      <c r="E1428" s="37">
        <v>0</v>
      </c>
      <c r="F1428" s="37" t="str">
        <f t="shared" ref="F1428:G1428" si="2728">F1427</f>
        <v>Special Finch Food</v>
      </c>
      <c r="G1428" s="15" t="str">
        <f t="shared" si="2728"/>
        <v>Golden Safflower</v>
      </c>
      <c r="H1428" s="39">
        <f t="shared" si="2690"/>
        <v>0.99999999278225005</v>
      </c>
      <c r="I1428" s="39" t="str" cm="1">
        <f t="array" ref="I1428">IFERROR(IF($B1428=I$1, ($A1428+$C1428) - MAX(IF($B$2:$B1427=$B1428, $A$2:$A1427+$C$2:$C1427)), "")*24*60, "")</f>
        <v/>
      </c>
      <c r="J1428" s="39" t="str" cm="1">
        <f t="array" ref="J1428">IFERROR(IF($B1428=J$1, ($A1428+$C1428) - MAX(IF($B$2:$B1427=$B1428, $A$2:$A1427+$C$2:$C1427)), "")*24*60, "")</f>
        <v/>
      </c>
      <c r="K1428" s="39" t="str" cm="1">
        <f t="array" ref="K1428">IFERROR(IF($B1428=K$1, ($A1428+$C1428) - MAX(IF($B$2:$B1427=$B1428, $A$2:$A1427+$C$2:$C1427)), "")*24*60, "")</f>
        <v/>
      </c>
      <c r="L1428" s="39" t="str" cm="1">
        <f t="array" ref="L1428">IFERROR(IF($B1428=L$1, ($A1428+$C1428) - MAX(IF($B$2:$B1427=$B1428, $A$2:$A1427+$C$2:$C1427)), "")*24*60, "")</f>
        <v/>
      </c>
      <c r="M1428" s="39" t="str" cm="1">
        <f t="array" ref="M1428">IFERROR(IF($B1428=M$1, ($A1428+$C1428) - MAX(IF($B$2:$B1427=$B1428, $A$2:$A1427+$C$2:$C1427)), "")*24*60, "")</f>
        <v/>
      </c>
      <c r="N1428" s="39" t="str" cm="1">
        <f t="array" ref="N1428">IFERROR(IF($B1428=N$1, ($A1428+$C1428) - MAX(IF($B$2:$B1427=$B1428, $A$2:$A1427+$C$2:$C1427)), "")*24*60, "")</f>
        <v/>
      </c>
      <c r="O1428" s="39" t="str" cm="1">
        <f t="array" ref="O1428">IFERROR(IF($B1428=O$1, ($A1428+$C1428) - MAX(IF($B$2:$B1427=$B1428, $A$2:$A1427+$C$2:$C1427)), "")*24*60, "")</f>
        <v/>
      </c>
      <c r="P1428" s="39" cm="1">
        <f t="array" ref="P1428">IFERROR(IF($B1428=P$1, ($A1428+$C1428) - MAX(IF($B$2:$B1427=$B1428, $A$2:$A1427+$C$2:$C1427)), "")*24*60, "")</f>
        <v>0.99999999278225005</v>
      </c>
    </row>
    <row r="1429" spans="1:16" x14ac:dyDescent="0.2">
      <c r="A1429" s="36">
        <f t="shared" ref="A1429:B1429" si="2729">A1428</f>
        <v>45944</v>
      </c>
      <c r="B1429" s="37" t="str">
        <f t="shared" si="2729"/>
        <v>Common Ground Dove</v>
      </c>
      <c r="C1429" s="38">
        <v>0.58125000000000004</v>
      </c>
      <c r="D1429" s="37">
        <v>32</v>
      </c>
      <c r="E1429" s="37">
        <v>0</v>
      </c>
      <c r="F1429" s="37" t="str">
        <f t="shared" ref="F1429:G1429" si="2730">F1428</f>
        <v>Special Finch Food</v>
      </c>
      <c r="G1429" s="15" t="str">
        <f t="shared" si="2730"/>
        <v>Golden Safflower</v>
      </c>
      <c r="H1429" s="39">
        <f t="shared" si="2690"/>
        <v>2.000000006519258</v>
      </c>
      <c r="I1429" s="39" t="str" cm="1">
        <f t="array" ref="I1429">IFERROR(IF($B1429=I$1, ($A1429+$C1429) - MAX(IF($B$2:$B1428=$B1429, $A$2:$A1428+$C$2:$C1428)), "")*24*60, "")</f>
        <v/>
      </c>
      <c r="J1429" s="39" t="str" cm="1">
        <f t="array" ref="J1429">IFERROR(IF($B1429=J$1, ($A1429+$C1429) - MAX(IF($B$2:$B1428=$B1429, $A$2:$A1428+$C$2:$C1428)), "")*24*60, "")</f>
        <v/>
      </c>
      <c r="K1429" s="39" t="str" cm="1">
        <f t="array" ref="K1429">IFERROR(IF($B1429=K$1, ($A1429+$C1429) - MAX(IF($B$2:$B1428=$B1429, $A$2:$A1428+$C$2:$C1428)), "")*24*60, "")</f>
        <v/>
      </c>
      <c r="L1429" s="39" t="str" cm="1">
        <f t="array" ref="L1429">IFERROR(IF($B1429=L$1, ($A1429+$C1429) - MAX(IF($B$2:$B1428=$B1429, $A$2:$A1428+$C$2:$C1428)), "")*24*60, "")</f>
        <v/>
      </c>
      <c r="M1429" s="39" t="str" cm="1">
        <f t="array" ref="M1429">IFERROR(IF($B1429=M$1, ($A1429+$C1429) - MAX(IF($B$2:$B1428=$B1429, $A$2:$A1428+$C$2:$C1428)), "")*24*60, "")</f>
        <v/>
      </c>
      <c r="N1429" s="39" t="str" cm="1">
        <f t="array" ref="N1429">IFERROR(IF($B1429=N$1, ($A1429+$C1429) - MAX(IF($B$2:$B1428=$B1429, $A$2:$A1428+$C$2:$C1428)), "")*24*60, "")</f>
        <v/>
      </c>
      <c r="O1429" s="39" t="str" cm="1">
        <f t="array" ref="O1429">IFERROR(IF($B1429=O$1, ($A1429+$C1429) - MAX(IF($B$2:$B1428=$B1429, $A$2:$A1428+$C$2:$C1428)), "")*24*60, "")</f>
        <v/>
      </c>
      <c r="P1429" s="39" cm="1">
        <f t="array" ref="P1429">IFERROR(IF($B1429=P$1, ($A1429+$C1429) - MAX(IF($B$2:$B1428=$B1429, $A$2:$A1428+$C$2:$C1428)), "")*24*60, "")</f>
        <v>2.000000006519258</v>
      </c>
    </row>
    <row r="1430" spans="1:16" x14ac:dyDescent="0.2">
      <c r="A1430" s="36">
        <f t="shared" ref="A1430:B1430" si="2731">A1429</f>
        <v>45944</v>
      </c>
      <c r="B1430" s="37" t="str">
        <f t="shared" si="2731"/>
        <v>Common Ground Dove</v>
      </c>
      <c r="C1430" s="38">
        <v>0.58194444444444449</v>
      </c>
      <c r="D1430" s="37">
        <v>35</v>
      </c>
      <c r="E1430" s="37">
        <v>0</v>
      </c>
      <c r="F1430" s="37" t="str">
        <f t="shared" ref="F1430:G1430" si="2732">F1429</f>
        <v>Special Finch Food</v>
      </c>
      <c r="G1430" s="15" t="str">
        <f t="shared" si="2732"/>
        <v>Golden Safflower</v>
      </c>
      <c r="H1430" s="39">
        <f t="shared" si="2690"/>
        <v>0.99999999278225005</v>
      </c>
      <c r="I1430" s="39" t="str" cm="1">
        <f t="array" ref="I1430">IFERROR(IF($B1430=I$1, ($A1430+$C1430) - MAX(IF($B$2:$B1429=$B1430, $A$2:$A1429+$C$2:$C1429)), "")*24*60, "")</f>
        <v/>
      </c>
      <c r="J1430" s="39" t="str" cm="1">
        <f t="array" ref="J1430">IFERROR(IF($B1430=J$1, ($A1430+$C1430) - MAX(IF($B$2:$B1429=$B1430, $A$2:$A1429+$C$2:$C1429)), "")*24*60, "")</f>
        <v/>
      </c>
      <c r="K1430" s="39" t="str" cm="1">
        <f t="array" ref="K1430">IFERROR(IF($B1430=K$1, ($A1430+$C1430) - MAX(IF($B$2:$B1429=$B1430, $A$2:$A1429+$C$2:$C1429)), "")*24*60, "")</f>
        <v/>
      </c>
      <c r="L1430" s="39" t="str" cm="1">
        <f t="array" ref="L1430">IFERROR(IF($B1430=L$1, ($A1430+$C1430) - MAX(IF($B$2:$B1429=$B1430, $A$2:$A1429+$C$2:$C1429)), "")*24*60, "")</f>
        <v/>
      </c>
      <c r="M1430" s="39" t="str" cm="1">
        <f t="array" ref="M1430">IFERROR(IF($B1430=M$1, ($A1430+$C1430) - MAX(IF($B$2:$B1429=$B1430, $A$2:$A1429+$C$2:$C1429)), "")*24*60, "")</f>
        <v/>
      </c>
      <c r="N1430" s="39" t="str" cm="1">
        <f t="array" ref="N1430">IFERROR(IF($B1430=N$1, ($A1430+$C1430) - MAX(IF($B$2:$B1429=$B1430, $A$2:$A1429+$C$2:$C1429)), "")*24*60, "")</f>
        <v/>
      </c>
      <c r="O1430" s="39" t="str" cm="1">
        <f t="array" ref="O1430">IFERROR(IF($B1430=O$1, ($A1430+$C1430) - MAX(IF($B$2:$B1429=$B1430, $A$2:$A1429+$C$2:$C1429)), "")*24*60, "")</f>
        <v/>
      </c>
      <c r="P1430" s="39" cm="1">
        <f t="array" ref="P1430">IFERROR(IF($B1430=P$1, ($A1430+$C1430) - MAX(IF($B$2:$B1429=$B1430, $A$2:$A1429+$C$2:$C1429)), "")*24*60, "")</f>
        <v>0.99999999278225005</v>
      </c>
    </row>
    <row r="1431" spans="1:16" x14ac:dyDescent="0.2">
      <c r="A1431" s="36">
        <f t="shared" ref="A1431" si="2733">A1430</f>
        <v>45944</v>
      </c>
      <c r="B1431" s="37" t="s">
        <v>14</v>
      </c>
      <c r="C1431" s="38">
        <v>0.63402777777777775</v>
      </c>
      <c r="D1431" s="37">
        <v>0</v>
      </c>
      <c r="E1431" s="37">
        <v>1</v>
      </c>
      <c r="F1431" s="37" t="str">
        <f t="shared" ref="F1431:G1431" si="2734">F1430</f>
        <v>Special Finch Food</v>
      </c>
      <c r="G1431" s="15" t="str">
        <f t="shared" si="2734"/>
        <v>Golden Safflower</v>
      </c>
      <c r="H1431" s="39">
        <f t="shared" si="2690"/>
        <v>75.00000000349246</v>
      </c>
      <c r="I1431" s="39" t="str" cm="1">
        <f t="array" ref="I1431">IFERROR(IF($B1431=I$1, ($A1431+$C1431) - MAX(IF($B$2:$B1430=$B1431, $A$2:$A1430+$C$2:$C1430)), "")*24*60, "")</f>
        <v/>
      </c>
      <c r="J1431" s="39" t="str" cm="1">
        <f t="array" ref="J1431">IFERROR(IF($B1431=J$1, ($A1431+$C1431) - MAX(IF($B$2:$B1430=$B1431, $A$2:$A1430+$C$2:$C1430)), "")*24*60, "")</f>
        <v/>
      </c>
      <c r="K1431" s="39" cm="1">
        <f t="array" ref="K1431">IFERROR(IF($B1431=K$1, ($A1431+$C1431) - MAX(IF($B$2:$B1430=$B1431, $A$2:$A1430+$C$2:$C1430)), "")*24*60, "")</f>
        <v>172.0000000053551</v>
      </c>
      <c r="L1431" s="39" t="str" cm="1">
        <f t="array" ref="L1431">IFERROR(IF($B1431=L$1, ($A1431+$C1431) - MAX(IF($B$2:$B1430=$B1431, $A$2:$A1430+$C$2:$C1430)), "")*24*60, "")</f>
        <v/>
      </c>
      <c r="M1431" s="39" t="str" cm="1">
        <f t="array" ref="M1431">IFERROR(IF($B1431=M$1, ($A1431+$C1431) - MAX(IF($B$2:$B1430=$B1431, $A$2:$A1430+$C$2:$C1430)), "")*24*60, "")</f>
        <v/>
      </c>
      <c r="N1431" s="39" t="str" cm="1">
        <f t="array" ref="N1431">IFERROR(IF($B1431=N$1, ($A1431+$C1431) - MAX(IF($B$2:$B1430=$B1431, $A$2:$A1430+$C$2:$C1430)), "")*24*60, "")</f>
        <v/>
      </c>
      <c r="O1431" s="39" t="str" cm="1">
        <f t="array" ref="O1431">IFERROR(IF($B1431=O$1, ($A1431+$C1431) - MAX(IF($B$2:$B1430=$B1431, $A$2:$A1430+$C$2:$C1430)), "")*24*60, "")</f>
        <v/>
      </c>
      <c r="P1431" s="39" t="str" cm="1">
        <f t="array" ref="P1431">IFERROR(IF($B1431=P$1, ($A1431+$C1431) - MAX(IF($B$2:$B1430=$B1431, $A$2:$A1430+$C$2:$C1430)), "")*24*60, "")</f>
        <v/>
      </c>
    </row>
    <row r="1432" spans="1:16" x14ac:dyDescent="0.2">
      <c r="A1432" s="36">
        <f t="shared" ref="A1432:D1432" si="2735">A1431</f>
        <v>45944</v>
      </c>
      <c r="B1432" s="37" t="s">
        <v>10</v>
      </c>
      <c r="C1432" s="38">
        <f t="shared" si="2735"/>
        <v>0.63402777777777775</v>
      </c>
      <c r="D1432" s="37">
        <f t="shared" si="2735"/>
        <v>0</v>
      </c>
      <c r="E1432" s="37">
        <v>3</v>
      </c>
      <c r="F1432" s="37" t="str">
        <f t="shared" ref="F1432:G1432" si="2736">F1431</f>
        <v>Special Finch Food</v>
      </c>
      <c r="G1432" s="15" t="str">
        <f t="shared" si="2736"/>
        <v>Golden Safflower</v>
      </c>
      <c r="H1432" s="39">
        <f t="shared" si="2690"/>
        <v>0</v>
      </c>
      <c r="I1432" s="39" t="str" cm="1">
        <f t="array" ref="I1432">IFERROR(IF($B1432=I$1, ($A1432+$C1432) - MAX(IF($B$2:$B1431=$B1432, $A$2:$A1431+$C$2:$C1431)), "")*24*60, "")</f>
        <v/>
      </c>
      <c r="J1432" s="39" cm="1">
        <f t="array" ref="J1432">IFERROR(IF($B1432=J$1, ($A1432+$C1432) - MAX(IF($B$2:$B1431=$B1432, $A$2:$A1431+$C$2:$C1431)), "")*24*60, "")</f>
        <v>172.0000000053551</v>
      </c>
      <c r="K1432" s="39" t="str" cm="1">
        <f t="array" ref="K1432">IFERROR(IF($B1432=K$1, ($A1432+$C1432) - MAX(IF($B$2:$B1431=$B1432, $A$2:$A1431+$C$2:$C1431)), "")*24*60, "")</f>
        <v/>
      </c>
      <c r="L1432" s="39" t="str" cm="1">
        <f t="array" ref="L1432">IFERROR(IF($B1432=L$1, ($A1432+$C1432) - MAX(IF($B$2:$B1431=$B1432, $A$2:$A1431+$C$2:$C1431)), "")*24*60, "")</f>
        <v/>
      </c>
      <c r="M1432" s="39" t="str" cm="1">
        <f t="array" ref="M1432">IFERROR(IF($B1432=M$1, ($A1432+$C1432) - MAX(IF($B$2:$B1431=$B1432, $A$2:$A1431+$C$2:$C1431)), "")*24*60, "")</f>
        <v/>
      </c>
      <c r="N1432" s="39" t="str" cm="1">
        <f t="array" ref="N1432">IFERROR(IF($B1432=N$1, ($A1432+$C1432) - MAX(IF($B$2:$B1431=$B1432, $A$2:$A1431+$C$2:$C1431)), "")*24*60, "")</f>
        <v/>
      </c>
      <c r="O1432" s="39" t="str" cm="1">
        <f t="array" ref="O1432">IFERROR(IF($B1432=O$1, ($A1432+$C1432) - MAX(IF($B$2:$B1431=$B1432, $A$2:$A1431+$C$2:$C1431)), "")*24*60, "")</f>
        <v/>
      </c>
      <c r="P1432" s="39" t="str" cm="1">
        <f t="array" ref="P1432">IFERROR(IF($B1432=P$1, ($A1432+$C1432) - MAX(IF($B$2:$B1431=$B1432, $A$2:$A1431+$C$2:$C1431)), "")*24*60, "")</f>
        <v/>
      </c>
    </row>
    <row r="1433" spans="1:16" x14ac:dyDescent="0.2">
      <c r="A1433" s="36">
        <f t="shared" ref="A1433:D1433" si="2737">A1432</f>
        <v>45944</v>
      </c>
      <c r="B1433" s="37" t="str">
        <f t="shared" si="2737"/>
        <v>Tufted Titmouse</v>
      </c>
      <c r="C1433" s="38">
        <f t="shared" si="2737"/>
        <v>0.63402777777777775</v>
      </c>
      <c r="D1433" s="37">
        <f t="shared" si="2737"/>
        <v>0</v>
      </c>
      <c r="E1433" s="37">
        <v>1</v>
      </c>
      <c r="F1433" s="37" t="str">
        <f t="shared" ref="F1433:G1433" si="2738">F1432</f>
        <v>Special Finch Food</v>
      </c>
      <c r="G1433" s="15" t="str">
        <f t="shared" si="2738"/>
        <v>Golden Safflower</v>
      </c>
      <c r="H1433" s="39">
        <f t="shared" si="2690"/>
        <v>0</v>
      </c>
      <c r="I1433" s="39" t="str" cm="1">
        <f t="array" ref="I1433">IFERROR(IF($B1433=I$1, ($A1433+$C1433) - MAX(IF($B$2:$B1432=$B1433, $A$2:$A1432+$C$2:$C1432)), "")*24*60, "")</f>
        <v/>
      </c>
      <c r="J1433" s="39" cm="1">
        <f t="array" ref="J1433">IFERROR(IF($B1433=J$1, ($A1433+$C1433) - MAX(IF($B$2:$B1432=$B1433, $A$2:$A1432+$C$2:$C1432)), "")*24*60, "")</f>
        <v>0</v>
      </c>
      <c r="K1433" s="39" t="str" cm="1">
        <f t="array" ref="K1433">IFERROR(IF($B1433=K$1, ($A1433+$C1433) - MAX(IF($B$2:$B1432=$B1433, $A$2:$A1432+$C$2:$C1432)), "")*24*60, "")</f>
        <v/>
      </c>
      <c r="L1433" s="39" t="str" cm="1">
        <f t="array" ref="L1433">IFERROR(IF($B1433=L$1, ($A1433+$C1433) - MAX(IF($B$2:$B1432=$B1433, $A$2:$A1432+$C$2:$C1432)), "")*24*60, "")</f>
        <v/>
      </c>
      <c r="M1433" s="39" t="str" cm="1">
        <f t="array" ref="M1433">IFERROR(IF($B1433=M$1, ($A1433+$C1433) - MAX(IF($B$2:$B1432=$B1433, $A$2:$A1432+$C$2:$C1432)), "")*24*60, "")</f>
        <v/>
      </c>
      <c r="N1433" s="39" t="str" cm="1">
        <f t="array" ref="N1433">IFERROR(IF($B1433=N$1, ($A1433+$C1433) - MAX(IF($B$2:$B1432=$B1433, $A$2:$A1432+$C$2:$C1432)), "")*24*60, "")</f>
        <v/>
      </c>
      <c r="O1433" s="39" t="str" cm="1">
        <f t="array" ref="O1433">IFERROR(IF($B1433=O$1, ($A1433+$C1433) - MAX(IF($B$2:$B1432=$B1433, $A$2:$A1432+$C$2:$C1432)), "")*24*60, "")</f>
        <v/>
      </c>
      <c r="P1433" s="39" t="str" cm="1">
        <f t="array" ref="P1433">IFERROR(IF($B1433=P$1, ($A1433+$C1433) - MAX(IF($B$2:$B1432=$B1433, $A$2:$A1432+$C$2:$C1432)), "")*24*60, "")</f>
        <v/>
      </c>
    </row>
    <row r="1434" spans="1:16" x14ac:dyDescent="0.2">
      <c r="A1434" s="36">
        <f t="shared" ref="A1434:D1434" si="2739">A1433</f>
        <v>45944</v>
      </c>
      <c r="B1434" s="37" t="s">
        <v>3</v>
      </c>
      <c r="C1434" s="38">
        <v>0.63472222222222219</v>
      </c>
      <c r="D1434" s="37">
        <f t="shared" si="2739"/>
        <v>0</v>
      </c>
      <c r="E1434" s="37">
        <v>5</v>
      </c>
      <c r="F1434" s="37" t="str">
        <f t="shared" ref="F1434:G1434" si="2740">F1433</f>
        <v>Special Finch Food</v>
      </c>
      <c r="G1434" s="15" t="str">
        <f t="shared" si="2740"/>
        <v>Golden Safflower</v>
      </c>
      <c r="H1434" s="39">
        <f t="shared" si="2690"/>
        <v>1.000000003259629</v>
      </c>
      <c r="I1434" s="39" cm="1">
        <f t="array" ref="I1434">IFERROR(IF($B1434=I$1, ($A1434+$C1434) - MAX(IF($B$2:$B1433=$B1434, $A$2:$A1433+$C$2:$C1433)), "")*24*60, "")</f>
        <v>89.00000000721775</v>
      </c>
      <c r="J1434" s="39" t="str" cm="1">
        <f t="array" ref="J1434">IFERROR(IF($B1434=J$1, ($A1434+$C1434) - MAX(IF($B$2:$B1433=$B1434, $A$2:$A1433+$C$2:$C1433)), "")*24*60, "")</f>
        <v/>
      </c>
      <c r="K1434" s="39" t="str" cm="1">
        <f t="array" ref="K1434">IFERROR(IF($B1434=K$1, ($A1434+$C1434) - MAX(IF($B$2:$B1433=$B1434, $A$2:$A1433+$C$2:$C1433)), "")*24*60, "")</f>
        <v/>
      </c>
      <c r="L1434" s="39" t="str" cm="1">
        <f t="array" ref="L1434">IFERROR(IF($B1434=L$1, ($A1434+$C1434) - MAX(IF($B$2:$B1433=$B1434, $A$2:$A1433+$C$2:$C1433)), "")*24*60, "")</f>
        <v/>
      </c>
      <c r="M1434" s="39" t="str" cm="1">
        <f t="array" ref="M1434">IFERROR(IF($B1434=M$1, ($A1434+$C1434) - MAX(IF($B$2:$B1433=$B1434, $A$2:$A1433+$C$2:$C1433)), "")*24*60, "")</f>
        <v/>
      </c>
      <c r="N1434" s="39" t="str" cm="1">
        <f t="array" ref="N1434">IFERROR(IF($B1434=N$1, ($A1434+$C1434) - MAX(IF($B$2:$B1433=$B1434, $A$2:$A1433+$C$2:$C1433)), "")*24*60, "")</f>
        <v/>
      </c>
      <c r="O1434" s="39" t="str" cm="1">
        <f t="array" ref="O1434">IFERROR(IF($B1434=O$1, ($A1434+$C1434) - MAX(IF($B$2:$B1433=$B1434, $A$2:$A1433+$C$2:$C1433)), "")*24*60, "")</f>
        <v/>
      </c>
      <c r="P1434" s="39" t="str" cm="1">
        <f t="array" ref="P1434">IFERROR(IF($B1434=P$1, ($A1434+$C1434) - MAX(IF($B$2:$B1433=$B1434, $A$2:$A1433+$C$2:$C1433)), "")*24*60, "")</f>
        <v/>
      </c>
    </row>
    <row r="1435" spans="1:16" x14ac:dyDescent="0.2">
      <c r="A1435" s="36">
        <f t="shared" ref="A1435:D1435" si="2741">A1434</f>
        <v>45944</v>
      </c>
      <c r="B1435" s="37" t="str">
        <f t="shared" si="2741"/>
        <v>Northern Cardinal</v>
      </c>
      <c r="C1435" s="38">
        <v>0.63611111111111107</v>
      </c>
      <c r="D1435" s="37">
        <f t="shared" si="2741"/>
        <v>0</v>
      </c>
      <c r="E1435" s="37">
        <v>4</v>
      </c>
      <c r="F1435" s="37" t="str">
        <f t="shared" ref="F1435:G1435" si="2742">F1434</f>
        <v>Special Finch Food</v>
      </c>
      <c r="G1435" s="15" t="str">
        <f t="shared" si="2742"/>
        <v>Golden Safflower</v>
      </c>
      <c r="H1435" s="39">
        <f t="shared" si="2690"/>
        <v>1.9999999960418791</v>
      </c>
      <c r="I1435" s="39" cm="1">
        <f t="array" ref="I1435">IFERROR(IF($B1435=I$1, ($A1435+$C1435) - MAX(IF($B$2:$B1434=$B1435, $A$2:$A1434+$C$2:$C1434)), "")*24*60, "")</f>
        <v>1.9999999960418791</v>
      </c>
      <c r="J1435" s="39" t="str" cm="1">
        <f t="array" ref="J1435">IFERROR(IF($B1435=J$1, ($A1435+$C1435) - MAX(IF($B$2:$B1434=$B1435, $A$2:$A1434+$C$2:$C1434)), "")*24*60, "")</f>
        <v/>
      </c>
      <c r="K1435" s="39" t="str" cm="1">
        <f t="array" ref="K1435">IFERROR(IF($B1435=K$1, ($A1435+$C1435) - MAX(IF($B$2:$B1434=$B1435, $A$2:$A1434+$C$2:$C1434)), "")*24*60, "")</f>
        <v/>
      </c>
      <c r="L1435" s="39" t="str" cm="1">
        <f t="array" ref="L1435">IFERROR(IF($B1435=L$1, ($A1435+$C1435) - MAX(IF($B$2:$B1434=$B1435, $A$2:$A1434+$C$2:$C1434)), "")*24*60, "")</f>
        <v/>
      </c>
      <c r="M1435" s="39" t="str" cm="1">
        <f t="array" ref="M1435">IFERROR(IF($B1435=M$1, ($A1435+$C1435) - MAX(IF($B$2:$B1434=$B1435, $A$2:$A1434+$C$2:$C1434)), "")*24*60, "")</f>
        <v/>
      </c>
      <c r="N1435" s="39" t="str" cm="1">
        <f t="array" ref="N1435">IFERROR(IF($B1435=N$1, ($A1435+$C1435) - MAX(IF($B$2:$B1434=$B1435, $A$2:$A1434+$C$2:$C1434)), "")*24*60, "")</f>
        <v/>
      </c>
      <c r="O1435" s="39" t="str" cm="1">
        <f t="array" ref="O1435">IFERROR(IF($B1435=O$1, ($A1435+$C1435) - MAX(IF($B$2:$B1434=$B1435, $A$2:$A1434+$C$2:$C1434)), "")*24*60, "")</f>
        <v/>
      </c>
      <c r="P1435" s="39" t="str" cm="1">
        <f t="array" ref="P1435">IFERROR(IF($B1435=P$1, ($A1435+$C1435) - MAX(IF($B$2:$B1434=$B1435, $A$2:$A1434+$C$2:$C1434)), "")*24*60, "")</f>
        <v/>
      </c>
    </row>
    <row r="1436" spans="1:16" x14ac:dyDescent="0.2">
      <c r="A1436" s="36">
        <f t="shared" ref="A1436:B1436" si="2743">A1435</f>
        <v>45944</v>
      </c>
      <c r="B1436" s="37" t="str">
        <f t="shared" si="2743"/>
        <v>Northern Cardinal</v>
      </c>
      <c r="C1436" s="38">
        <v>0.63680555555555551</v>
      </c>
      <c r="D1436" s="37">
        <v>4</v>
      </c>
      <c r="E1436" s="37">
        <v>1</v>
      </c>
      <c r="F1436" s="37" t="str">
        <f t="shared" ref="F1436:G1436" si="2744">F1435</f>
        <v>Special Finch Food</v>
      </c>
      <c r="G1436" s="15" t="str">
        <f t="shared" si="2744"/>
        <v>Golden Safflower</v>
      </c>
      <c r="H1436" s="39">
        <f t="shared" si="2690"/>
        <v>1.000000003259629</v>
      </c>
      <c r="I1436" s="39" cm="1">
        <f t="array" ref="I1436">IFERROR(IF($B1436=I$1, ($A1436+$C1436) - MAX(IF($B$2:$B1435=$B1436, $A$2:$A1435+$C$2:$C1435)), "")*24*60, "")</f>
        <v>1.000000003259629</v>
      </c>
      <c r="J1436" s="39" t="str" cm="1">
        <f t="array" ref="J1436">IFERROR(IF($B1436=J$1, ($A1436+$C1436) - MAX(IF($B$2:$B1435=$B1436, $A$2:$A1435+$C$2:$C1435)), "")*24*60, "")</f>
        <v/>
      </c>
      <c r="K1436" s="39" t="str" cm="1">
        <f t="array" ref="K1436">IFERROR(IF($B1436=K$1, ($A1436+$C1436) - MAX(IF($B$2:$B1435=$B1436, $A$2:$A1435+$C$2:$C1435)), "")*24*60, "")</f>
        <v/>
      </c>
      <c r="L1436" s="39" t="str" cm="1">
        <f t="array" ref="L1436">IFERROR(IF($B1436=L$1, ($A1436+$C1436) - MAX(IF($B$2:$B1435=$B1436, $A$2:$A1435+$C$2:$C1435)), "")*24*60, "")</f>
        <v/>
      </c>
      <c r="M1436" s="39" t="str" cm="1">
        <f t="array" ref="M1436">IFERROR(IF($B1436=M$1, ($A1436+$C1436) - MAX(IF($B$2:$B1435=$B1436, $A$2:$A1435+$C$2:$C1435)), "")*24*60, "")</f>
        <v/>
      </c>
      <c r="N1436" s="39" t="str" cm="1">
        <f t="array" ref="N1436">IFERROR(IF($B1436=N$1, ($A1436+$C1436) - MAX(IF($B$2:$B1435=$B1436, $A$2:$A1435+$C$2:$C1435)), "")*24*60, "")</f>
        <v/>
      </c>
      <c r="O1436" s="39" t="str" cm="1">
        <f t="array" ref="O1436">IFERROR(IF($B1436=O$1, ($A1436+$C1436) - MAX(IF($B$2:$B1435=$B1436, $A$2:$A1435+$C$2:$C1435)), "")*24*60, "")</f>
        <v/>
      </c>
      <c r="P1436" s="39" t="str" cm="1">
        <f t="array" ref="P1436">IFERROR(IF($B1436=P$1, ($A1436+$C1436) - MAX(IF($B$2:$B1435=$B1436, $A$2:$A1435+$C$2:$C1435)), "")*24*60, "")</f>
        <v/>
      </c>
    </row>
    <row r="1437" spans="1:16" x14ac:dyDescent="0.2">
      <c r="A1437" s="36">
        <f t="shared" ref="A1437" si="2745">A1436</f>
        <v>45944</v>
      </c>
      <c r="B1437" s="37" t="s">
        <v>10</v>
      </c>
      <c r="C1437" s="38">
        <v>0.6381944444444444</v>
      </c>
      <c r="D1437" s="37">
        <v>0</v>
      </c>
      <c r="E1437" s="37">
        <v>4</v>
      </c>
      <c r="F1437" s="37" t="str">
        <f t="shared" ref="F1437:G1437" si="2746">F1436</f>
        <v>Special Finch Food</v>
      </c>
      <c r="G1437" s="15" t="str">
        <f t="shared" si="2746"/>
        <v>Golden Safflower</v>
      </c>
      <c r="H1437" s="39">
        <f t="shared" si="2690"/>
        <v>1.9999999960418791</v>
      </c>
      <c r="I1437" s="39" t="str" cm="1">
        <f t="array" ref="I1437">IFERROR(IF($B1437=I$1, ($A1437+$C1437) - MAX(IF($B$2:$B1436=$B1437, $A$2:$A1436+$C$2:$C1436)), "")*24*60, "")</f>
        <v/>
      </c>
      <c r="J1437" s="39" cm="1">
        <f t="array" ref="J1437">IFERROR(IF($B1437=J$1, ($A1437+$C1437) - MAX(IF($B$2:$B1436=$B1437, $A$2:$A1436+$C$2:$C1436)), "")*24*60, "")</f>
        <v>5.9999999986030161</v>
      </c>
      <c r="K1437" s="39" t="str" cm="1">
        <f t="array" ref="K1437">IFERROR(IF($B1437=K$1, ($A1437+$C1437) - MAX(IF($B$2:$B1436=$B1437, $A$2:$A1436+$C$2:$C1436)), "")*24*60, "")</f>
        <v/>
      </c>
      <c r="L1437" s="39" t="str" cm="1">
        <f t="array" ref="L1437">IFERROR(IF($B1437=L$1, ($A1437+$C1437) - MAX(IF($B$2:$B1436=$B1437, $A$2:$A1436+$C$2:$C1436)), "")*24*60, "")</f>
        <v/>
      </c>
      <c r="M1437" s="39" t="str" cm="1">
        <f t="array" ref="M1437">IFERROR(IF($B1437=M$1, ($A1437+$C1437) - MAX(IF($B$2:$B1436=$B1437, $A$2:$A1436+$C$2:$C1436)), "")*24*60, "")</f>
        <v/>
      </c>
      <c r="N1437" s="39" t="str" cm="1">
        <f t="array" ref="N1437">IFERROR(IF($B1437=N$1, ($A1437+$C1437) - MAX(IF($B$2:$B1436=$B1437, $A$2:$A1436+$C$2:$C1436)), "")*24*60, "")</f>
        <v/>
      </c>
      <c r="O1437" s="39" t="str" cm="1">
        <f t="array" ref="O1437">IFERROR(IF($B1437=O$1, ($A1437+$C1437) - MAX(IF($B$2:$B1436=$B1437, $A$2:$A1436+$C$2:$C1436)), "")*24*60, "")</f>
        <v/>
      </c>
      <c r="P1437" s="39" t="str" cm="1">
        <f t="array" ref="P1437">IFERROR(IF($B1437=P$1, ($A1437+$C1437) - MAX(IF($B$2:$B1436=$B1437, $A$2:$A1436+$C$2:$C1436)), "")*24*60, "")</f>
        <v/>
      </c>
    </row>
    <row r="1438" spans="1:16" x14ac:dyDescent="0.2">
      <c r="A1438" s="36">
        <f t="shared" ref="A1438:D1438" si="2747">A1437</f>
        <v>45944</v>
      </c>
      <c r="B1438" s="37" t="str">
        <f t="shared" si="2747"/>
        <v>Tufted Titmouse</v>
      </c>
      <c r="C1438" s="38">
        <v>0.63958333333333328</v>
      </c>
      <c r="D1438" s="37">
        <f t="shared" si="2747"/>
        <v>0</v>
      </c>
      <c r="E1438" s="37">
        <v>4</v>
      </c>
      <c r="F1438" s="37" t="str">
        <f t="shared" ref="F1438:G1438" si="2748">F1437</f>
        <v>Special Finch Food</v>
      </c>
      <c r="G1438" s="15" t="str">
        <f t="shared" si="2748"/>
        <v>Golden Safflower</v>
      </c>
      <c r="H1438" s="39">
        <f t="shared" si="2690"/>
        <v>1.9999999960418791</v>
      </c>
      <c r="I1438" s="39" t="str" cm="1">
        <f t="array" ref="I1438">IFERROR(IF($B1438=I$1, ($A1438+$C1438) - MAX(IF($B$2:$B1437=$B1438, $A$2:$A1437+$C$2:$C1437)), "")*24*60, "")</f>
        <v/>
      </c>
      <c r="J1438" s="39" cm="1">
        <f t="array" ref="J1438">IFERROR(IF($B1438=J$1, ($A1438+$C1438) - MAX(IF($B$2:$B1437=$B1438, $A$2:$A1437+$C$2:$C1437)), "")*24*60, "")</f>
        <v>1.9999999960418791</v>
      </c>
      <c r="K1438" s="39" t="str" cm="1">
        <f t="array" ref="K1438">IFERROR(IF($B1438=K$1, ($A1438+$C1438) - MAX(IF($B$2:$B1437=$B1438, $A$2:$A1437+$C$2:$C1437)), "")*24*60, "")</f>
        <v/>
      </c>
      <c r="L1438" s="39" t="str" cm="1">
        <f t="array" ref="L1438">IFERROR(IF($B1438=L$1, ($A1438+$C1438) - MAX(IF($B$2:$B1437=$B1438, $A$2:$A1437+$C$2:$C1437)), "")*24*60, "")</f>
        <v/>
      </c>
      <c r="M1438" s="39" t="str" cm="1">
        <f t="array" ref="M1438">IFERROR(IF($B1438=M$1, ($A1438+$C1438) - MAX(IF($B$2:$B1437=$B1438, $A$2:$A1437+$C$2:$C1437)), "")*24*60, "")</f>
        <v/>
      </c>
      <c r="N1438" s="39" t="str" cm="1">
        <f t="array" ref="N1438">IFERROR(IF($B1438=N$1, ($A1438+$C1438) - MAX(IF($B$2:$B1437=$B1438, $A$2:$A1437+$C$2:$C1437)), "")*24*60, "")</f>
        <v/>
      </c>
      <c r="O1438" s="39" t="str" cm="1">
        <f t="array" ref="O1438">IFERROR(IF($B1438=O$1, ($A1438+$C1438) - MAX(IF($B$2:$B1437=$B1438, $A$2:$A1437+$C$2:$C1437)), "")*24*60, "")</f>
        <v/>
      </c>
      <c r="P1438" s="39" t="str" cm="1">
        <f t="array" ref="P1438">IFERROR(IF($B1438=P$1, ($A1438+$C1438) - MAX(IF($B$2:$B1437=$B1438, $A$2:$A1437+$C$2:$C1437)), "")*24*60, "")</f>
        <v/>
      </c>
    </row>
    <row r="1439" spans="1:16" x14ac:dyDescent="0.2">
      <c r="A1439" s="36">
        <f t="shared" ref="A1439:D1439" si="2749">A1438</f>
        <v>45944</v>
      </c>
      <c r="B1439" s="37" t="str">
        <f t="shared" si="2749"/>
        <v>Tufted Titmouse</v>
      </c>
      <c r="C1439" s="38">
        <f t="shared" si="2749"/>
        <v>0.63958333333333328</v>
      </c>
      <c r="D1439" s="37">
        <f t="shared" si="2749"/>
        <v>0</v>
      </c>
      <c r="E1439" s="37">
        <v>4</v>
      </c>
      <c r="F1439" s="37" t="str">
        <f t="shared" ref="F1439:G1439" si="2750">F1438</f>
        <v>Special Finch Food</v>
      </c>
      <c r="G1439" s="15" t="str">
        <f t="shared" si="2750"/>
        <v>Golden Safflower</v>
      </c>
      <c r="H1439" s="39">
        <f t="shared" si="2690"/>
        <v>0</v>
      </c>
      <c r="I1439" s="39" t="str" cm="1">
        <f t="array" ref="I1439">IFERROR(IF($B1439=I$1, ($A1439+$C1439) - MAX(IF($B$2:$B1438=$B1439, $A$2:$A1438+$C$2:$C1438)), "")*24*60, "")</f>
        <v/>
      </c>
      <c r="J1439" s="39" cm="1">
        <f t="array" ref="J1439">IFERROR(IF($B1439=J$1, ($A1439+$C1439) - MAX(IF($B$2:$B1438=$B1439, $A$2:$A1438+$C$2:$C1438)), "")*24*60, "")</f>
        <v>0</v>
      </c>
      <c r="K1439" s="39" t="str" cm="1">
        <f t="array" ref="K1439">IFERROR(IF($B1439=K$1, ($A1439+$C1439) - MAX(IF($B$2:$B1438=$B1439, $A$2:$A1438+$C$2:$C1438)), "")*24*60, "")</f>
        <v/>
      </c>
      <c r="L1439" s="39" t="str" cm="1">
        <f t="array" ref="L1439">IFERROR(IF($B1439=L$1, ($A1439+$C1439) - MAX(IF($B$2:$B1438=$B1439, $A$2:$A1438+$C$2:$C1438)), "")*24*60, "")</f>
        <v/>
      </c>
      <c r="M1439" s="39" t="str" cm="1">
        <f t="array" ref="M1439">IFERROR(IF($B1439=M$1, ($A1439+$C1439) - MAX(IF($B$2:$B1438=$B1439, $A$2:$A1438+$C$2:$C1438)), "")*24*60, "")</f>
        <v/>
      </c>
      <c r="N1439" s="39" t="str" cm="1">
        <f t="array" ref="N1439">IFERROR(IF($B1439=N$1, ($A1439+$C1439) - MAX(IF($B$2:$B1438=$B1439, $A$2:$A1438+$C$2:$C1438)), "")*24*60, "")</f>
        <v/>
      </c>
      <c r="O1439" s="39" t="str" cm="1">
        <f t="array" ref="O1439">IFERROR(IF($B1439=O$1, ($A1439+$C1439) - MAX(IF($B$2:$B1438=$B1439, $A$2:$A1438+$C$2:$C1438)), "")*24*60, "")</f>
        <v/>
      </c>
      <c r="P1439" s="39" t="str" cm="1">
        <f t="array" ref="P1439">IFERROR(IF($B1439=P$1, ($A1439+$C1439) - MAX(IF($B$2:$B1438=$B1439, $A$2:$A1438+$C$2:$C1438)), "")*24*60, "")</f>
        <v/>
      </c>
    </row>
    <row r="1440" spans="1:16" x14ac:dyDescent="0.2">
      <c r="A1440" s="36">
        <f t="shared" ref="A1440:D1440" si="2751">A1439</f>
        <v>45944</v>
      </c>
      <c r="B1440" s="37" t="str">
        <f t="shared" si="2751"/>
        <v>Tufted Titmouse</v>
      </c>
      <c r="C1440" s="38">
        <v>0.64027777777777772</v>
      </c>
      <c r="D1440" s="37">
        <f t="shared" si="2751"/>
        <v>0</v>
      </c>
      <c r="E1440" s="37">
        <v>1</v>
      </c>
      <c r="F1440" s="37" t="str">
        <f t="shared" ref="F1440:G1440" si="2752">F1439</f>
        <v>Special Finch Food</v>
      </c>
      <c r="G1440" s="15" t="str">
        <f t="shared" si="2752"/>
        <v>Golden Safflower</v>
      </c>
      <c r="H1440" s="39">
        <f t="shared" si="2690"/>
        <v>1.000000003259629</v>
      </c>
      <c r="I1440" s="39" t="str" cm="1">
        <f t="array" ref="I1440">IFERROR(IF($B1440=I$1, ($A1440+$C1440) - MAX(IF($B$2:$B1439=$B1440, $A$2:$A1439+$C$2:$C1439)), "")*24*60, "")</f>
        <v/>
      </c>
      <c r="J1440" s="39" cm="1">
        <f t="array" ref="J1440">IFERROR(IF($B1440=J$1, ($A1440+$C1440) - MAX(IF($B$2:$B1439=$B1440, $A$2:$A1439+$C$2:$C1439)), "")*24*60, "")</f>
        <v>1.000000003259629</v>
      </c>
      <c r="K1440" s="39" t="str" cm="1">
        <f t="array" ref="K1440">IFERROR(IF($B1440=K$1, ($A1440+$C1440) - MAX(IF($B$2:$B1439=$B1440, $A$2:$A1439+$C$2:$C1439)), "")*24*60, "")</f>
        <v/>
      </c>
      <c r="L1440" s="39" t="str" cm="1">
        <f t="array" ref="L1440">IFERROR(IF($B1440=L$1, ($A1440+$C1440) - MAX(IF($B$2:$B1439=$B1440, $A$2:$A1439+$C$2:$C1439)), "")*24*60, "")</f>
        <v/>
      </c>
      <c r="M1440" s="39" t="str" cm="1">
        <f t="array" ref="M1440">IFERROR(IF($B1440=M$1, ($A1440+$C1440) - MAX(IF($B$2:$B1439=$B1440, $A$2:$A1439+$C$2:$C1439)), "")*24*60, "")</f>
        <v/>
      </c>
      <c r="N1440" s="39" t="str" cm="1">
        <f t="array" ref="N1440">IFERROR(IF($B1440=N$1, ($A1440+$C1440) - MAX(IF($B$2:$B1439=$B1440, $A$2:$A1439+$C$2:$C1439)), "")*24*60, "")</f>
        <v/>
      </c>
      <c r="O1440" s="39" t="str" cm="1">
        <f t="array" ref="O1440">IFERROR(IF($B1440=O$1, ($A1440+$C1440) - MAX(IF($B$2:$B1439=$B1440, $A$2:$A1439+$C$2:$C1439)), "")*24*60, "")</f>
        <v/>
      </c>
      <c r="P1440" s="39" t="str" cm="1">
        <f t="array" ref="P1440">IFERROR(IF($B1440=P$1, ($A1440+$C1440) - MAX(IF($B$2:$B1439=$B1440, $A$2:$A1439+$C$2:$C1439)), "")*24*60, "")</f>
        <v/>
      </c>
    </row>
    <row r="1441" spans="1:16" x14ac:dyDescent="0.2">
      <c r="A1441" s="36">
        <f t="shared" ref="A1441:D1441" si="2753">A1440</f>
        <v>45944</v>
      </c>
      <c r="B1441" s="37" t="s">
        <v>14</v>
      </c>
      <c r="C1441" s="38">
        <f t="shared" si="2753"/>
        <v>0.64027777777777772</v>
      </c>
      <c r="D1441" s="37">
        <f t="shared" si="2753"/>
        <v>0</v>
      </c>
      <c r="E1441" s="37">
        <v>1</v>
      </c>
      <c r="F1441" s="37" t="str">
        <f t="shared" ref="F1441:G1441" si="2754">F1440</f>
        <v>Special Finch Food</v>
      </c>
      <c r="G1441" s="15" t="str">
        <f t="shared" si="2754"/>
        <v>Golden Safflower</v>
      </c>
      <c r="H1441" s="39">
        <f t="shared" si="2690"/>
        <v>0</v>
      </c>
      <c r="I1441" s="39" t="str" cm="1">
        <f t="array" ref="I1441">IFERROR(IF($B1441=I$1, ($A1441+$C1441) - MAX(IF($B$2:$B1440=$B1441, $A$2:$A1440+$C$2:$C1440)), "")*24*60, "")</f>
        <v/>
      </c>
      <c r="J1441" s="39" t="str" cm="1">
        <f t="array" ref="J1441">IFERROR(IF($B1441=J$1, ($A1441+$C1441) - MAX(IF($B$2:$B1440=$B1441, $A$2:$A1440+$C$2:$C1440)), "")*24*60, "")</f>
        <v/>
      </c>
      <c r="K1441" s="39" cm="1">
        <f t="array" ref="K1441">IFERROR(IF($B1441=K$1, ($A1441+$C1441) - MAX(IF($B$2:$B1440=$B1441, $A$2:$A1440+$C$2:$C1440)), "")*24*60, "")</f>
        <v>8.9999999979045242</v>
      </c>
      <c r="L1441" s="39" t="str" cm="1">
        <f t="array" ref="L1441">IFERROR(IF($B1441=L$1, ($A1441+$C1441) - MAX(IF($B$2:$B1440=$B1441, $A$2:$A1440+$C$2:$C1440)), "")*24*60, "")</f>
        <v/>
      </c>
      <c r="M1441" s="39" t="str" cm="1">
        <f t="array" ref="M1441">IFERROR(IF($B1441=M$1, ($A1441+$C1441) - MAX(IF($B$2:$B1440=$B1441, $A$2:$A1440+$C$2:$C1440)), "")*24*60, "")</f>
        <v/>
      </c>
      <c r="N1441" s="39" t="str" cm="1">
        <f t="array" ref="N1441">IFERROR(IF($B1441=N$1, ($A1441+$C1441) - MAX(IF($B$2:$B1440=$B1441, $A$2:$A1440+$C$2:$C1440)), "")*24*60, "")</f>
        <v/>
      </c>
      <c r="O1441" s="39" t="str" cm="1">
        <f t="array" ref="O1441">IFERROR(IF($B1441=O$1, ($A1441+$C1441) - MAX(IF($B$2:$B1440=$B1441, $A$2:$A1440+$C$2:$C1440)), "")*24*60, "")</f>
        <v/>
      </c>
      <c r="P1441" s="39" t="str" cm="1">
        <f t="array" ref="P1441">IFERROR(IF($B1441=P$1, ($A1441+$C1441) - MAX(IF($B$2:$B1440=$B1441, $A$2:$A1440+$C$2:$C1440)), "")*24*60, "")</f>
        <v/>
      </c>
    </row>
    <row r="1442" spans="1:16" x14ac:dyDescent="0.2">
      <c r="A1442" s="36">
        <f t="shared" ref="A1442:D1442" si="2755">A1441</f>
        <v>45944</v>
      </c>
      <c r="B1442" s="37" t="str">
        <f t="shared" si="2755"/>
        <v>Carolina Chickadee</v>
      </c>
      <c r="C1442" s="38">
        <f t="shared" si="2755"/>
        <v>0.64027777777777772</v>
      </c>
      <c r="D1442" s="37">
        <f t="shared" si="2755"/>
        <v>0</v>
      </c>
      <c r="E1442" s="37">
        <v>1</v>
      </c>
      <c r="F1442" s="37" t="str">
        <f t="shared" ref="F1442:G1442" si="2756">F1441</f>
        <v>Special Finch Food</v>
      </c>
      <c r="G1442" s="15" t="str">
        <f t="shared" si="2756"/>
        <v>Golden Safflower</v>
      </c>
      <c r="H1442" s="39">
        <f t="shared" si="2690"/>
        <v>0</v>
      </c>
      <c r="I1442" s="39" t="str" cm="1">
        <f t="array" ref="I1442">IFERROR(IF($B1442=I$1, ($A1442+$C1442) - MAX(IF($B$2:$B1441=$B1442, $A$2:$A1441+$C$2:$C1441)), "")*24*60, "")</f>
        <v/>
      </c>
      <c r="J1442" s="39" t="str" cm="1">
        <f t="array" ref="J1442">IFERROR(IF($B1442=J$1, ($A1442+$C1442) - MAX(IF($B$2:$B1441=$B1442, $A$2:$A1441+$C$2:$C1441)), "")*24*60, "")</f>
        <v/>
      </c>
      <c r="K1442" s="39" cm="1">
        <f t="array" ref="K1442">IFERROR(IF($B1442=K$1, ($A1442+$C1442) - MAX(IF($B$2:$B1441=$B1442, $A$2:$A1441+$C$2:$C1441)), "")*24*60, "")</f>
        <v>0</v>
      </c>
      <c r="L1442" s="39" t="str" cm="1">
        <f t="array" ref="L1442">IFERROR(IF($B1442=L$1, ($A1442+$C1442) - MAX(IF($B$2:$B1441=$B1442, $A$2:$A1441+$C$2:$C1441)), "")*24*60, "")</f>
        <v/>
      </c>
      <c r="M1442" s="39" t="str" cm="1">
        <f t="array" ref="M1442">IFERROR(IF($B1442=M$1, ($A1442+$C1442) - MAX(IF($B$2:$B1441=$B1442, $A$2:$A1441+$C$2:$C1441)), "")*24*60, "")</f>
        <v/>
      </c>
      <c r="N1442" s="39" t="str" cm="1">
        <f t="array" ref="N1442">IFERROR(IF($B1442=N$1, ($A1442+$C1442) - MAX(IF($B$2:$B1441=$B1442, $A$2:$A1441+$C$2:$C1441)), "")*24*60, "")</f>
        <v/>
      </c>
      <c r="O1442" s="39" t="str" cm="1">
        <f t="array" ref="O1442">IFERROR(IF($B1442=O$1, ($A1442+$C1442) - MAX(IF($B$2:$B1441=$B1442, $A$2:$A1441+$C$2:$C1441)), "")*24*60, "")</f>
        <v/>
      </c>
      <c r="P1442" s="39" t="str" cm="1">
        <f t="array" ref="P1442">IFERROR(IF($B1442=P$1, ($A1442+$C1442) - MAX(IF($B$2:$B1441=$B1442, $A$2:$A1441+$C$2:$C1441)), "")*24*60, "")</f>
        <v/>
      </c>
    </row>
    <row r="1443" spans="1:16" x14ac:dyDescent="0.2">
      <c r="A1443" s="36">
        <f t="shared" ref="A1443:D1443" si="2757">A1442</f>
        <v>45944</v>
      </c>
      <c r="B1443" s="37" t="s">
        <v>10</v>
      </c>
      <c r="C1443" s="38">
        <v>0.64166666666666672</v>
      </c>
      <c r="D1443" s="37">
        <f t="shared" si="2757"/>
        <v>0</v>
      </c>
      <c r="E1443" s="37">
        <v>2</v>
      </c>
      <c r="F1443" s="37" t="str">
        <f t="shared" ref="F1443:G1443" si="2758">F1442</f>
        <v>Special Finch Food</v>
      </c>
      <c r="G1443" s="15" t="str">
        <f t="shared" si="2758"/>
        <v>Golden Safflower</v>
      </c>
      <c r="H1443" s="39">
        <f t="shared" si="2690"/>
        <v>2.000000006519258</v>
      </c>
      <c r="I1443" s="39" t="str" cm="1">
        <f t="array" ref="I1443">IFERROR(IF($B1443=I$1, ($A1443+$C1443) - MAX(IF($B$2:$B1442=$B1443, $A$2:$A1442+$C$2:$C1442)), "")*24*60, "")</f>
        <v/>
      </c>
      <c r="J1443" s="39" cm="1">
        <f t="array" ref="J1443">IFERROR(IF($B1443=J$1, ($A1443+$C1443) - MAX(IF($B$2:$B1442=$B1443, $A$2:$A1442+$C$2:$C1442)), "")*24*60, "")</f>
        <v>2.000000006519258</v>
      </c>
      <c r="K1443" s="39" t="str" cm="1">
        <f t="array" ref="K1443">IFERROR(IF($B1443=K$1, ($A1443+$C1443) - MAX(IF($B$2:$B1442=$B1443, $A$2:$A1442+$C$2:$C1442)), "")*24*60, "")</f>
        <v/>
      </c>
      <c r="L1443" s="39" t="str" cm="1">
        <f t="array" ref="L1443">IFERROR(IF($B1443=L$1, ($A1443+$C1443) - MAX(IF($B$2:$B1442=$B1443, $A$2:$A1442+$C$2:$C1442)), "")*24*60, "")</f>
        <v/>
      </c>
      <c r="M1443" s="39" t="str" cm="1">
        <f t="array" ref="M1443">IFERROR(IF($B1443=M$1, ($A1443+$C1443) - MAX(IF($B$2:$B1442=$B1443, $A$2:$A1442+$C$2:$C1442)), "")*24*60, "")</f>
        <v/>
      </c>
      <c r="N1443" s="39" t="str" cm="1">
        <f t="array" ref="N1443">IFERROR(IF($B1443=N$1, ($A1443+$C1443) - MAX(IF($B$2:$B1442=$B1443, $A$2:$A1442+$C$2:$C1442)), "")*24*60, "")</f>
        <v/>
      </c>
      <c r="O1443" s="39" t="str" cm="1">
        <f t="array" ref="O1443">IFERROR(IF($B1443=O$1, ($A1443+$C1443) - MAX(IF($B$2:$B1442=$B1443, $A$2:$A1442+$C$2:$C1442)), "")*24*60, "")</f>
        <v/>
      </c>
      <c r="P1443" s="39" t="str" cm="1">
        <f t="array" ref="P1443">IFERROR(IF($B1443=P$1, ($A1443+$C1443) - MAX(IF($B$2:$B1442=$B1443, $A$2:$A1442+$C$2:$C1442)), "")*24*60, "")</f>
        <v/>
      </c>
    </row>
    <row r="1444" spans="1:16" x14ac:dyDescent="0.2">
      <c r="A1444" s="36">
        <f t="shared" ref="A1444:D1444" si="2759">A1443</f>
        <v>45944</v>
      </c>
      <c r="B1444" s="37" t="s">
        <v>14</v>
      </c>
      <c r="C1444" s="38">
        <f t="shared" si="2759"/>
        <v>0.64166666666666672</v>
      </c>
      <c r="D1444" s="37">
        <f t="shared" si="2759"/>
        <v>0</v>
      </c>
      <c r="E1444" s="37">
        <v>1</v>
      </c>
      <c r="F1444" s="37" t="str">
        <f t="shared" ref="F1444:G1444" si="2760">F1443</f>
        <v>Special Finch Food</v>
      </c>
      <c r="G1444" s="15" t="str">
        <f t="shared" si="2760"/>
        <v>Golden Safflower</v>
      </c>
      <c r="H1444" s="39">
        <f t="shared" si="2690"/>
        <v>0</v>
      </c>
      <c r="I1444" s="39" t="str" cm="1">
        <f t="array" ref="I1444">IFERROR(IF($B1444=I$1, ($A1444+$C1444) - MAX(IF($B$2:$B1443=$B1444, $A$2:$A1443+$C$2:$C1443)), "")*24*60, "")</f>
        <v/>
      </c>
      <c r="J1444" s="39" t="str" cm="1">
        <f t="array" ref="J1444">IFERROR(IF($B1444=J$1, ($A1444+$C1444) - MAX(IF($B$2:$B1443=$B1444, $A$2:$A1443+$C$2:$C1443)), "")*24*60, "")</f>
        <v/>
      </c>
      <c r="K1444" s="39" cm="1">
        <f t="array" ref="K1444">IFERROR(IF($B1444=K$1, ($A1444+$C1444) - MAX(IF($B$2:$B1443=$B1444, $A$2:$A1443+$C$2:$C1443)), "")*24*60, "")</f>
        <v>2.000000006519258</v>
      </c>
      <c r="L1444" s="39" t="str" cm="1">
        <f t="array" ref="L1444">IFERROR(IF($B1444=L$1, ($A1444+$C1444) - MAX(IF($B$2:$B1443=$B1444, $A$2:$A1443+$C$2:$C1443)), "")*24*60, "")</f>
        <v/>
      </c>
      <c r="M1444" s="39" t="str" cm="1">
        <f t="array" ref="M1444">IFERROR(IF($B1444=M$1, ($A1444+$C1444) - MAX(IF($B$2:$B1443=$B1444, $A$2:$A1443+$C$2:$C1443)), "")*24*60, "")</f>
        <v/>
      </c>
      <c r="N1444" s="39" t="str" cm="1">
        <f t="array" ref="N1444">IFERROR(IF($B1444=N$1, ($A1444+$C1444) - MAX(IF($B$2:$B1443=$B1444, $A$2:$A1443+$C$2:$C1443)), "")*24*60, "")</f>
        <v/>
      </c>
      <c r="O1444" s="39" t="str" cm="1">
        <f t="array" ref="O1444">IFERROR(IF($B1444=O$1, ($A1444+$C1444) - MAX(IF($B$2:$B1443=$B1444, $A$2:$A1443+$C$2:$C1443)), "")*24*60, "")</f>
        <v/>
      </c>
      <c r="P1444" s="39" t="str" cm="1">
        <f t="array" ref="P1444">IFERROR(IF($B1444=P$1, ($A1444+$C1444) - MAX(IF($B$2:$B1443=$B1444, $A$2:$A1443+$C$2:$C1443)), "")*24*60, "")</f>
        <v/>
      </c>
    </row>
    <row r="1445" spans="1:16" x14ac:dyDescent="0.2">
      <c r="A1445" s="36">
        <f t="shared" ref="A1445:D1445" si="2761">A1444</f>
        <v>45944</v>
      </c>
      <c r="B1445" s="37" t="s">
        <v>3</v>
      </c>
      <c r="C1445" s="38">
        <v>0.64236111111111116</v>
      </c>
      <c r="D1445" s="37">
        <f t="shared" si="2761"/>
        <v>0</v>
      </c>
      <c r="E1445" s="37">
        <v>4</v>
      </c>
      <c r="F1445" s="37" t="str">
        <f t="shared" ref="F1445:G1445" si="2762">F1444</f>
        <v>Special Finch Food</v>
      </c>
      <c r="G1445" s="15" t="str">
        <f t="shared" si="2762"/>
        <v>Golden Safflower</v>
      </c>
      <c r="H1445" s="39">
        <f t="shared" si="2690"/>
        <v>0.99999999278225005</v>
      </c>
      <c r="I1445" s="39" cm="1">
        <f t="array" ref="I1445">IFERROR(IF($B1445=I$1, ($A1445+$C1445) - MAX(IF($B$2:$B1444=$B1445, $A$2:$A1444+$C$2:$C1444)), "")*24*60, "")</f>
        <v>7.9999999946448952</v>
      </c>
      <c r="J1445" s="39" t="str" cm="1">
        <f t="array" ref="J1445">IFERROR(IF($B1445=J$1, ($A1445+$C1445) - MAX(IF($B$2:$B1444=$B1445, $A$2:$A1444+$C$2:$C1444)), "")*24*60, "")</f>
        <v/>
      </c>
      <c r="K1445" s="39" t="str" cm="1">
        <f t="array" ref="K1445">IFERROR(IF($B1445=K$1, ($A1445+$C1445) - MAX(IF($B$2:$B1444=$B1445, $A$2:$A1444+$C$2:$C1444)), "")*24*60, "")</f>
        <v/>
      </c>
      <c r="L1445" s="39" t="str" cm="1">
        <f t="array" ref="L1445">IFERROR(IF($B1445=L$1, ($A1445+$C1445) - MAX(IF($B$2:$B1444=$B1445, $A$2:$A1444+$C$2:$C1444)), "")*24*60, "")</f>
        <v/>
      </c>
      <c r="M1445" s="39" t="str" cm="1">
        <f t="array" ref="M1445">IFERROR(IF($B1445=M$1, ($A1445+$C1445) - MAX(IF($B$2:$B1444=$B1445, $A$2:$A1444+$C$2:$C1444)), "")*24*60, "")</f>
        <v/>
      </c>
      <c r="N1445" s="39" t="str" cm="1">
        <f t="array" ref="N1445">IFERROR(IF($B1445=N$1, ($A1445+$C1445) - MAX(IF($B$2:$B1444=$B1445, $A$2:$A1444+$C$2:$C1444)), "")*24*60, "")</f>
        <v/>
      </c>
      <c r="O1445" s="39" t="str" cm="1">
        <f t="array" ref="O1445">IFERROR(IF($B1445=O$1, ($A1445+$C1445) - MAX(IF($B$2:$B1444=$B1445, $A$2:$A1444+$C$2:$C1444)), "")*24*60, "")</f>
        <v/>
      </c>
      <c r="P1445" s="39" t="str" cm="1">
        <f t="array" ref="P1445">IFERROR(IF($B1445=P$1, ($A1445+$C1445) - MAX(IF($B$2:$B1444=$B1445, $A$2:$A1444+$C$2:$C1444)), "")*24*60, "")</f>
        <v/>
      </c>
    </row>
    <row r="1446" spans="1:16" x14ac:dyDescent="0.2">
      <c r="A1446" s="36">
        <f t="shared" ref="A1446:D1446" si="2763">A1445</f>
        <v>45944</v>
      </c>
      <c r="B1446" s="37" t="s">
        <v>14</v>
      </c>
      <c r="C1446" s="38">
        <v>0.64375000000000004</v>
      </c>
      <c r="D1446" s="37">
        <f t="shared" si="2763"/>
        <v>0</v>
      </c>
      <c r="E1446" s="37">
        <v>0</v>
      </c>
      <c r="F1446" s="37" t="str">
        <f t="shared" ref="F1446:G1446" si="2764">F1445</f>
        <v>Special Finch Food</v>
      </c>
      <c r="G1446" s="15" t="str">
        <f t="shared" si="2764"/>
        <v>Golden Safflower</v>
      </c>
      <c r="H1446" s="39">
        <f t="shared" si="2690"/>
        <v>2.000000006519258</v>
      </c>
      <c r="I1446" s="39" t="str" cm="1">
        <f t="array" ref="I1446">IFERROR(IF($B1446=I$1, ($A1446+$C1446) - MAX(IF($B$2:$B1445=$B1446, $A$2:$A1445+$C$2:$C1445)), "")*24*60, "")</f>
        <v/>
      </c>
      <c r="J1446" s="39" t="str" cm="1">
        <f t="array" ref="J1446">IFERROR(IF($B1446=J$1, ($A1446+$C1446) - MAX(IF($B$2:$B1445=$B1446, $A$2:$A1445+$C$2:$C1445)), "")*24*60, "")</f>
        <v/>
      </c>
      <c r="K1446" s="39" cm="1">
        <f t="array" ref="K1446">IFERROR(IF($B1446=K$1, ($A1446+$C1446) - MAX(IF($B$2:$B1445=$B1446, $A$2:$A1445+$C$2:$C1445)), "")*24*60, "")</f>
        <v>2.9999999993015081</v>
      </c>
      <c r="L1446" s="39" t="str" cm="1">
        <f t="array" ref="L1446">IFERROR(IF($B1446=L$1, ($A1446+$C1446) - MAX(IF($B$2:$B1445=$B1446, $A$2:$A1445+$C$2:$C1445)), "")*24*60, "")</f>
        <v/>
      </c>
      <c r="M1446" s="39" t="str" cm="1">
        <f t="array" ref="M1446">IFERROR(IF($B1446=M$1, ($A1446+$C1446) - MAX(IF($B$2:$B1445=$B1446, $A$2:$A1445+$C$2:$C1445)), "")*24*60, "")</f>
        <v/>
      </c>
      <c r="N1446" s="39" t="str" cm="1">
        <f t="array" ref="N1446">IFERROR(IF($B1446=N$1, ($A1446+$C1446) - MAX(IF($B$2:$B1445=$B1446, $A$2:$A1445+$C$2:$C1445)), "")*24*60, "")</f>
        <v/>
      </c>
      <c r="O1446" s="39" t="str" cm="1">
        <f t="array" ref="O1446">IFERROR(IF($B1446=O$1, ($A1446+$C1446) - MAX(IF($B$2:$B1445=$B1446, $A$2:$A1445+$C$2:$C1445)), "")*24*60, "")</f>
        <v/>
      </c>
      <c r="P1446" s="39" t="str" cm="1">
        <f t="array" ref="P1446">IFERROR(IF($B1446=P$1, ($A1446+$C1446) - MAX(IF($B$2:$B1445=$B1446, $A$2:$A1445+$C$2:$C1445)), "")*24*60, "")</f>
        <v/>
      </c>
    </row>
    <row r="1447" spans="1:16" x14ac:dyDescent="0.2">
      <c r="A1447" s="36">
        <f t="shared" ref="A1447:D1447" si="2765">A1446</f>
        <v>45944</v>
      </c>
      <c r="B1447" s="37" t="s">
        <v>10</v>
      </c>
      <c r="C1447" s="38">
        <v>0.64444444444444449</v>
      </c>
      <c r="D1447" s="37">
        <f t="shared" si="2765"/>
        <v>0</v>
      </c>
      <c r="E1447" s="37">
        <v>2</v>
      </c>
      <c r="F1447" s="37" t="str">
        <f t="shared" ref="F1447:G1447" si="2766">F1446</f>
        <v>Special Finch Food</v>
      </c>
      <c r="G1447" s="15" t="str">
        <f t="shared" si="2766"/>
        <v>Golden Safflower</v>
      </c>
      <c r="H1447" s="39">
        <f t="shared" si="2690"/>
        <v>0.99999999278225005</v>
      </c>
      <c r="I1447" s="39" t="str" cm="1">
        <f t="array" ref="I1447">IFERROR(IF($B1447=I$1, ($A1447+$C1447) - MAX(IF($B$2:$B1446=$B1447, $A$2:$A1446+$C$2:$C1446)), "")*24*60, "")</f>
        <v/>
      </c>
      <c r="J1447" s="39" cm="1">
        <f t="array" ref="J1447">IFERROR(IF($B1447=J$1, ($A1447+$C1447) - MAX(IF($B$2:$B1446=$B1447, $A$2:$A1446+$C$2:$C1446)), "")*24*60, "")</f>
        <v>3.9999999920837581</v>
      </c>
      <c r="K1447" s="39" t="str" cm="1">
        <f t="array" ref="K1447">IFERROR(IF($B1447=K$1, ($A1447+$C1447) - MAX(IF($B$2:$B1446=$B1447, $A$2:$A1446+$C$2:$C1446)), "")*24*60, "")</f>
        <v/>
      </c>
      <c r="L1447" s="39" t="str" cm="1">
        <f t="array" ref="L1447">IFERROR(IF($B1447=L$1, ($A1447+$C1447) - MAX(IF($B$2:$B1446=$B1447, $A$2:$A1446+$C$2:$C1446)), "")*24*60, "")</f>
        <v/>
      </c>
      <c r="M1447" s="39" t="str" cm="1">
        <f t="array" ref="M1447">IFERROR(IF($B1447=M$1, ($A1447+$C1447) - MAX(IF($B$2:$B1446=$B1447, $A$2:$A1446+$C$2:$C1446)), "")*24*60, "")</f>
        <v/>
      </c>
      <c r="N1447" s="39" t="str" cm="1">
        <f t="array" ref="N1447">IFERROR(IF($B1447=N$1, ($A1447+$C1447) - MAX(IF($B$2:$B1446=$B1447, $A$2:$A1446+$C$2:$C1446)), "")*24*60, "")</f>
        <v/>
      </c>
      <c r="O1447" s="39" t="str" cm="1">
        <f t="array" ref="O1447">IFERROR(IF($B1447=O$1, ($A1447+$C1447) - MAX(IF($B$2:$B1446=$B1447, $A$2:$A1446+$C$2:$C1446)), "")*24*60, "")</f>
        <v/>
      </c>
      <c r="P1447" s="39" t="str" cm="1">
        <f t="array" ref="P1447">IFERROR(IF($B1447=P$1, ($A1447+$C1447) - MAX(IF($B$2:$B1446=$B1447, $A$2:$A1446+$C$2:$C1446)), "")*24*60, "")</f>
        <v/>
      </c>
    </row>
    <row r="1448" spans="1:16" x14ac:dyDescent="0.2">
      <c r="A1448" s="36">
        <f t="shared" ref="A1448:D1448" si="2767">A1447</f>
        <v>45944</v>
      </c>
      <c r="B1448" s="37" t="str">
        <f t="shared" si="2767"/>
        <v>Tufted Titmouse</v>
      </c>
      <c r="C1448" s="38">
        <v>0.64513888888888893</v>
      </c>
      <c r="D1448" s="37">
        <f t="shared" si="2767"/>
        <v>0</v>
      </c>
      <c r="E1448" s="37">
        <v>3</v>
      </c>
      <c r="F1448" s="37" t="str">
        <f t="shared" ref="F1448:G1448" si="2768">F1447</f>
        <v>Special Finch Food</v>
      </c>
      <c r="G1448" s="15" t="str">
        <f t="shared" si="2768"/>
        <v>Golden Safflower</v>
      </c>
      <c r="H1448" s="39">
        <f t="shared" si="2690"/>
        <v>1.000000003259629</v>
      </c>
      <c r="I1448" s="39" t="str" cm="1">
        <f t="array" ref="I1448">IFERROR(IF($B1448=I$1, ($A1448+$C1448) - MAX(IF($B$2:$B1447=$B1448, $A$2:$A1447+$C$2:$C1447)), "")*24*60, "")</f>
        <v/>
      </c>
      <c r="J1448" s="39" cm="1">
        <f t="array" ref="J1448">IFERROR(IF($B1448=J$1, ($A1448+$C1448) - MAX(IF($B$2:$B1447=$B1448, $A$2:$A1447+$C$2:$C1447)), "")*24*60, "")</f>
        <v>1.000000003259629</v>
      </c>
      <c r="K1448" s="39" t="str" cm="1">
        <f t="array" ref="K1448">IFERROR(IF($B1448=K$1, ($A1448+$C1448) - MAX(IF($B$2:$B1447=$B1448, $A$2:$A1447+$C$2:$C1447)), "")*24*60, "")</f>
        <v/>
      </c>
      <c r="L1448" s="39" t="str" cm="1">
        <f t="array" ref="L1448">IFERROR(IF($B1448=L$1, ($A1448+$C1448) - MAX(IF($B$2:$B1447=$B1448, $A$2:$A1447+$C$2:$C1447)), "")*24*60, "")</f>
        <v/>
      </c>
      <c r="M1448" s="39" t="str" cm="1">
        <f t="array" ref="M1448">IFERROR(IF($B1448=M$1, ($A1448+$C1448) - MAX(IF($B$2:$B1447=$B1448, $A$2:$A1447+$C$2:$C1447)), "")*24*60, "")</f>
        <v/>
      </c>
      <c r="N1448" s="39" t="str" cm="1">
        <f t="array" ref="N1448">IFERROR(IF($B1448=N$1, ($A1448+$C1448) - MAX(IF($B$2:$B1447=$B1448, $A$2:$A1447+$C$2:$C1447)), "")*24*60, "")</f>
        <v/>
      </c>
      <c r="O1448" s="39" t="str" cm="1">
        <f t="array" ref="O1448">IFERROR(IF($B1448=O$1, ($A1448+$C1448) - MAX(IF($B$2:$B1447=$B1448, $A$2:$A1447+$C$2:$C1447)), "")*24*60, "")</f>
        <v/>
      </c>
      <c r="P1448" s="39" t="str" cm="1">
        <f t="array" ref="P1448">IFERROR(IF($B1448=P$1, ($A1448+$C1448) - MAX(IF($B$2:$B1447=$B1448, $A$2:$A1447+$C$2:$C1447)), "")*24*60, "")</f>
        <v/>
      </c>
    </row>
    <row r="1449" spans="1:16" x14ac:dyDescent="0.2">
      <c r="A1449" s="36">
        <f t="shared" ref="A1449:D1449" si="2769">A1448</f>
        <v>45944</v>
      </c>
      <c r="B1449" s="37" t="s">
        <v>14</v>
      </c>
      <c r="C1449" s="38">
        <f t="shared" si="2769"/>
        <v>0.64513888888888893</v>
      </c>
      <c r="D1449" s="37">
        <f t="shared" si="2769"/>
        <v>0</v>
      </c>
      <c r="E1449" s="37">
        <v>2</v>
      </c>
      <c r="F1449" s="37" t="str">
        <f t="shared" ref="F1449:G1449" si="2770">F1448</f>
        <v>Special Finch Food</v>
      </c>
      <c r="G1449" s="15" t="str">
        <f t="shared" si="2770"/>
        <v>Golden Safflower</v>
      </c>
      <c r="H1449" s="39">
        <f t="shared" si="2690"/>
        <v>0</v>
      </c>
      <c r="I1449" s="39" t="str" cm="1">
        <f t="array" ref="I1449">IFERROR(IF($B1449=I$1, ($A1449+$C1449) - MAX(IF($B$2:$B1448=$B1449, $A$2:$A1448+$C$2:$C1448)), "")*24*60, "")</f>
        <v/>
      </c>
      <c r="J1449" s="39" t="str" cm="1">
        <f t="array" ref="J1449">IFERROR(IF($B1449=J$1, ($A1449+$C1449) - MAX(IF($B$2:$B1448=$B1449, $A$2:$A1448+$C$2:$C1448)), "")*24*60, "")</f>
        <v/>
      </c>
      <c r="K1449" s="39" cm="1">
        <f t="array" ref="K1449">IFERROR(IF($B1449=K$1, ($A1449+$C1449) - MAX(IF($B$2:$B1448=$B1449, $A$2:$A1448+$C$2:$C1448)), "")*24*60, "")</f>
        <v>1.9999999960418791</v>
      </c>
      <c r="L1449" s="39" t="str" cm="1">
        <f t="array" ref="L1449">IFERROR(IF($B1449=L$1, ($A1449+$C1449) - MAX(IF($B$2:$B1448=$B1449, $A$2:$A1448+$C$2:$C1448)), "")*24*60, "")</f>
        <v/>
      </c>
      <c r="M1449" s="39" t="str" cm="1">
        <f t="array" ref="M1449">IFERROR(IF($B1449=M$1, ($A1449+$C1449) - MAX(IF($B$2:$B1448=$B1449, $A$2:$A1448+$C$2:$C1448)), "")*24*60, "")</f>
        <v/>
      </c>
      <c r="N1449" s="39" t="str" cm="1">
        <f t="array" ref="N1449">IFERROR(IF($B1449=N$1, ($A1449+$C1449) - MAX(IF($B$2:$B1448=$B1449, $A$2:$A1448+$C$2:$C1448)), "")*24*60, "")</f>
        <v/>
      </c>
      <c r="O1449" s="39" t="str" cm="1">
        <f t="array" ref="O1449">IFERROR(IF($B1449=O$1, ($A1449+$C1449) - MAX(IF($B$2:$B1448=$B1449, $A$2:$A1448+$C$2:$C1448)), "")*24*60, "")</f>
        <v/>
      </c>
      <c r="P1449" s="39" t="str" cm="1">
        <f t="array" ref="P1449">IFERROR(IF($B1449=P$1, ($A1449+$C1449) - MAX(IF($B$2:$B1448=$B1449, $A$2:$A1448+$C$2:$C1448)), "")*24*60, "")</f>
        <v/>
      </c>
    </row>
    <row r="1450" spans="1:16" x14ac:dyDescent="0.2">
      <c r="A1450" s="36">
        <f t="shared" ref="A1450:D1450" si="2771">A1449</f>
        <v>45944</v>
      </c>
      <c r="B1450" s="37" t="s">
        <v>10</v>
      </c>
      <c r="C1450" s="38">
        <v>0.64652777777777781</v>
      </c>
      <c r="D1450" s="37">
        <f t="shared" si="2771"/>
        <v>0</v>
      </c>
      <c r="E1450" s="37">
        <v>0</v>
      </c>
      <c r="F1450" s="37" t="str">
        <f t="shared" ref="F1450:G1450" si="2772">F1449</f>
        <v>Special Finch Food</v>
      </c>
      <c r="G1450" s="15" t="str">
        <f t="shared" si="2772"/>
        <v>Golden Safflower</v>
      </c>
      <c r="H1450" s="39">
        <f t="shared" si="2690"/>
        <v>1.9999999960418791</v>
      </c>
      <c r="I1450" s="39" t="str" cm="1">
        <f t="array" ref="I1450">IFERROR(IF($B1450=I$1, ($A1450+$C1450) - MAX(IF($B$2:$B1449=$B1450, $A$2:$A1449+$C$2:$C1449)), "")*24*60, "")</f>
        <v/>
      </c>
      <c r="J1450" s="39" cm="1">
        <f t="array" ref="J1450">IFERROR(IF($B1450=J$1, ($A1450+$C1450) - MAX(IF($B$2:$B1449=$B1450, $A$2:$A1449+$C$2:$C1449)), "")*24*60, "")</f>
        <v>1.9999999960418791</v>
      </c>
      <c r="K1450" s="39" t="str" cm="1">
        <f t="array" ref="K1450">IFERROR(IF($B1450=K$1, ($A1450+$C1450) - MAX(IF($B$2:$B1449=$B1450, $A$2:$A1449+$C$2:$C1449)), "")*24*60, "")</f>
        <v/>
      </c>
      <c r="L1450" s="39" t="str" cm="1">
        <f t="array" ref="L1450">IFERROR(IF($B1450=L$1, ($A1450+$C1450) - MAX(IF($B$2:$B1449=$B1450, $A$2:$A1449+$C$2:$C1449)), "")*24*60, "")</f>
        <v/>
      </c>
      <c r="M1450" s="39" t="str" cm="1">
        <f t="array" ref="M1450">IFERROR(IF($B1450=M$1, ($A1450+$C1450) - MAX(IF($B$2:$B1449=$B1450, $A$2:$A1449+$C$2:$C1449)), "")*24*60, "")</f>
        <v/>
      </c>
      <c r="N1450" s="39" t="str" cm="1">
        <f t="array" ref="N1450">IFERROR(IF($B1450=N$1, ($A1450+$C1450) - MAX(IF($B$2:$B1449=$B1450, $A$2:$A1449+$C$2:$C1449)), "")*24*60, "")</f>
        <v/>
      </c>
      <c r="O1450" s="39" t="str" cm="1">
        <f t="array" ref="O1450">IFERROR(IF($B1450=O$1, ($A1450+$C1450) - MAX(IF($B$2:$B1449=$B1450, $A$2:$A1449+$C$2:$C1449)), "")*24*60, "")</f>
        <v/>
      </c>
      <c r="P1450" s="39" t="str" cm="1">
        <f t="array" ref="P1450">IFERROR(IF($B1450=P$1, ($A1450+$C1450) - MAX(IF($B$2:$B1449=$B1450, $A$2:$A1449+$C$2:$C1449)), "")*24*60, "")</f>
        <v/>
      </c>
    </row>
    <row r="1451" spans="1:16" x14ac:dyDescent="0.2">
      <c r="A1451" s="36">
        <f t="shared" ref="A1451:D1451" si="2773">A1450</f>
        <v>45944</v>
      </c>
      <c r="B1451" s="37" t="s">
        <v>3</v>
      </c>
      <c r="C1451" s="38">
        <v>0.64722222222222225</v>
      </c>
      <c r="D1451" s="37">
        <f t="shared" si="2773"/>
        <v>0</v>
      </c>
      <c r="E1451" s="37">
        <v>2</v>
      </c>
      <c r="F1451" s="37" t="str">
        <f t="shared" ref="F1451:G1451" si="2774">F1450</f>
        <v>Special Finch Food</v>
      </c>
      <c r="G1451" s="15" t="str">
        <f t="shared" si="2774"/>
        <v>Golden Safflower</v>
      </c>
      <c r="H1451" s="39">
        <f t="shared" si="2690"/>
        <v>1.000000003259629</v>
      </c>
      <c r="I1451" s="39" cm="1">
        <f t="array" ref="I1451">IFERROR(IF($B1451=I$1, ($A1451+$C1451) - MAX(IF($B$2:$B1450=$B1451, $A$2:$A1450+$C$2:$C1450)), "")*24*60, "")</f>
        <v>7.0000000018626451</v>
      </c>
      <c r="J1451" s="39" t="str" cm="1">
        <f t="array" ref="J1451">IFERROR(IF($B1451=J$1, ($A1451+$C1451) - MAX(IF($B$2:$B1450=$B1451, $A$2:$A1450+$C$2:$C1450)), "")*24*60, "")</f>
        <v/>
      </c>
      <c r="K1451" s="39" t="str" cm="1">
        <f t="array" ref="K1451">IFERROR(IF($B1451=K$1, ($A1451+$C1451) - MAX(IF($B$2:$B1450=$B1451, $A$2:$A1450+$C$2:$C1450)), "")*24*60, "")</f>
        <v/>
      </c>
      <c r="L1451" s="39" t="str" cm="1">
        <f t="array" ref="L1451">IFERROR(IF($B1451=L$1, ($A1451+$C1451) - MAX(IF($B$2:$B1450=$B1451, $A$2:$A1450+$C$2:$C1450)), "")*24*60, "")</f>
        <v/>
      </c>
      <c r="M1451" s="39" t="str" cm="1">
        <f t="array" ref="M1451">IFERROR(IF($B1451=M$1, ($A1451+$C1451) - MAX(IF($B$2:$B1450=$B1451, $A$2:$A1450+$C$2:$C1450)), "")*24*60, "")</f>
        <v/>
      </c>
      <c r="N1451" s="39" t="str" cm="1">
        <f t="array" ref="N1451">IFERROR(IF($B1451=N$1, ($A1451+$C1451) - MAX(IF($B$2:$B1450=$B1451, $A$2:$A1450+$C$2:$C1450)), "")*24*60, "")</f>
        <v/>
      </c>
      <c r="O1451" s="39" t="str" cm="1">
        <f t="array" ref="O1451">IFERROR(IF($B1451=O$1, ($A1451+$C1451) - MAX(IF($B$2:$B1450=$B1451, $A$2:$A1450+$C$2:$C1450)), "")*24*60, "")</f>
        <v/>
      </c>
      <c r="P1451" s="39" t="str" cm="1">
        <f t="array" ref="P1451">IFERROR(IF($B1451=P$1, ($A1451+$C1451) - MAX(IF($B$2:$B1450=$B1451, $A$2:$A1450+$C$2:$C1450)), "")*24*60, "")</f>
        <v/>
      </c>
    </row>
    <row r="1452" spans="1:16" x14ac:dyDescent="0.2">
      <c r="A1452" s="36">
        <f t="shared" ref="A1452:D1452" si="2775">A1451</f>
        <v>45944</v>
      </c>
      <c r="B1452" s="37" t="s">
        <v>10</v>
      </c>
      <c r="C1452" s="38">
        <f t="shared" si="2775"/>
        <v>0.64722222222222225</v>
      </c>
      <c r="D1452" s="37">
        <f t="shared" si="2775"/>
        <v>0</v>
      </c>
      <c r="E1452" s="37">
        <v>1</v>
      </c>
      <c r="F1452" s="37" t="str">
        <f t="shared" ref="F1452:G1452" si="2776">F1451</f>
        <v>Special Finch Food</v>
      </c>
      <c r="G1452" s="15" t="str">
        <f t="shared" si="2776"/>
        <v>Golden Safflower</v>
      </c>
      <c r="H1452" s="39">
        <f t="shared" si="2690"/>
        <v>0</v>
      </c>
      <c r="I1452" s="39" t="str" cm="1">
        <f t="array" ref="I1452">IFERROR(IF($B1452=I$1, ($A1452+$C1452) - MAX(IF($B$2:$B1451=$B1452, $A$2:$A1451+$C$2:$C1451)), "")*24*60, "")</f>
        <v/>
      </c>
      <c r="J1452" s="39" cm="1">
        <f t="array" ref="J1452">IFERROR(IF($B1452=J$1, ($A1452+$C1452) - MAX(IF($B$2:$B1451=$B1452, $A$2:$A1451+$C$2:$C1451)), "")*24*60, "")</f>
        <v>1.000000003259629</v>
      </c>
      <c r="K1452" s="39" t="str" cm="1">
        <f t="array" ref="K1452">IFERROR(IF($B1452=K$1, ($A1452+$C1452) - MAX(IF($B$2:$B1451=$B1452, $A$2:$A1451+$C$2:$C1451)), "")*24*60, "")</f>
        <v/>
      </c>
      <c r="L1452" s="39" t="str" cm="1">
        <f t="array" ref="L1452">IFERROR(IF($B1452=L$1, ($A1452+$C1452) - MAX(IF($B$2:$B1451=$B1452, $A$2:$A1451+$C$2:$C1451)), "")*24*60, "")</f>
        <v/>
      </c>
      <c r="M1452" s="39" t="str" cm="1">
        <f t="array" ref="M1452">IFERROR(IF($B1452=M$1, ($A1452+$C1452) - MAX(IF($B$2:$B1451=$B1452, $A$2:$A1451+$C$2:$C1451)), "")*24*60, "")</f>
        <v/>
      </c>
      <c r="N1452" s="39" t="str" cm="1">
        <f t="array" ref="N1452">IFERROR(IF($B1452=N$1, ($A1452+$C1452) - MAX(IF($B$2:$B1451=$B1452, $A$2:$A1451+$C$2:$C1451)), "")*24*60, "")</f>
        <v/>
      </c>
      <c r="O1452" s="39" t="str" cm="1">
        <f t="array" ref="O1452">IFERROR(IF($B1452=O$1, ($A1452+$C1452) - MAX(IF($B$2:$B1451=$B1452, $A$2:$A1451+$C$2:$C1451)), "")*24*60, "")</f>
        <v/>
      </c>
      <c r="P1452" s="39" t="str" cm="1">
        <f t="array" ref="P1452">IFERROR(IF($B1452=P$1, ($A1452+$C1452) - MAX(IF($B$2:$B1451=$B1452, $A$2:$A1451+$C$2:$C1451)), "")*24*60, "")</f>
        <v/>
      </c>
    </row>
    <row r="1453" spans="1:16" x14ac:dyDescent="0.2">
      <c r="A1453" s="36">
        <f t="shared" ref="A1453:D1453" si="2777">A1452</f>
        <v>45944</v>
      </c>
      <c r="B1453" s="37" t="s">
        <v>3</v>
      </c>
      <c r="C1453" s="38">
        <f t="shared" si="2777"/>
        <v>0.64722222222222225</v>
      </c>
      <c r="D1453" s="37">
        <f t="shared" si="2777"/>
        <v>0</v>
      </c>
      <c r="E1453" s="37">
        <v>2</v>
      </c>
      <c r="F1453" s="37" t="str">
        <f t="shared" ref="F1453:G1453" si="2778">F1452</f>
        <v>Special Finch Food</v>
      </c>
      <c r="G1453" s="15" t="str">
        <f t="shared" si="2778"/>
        <v>Golden Safflower</v>
      </c>
      <c r="H1453" s="39">
        <f t="shared" si="2690"/>
        <v>0</v>
      </c>
      <c r="I1453" s="39" cm="1">
        <f t="array" ref="I1453">IFERROR(IF($B1453=I$1, ($A1453+$C1453) - MAX(IF($B$2:$B1452=$B1453, $A$2:$A1452+$C$2:$C1452)), "")*24*60, "")</f>
        <v>0</v>
      </c>
      <c r="J1453" s="39" t="str" cm="1">
        <f t="array" ref="J1453">IFERROR(IF($B1453=J$1, ($A1453+$C1453) - MAX(IF($B$2:$B1452=$B1453, $A$2:$A1452+$C$2:$C1452)), "")*24*60, "")</f>
        <v/>
      </c>
      <c r="K1453" s="39" t="str" cm="1">
        <f t="array" ref="K1453">IFERROR(IF($B1453=K$1, ($A1453+$C1453) - MAX(IF($B$2:$B1452=$B1453, $A$2:$A1452+$C$2:$C1452)), "")*24*60, "")</f>
        <v/>
      </c>
      <c r="L1453" s="39" t="str" cm="1">
        <f t="array" ref="L1453">IFERROR(IF($B1453=L$1, ($A1453+$C1453) - MAX(IF($B$2:$B1452=$B1453, $A$2:$A1452+$C$2:$C1452)), "")*24*60, "")</f>
        <v/>
      </c>
      <c r="M1453" s="39" t="str" cm="1">
        <f t="array" ref="M1453">IFERROR(IF($B1453=M$1, ($A1453+$C1453) - MAX(IF($B$2:$B1452=$B1453, $A$2:$A1452+$C$2:$C1452)), "")*24*60, "")</f>
        <v/>
      </c>
      <c r="N1453" s="39" t="str" cm="1">
        <f t="array" ref="N1453">IFERROR(IF($B1453=N$1, ($A1453+$C1453) - MAX(IF($B$2:$B1452=$B1453, $A$2:$A1452+$C$2:$C1452)), "")*24*60, "")</f>
        <v/>
      </c>
      <c r="O1453" s="39" t="str" cm="1">
        <f t="array" ref="O1453">IFERROR(IF($B1453=O$1, ($A1453+$C1453) - MAX(IF($B$2:$B1452=$B1453, $A$2:$A1452+$C$2:$C1452)), "")*24*60, "")</f>
        <v/>
      </c>
      <c r="P1453" s="39" t="str" cm="1">
        <f t="array" ref="P1453">IFERROR(IF($B1453=P$1, ($A1453+$C1453) - MAX(IF($B$2:$B1452=$B1453, $A$2:$A1452+$C$2:$C1452)), "")*24*60, "")</f>
        <v/>
      </c>
    </row>
    <row r="1454" spans="1:16" x14ac:dyDescent="0.2">
      <c r="A1454" s="36">
        <f t="shared" ref="A1454:D1454" si="2779">A1453</f>
        <v>45944</v>
      </c>
      <c r="B1454" s="37" t="s">
        <v>23</v>
      </c>
      <c r="C1454" s="38">
        <v>0.6479166666666667</v>
      </c>
      <c r="D1454" s="37">
        <f t="shared" si="2779"/>
        <v>0</v>
      </c>
      <c r="E1454" s="37">
        <v>26</v>
      </c>
      <c r="F1454" s="37" t="str">
        <f t="shared" ref="F1454:G1454" si="2780">F1453</f>
        <v>Special Finch Food</v>
      </c>
      <c r="G1454" s="15" t="str">
        <f t="shared" si="2780"/>
        <v>Golden Safflower</v>
      </c>
      <c r="H1454" s="39">
        <f t="shared" si="2690"/>
        <v>1.000000003259629</v>
      </c>
      <c r="I1454" s="39" t="str" cm="1">
        <f t="array" ref="I1454">IFERROR(IF($B1454=I$1, ($A1454+$C1454) - MAX(IF($B$2:$B1453=$B1454, $A$2:$A1453+$C$2:$C1453)), "")*24*60, "")</f>
        <v/>
      </c>
      <c r="J1454" s="39" t="str" cm="1">
        <f t="array" ref="J1454">IFERROR(IF($B1454=J$1, ($A1454+$C1454) - MAX(IF($B$2:$B1453=$B1454, $A$2:$A1453+$C$2:$C1453)), "")*24*60, "")</f>
        <v/>
      </c>
      <c r="K1454" s="39" t="str" cm="1">
        <f t="array" ref="K1454">IFERROR(IF($B1454=K$1, ($A1454+$C1454) - MAX(IF($B$2:$B1453=$B1454, $A$2:$A1453+$C$2:$C1453)), "")*24*60, "")</f>
        <v/>
      </c>
      <c r="L1454" s="39" t="str" cm="1">
        <f t="array" ref="L1454">IFERROR(IF($B1454=L$1, ($A1454+$C1454) - MAX(IF($B$2:$B1453=$B1454, $A$2:$A1453+$C$2:$C1453)), "")*24*60, "")</f>
        <v/>
      </c>
      <c r="M1454" s="39" t="str" cm="1">
        <f t="array" ref="M1454">IFERROR(IF($B1454=M$1, ($A1454+$C1454) - MAX(IF($B$2:$B1453=$B1454, $A$2:$A1453+$C$2:$C1453)), "")*24*60, "")</f>
        <v/>
      </c>
      <c r="N1454" s="39" t="str" cm="1">
        <f t="array" ref="N1454">IFERROR(IF($B1454=N$1, ($A1454+$C1454) - MAX(IF($B$2:$B1453=$B1454, $A$2:$A1453+$C$2:$C1453)), "")*24*60, "")</f>
        <v/>
      </c>
      <c r="O1454" s="39" t="str" cm="1">
        <f t="array" ref="O1454">IFERROR(IF($B1454=O$1, ($A1454+$C1454) - MAX(IF($B$2:$B1453=$B1454, $A$2:$A1453+$C$2:$C1453)), "")*24*60, "")</f>
        <v/>
      </c>
      <c r="P1454" s="39" cm="1">
        <f t="array" ref="P1454">IFERROR(IF($B1454=P$1, ($A1454+$C1454) - MAX(IF($B$2:$B1453=$B1454, $A$2:$A1453+$C$2:$C1453)), "")*24*60, "")</f>
        <v>95.000000005820766</v>
      </c>
    </row>
    <row r="1455" spans="1:16" x14ac:dyDescent="0.2">
      <c r="A1455" s="36">
        <f t="shared" ref="A1455:D1455" si="2781">A1454</f>
        <v>45944</v>
      </c>
      <c r="B1455" s="37" t="str">
        <f t="shared" si="2781"/>
        <v>Common Ground Dove</v>
      </c>
      <c r="C1455" s="38">
        <v>0.64930555555555558</v>
      </c>
      <c r="D1455" s="37">
        <f t="shared" si="2781"/>
        <v>0</v>
      </c>
      <c r="E1455" s="37">
        <v>8</v>
      </c>
      <c r="F1455" s="37" t="str">
        <f t="shared" ref="F1455:G1455" si="2782">F1454</f>
        <v>Special Finch Food</v>
      </c>
      <c r="G1455" s="15" t="str">
        <f t="shared" si="2782"/>
        <v>Golden Safflower</v>
      </c>
      <c r="H1455" s="39">
        <f t="shared" si="2690"/>
        <v>1.9999999960418791</v>
      </c>
      <c r="I1455" s="39" t="str" cm="1">
        <f t="array" ref="I1455">IFERROR(IF($B1455=I$1, ($A1455+$C1455) - MAX(IF($B$2:$B1454=$B1455, $A$2:$A1454+$C$2:$C1454)), "")*24*60, "")</f>
        <v/>
      </c>
      <c r="J1455" s="39" t="str" cm="1">
        <f t="array" ref="J1455">IFERROR(IF($B1455=J$1, ($A1455+$C1455) - MAX(IF($B$2:$B1454=$B1455, $A$2:$A1454+$C$2:$C1454)), "")*24*60, "")</f>
        <v/>
      </c>
      <c r="K1455" s="39" t="str" cm="1">
        <f t="array" ref="K1455">IFERROR(IF($B1455=K$1, ($A1455+$C1455) - MAX(IF($B$2:$B1454=$B1455, $A$2:$A1454+$C$2:$C1454)), "")*24*60, "")</f>
        <v/>
      </c>
      <c r="L1455" s="39" t="str" cm="1">
        <f t="array" ref="L1455">IFERROR(IF($B1455=L$1, ($A1455+$C1455) - MAX(IF($B$2:$B1454=$B1455, $A$2:$A1454+$C$2:$C1454)), "")*24*60, "")</f>
        <v/>
      </c>
      <c r="M1455" s="39" t="str" cm="1">
        <f t="array" ref="M1455">IFERROR(IF($B1455=M$1, ($A1455+$C1455) - MAX(IF($B$2:$B1454=$B1455, $A$2:$A1454+$C$2:$C1454)), "")*24*60, "")</f>
        <v/>
      </c>
      <c r="N1455" s="39" t="str" cm="1">
        <f t="array" ref="N1455">IFERROR(IF($B1455=N$1, ($A1455+$C1455) - MAX(IF($B$2:$B1454=$B1455, $A$2:$A1454+$C$2:$C1454)), "")*24*60, "")</f>
        <v/>
      </c>
      <c r="O1455" s="39" t="str" cm="1">
        <f t="array" ref="O1455">IFERROR(IF($B1455=O$1, ($A1455+$C1455) - MAX(IF($B$2:$B1454=$B1455, $A$2:$A1454+$C$2:$C1454)), "")*24*60, "")</f>
        <v/>
      </c>
      <c r="P1455" s="39" cm="1">
        <f t="array" ref="P1455">IFERROR(IF($B1455=P$1, ($A1455+$C1455) - MAX(IF($B$2:$B1454=$B1455, $A$2:$A1454+$C$2:$C1454)), "")*24*60, "")</f>
        <v>1.9999999960418791</v>
      </c>
    </row>
    <row r="1456" spans="1:16" x14ac:dyDescent="0.2">
      <c r="A1456" s="36">
        <f t="shared" ref="A1456:B1456" si="2783">A1455</f>
        <v>45944</v>
      </c>
      <c r="B1456" s="37" t="str">
        <f t="shared" si="2783"/>
        <v>Common Ground Dove</v>
      </c>
      <c r="C1456" s="38">
        <v>0.65</v>
      </c>
      <c r="D1456" s="37">
        <v>14</v>
      </c>
      <c r="E1456" s="37">
        <v>0</v>
      </c>
      <c r="F1456" s="37" t="str">
        <f t="shared" ref="F1456:G1456" si="2784">F1455</f>
        <v>Special Finch Food</v>
      </c>
      <c r="G1456" s="15" t="str">
        <f t="shared" si="2784"/>
        <v>Golden Safflower</v>
      </c>
      <c r="H1456" s="39">
        <f t="shared" si="2690"/>
        <v>1.000000003259629</v>
      </c>
      <c r="I1456" s="39" t="str" cm="1">
        <f t="array" ref="I1456">IFERROR(IF($B1456=I$1, ($A1456+$C1456) - MAX(IF($B$2:$B1455=$B1456, $A$2:$A1455+$C$2:$C1455)), "")*24*60, "")</f>
        <v/>
      </c>
      <c r="J1456" s="39" t="str" cm="1">
        <f t="array" ref="J1456">IFERROR(IF($B1456=J$1, ($A1456+$C1456) - MAX(IF($B$2:$B1455=$B1456, $A$2:$A1455+$C$2:$C1455)), "")*24*60, "")</f>
        <v/>
      </c>
      <c r="K1456" s="39" t="str" cm="1">
        <f t="array" ref="K1456">IFERROR(IF($B1456=K$1, ($A1456+$C1456) - MAX(IF($B$2:$B1455=$B1456, $A$2:$A1455+$C$2:$C1455)), "")*24*60, "")</f>
        <v/>
      </c>
      <c r="L1456" s="39" t="str" cm="1">
        <f t="array" ref="L1456">IFERROR(IF($B1456=L$1, ($A1456+$C1456) - MAX(IF($B$2:$B1455=$B1456, $A$2:$A1455+$C$2:$C1455)), "")*24*60, "")</f>
        <v/>
      </c>
      <c r="M1456" s="39" t="str" cm="1">
        <f t="array" ref="M1456">IFERROR(IF($B1456=M$1, ($A1456+$C1456) - MAX(IF($B$2:$B1455=$B1456, $A$2:$A1455+$C$2:$C1455)), "")*24*60, "")</f>
        <v/>
      </c>
      <c r="N1456" s="39" t="str" cm="1">
        <f t="array" ref="N1456">IFERROR(IF($B1456=N$1, ($A1456+$C1456) - MAX(IF($B$2:$B1455=$B1456, $A$2:$A1455+$C$2:$C1455)), "")*24*60, "")</f>
        <v/>
      </c>
      <c r="O1456" s="39" t="str" cm="1">
        <f t="array" ref="O1456">IFERROR(IF($B1456=O$1, ($A1456+$C1456) - MAX(IF($B$2:$B1455=$B1456, $A$2:$A1455+$C$2:$C1455)), "")*24*60, "")</f>
        <v/>
      </c>
      <c r="P1456" s="39" cm="1">
        <f t="array" ref="P1456">IFERROR(IF($B1456=P$1, ($A1456+$C1456) - MAX(IF($B$2:$B1455=$B1456, $A$2:$A1455+$C$2:$C1455)), "")*24*60, "")</f>
        <v>1.000000003259629</v>
      </c>
    </row>
    <row r="1457" spans="1:16" x14ac:dyDescent="0.2">
      <c r="A1457" s="36">
        <f t="shared" ref="A1457:B1457" si="2785">A1456</f>
        <v>45944</v>
      </c>
      <c r="B1457" s="37" t="str">
        <f t="shared" si="2785"/>
        <v>Common Ground Dove</v>
      </c>
      <c r="C1457" s="38">
        <v>0.65069444444444446</v>
      </c>
      <c r="D1457" s="37">
        <v>0</v>
      </c>
      <c r="E1457" s="37">
        <v>28</v>
      </c>
      <c r="F1457" s="37" t="str">
        <f t="shared" ref="F1457:G1457" si="2786">F1456</f>
        <v>Special Finch Food</v>
      </c>
      <c r="G1457" s="15" t="str">
        <f t="shared" si="2786"/>
        <v>Golden Safflower</v>
      </c>
      <c r="H1457" s="39">
        <f t="shared" si="2690"/>
        <v>0.99999999278225005</v>
      </c>
      <c r="I1457" s="39" t="str" cm="1">
        <f t="array" ref="I1457">IFERROR(IF($B1457=I$1, ($A1457+$C1457) - MAX(IF($B$2:$B1456=$B1457, $A$2:$A1456+$C$2:$C1456)), "")*24*60, "")</f>
        <v/>
      </c>
      <c r="J1457" s="39" t="str" cm="1">
        <f t="array" ref="J1457">IFERROR(IF($B1457=J$1, ($A1457+$C1457) - MAX(IF($B$2:$B1456=$B1457, $A$2:$A1456+$C$2:$C1456)), "")*24*60, "")</f>
        <v/>
      </c>
      <c r="K1457" s="39" t="str" cm="1">
        <f t="array" ref="K1457">IFERROR(IF($B1457=K$1, ($A1457+$C1457) - MAX(IF($B$2:$B1456=$B1457, $A$2:$A1456+$C$2:$C1456)), "")*24*60, "")</f>
        <v/>
      </c>
      <c r="L1457" s="39" t="str" cm="1">
        <f t="array" ref="L1457">IFERROR(IF($B1457=L$1, ($A1457+$C1457) - MAX(IF($B$2:$B1456=$B1457, $A$2:$A1456+$C$2:$C1456)), "")*24*60, "")</f>
        <v/>
      </c>
      <c r="M1457" s="39" t="str" cm="1">
        <f t="array" ref="M1457">IFERROR(IF($B1457=M$1, ($A1457+$C1457) - MAX(IF($B$2:$B1456=$B1457, $A$2:$A1456+$C$2:$C1456)), "")*24*60, "")</f>
        <v/>
      </c>
      <c r="N1457" s="39" t="str" cm="1">
        <f t="array" ref="N1457">IFERROR(IF($B1457=N$1, ($A1457+$C1457) - MAX(IF($B$2:$B1456=$B1457, $A$2:$A1456+$C$2:$C1456)), "")*24*60, "")</f>
        <v/>
      </c>
      <c r="O1457" s="39" t="str" cm="1">
        <f t="array" ref="O1457">IFERROR(IF($B1457=O$1, ($A1457+$C1457) - MAX(IF($B$2:$B1456=$B1457, $A$2:$A1456+$C$2:$C1456)), "")*24*60, "")</f>
        <v/>
      </c>
      <c r="P1457" s="39" cm="1">
        <f t="array" ref="P1457">IFERROR(IF($B1457=P$1, ($A1457+$C1457) - MAX(IF($B$2:$B1456=$B1457, $A$2:$A1456+$C$2:$C1456)), "")*24*60, "")</f>
        <v>0.99999999278225005</v>
      </c>
    </row>
    <row r="1458" spans="1:16" x14ac:dyDescent="0.2">
      <c r="A1458" s="36">
        <f t="shared" ref="A1458:D1458" si="2787">A1457</f>
        <v>45944</v>
      </c>
      <c r="B1458" s="37" t="str">
        <f t="shared" si="2787"/>
        <v>Common Ground Dove</v>
      </c>
      <c r="C1458" s="38">
        <v>0.65208333333333335</v>
      </c>
      <c r="D1458" s="37">
        <f t="shared" si="2787"/>
        <v>0</v>
      </c>
      <c r="E1458" s="37">
        <v>8</v>
      </c>
      <c r="F1458" s="37" t="str">
        <f t="shared" ref="F1458:G1458" si="2788">F1457</f>
        <v>Special Finch Food</v>
      </c>
      <c r="G1458" s="15" t="str">
        <f t="shared" si="2788"/>
        <v>Golden Safflower</v>
      </c>
      <c r="H1458" s="39">
        <f t="shared" si="2690"/>
        <v>2.000000006519258</v>
      </c>
      <c r="I1458" s="39" t="str" cm="1">
        <f t="array" ref="I1458">IFERROR(IF($B1458=I$1, ($A1458+$C1458) - MAX(IF($B$2:$B1457=$B1458, $A$2:$A1457+$C$2:$C1457)), "")*24*60, "")</f>
        <v/>
      </c>
      <c r="J1458" s="39" t="str" cm="1">
        <f t="array" ref="J1458">IFERROR(IF($B1458=J$1, ($A1458+$C1458) - MAX(IF($B$2:$B1457=$B1458, $A$2:$A1457+$C$2:$C1457)), "")*24*60, "")</f>
        <v/>
      </c>
      <c r="K1458" s="39" t="str" cm="1">
        <f t="array" ref="K1458">IFERROR(IF($B1458=K$1, ($A1458+$C1458) - MAX(IF($B$2:$B1457=$B1458, $A$2:$A1457+$C$2:$C1457)), "")*24*60, "")</f>
        <v/>
      </c>
      <c r="L1458" s="39" t="str" cm="1">
        <f t="array" ref="L1458">IFERROR(IF($B1458=L$1, ($A1458+$C1458) - MAX(IF($B$2:$B1457=$B1458, $A$2:$A1457+$C$2:$C1457)), "")*24*60, "")</f>
        <v/>
      </c>
      <c r="M1458" s="39" t="str" cm="1">
        <f t="array" ref="M1458">IFERROR(IF($B1458=M$1, ($A1458+$C1458) - MAX(IF($B$2:$B1457=$B1458, $A$2:$A1457+$C$2:$C1457)), "")*24*60, "")</f>
        <v/>
      </c>
      <c r="N1458" s="39" t="str" cm="1">
        <f t="array" ref="N1458">IFERROR(IF($B1458=N$1, ($A1458+$C1458) - MAX(IF($B$2:$B1457=$B1458, $A$2:$A1457+$C$2:$C1457)), "")*24*60, "")</f>
        <v/>
      </c>
      <c r="O1458" s="39" t="str" cm="1">
        <f t="array" ref="O1458">IFERROR(IF($B1458=O$1, ($A1458+$C1458) - MAX(IF($B$2:$B1457=$B1458, $A$2:$A1457+$C$2:$C1457)), "")*24*60, "")</f>
        <v/>
      </c>
      <c r="P1458" s="39" cm="1">
        <f t="array" ref="P1458">IFERROR(IF($B1458=P$1, ($A1458+$C1458) - MAX(IF($B$2:$B1457=$B1458, $A$2:$A1457+$C$2:$C1457)), "")*24*60, "")</f>
        <v>2.000000006519258</v>
      </c>
    </row>
    <row r="1459" spans="1:16" x14ac:dyDescent="0.2">
      <c r="A1459" s="36">
        <f t="shared" ref="A1459" si="2789">A1458</f>
        <v>45944</v>
      </c>
      <c r="B1459" s="37" t="s">
        <v>16</v>
      </c>
      <c r="C1459" s="38">
        <v>0.65277777777777779</v>
      </c>
      <c r="D1459" s="37">
        <v>10</v>
      </c>
      <c r="E1459" s="37">
        <v>0</v>
      </c>
      <c r="F1459" s="37" t="str">
        <f t="shared" ref="F1459:G1459" si="2790">F1458</f>
        <v>Special Finch Food</v>
      </c>
      <c r="G1459" s="15" t="str">
        <f t="shared" si="2790"/>
        <v>Golden Safflower</v>
      </c>
      <c r="H1459" s="39">
        <f t="shared" si="2690"/>
        <v>1.000000003259629</v>
      </c>
      <c r="I1459" s="39" t="str" cm="1">
        <f t="array" ref="I1459">IFERROR(IF($B1459=I$1, ($A1459+$C1459) - MAX(IF($B$2:$B1458=$B1459, $A$2:$A1458+$C$2:$C1458)), "")*24*60, "")</f>
        <v/>
      </c>
      <c r="J1459" s="39" t="str" cm="1">
        <f t="array" ref="J1459">IFERROR(IF($B1459=J$1, ($A1459+$C1459) - MAX(IF($B$2:$B1458=$B1459, $A$2:$A1458+$C$2:$C1458)), "")*24*60, "")</f>
        <v/>
      </c>
      <c r="K1459" s="39" t="str" cm="1">
        <f t="array" ref="K1459">IFERROR(IF($B1459=K$1, ($A1459+$C1459) - MAX(IF($B$2:$B1458=$B1459, $A$2:$A1458+$C$2:$C1458)), "")*24*60, "")</f>
        <v/>
      </c>
      <c r="L1459" s="39" cm="1">
        <f t="array" ref="L1459">IFERROR(IF($B1459=L$1, ($A1459+$C1459) - MAX(IF($B$2:$B1458=$B1459, $A$2:$A1458+$C$2:$C1458)), "")*24*60, "")</f>
        <v>418.00000000046566</v>
      </c>
      <c r="M1459" s="39" t="str" cm="1">
        <f t="array" ref="M1459">IFERROR(IF($B1459=M$1, ($A1459+$C1459) - MAX(IF($B$2:$B1458=$B1459, $A$2:$A1458+$C$2:$C1458)), "")*24*60, "")</f>
        <v/>
      </c>
      <c r="N1459" s="39" t="str" cm="1">
        <f t="array" ref="N1459">IFERROR(IF($B1459=N$1, ($A1459+$C1459) - MAX(IF($B$2:$B1458=$B1459, $A$2:$A1458+$C$2:$C1458)), "")*24*60, "")</f>
        <v/>
      </c>
      <c r="O1459" s="39" t="str" cm="1">
        <f t="array" ref="O1459">IFERROR(IF($B1459=O$1, ($A1459+$C1459) - MAX(IF($B$2:$B1458=$B1459, $A$2:$A1458+$C$2:$C1458)), "")*24*60, "")</f>
        <v/>
      </c>
      <c r="P1459" s="39" t="str" cm="1">
        <f t="array" ref="P1459">IFERROR(IF($B1459=P$1, ($A1459+$C1459) - MAX(IF($B$2:$B1458=$B1459, $A$2:$A1458+$C$2:$C1458)), "")*24*60, "")</f>
        <v/>
      </c>
    </row>
    <row r="1460" spans="1:16" x14ac:dyDescent="0.2">
      <c r="A1460" s="36">
        <f t="shared" ref="A1460:B1460" si="2791">A1459</f>
        <v>45944</v>
      </c>
      <c r="B1460" s="37" t="str">
        <f t="shared" si="2791"/>
        <v>Carolina Wren</v>
      </c>
      <c r="C1460" s="38">
        <v>0.65902777777777777</v>
      </c>
      <c r="D1460" s="37">
        <v>17</v>
      </c>
      <c r="E1460" s="37">
        <v>0</v>
      </c>
      <c r="F1460" s="37" t="str">
        <f t="shared" ref="F1460:G1460" si="2792">F1459</f>
        <v>Special Finch Food</v>
      </c>
      <c r="G1460" s="15" t="str">
        <f t="shared" si="2792"/>
        <v>Golden Safflower</v>
      </c>
      <c r="H1460" s="39">
        <f t="shared" si="2690"/>
        <v>8.9999999979045242</v>
      </c>
      <c r="I1460" s="39" t="str" cm="1">
        <f t="array" ref="I1460">IFERROR(IF($B1460=I$1, ($A1460+$C1460) - MAX(IF($B$2:$B1459=$B1460, $A$2:$A1459+$C$2:$C1459)), "")*24*60, "")</f>
        <v/>
      </c>
      <c r="J1460" s="39" t="str" cm="1">
        <f t="array" ref="J1460">IFERROR(IF($B1460=J$1, ($A1460+$C1460) - MAX(IF($B$2:$B1459=$B1460, $A$2:$A1459+$C$2:$C1459)), "")*24*60, "")</f>
        <v/>
      </c>
      <c r="K1460" s="39" t="str" cm="1">
        <f t="array" ref="K1460">IFERROR(IF($B1460=K$1, ($A1460+$C1460) - MAX(IF($B$2:$B1459=$B1460, $A$2:$A1459+$C$2:$C1459)), "")*24*60, "")</f>
        <v/>
      </c>
      <c r="L1460" s="39" cm="1">
        <f t="array" ref="L1460">IFERROR(IF($B1460=L$1, ($A1460+$C1460) - MAX(IF($B$2:$B1459=$B1460, $A$2:$A1459+$C$2:$C1459)), "")*24*60, "")</f>
        <v>8.9999999979045242</v>
      </c>
      <c r="M1460" s="39" t="str" cm="1">
        <f t="array" ref="M1460">IFERROR(IF($B1460=M$1, ($A1460+$C1460) - MAX(IF($B$2:$B1459=$B1460, $A$2:$A1459+$C$2:$C1459)), "")*24*60, "")</f>
        <v/>
      </c>
      <c r="N1460" s="39" t="str" cm="1">
        <f t="array" ref="N1460">IFERROR(IF($B1460=N$1, ($A1460+$C1460) - MAX(IF($B$2:$B1459=$B1460, $A$2:$A1459+$C$2:$C1459)), "")*24*60, "")</f>
        <v/>
      </c>
      <c r="O1460" s="39" t="str" cm="1">
        <f t="array" ref="O1460">IFERROR(IF($B1460=O$1, ($A1460+$C1460) - MAX(IF($B$2:$B1459=$B1460, $A$2:$A1459+$C$2:$C1459)), "")*24*60, "")</f>
        <v/>
      </c>
      <c r="P1460" s="39" t="str" cm="1">
        <f t="array" ref="P1460">IFERROR(IF($B1460=P$1, ($A1460+$C1460) - MAX(IF($B$2:$B1459=$B1460, $A$2:$A1459+$C$2:$C1459)), "")*24*60, "")</f>
        <v/>
      </c>
    </row>
    <row r="1461" spans="1:16" x14ac:dyDescent="0.2">
      <c r="A1461" s="36">
        <f t="shared" ref="A1461" si="2793">A1460</f>
        <v>45944</v>
      </c>
      <c r="B1461" s="37" t="s">
        <v>3</v>
      </c>
      <c r="C1461" s="38">
        <v>0.66041666666666665</v>
      </c>
      <c r="D1461" s="37">
        <v>0</v>
      </c>
      <c r="E1461" s="37">
        <v>3</v>
      </c>
      <c r="F1461" s="37" t="str">
        <f t="shared" ref="F1461:G1461" si="2794">F1460</f>
        <v>Special Finch Food</v>
      </c>
      <c r="G1461" s="15" t="str">
        <f t="shared" si="2794"/>
        <v>Golden Safflower</v>
      </c>
      <c r="H1461" s="39">
        <f t="shared" si="2690"/>
        <v>1.9999999960418791</v>
      </c>
      <c r="I1461" s="39" cm="1">
        <f t="array" ref="I1461">IFERROR(IF($B1461=I$1, ($A1461+$C1461) - MAX(IF($B$2:$B1460=$B1461, $A$2:$A1460+$C$2:$C1460)), "")*24*60, "")</f>
        <v>18.999999999068677</v>
      </c>
      <c r="J1461" s="39" t="str" cm="1">
        <f t="array" ref="J1461">IFERROR(IF($B1461=J$1, ($A1461+$C1461) - MAX(IF($B$2:$B1460=$B1461, $A$2:$A1460+$C$2:$C1460)), "")*24*60, "")</f>
        <v/>
      </c>
      <c r="K1461" s="39" t="str" cm="1">
        <f t="array" ref="K1461">IFERROR(IF($B1461=K$1, ($A1461+$C1461) - MAX(IF($B$2:$B1460=$B1461, $A$2:$A1460+$C$2:$C1460)), "")*24*60, "")</f>
        <v/>
      </c>
      <c r="L1461" s="39" t="str" cm="1">
        <f t="array" ref="L1461">IFERROR(IF($B1461=L$1, ($A1461+$C1461) - MAX(IF($B$2:$B1460=$B1461, $A$2:$A1460+$C$2:$C1460)), "")*24*60, "")</f>
        <v/>
      </c>
      <c r="M1461" s="39" t="str" cm="1">
        <f t="array" ref="M1461">IFERROR(IF($B1461=M$1, ($A1461+$C1461) - MAX(IF($B$2:$B1460=$B1461, $A$2:$A1460+$C$2:$C1460)), "")*24*60, "")</f>
        <v/>
      </c>
      <c r="N1461" s="39" t="str" cm="1">
        <f t="array" ref="N1461">IFERROR(IF($B1461=N$1, ($A1461+$C1461) - MAX(IF($B$2:$B1460=$B1461, $A$2:$A1460+$C$2:$C1460)), "")*24*60, "")</f>
        <v/>
      </c>
      <c r="O1461" s="39" t="str" cm="1">
        <f t="array" ref="O1461">IFERROR(IF($B1461=O$1, ($A1461+$C1461) - MAX(IF($B$2:$B1460=$B1461, $A$2:$A1460+$C$2:$C1460)), "")*24*60, "")</f>
        <v/>
      </c>
      <c r="P1461" s="39" t="str" cm="1">
        <f t="array" ref="P1461">IFERROR(IF($B1461=P$1, ($A1461+$C1461) - MAX(IF($B$2:$B1460=$B1461, $A$2:$A1460+$C$2:$C1460)), "")*24*60, "")</f>
        <v/>
      </c>
    </row>
    <row r="1462" spans="1:16" x14ac:dyDescent="0.2">
      <c r="A1462" s="36">
        <f t="shared" ref="A1462:D1462" si="2795">A1461</f>
        <v>45944</v>
      </c>
      <c r="B1462" s="37" t="str">
        <f t="shared" si="2795"/>
        <v>Northern Cardinal</v>
      </c>
      <c r="C1462" s="38">
        <v>0.66111111111111109</v>
      </c>
      <c r="D1462" s="37">
        <f t="shared" si="2795"/>
        <v>0</v>
      </c>
      <c r="E1462" s="37">
        <v>2</v>
      </c>
      <c r="F1462" s="37" t="str">
        <f t="shared" ref="F1462:G1462" si="2796">F1461</f>
        <v>Special Finch Food</v>
      </c>
      <c r="G1462" s="15" t="str">
        <f t="shared" si="2796"/>
        <v>Golden Safflower</v>
      </c>
      <c r="H1462" s="39">
        <f t="shared" si="2690"/>
        <v>1.000000003259629</v>
      </c>
      <c r="I1462" s="39" cm="1">
        <f t="array" ref="I1462">IFERROR(IF($B1462=I$1, ($A1462+$C1462) - MAX(IF($B$2:$B1461=$B1462, $A$2:$A1461+$C$2:$C1461)), "")*24*60, "")</f>
        <v>1.000000003259629</v>
      </c>
      <c r="J1462" s="39" t="str" cm="1">
        <f t="array" ref="J1462">IFERROR(IF($B1462=J$1, ($A1462+$C1462) - MAX(IF($B$2:$B1461=$B1462, $A$2:$A1461+$C$2:$C1461)), "")*24*60, "")</f>
        <v/>
      </c>
      <c r="K1462" s="39" t="str" cm="1">
        <f t="array" ref="K1462">IFERROR(IF($B1462=K$1, ($A1462+$C1462) - MAX(IF($B$2:$B1461=$B1462, $A$2:$A1461+$C$2:$C1461)), "")*24*60, "")</f>
        <v/>
      </c>
      <c r="L1462" s="39" t="str" cm="1">
        <f t="array" ref="L1462">IFERROR(IF($B1462=L$1, ($A1462+$C1462) - MAX(IF($B$2:$B1461=$B1462, $A$2:$A1461+$C$2:$C1461)), "")*24*60, "")</f>
        <v/>
      </c>
      <c r="M1462" s="39" t="str" cm="1">
        <f t="array" ref="M1462">IFERROR(IF($B1462=M$1, ($A1462+$C1462) - MAX(IF($B$2:$B1461=$B1462, $A$2:$A1461+$C$2:$C1461)), "")*24*60, "")</f>
        <v/>
      </c>
      <c r="N1462" s="39" t="str" cm="1">
        <f t="array" ref="N1462">IFERROR(IF($B1462=N$1, ($A1462+$C1462) - MAX(IF($B$2:$B1461=$B1462, $A$2:$A1461+$C$2:$C1461)), "")*24*60, "")</f>
        <v/>
      </c>
      <c r="O1462" s="39" t="str" cm="1">
        <f t="array" ref="O1462">IFERROR(IF($B1462=O$1, ($A1462+$C1462) - MAX(IF($B$2:$B1461=$B1462, $A$2:$A1461+$C$2:$C1461)), "")*24*60, "")</f>
        <v/>
      </c>
      <c r="P1462" s="39" t="str" cm="1">
        <f t="array" ref="P1462">IFERROR(IF($B1462=P$1, ($A1462+$C1462) - MAX(IF($B$2:$B1461=$B1462, $A$2:$A1461+$C$2:$C1461)), "")*24*60, "")</f>
        <v/>
      </c>
    </row>
    <row r="1463" spans="1:16" x14ac:dyDescent="0.2">
      <c r="A1463" s="36">
        <f t="shared" ref="A1463:D1463" si="2797">A1462</f>
        <v>45944</v>
      </c>
      <c r="B1463" s="37" t="s">
        <v>14</v>
      </c>
      <c r="C1463" s="38">
        <f t="shared" si="2797"/>
        <v>0.66111111111111109</v>
      </c>
      <c r="D1463" s="37">
        <f t="shared" si="2797"/>
        <v>0</v>
      </c>
      <c r="E1463" s="37">
        <v>1</v>
      </c>
      <c r="F1463" s="37" t="str">
        <f t="shared" ref="F1463:G1463" si="2798">F1462</f>
        <v>Special Finch Food</v>
      </c>
      <c r="G1463" s="15" t="str">
        <f t="shared" si="2798"/>
        <v>Golden Safflower</v>
      </c>
      <c r="H1463" s="39">
        <f t="shared" si="2690"/>
        <v>0</v>
      </c>
      <c r="I1463" s="39" t="str" cm="1">
        <f t="array" ref="I1463">IFERROR(IF($B1463=I$1, ($A1463+$C1463) - MAX(IF($B$2:$B1462=$B1463, $A$2:$A1462+$C$2:$C1462)), "")*24*60, "")</f>
        <v/>
      </c>
      <c r="J1463" s="39" t="str" cm="1">
        <f t="array" ref="J1463">IFERROR(IF($B1463=J$1, ($A1463+$C1463) - MAX(IF($B$2:$B1462=$B1463, $A$2:$A1462+$C$2:$C1462)), "")*24*60, "")</f>
        <v/>
      </c>
      <c r="K1463" s="39" cm="1">
        <f t="array" ref="K1463">IFERROR(IF($B1463=K$1, ($A1463+$C1463) - MAX(IF($B$2:$B1462=$B1463, $A$2:$A1462+$C$2:$C1462)), "")*24*60, "")</f>
        <v>23.000000001629815</v>
      </c>
      <c r="L1463" s="39" t="str" cm="1">
        <f t="array" ref="L1463">IFERROR(IF($B1463=L$1, ($A1463+$C1463) - MAX(IF($B$2:$B1462=$B1463, $A$2:$A1462+$C$2:$C1462)), "")*24*60, "")</f>
        <v/>
      </c>
      <c r="M1463" s="39" t="str" cm="1">
        <f t="array" ref="M1463">IFERROR(IF($B1463=M$1, ($A1463+$C1463) - MAX(IF($B$2:$B1462=$B1463, $A$2:$A1462+$C$2:$C1462)), "")*24*60, "")</f>
        <v/>
      </c>
      <c r="N1463" s="39" t="str" cm="1">
        <f t="array" ref="N1463">IFERROR(IF($B1463=N$1, ($A1463+$C1463) - MAX(IF($B$2:$B1462=$B1463, $A$2:$A1462+$C$2:$C1462)), "")*24*60, "")</f>
        <v/>
      </c>
      <c r="O1463" s="39" t="str" cm="1">
        <f t="array" ref="O1463">IFERROR(IF($B1463=O$1, ($A1463+$C1463) - MAX(IF($B$2:$B1462=$B1463, $A$2:$A1462+$C$2:$C1462)), "")*24*60, "")</f>
        <v/>
      </c>
      <c r="P1463" s="39" t="str" cm="1">
        <f t="array" ref="P1463">IFERROR(IF($B1463=P$1, ($A1463+$C1463) - MAX(IF($B$2:$B1462=$B1463, $A$2:$A1462+$C$2:$C1462)), "")*24*60, "")</f>
        <v/>
      </c>
    </row>
    <row r="1464" spans="1:16" x14ac:dyDescent="0.2">
      <c r="A1464" s="36">
        <f t="shared" ref="A1464:D1464" si="2799">A1463</f>
        <v>45944</v>
      </c>
      <c r="B1464" s="37" t="s">
        <v>10</v>
      </c>
      <c r="C1464" s="38">
        <v>0.66180555555555554</v>
      </c>
      <c r="D1464" s="37">
        <f t="shared" si="2799"/>
        <v>0</v>
      </c>
      <c r="E1464" s="37">
        <v>2</v>
      </c>
      <c r="F1464" s="37" t="str">
        <f t="shared" ref="F1464:G1464" si="2800">F1463</f>
        <v>Special Finch Food</v>
      </c>
      <c r="G1464" s="15" t="str">
        <f t="shared" si="2800"/>
        <v>Golden Safflower</v>
      </c>
      <c r="H1464" s="39">
        <f t="shared" si="2690"/>
        <v>1.000000003259629</v>
      </c>
      <c r="I1464" s="39" t="str" cm="1">
        <f t="array" ref="I1464">IFERROR(IF($B1464=I$1, ($A1464+$C1464) - MAX(IF($B$2:$B1463=$B1464, $A$2:$A1463+$C$2:$C1463)), "")*24*60, "")</f>
        <v/>
      </c>
      <c r="J1464" s="39" cm="1">
        <f t="array" ref="J1464">IFERROR(IF($B1464=J$1, ($A1464+$C1464) - MAX(IF($B$2:$B1463=$B1464, $A$2:$A1463+$C$2:$C1463)), "")*24*60, "")</f>
        <v>21.000000005587935</v>
      </c>
      <c r="K1464" s="39" t="str" cm="1">
        <f t="array" ref="K1464">IFERROR(IF($B1464=K$1, ($A1464+$C1464) - MAX(IF($B$2:$B1463=$B1464, $A$2:$A1463+$C$2:$C1463)), "")*24*60, "")</f>
        <v/>
      </c>
      <c r="L1464" s="39" t="str" cm="1">
        <f t="array" ref="L1464">IFERROR(IF($B1464=L$1, ($A1464+$C1464) - MAX(IF($B$2:$B1463=$B1464, $A$2:$A1463+$C$2:$C1463)), "")*24*60, "")</f>
        <v/>
      </c>
      <c r="M1464" s="39" t="str" cm="1">
        <f t="array" ref="M1464">IFERROR(IF($B1464=M$1, ($A1464+$C1464) - MAX(IF($B$2:$B1463=$B1464, $A$2:$A1463+$C$2:$C1463)), "")*24*60, "")</f>
        <v/>
      </c>
      <c r="N1464" s="39" t="str" cm="1">
        <f t="array" ref="N1464">IFERROR(IF($B1464=N$1, ($A1464+$C1464) - MAX(IF($B$2:$B1463=$B1464, $A$2:$A1463+$C$2:$C1463)), "")*24*60, "")</f>
        <v/>
      </c>
      <c r="O1464" s="39" t="str" cm="1">
        <f t="array" ref="O1464">IFERROR(IF($B1464=O$1, ($A1464+$C1464) - MAX(IF($B$2:$B1463=$B1464, $A$2:$A1463+$C$2:$C1463)), "")*24*60, "")</f>
        <v/>
      </c>
      <c r="P1464" s="39" t="str" cm="1">
        <f t="array" ref="P1464">IFERROR(IF($B1464=P$1, ($A1464+$C1464) - MAX(IF($B$2:$B1463=$B1464, $A$2:$A1463+$C$2:$C1463)), "")*24*60, "")</f>
        <v/>
      </c>
    </row>
    <row r="1465" spans="1:16" x14ac:dyDescent="0.2">
      <c r="A1465" s="36">
        <f t="shared" ref="A1465:D1465" si="2801">A1464</f>
        <v>45944</v>
      </c>
      <c r="B1465" s="37" t="s">
        <v>14</v>
      </c>
      <c r="C1465" s="38">
        <f t="shared" si="2801"/>
        <v>0.66180555555555554</v>
      </c>
      <c r="D1465" s="37">
        <f t="shared" si="2801"/>
        <v>0</v>
      </c>
      <c r="E1465" s="37">
        <v>1</v>
      </c>
      <c r="F1465" s="37" t="str">
        <f t="shared" ref="F1465:G1465" si="2802">F1464</f>
        <v>Special Finch Food</v>
      </c>
      <c r="G1465" s="15" t="str">
        <f t="shared" si="2802"/>
        <v>Golden Safflower</v>
      </c>
      <c r="H1465" s="39">
        <f t="shared" si="2690"/>
        <v>0</v>
      </c>
      <c r="I1465" s="39" t="str" cm="1">
        <f t="array" ref="I1465">IFERROR(IF($B1465=I$1, ($A1465+$C1465) - MAX(IF($B$2:$B1464=$B1465, $A$2:$A1464+$C$2:$C1464)), "")*24*60, "")</f>
        <v/>
      </c>
      <c r="J1465" s="39" t="str" cm="1">
        <f t="array" ref="J1465">IFERROR(IF($B1465=J$1, ($A1465+$C1465) - MAX(IF($B$2:$B1464=$B1465, $A$2:$A1464+$C$2:$C1464)), "")*24*60, "")</f>
        <v/>
      </c>
      <c r="K1465" s="39" cm="1">
        <f t="array" ref="K1465">IFERROR(IF($B1465=K$1, ($A1465+$C1465) - MAX(IF($B$2:$B1464=$B1465, $A$2:$A1464+$C$2:$C1464)), "")*24*60, "")</f>
        <v>1.000000003259629</v>
      </c>
      <c r="L1465" s="39" t="str" cm="1">
        <f t="array" ref="L1465">IFERROR(IF($B1465=L$1, ($A1465+$C1465) - MAX(IF($B$2:$B1464=$B1465, $A$2:$A1464+$C$2:$C1464)), "")*24*60, "")</f>
        <v/>
      </c>
      <c r="M1465" s="39" t="str" cm="1">
        <f t="array" ref="M1465">IFERROR(IF($B1465=M$1, ($A1465+$C1465) - MAX(IF($B$2:$B1464=$B1465, $A$2:$A1464+$C$2:$C1464)), "")*24*60, "")</f>
        <v/>
      </c>
      <c r="N1465" s="39" t="str" cm="1">
        <f t="array" ref="N1465">IFERROR(IF($B1465=N$1, ($A1465+$C1465) - MAX(IF($B$2:$B1464=$B1465, $A$2:$A1464+$C$2:$C1464)), "")*24*60, "")</f>
        <v/>
      </c>
      <c r="O1465" s="39" t="str" cm="1">
        <f t="array" ref="O1465">IFERROR(IF($B1465=O$1, ($A1465+$C1465) - MAX(IF($B$2:$B1464=$B1465, $A$2:$A1464+$C$2:$C1464)), "")*24*60, "")</f>
        <v/>
      </c>
      <c r="P1465" s="39" t="str" cm="1">
        <f t="array" ref="P1465">IFERROR(IF($B1465=P$1, ($A1465+$C1465) - MAX(IF($B$2:$B1464=$B1465, $A$2:$A1464+$C$2:$C1464)), "")*24*60, "")</f>
        <v/>
      </c>
    </row>
    <row r="1466" spans="1:16" x14ac:dyDescent="0.2">
      <c r="A1466" s="36">
        <f t="shared" ref="A1466:D1466" si="2803">A1465</f>
        <v>45944</v>
      </c>
      <c r="B1466" s="37" t="s">
        <v>3</v>
      </c>
      <c r="C1466" s="38">
        <v>0.66319444444444442</v>
      </c>
      <c r="D1466" s="37">
        <f t="shared" si="2803"/>
        <v>0</v>
      </c>
      <c r="E1466" s="37">
        <v>4</v>
      </c>
      <c r="F1466" s="37" t="str">
        <f t="shared" ref="F1466:G1466" si="2804">F1465</f>
        <v>Special Finch Food</v>
      </c>
      <c r="G1466" s="15" t="str">
        <f t="shared" si="2804"/>
        <v>Golden Safflower</v>
      </c>
      <c r="H1466" s="39">
        <f t="shared" si="2690"/>
        <v>1.9999999960418791</v>
      </c>
      <c r="I1466" s="39" cm="1">
        <f t="array" ref="I1466">IFERROR(IF($B1466=I$1, ($A1466+$C1466) - MAX(IF($B$2:$B1465=$B1466, $A$2:$A1465+$C$2:$C1465)), "")*24*60, "")</f>
        <v>2.9999999993015081</v>
      </c>
      <c r="J1466" s="39" t="str" cm="1">
        <f t="array" ref="J1466">IFERROR(IF($B1466=J$1, ($A1466+$C1466) - MAX(IF($B$2:$B1465=$B1466, $A$2:$A1465+$C$2:$C1465)), "")*24*60, "")</f>
        <v/>
      </c>
      <c r="K1466" s="39" t="str" cm="1">
        <f t="array" ref="K1466">IFERROR(IF($B1466=K$1, ($A1466+$C1466) - MAX(IF($B$2:$B1465=$B1466, $A$2:$A1465+$C$2:$C1465)), "")*24*60, "")</f>
        <v/>
      </c>
      <c r="L1466" s="39" t="str" cm="1">
        <f t="array" ref="L1466">IFERROR(IF($B1466=L$1, ($A1466+$C1466) - MAX(IF($B$2:$B1465=$B1466, $A$2:$A1465+$C$2:$C1465)), "")*24*60, "")</f>
        <v/>
      </c>
      <c r="M1466" s="39" t="str" cm="1">
        <f t="array" ref="M1466">IFERROR(IF($B1466=M$1, ($A1466+$C1466) - MAX(IF($B$2:$B1465=$B1466, $A$2:$A1465+$C$2:$C1465)), "")*24*60, "")</f>
        <v/>
      </c>
      <c r="N1466" s="39" t="str" cm="1">
        <f t="array" ref="N1466">IFERROR(IF($B1466=N$1, ($A1466+$C1466) - MAX(IF($B$2:$B1465=$B1466, $A$2:$A1465+$C$2:$C1465)), "")*24*60, "")</f>
        <v/>
      </c>
      <c r="O1466" s="39" t="str" cm="1">
        <f t="array" ref="O1466">IFERROR(IF($B1466=O$1, ($A1466+$C1466) - MAX(IF($B$2:$B1465=$B1466, $A$2:$A1465+$C$2:$C1465)), "")*24*60, "")</f>
        <v/>
      </c>
      <c r="P1466" s="39" t="str" cm="1">
        <f t="array" ref="P1466">IFERROR(IF($B1466=P$1, ($A1466+$C1466) - MAX(IF($B$2:$B1465=$B1466, $A$2:$A1465+$C$2:$C1465)), "")*24*60, "")</f>
        <v/>
      </c>
    </row>
    <row r="1467" spans="1:16" x14ac:dyDescent="0.2">
      <c r="A1467" s="36">
        <f t="shared" ref="A1467:D1467" si="2805">A1466</f>
        <v>45944</v>
      </c>
      <c r="B1467" s="37" t="str">
        <f t="shared" si="2805"/>
        <v>Northern Cardinal</v>
      </c>
      <c r="C1467" s="38">
        <v>0.66388888888888886</v>
      </c>
      <c r="D1467" s="37">
        <f t="shared" si="2805"/>
        <v>0</v>
      </c>
      <c r="E1467" s="37">
        <v>5</v>
      </c>
      <c r="F1467" s="37" t="str">
        <f t="shared" ref="F1467:G1467" si="2806">F1466</f>
        <v>Special Finch Food</v>
      </c>
      <c r="G1467" s="15" t="str">
        <f t="shared" si="2806"/>
        <v>Golden Safflower</v>
      </c>
      <c r="H1467" s="39">
        <f t="shared" si="2690"/>
        <v>1.000000003259629</v>
      </c>
      <c r="I1467" s="39" cm="1">
        <f t="array" ref="I1467">IFERROR(IF($B1467=I$1, ($A1467+$C1467) - MAX(IF($B$2:$B1466=$B1467, $A$2:$A1466+$C$2:$C1466)), "")*24*60, "")</f>
        <v>1.000000003259629</v>
      </c>
      <c r="J1467" s="39" t="str" cm="1">
        <f t="array" ref="J1467">IFERROR(IF($B1467=J$1, ($A1467+$C1467) - MAX(IF($B$2:$B1466=$B1467, $A$2:$A1466+$C$2:$C1466)), "")*24*60, "")</f>
        <v/>
      </c>
      <c r="K1467" s="39" t="str" cm="1">
        <f t="array" ref="K1467">IFERROR(IF($B1467=K$1, ($A1467+$C1467) - MAX(IF($B$2:$B1466=$B1467, $A$2:$A1466+$C$2:$C1466)), "")*24*60, "")</f>
        <v/>
      </c>
      <c r="L1467" s="39" t="str" cm="1">
        <f t="array" ref="L1467">IFERROR(IF($B1467=L$1, ($A1467+$C1467) - MAX(IF($B$2:$B1466=$B1467, $A$2:$A1466+$C$2:$C1466)), "")*24*60, "")</f>
        <v/>
      </c>
      <c r="M1467" s="39" t="str" cm="1">
        <f t="array" ref="M1467">IFERROR(IF($B1467=M$1, ($A1467+$C1467) - MAX(IF($B$2:$B1466=$B1467, $A$2:$A1466+$C$2:$C1466)), "")*24*60, "")</f>
        <v/>
      </c>
      <c r="N1467" s="39" t="str" cm="1">
        <f t="array" ref="N1467">IFERROR(IF($B1467=N$1, ($A1467+$C1467) - MAX(IF($B$2:$B1466=$B1467, $A$2:$A1466+$C$2:$C1466)), "")*24*60, "")</f>
        <v/>
      </c>
      <c r="O1467" s="39" t="str" cm="1">
        <f t="array" ref="O1467">IFERROR(IF($B1467=O$1, ($A1467+$C1467) - MAX(IF($B$2:$B1466=$B1467, $A$2:$A1466+$C$2:$C1466)), "")*24*60, "")</f>
        <v/>
      </c>
      <c r="P1467" s="39" t="str" cm="1">
        <f t="array" ref="P1467">IFERROR(IF($B1467=P$1, ($A1467+$C1467) - MAX(IF($B$2:$B1466=$B1467, $A$2:$A1466+$C$2:$C1466)), "")*24*60, "")</f>
        <v/>
      </c>
    </row>
    <row r="1468" spans="1:16" x14ac:dyDescent="0.2">
      <c r="A1468" s="36">
        <f t="shared" ref="A1468:D1468" si="2807">A1467</f>
        <v>45944</v>
      </c>
      <c r="B1468" s="37" t="str">
        <f t="shared" si="2807"/>
        <v>Northern Cardinal</v>
      </c>
      <c r="C1468" s="38">
        <v>0.66527777777777775</v>
      </c>
      <c r="D1468" s="37">
        <f t="shared" si="2807"/>
        <v>0</v>
      </c>
      <c r="E1468" s="37">
        <v>5</v>
      </c>
      <c r="F1468" s="37" t="str">
        <f t="shared" ref="F1468:G1468" si="2808">F1467</f>
        <v>Special Finch Food</v>
      </c>
      <c r="G1468" s="15" t="str">
        <f t="shared" si="2808"/>
        <v>Golden Safflower</v>
      </c>
      <c r="H1468" s="39">
        <f t="shared" si="2690"/>
        <v>1.9999999960418791</v>
      </c>
      <c r="I1468" s="39" cm="1">
        <f t="array" ref="I1468">IFERROR(IF($B1468=I$1, ($A1468+$C1468) - MAX(IF($B$2:$B1467=$B1468, $A$2:$A1467+$C$2:$C1467)), "")*24*60, "")</f>
        <v>1.9999999960418791</v>
      </c>
      <c r="J1468" s="39" t="str" cm="1">
        <f t="array" ref="J1468">IFERROR(IF($B1468=J$1, ($A1468+$C1468) - MAX(IF($B$2:$B1467=$B1468, $A$2:$A1467+$C$2:$C1467)), "")*24*60, "")</f>
        <v/>
      </c>
      <c r="K1468" s="39" t="str" cm="1">
        <f t="array" ref="K1468">IFERROR(IF($B1468=K$1, ($A1468+$C1468) - MAX(IF($B$2:$B1467=$B1468, $A$2:$A1467+$C$2:$C1467)), "")*24*60, "")</f>
        <v/>
      </c>
      <c r="L1468" s="39" t="str" cm="1">
        <f t="array" ref="L1468">IFERROR(IF($B1468=L$1, ($A1468+$C1468) - MAX(IF($B$2:$B1467=$B1468, $A$2:$A1467+$C$2:$C1467)), "")*24*60, "")</f>
        <v/>
      </c>
      <c r="M1468" s="39" t="str" cm="1">
        <f t="array" ref="M1468">IFERROR(IF($B1468=M$1, ($A1468+$C1468) - MAX(IF($B$2:$B1467=$B1468, $A$2:$A1467+$C$2:$C1467)), "")*24*60, "")</f>
        <v/>
      </c>
      <c r="N1468" s="39" t="str" cm="1">
        <f t="array" ref="N1468">IFERROR(IF($B1468=N$1, ($A1468+$C1468) - MAX(IF($B$2:$B1467=$B1468, $A$2:$A1467+$C$2:$C1467)), "")*24*60, "")</f>
        <v/>
      </c>
      <c r="O1468" s="39" t="str" cm="1">
        <f t="array" ref="O1468">IFERROR(IF($B1468=O$1, ($A1468+$C1468) - MAX(IF($B$2:$B1467=$B1468, $A$2:$A1467+$C$2:$C1467)), "")*24*60, "")</f>
        <v/>
      </c>
      <c r="P1468" s="39" t="str" cm="1">
        <f t="array" ref="P1468">IFERROR(IF($B1468=P$1, ($A1468+$C1468) - MAX(IF($B$2:$B1467=$B1468, $A$2:$A1467+$C$2:$C1467)), "")*24*60, "")</f>
        <v/>
      </c>
    </row>
    <row r="1469" spans="1:16" x14ac:dyDescent="0.2">
      <c r="A1469" s="36">
        <f t="shared" ref="A1469:D1469" si="2809">A1468</f>
        <v>45944</v>
      </c>
      <c r="B1469" s="37" t="s">
        <v>10</v>
      </c>
      <c r="C1469" s="38">
        <v>0.66666666666666663</v>
      </c>
      <c r="D1469" s="37">
        <f t="shared" si="2809"/>
        <v>0</v>
      </c>
      <c r="E1469" s="37">
        <v>3</v>
      </c>
      <c r="F1469" s="37" t="str">
        <f t="shared" ref="F1469:G1469" si="2810">F1468</f>
        <v>Special Finch Food</v>
      </c>
      <c r="G1469" s="15" t="str">
        <f t="shared" si="2810"/>
        <v>Golden Safflower</v>
      </c>
      <c r="H1469" s="39">
        <f t="shared" si="2690"/>
        <v>1.9999999960418791</v>
      </c>
      <c r="I1469" s="39" t="str" cm="1">
        <f t="array" ref="I1469">IFERROR(IF($B1469=I$1, ($A1469+$C1469) - MAX(IF($B$2:$B1468=$B1469, $A$2:$A1468+$C$2:$C1468)), "")*24*60, "")</f>
        <v/>
      </c>
      <c r="J1469" s="39" cm="1">
        <f t="array" ref="J1469">IFERROR(IF($B1469=J$1, ($A1469+$C1469) - MAX(IF($B$2:$B1468=$B1469, $A$2:$A1468+$C$2:$C1468)), "")*24*60, "")</f>
        <v>6.9999999913852662</v>
      </c>
      <c r="K1469" s="39" t="str" cm="1">
        <f t="array" ref="K1469">IFERROR(IF($B1469=K$1, ($A1469+$C1469) - MAX(IF($B$2:$B1468=$B1469, $A$2:$A1468+$C$2:$C1468)), "")*24*60, "")</f>
        <v/>
      </c>
      <c r="L1469" s="39" t="str" cm="1">
        <f t="array" ref="L1469">IFERROR(IF($B1469=L$1, ($A1469+$C1469) - MAX(IF($B$2:$B1468=$B1469, $A$2:$A1468+$C$2:$C1468)), "")*24*60, "")</f>
        <v/>
      </c>
      <c r="M1469" s="39" t="str" cm="1">
        <f t="array" ref="M1469">IFERROR(IF($B1469=M$1, ($A1469+$C1469) - MAX(IF($B$2:$B1468=$B1469, $A$2:$A1468+$C$2:$C1468)), "")*24*60, "")</f>
        <v/>
      </c>
      <c r="N1469" s="39" t="str" cm="1">
        <f t="array" ref="N1469">IFERROR(IF($B1469=N$1, ($A1469+$C1469) - MAX(IF($B$2:$B1468=$B1469, $A$2:$A1468+$C$2:$C1468)), "")*24*60, "")</f>
        <v/>
      </c>
      <c r="O1469" s="39" t="str" cm="1">
        <f t="array" ref="O1469">IFERROR(IF($B1469=O$1, ($A1469+$C1469) - MAX(IF($B$2:$B1468=$B1469, $A$2:$A1468+$C$2:$C1468)), "")*24*60, "")</f>
        <v/>
      </c>
      <c r="P1469" s="39" t="str" cm="1">
        <f t="array" ref="P1469">IFERROR(IF($B1469=P$1, ($A1469+$C1469) - MAX(IF($B$2:$B1468=$B1469, $A$2:$A1468+$C$2:$C1468)), "")*24*60, "")</f>
        <v/>
      </c>
    </row>
    <row r="1470" spans="1:16" x14ac:dyDescent="0.2">
      <c r="A1470" s="36">
        <f t="shared" ref="A1470:D1470" si="2811">A1469</f>
        <v>45944</v>
      </c>
      <c r="B1470" s="37" t="s">
        <v>3</v>
      </c>
      <c r="C1470" s="38">
        <v>0.66736111111111107</v>
      </c>
      <c r="D1470" s="37">
        <f t="shared" si="2811"/>
        <v>0</v>
      </c>
      <c r="E1470" s="37">
        <v>4</v>
      </c>
      <c r="F1470" s="37" t="str">
        <f t="shared" ref="F1470:G1470" si="2812">F1469</f>
        <v>Special Finch Food</v>
      </c>
      <c r="G1470" s="15" t="str">
        <f t="shared" si="2812"/>
        <v>Golden Safflower</v>
      </c>
      <c r="H1470" s="39">
        <f t="shared" si="2690"/>
        <v>1.000000003259629</v>
      </c>
      <c r="I1470" s="39" cm="1">
        <f t="array" ref="I1470">IFERROR(IF($B1470=I$1, ($A1470+$C1470) - MAX(IF($B$2:$B1469=$B1470, $A$2:$A1469+$C$2:$C1469)), "")*24*60, "")</f>
        <v>2.9999999993015081</v>
      </c>
      <c r="J1470" s="39" t="str" cm="1">
        <f t="array" ref="J1470">IFERROR(IF($B1470=J$1, ($A1470+$C1470) - MAX(IF($B$2:$B1469=$B1470, $A$2:$A1469+$C$2:$C1469)), "")*24*60, "")</f>
        <v/>
      </c>
      <c r="K1470" s="39" t="str" cm="1">
        <f t="array" ref="K1470">IFERROR(IF($B1470=K$1, ($A1470+$C1470) - MAX(IF($B$2:$B1469=$B1470, $A$2:$A1469+$C$2:$C1469)), "")*24*60, "")</f>
        <v/>
      </c>
      <c r="L1470" s="39" t="str" cm="1">
        <f t="array" ref="L1470">IFERROR(IF($B1470=L$1, ($A1470+$C1470) - MAX(IF($B$2:$B1469=$B1470, $A$2:$A1469+$C$2:$C1469)), "")*24*60, "")</f>
        <v/>
      </c>
      <c r="M1470" s="39" t="str" cm="1">
        <f t="array" ref="M1470">IFERROR(IF($B1470=M$1, ($A1470+$C1470) - MAX(IF($B$2:$B1469=$B1470, $A$2:$A1469+$C$2:$C1469)), "")*24*60, "")</f>
        <v/>
      </c>
      <c r="N1470" s="39" t="str" cm="1">
        <f t="array" ref="N1470">IFERROR(IF($B1470=N$1, ($A1470+$C1470) - MAX(IF($B$2:$B1469=$B1470, $A$2:$A1469+$C$2:$C1469)), "")*24*60, "")</f>
        <v/>
      </c>
      <c r="O1470" s="39" t="str" cm="1">
        <f t="array" ref="O1470">IFERROR(IF($B1470=O$1, ($A1470+$C1470) - MAX(IF($B$2:$B1469=$B1470, $A$2:$A1469+$C$2:$C1469)), "")*24*60, "")</f>
        <v/>
      </c>
      <c r="P1470" s="39" t="str" cm="1">
        <f t="array" ref="P1470">IFERROR(IF($B1470=P$1, ($A1470+$C1470) - MAX(IF($B$2:$B1469=$B1470, $A$2:$A1469+$C$2:$C1469)), "")*24*60, "")</f>
        <v/>
      </c>
    </row>
    <row r="1471" spans="1:16" x14ac:dyDescent="0.2">
      <c r="A1471" s="36">
        <f t="shared" ref="A1471:D1471" si="2813">A1470</f>
        <v>45944</v>
      </c>
      <c r="B1471" s="37" t="str">
        <f t="shared" si="2813"/>
        <v>Northern Cardinal</v>
      </c>
      <c r="C1471" s="38">
        <v>0.66874999999999996</v>
      </c>
      <c r="D1471" s="37">
        <f t="shared" si="2813"/>
        <v>0</v>
      </c>
      <c r="E1471" s="37">
        <v>4</v>
      </c>
      <c r="F1471" s="37" t="str">
        <f t="shared" ref="F1471:G1471" si="2814">F1470</f>
        <v>Special Finch Food</v>
      </c>
      <c r="G1471" s="15" t="str">
        <f t="shared" si="2814"/>
        <v>Golden Safflower</v>
      </c>
      <c r="H1471" s="39">
        <f t="shared" si="2690"/>
        <v>1.9999999960418791</v>
      </c>
      <c r="I1471" s="39" cm="1">
        <f t="array" ref="I1471">IFERROR(IF($B1471=I$1, ($A1471+$C1471) - MAX(IF($B$2:$B1470=$B1471, $A$2:$A1470+$C$2:$C1470)), "")*24*60, "")</f>
        <v>1.9999999960418791</v>
      </c>
      <c r="J1471" s="39" t="str" cm="1">
        <f t="array" ref="J1471">IFERROR(IF($B1471=J$1, ($A1471+$C1471) - MAX(IF($B$2:$B1470=$B1471, $A$2:$A1470+$C$2:$C1470)), "")*24*60, "")</f>
        <v/>
      </c>
      <c r="K1471" s="39" t="str" cm="1">
        <f t="array" ref="K1471">IFERROR(IF($B1471=K$1, ($A1471+$C1471) - MAX(IF($B$2:$B1470=$B1471, $A$2:$A1470+$C$2:$C1470)), "")*24*60, "")</f>
        <v/>
      </c>
      <c r="L1471" s="39" t="str" cm="1">
        <f t="array" ref="L1471">IFERROR(IF($B1471=L$1, ($A1471+$C1471) - MAX(IF($B$2:$B1470=$B1471, $A$2:$A1470+$C$2:$C1470)), "")*24*60, "")</f>
        <v/>
      </c>
      <c r="M1471" s="39" t="str" cm="1">
        <f t="array" ref="M1471">IFERROR(IF($B1471=M$1, ($A1471+$C1471) - MAX(IF($B$2:$B1470=$B1471, $A$2:$A1470+$C$2:$C1470)), "")*24*60, "")</f>
        <v/>
      </c>
      <c r="N1471" s="39" t="str" cm="1">
        <f t="array" ref="N1471">IFERROR(IF($B1471=N$1, ($A1471+$C1471) - MAX(IF($B$2:$B1470=$B1471, $A$2:$A1470+$C$2:$C1470)), "")*24*60, "")</f>
        <v/>
      </c>
      <c r="O1471" s="39" t="str" cm="1">
        <f t="array" ref="O1471">IFERROR(IF($B1471=O$1, ($A1471+$C1471) - MAX(IF($B$2:$B1470=$B1471, $A$2:$A1470+$C$2:$C1470)), "")*24*60, "")</f>
        <v/>
      </c>
      <c r="P1471" s="39" t="str" cm="1">
        <f t="array" ref="P1471">IFERROR(IF($B1471=P$1, ($A1471+$C1471) - MAX(IF($B$2:$B1470=$B1471, $A$2:$A1470+$C$2:$C1470)), "")*24*60, "")</f>
        <v/>
      </c>
    </row>
    <row r="1472" spans="1:16" x14ac:dyDescent="0.2">
      <c r="A1472" s="36">
        <f t="shared" ref="A1472:D1472" si="2815">A1471</f>
        <v>45944</v>
      </c>
      <c r="B1472" s="37" t="str">
        <f t="shared" si="2815"/>
        <v>Northern Cardinal</v>
      </c>
      <c r="C1472" s="38">
        <v>0.6694444444444444</v>
      </c>
      <c r="D1472" s="37">
        <f t="shared" si="2815"/>
        <v>0</v>
      </c>
      <c r="E1472" s="37">
        <v>2</v>
      </c>
      <c r="F1472" s="37" t="str">
        <f t="shared" ref="F1472:G1472" si="2816">F1471</f>
        <v>Special Finch Food</v>
      </c>
      <c r="G1472" s="15" t="str">
        <f t="shared" si="2816"/>
        <v>Golden Safflower</v>
      </c>
      <c r="H1472" s="39">
        <f t="shared" si="2690"/>
        <v>1.000000003259629</v>
      </c>
      <c r="I1472" s="39" cm="1">
        <f t="array" ref="I1472">IFERROR(IF($B1472=I$1, ($A1472+$C1472) - MAX(IF($B$2:$B1471=$B1472, $A$2:$A1471+$C$2:$C1471)), "")*24*60, "")</f>
        <v>1.000000003259629</v>
      </c>
      <c r="J1472" s="39" t="str" cm="1">
        <f t="array" ref="J1472">IFERROR(IF($B1472=J$1, ($A1472+$C1472) - MAX(IF($B$2:$B1471=$B1472, $A$2:$A1471+$C$2:$C1471)), "")*24*60, "")</f>
        <v/>
      </c>
      <c r="K1472" s="39" t="str" cm="1">
        <f t="array" ref="K1472">IFERROR(IF($B1472=K$1, ($A1472+$C1472) - MAX(IF($B$2:$B1471=$B1472, $A$2:$A1471+$C$2:$C1471)), "")*24*60, "")</f>
        <v/>
      </c>
      <c r="L1472" s="39" t="str" cm="1">
        <f t="array" ref="L1472">IFERROR(IF($B1472=L$1, ($A1472+$C1472) - MAX(IF($B$2:$B1471=$B1472, $A$2:$A1471+$C$2:$C1471)), "")*24*60, "")</f>
        <v/>
      </c>
      <c r="M1472" s="39" t="str" cm="1">
        <f t="array" ref="M1472">IFERROR(IF($B1472=M$1, ($A1472+$C1472) - MAX(IF($B$2:$B1471=$B1472, $A$2:$A1471+$C$2:$C1471)), "")*24*60, "")</f>
        <v/>
      </c>
      <c r="N1472" s="39" t="str" cm="1">
        <f t="array" ref="N1472">IFERROR(IF($B1472=N$1, ($A1472+$C1472) - MAX(IF($B$2:$B1471=$B1472, $A$2:$A1471+$C$2:$C1471)), "")*24*60, "")</f>
        <v/>
      </c>
      <c r="O1472" s="39" t="str" cm="1">
        <f t="array" ref="O1472">IFERROR(IF($B1472=O$1, ($A1472+$C1472) - MAX(IF($B$2:$B1471=$B1472, $A$2:$A1471+$C$2:$C1471)), "")*24*60, "")</f>
        <v/>
      </c>
      <c r="P1472" s="39" t="str" cm="1">
        <f t="array" ref="P1472">IFERROR(IF($B1472=P$1, ($A1472+$C1472) - MAX(IF($B$2:$B1471=$B1472, $A$2:$A1471+$C$2:$C1471)), "")*24*60, "")</f>
        <v/>
      </c>
    </row>
    <row r="1473" spans="1:16" x14ac:dyDescent="0.2">
      <c r="A1473" s="36">
        <f t="shared" ref="A1473:D1473" si="2817">A1472</f>
        <v>45944</v>
      </c>
      <c r="B1473" s="37" t="str">
        <f t="shared" si="2817"/>
        <v>Northern Cardinal</v>
      </c>
      <c r="C1473" s="38">
        <v>0.67083333333333328</v>
      </c>
      <c r="D1473" s="37">
        <f t="shared" si="2817"/>
        <v>0</v>
      </c>
      <c r="E1473" s="37">
        <v>4</v>
      </c>
      <c r="F1473" s="37" t="str">
        <f t="shared" ref="F1473:G1473" si="2818">F1472</f>
        <v>Special Finch Food</v>
      </c>
      <c r="G1473" s="15" t="str">
        <f t="shared" si="2818"/>
        <v>Golden Safflower</v>
      </c>
      <c r="H1473" s="39">
        <f t="shared" ref="H1473:H1536" si="2819">IFERROR((($A1473+$C1473) - ($A1472+$C1472))*24*60, "")</f>
        <v>1.9999999960418791</v>
      </c>
      <c r="I1473" s="39" cm="1">
        <f t="array" ref="I1473">IFERROR(IF($B1473=I$1, ($A1473+$C1473) - MAX(IF($B$2:$B1472=$B1473, $A$2:$A1472+$C$2:$C1472)), "")*24*60, "")</f>
        <v>1.9999999960418791</v>
      </c>
      <c r="J1473" s="39" t="str" cm="1">
        <f t="array" ref="J1473">IFERROR(IF($B1473=J$1, ($A1473+$C1473) - MAX(IF($B$2:$B1472=$B1473, $A$2:$A1472+$C$2:$C1472)), "")*24*60, "")</f>
        <v/>
      </c>
      <c r="K1473" s="39" t="str" cm="1">
        <f t="array" ref="K1473">IFERROR(IF($B1473=K$1, ($A1473+$C1473) - MAX(IF($B$2:$B1472=$B1473, $A$2:$A1472+$C$2:$C1472)), "")*24*60, "")</f>
        <v/>
      </c>
      <c r="L1473" s="39" t="str" cm="1">
        <f t="array" ref="L1473">IFERROR(IF($B1473=L$1, ($A1473+$C1473) - MAX(IF($B$2:$B1472=$B1473, $A$2:$A1472+$C$2:$C1472)), "")*24*60, "")</f>
        <v/>
      </c>
      <c r="M1473" s="39" t="str" cm="1">
        <f t="array" ref="M1473">IFERROR(IF($B1473=M$1, ($A1473+$C1473) - MAX(IF($B$2:$B1472=$B1473, $A$2:$A1472+$C$2:$C1472)), "")*24*60, "")</f>
        <v/>
      </c>
      <c r="N1473" s="39" t="str" cm="1">
        <f t="array" ref="N1473">IFERROR(IF($B1473=N$1, ($A1473+$C1473) - MAX(IF($B$2:$B1472=$B1473, $A$2:$A1472+$C$2:$C1472)), "")*24*60, "")</f>
        <v/>
      </c>
      <c r="O1473" s="39" t="str" cm="1">
        <f t="array" ref="O1473">IFERROR(IF($B1473=O$1, ($A1473+$C1473) - MAX(IF($B$2:$B1472=$B1473, $A$2:$A1472+$C$2:$C1472)), "")*24*60, "")</f>
        <v/>
      </c>
      <c r="P1473" s="39" t="str" cm="1">
        <f t="array" ref="P1473">IFERROR(IF($B1473=P$1, ($A1473+$C1473) - MAX(IF($B$2:$B1472=$B1473, $A$2:$A1472+$C$2:$C1472)), "")*24*60, "")</f>
        <v/>
      </c>
    </row>
    <row r="1474" spans="1:16" x14ac:dyDescent="0.2">
      <c r="A1474" s="36">
        <f t="shared" ref="A1474:B1474" si="2820">A1473</f>
        <v>45944</v>
      </c>
      <c r="B1474" s="37" t="str">
        <f t="shared" si="2820"/>
        <v>Northern Cardinal</v>
      </c>
      <c r="C1474" s="38">
        <v>0.7104166666666667</v>
      </c>
      <c r="D1474" s="37">
        <v>1</v>
      </c>
      <c r="E1474" s="37">
        <v>3</v>
      </c>
      <c r="F1474" s="37" t="str">
        <f t="shared" ref="F1474:G1474" si="2821">F1473</f>
        <v>Special Finch Food</v>
      </c>
      <c r="G1474" s="15" t="str">
        <f t="shared" si="2821"/>
        <v>Golden Safflower</v>
      </c>
      <c r="H1474" s="39">
        <f t="shared" si="2819"/>
        <v>57.000000007683411</v>
      </c>
      <c r="I1474" s="39" cm="1">
        <f t="array" ref="I1474">IFERROR(IF($B1474=I$1, ($A1474+$C1474) - MAX(IF($B$2:$B1473=$B1474, $A$2:$A1473+$C$2:$C1473)), "")*24*60, "")</f>
        <v>57.000000007683411</v>
      </c>
      <c r="J1474" s="39" t="str" cm="1">
        <f t="array" ref="J1474">IFERROR(IF($B1474=J$1, ($A1474+$C1474) - MAX(IF($B$2:$B1473=$B1474, $A$2:$A1473+$C$2:$C1473)), "")*24*60, "")</f>
        <v/>
      </c>
      <c r="K1474" s="39" t="str" cm="1">
        <f t="array" ref="K1474">IFERROR(IF($B1474=K$1, ($A1474+$C1474) - MAX(IF($B$2:$B1473=$B1474, $A$2:$A1473+$C$2:$C1473)), "")*24*60, "")</f>
        <v/>
      </c>
      <c r="L1474" s="39" t="str" cm="1">
        <f t="array" ref="L1474">IFERROR(IF($B1474=L$1, ($A1474+$C1474) - MAX(IF($B$2:$B1473=$B1474, $A$2:$A1473+$C$2:$C1473)), "")*24*60, "")</f>
        <v/>
      </c>
      <c r="M1474" s="39" t="str" cm="1">
        <f t="array" ref="M1474">IFERROR(IF($B1474=M$1, ($A1474+$C1474) - MAX(IF($B$2:$B1473=$B1474, $A$2:$A1473+$C$2:$C1473)), "")*24*60, "")</f>
        <v/>
      </c>
      <c r="N1474" s="39" t="str" cm="1">
        <f t="array" ref="N1474">IFERROR(IF($B1474=N$1, ($A1474+$C1474) - MAX(IF($B$2:$B1473=$B1474, $A$2:$A1473+$C$2:$C1473)), "")*24*60, "")</f>
        <v/>
      </c>
      <c r="O1474" s="39" t="str" cm="1">
        <f t="array" ref="O1474">IFERROR(IF($B1474=O$1, ($A1474+$C1474) - MAX(IF($B$2:$B1473=$B1474, $A$2:$A1473+$C$2:$C1473)), "")*24*60, "")</f>
        <v/>
      </c>
      <c r="P1474" s="39" t="str" cm="1">
        <f t="array" ref="P1474">IFERROR(IF($B1474=P$1, ($A1474+$C1474) - MAX(IF($B$2:$B1473=$B1474, $A$2:$A1473+$C$2:$C1473)), "")*24*60, "")</f>
        <v/>
      </c>
    </row>
    <row r="1475" spans="1:16" x14ac:dyDescent="0.2">
      <c r="A1475" s="36">
        <f t="shared" ref="A1475:B1475" si="2822">A1474</f>
        <v>45944</v>
      </c>
      <c r="B1475" s="37" t="str">
        <f t="shared" si="2822"/>
        <v>Northern Cardinal</v>
      </c>
      <c r="C1475" s="38">
        <v>0.71180555555555558</v>
      </c>
      <c r="D1475" s="37">
        <v>0</v>
      </c>
      <c r="E1475" s="37">
        <v>4</v>
      </c>
      <c r="F1475" s="37" t="str">
        <f t="shared" ref="F1475:G1475" si="2823">F1474</f>
        <v>Special Finch Food</v>
      </c>
      <c r="G1475" s="15" t="str">
        <f t="shared" si="2823"/>
        <v>Golden Safflower</v>
      </c>
      <c r="H1475" s="39">
        <f t="shared" si="2819"/>
        <v>1.9999999960418791</v>
      </c>
      <c r="I1475" s="39" cm="1">
        <f t="array" ref="I1475">IFERROR(IF($B1475=I$1, ($A1475+$C1475) - MAX(IF($B$2:$B1474=$B1475, $A$2:$A1474+$C$2:$C1474)), "")*24*60, "")</f>
        <v>1.9999999960418791</v>
      </c>
      <c r="J1475" s="39" t="str" cm="1">
        <f t="array" ref="J1475">IFERROR(IF($B1475=J$1, ($A1475+$C1475) - MAX(IF($B$2:$B1474=$B1475, $A$2:$A1474+$C$2:$C1474)), "")*24*60, "")</f>
        <v/>
      </c>
      <c r="K1475" s="39" t="str" cm="1">
        <f t="array" ref="K1475">IFERROR(IF($B1475=K$1, ($A1475+$C1475) - MAX(IF($B$2:$B1474=$B1475, $A$2:$A1474+$C$2:$C1474)), "")*24*60, "")</f>
        <v/>
      </c>
      <c r="L1475" s="39" t="str" cm="1">
        <f t="array" ref="L1475">IFERROR(IF($B1475=L$1, ($A1475+$C1475) - MAX(IF($B$2:$B1474=$B1475, $A$2:$A1474+$C$2:$C1474)), "")*24*60, "")</f>
        <v/>
      </c>
      <c r="M1475" s="39" t="str" cm="1">
        <f t="array" ref="M1475">IFERROR(IF($B1475=M$1, ($A1475+$C1475) - MAX(IF($B$2:$B1474=$B1475, $A$2:$A1474+$C$2:$C1474)), "")*24*60, "")</f>
        <v/>
      </c>
      <c r="N1475" s="39" t="str" cm="1">
        <f t="array" ref="N1475">IFERROR(IF($B1475=N$1, ($A1475+$C1475) - MAX(IF($B$2:$B1474=$B1475, $A$2:$A1474+$C$2:$C1474)), "")*24*60, "")</f>
        <v/>
      </c>
      <c r="O1475" s="39" t="str" cm="1">
        <f t="array" ref="O1475">IFERROR(IF($B1475=O$1, ($A1475+$C1475) - MAX(IF($B$2:$B1474=$B1475, $A$2:$A1474+$C$2:$C1474)), "")*24*60, "")</f>
        <v/>
      </c>
      <c r="P1475" s="39" t="str" cm="1">
        <f t="array" ref="P1475">IFERROR(IF($B1475=P$1, ($A1475+$C1475) - MAX(IF($B$2:$B1474=$B1475, $A$2:$A1474+$C$2:$C1474)), "")*24*60, "")</f>
        <v/>
      </c>
    </row>
    <row r="1476" spans="1:16" x14ac:dyDescent="0.2">
      <c r="A1476" s="36">
        <f t="shared" ref="A1476:D1476" si="2824">A1475</f>
        <v>45944</v>
      </c>
      <c r="B1476" s="37" t="str">
        <f t="shared" si="2824"/>
        <v>Northern Cardinal</v>
      </c>
      <c r="C1476" s="38">
        <v>0.72083333333333333</v>
      </c>
      <c r="D1476" s="37">
        <f t="shared" si="2824"/>
        <v>0</v>
      </c>
      <c r="E1476" s="37">
        <v>2</v>
      </c>
      <c r="F1476" s="37" t="str">
        <f t="shared" ref="F1476:G1476" si="2825">F1475</f>
        <v>Special Finch Food</v>
      </c>
      <c r="G1476" s="15" t="str">
        <f t="shared" si="2825"/>
        <v>Golden Safflower</v>
      </c>
      <c r="H1476" s="39">
        <f t="shared" si="2819"/>
        <v>13.000000000465661</v>
      </c>
      <c r="I1476" s="39" cm="1">
        <f t="array" ref="I1476">IFERROR(IF($B1476=I$1, ($A1476+$C1476) - MAX(IF($B$2:$B1475=$B1476, $A$2:$A1475+$C$2:$C1475)), "")*24*60, "")</f>
        <v>13.000000000465661</v>
      </c>
      <c r="J1476" s="39" t="str" cm="1">
        <f t="array" ref="J1476">IFERROR(IF($B1476=J$1, ($A1476+$C1476) - MAX(IF($B$2:$B1475=$B1476, $A$2:$A1475+$C$2:$C1475)), "")*24*60, "")</f>
        <v/>
      </c>
      <c r="K1476" s="39" t="str" cm="1">
        <f t="array" ref="K1476">IFERROR(IF($B1476=K$1, ($A1476+$C1476) - MAX(IF($B$2:$B1475=$B1476, $A$2:$A1475+$C$2:$C1475)), "")*24*60, "")</f>
        <v/>
      </c>
      <c r="L1476" s="39" t="str" cm="1">
        <f t="array" ref="L1476">IFERROR(IF($B1476=L$1, ($A1476+$C1476) - MAX(IF($B$2:$B1475=$B1476, $A$2:$A1475+$C$2:$C1475)), "")*24*60, "")</f>
        <v/>
      </c>
      <c r="M1476" s="39" t="str" cm="1">
        <f t="array" ref="M1476">IFERROR(IF($B1476=M$1, ($A1476+$C1476) - MAX(IF($B$2:$B1475=$B1476, $A$2:$A1475+$C$2:$C1475)), "")*24*60, "")</f>
        <v/>
      </c>
      <c r="N1476" s="39" t="str" cm="1">
        <f t="array" ref="N1476">IFERROR(IF($B1476=N$1, ($A1476+$C1476) - MAX(IF($B$2:$B1475=$B1476, $A$2:$A1475+$C$2:$C1475)), "")*24*60, "")</f>
        <v/>
      </c>
      <c r="O1476" s="39" t="str" cm="1">
        <f t="array" ref="O1476">IFERROR(IF($B1476=O$1, ($A1476+$C1476) - MAX(IF($B$2:$B1475=$B1476, $A$2:$A1475+$C$2:$C1475)), "")*24*60, "")</f>
        <v/>
      </c>
      <c r="P1476" s="39" t="str" cm="1">
        <f t="array" ref="P1476">IFERROR(IF($B1476=P$1, ($A1476+$C1476) - MAX(IF($B$2:$B1475=$B1476, $A$2:$A1475+$C$2:$C1475)), "")*24*60, "")</f>
        <v/>
      </c>
    </row>
    <row r="1477" spans="1:16" x14ac:dyDescent="0.2">
      <c r="A1477" s="36">
        <f t="shared" ref="A1477:D1477" si="2826">A1476</f>
        <v>45944</v>
      </c>
      <c r="B1477" s="37" t="str">
        <f t="shared" si="2826"/>
        <v>Northern Cardinal</v>
      </c>
      <c r="C1477" s="38">
        <v>0.72152777777777777</v>
      </c>
      <c r="D1477" s="37">
        <f t="shared" si="2826"/>
        <v>0</v>
      </c>
      <c r="E1477" s="37">
        <v>4</v>
      </c>
      <c r="F1477" s="37" t="str">
        <f t="shared" ref="F1477:G1477" si="2827">F1476</f>
        <v>Special Finch Food</v>
      </c>
      <c r="G1477" s="15" t="str">
        <f t="shared" si="2827"/>
        <v>Golden Safflower</v>
      </c>
      <c r="H1477" s="39">
        <f t="shared" si="2819"/>
        <v>1.000000003259629</v>
      </c>
      <c r="I1477" s="39" cm="1">
        <f t="array" ref="I1477">IFERROR(IF($B1477=I$1, ($A1477+$C1477) - MAX(IF($B$2:$B1476=$B1477, $A$2:$A1476+$C$2:$C1476)), "")*24*60, "")</f>
        <v>1.000000003259629</v>
      </c>
      <c r="J1477" s="39" t="str" cm="1">
        <f t="array" ref="J1477">IFERROR(IF($B1477=J$1, ($A1477+$C1477) - MAX(IF($B$2:$B1476=$B1477, $A$2:$A1476+$C$2:$C1476)), "")*24*60, "")</f>
        <v/>
      </c>
      <c r="K1477" s="39" t="str" cm="1">
        <f t="array" ref="K1477">IFERROR(IF($B1477=K$1, ($A1477+$C1477) - MAX(IF($B$2:$B1476=$B1477, $A$2:$A1476+$C$2:$C1476)), "")*24*60, "")</f>
        <v/>
      </c>
      <c r="L1477" s="39" t="str" cm="1">
        <f t="array" ref="L1477">IFERROR(IF($B1477=L$1, ($A1477+$C1477) - MAX(IF($B$2:$B1476=$B1477, $A$2:$A1476+$C$2:$C1476)), "")*24*60, "")</f>
        <v/>
      </c>
      <c r="M1477" s="39" t="str" cm="1">
        <f t="array" ref="M1477">IFERROR(IF($B1477=M$1, ($A1477+$C1477) - MAX(IF($B$2:$B1476=$B1477, $A$2:$A1476+$C$2:$C1476)), "")*24*60, "")</f>
        <v/>
      </c>
      <c r="N1477" s="39" t="str" cm="1">
        <f t="array" ref="N1477">IFERROR(IF($B1477=N$1, ($A1477+$C1477) - MAX(IF($B$2:$B1476=$B1477, $A$2:$A1476+$C$2:$C1476)), "")*24*60, "")</f>
        <v/>
      </c>
      <c r="O1477" s="39" t="str" cm="1">
        <f t="array" ref="O1477">IFERROR(IF($B1477=O$1, ($A1477+$C1477) - MAX(IF($B$2:$B1476=$B1477, $A$2:$A1476+$C$2:$C1476)), "")*24*60, "")</f>
        <v/>
      </c>
      <c r="P1477" s="39" t="str" cm="1">
        <f t="array" ref="P1477">IFERROR(IF($B1477=P$1, ($A1477+$C1477) - MAX(IF($B$2:$B1476=$B1477, $A$2:$A1476+$C$2:$C1476)), "")*24*60, "")</f>
        <v/>
      </c>
    </row>
    <row r="1478" spans="1:16" x14ac:dyDescent="0.2">
      <c r="A1478" s="36">
        <f t="shared" ref="A1478:B1478" si="2828">A1477</f>
        <v>45944</v>
      </c>
      <c r="B1478" s="37" t="str">
        <f t="shared" si="2828"/>
        <v>Northern Cardinal</v>
      </c>
      <c r="C1478" s="38">
        <v>0.72222222222222221</v>
      </c>
      <c r="D1478" s="37">
        <v>0</v>
      </c>
      <c r="E1478" s="37">
        <v>3</v>
      </c>
      <c r="F1478" s="37" t="str">
        <f t="shared" ref="F1478:G1478" si="2829">F1477</f>
        <v>Special Finch Food</v>
      </c>
      <c r="G1478" s="15" t="str">
        <f t="shared" si="2829"/>
        <v>Golden Safflower</v>
      </c>
      <c r="H1478" s="39">
        <f t="shared" si="2819"/>
        <v>0.99999999278225005</v>
      </c>
      <c r="I1478" s="39" cm="1">
        <f t="array" ref="I1478">IFERROR(IF($B1478=I$1, ($A1478+$C1478) - MAX(IF($B$2:$B1477=$B1478, $A$2:$A1477+$C$2:$C1477)), "")*24*60, "")</f>
        <v>0.99999999278225005</v>
      </c>
      <c r="J1478" s="39" t="str" cm="1">
        <f t="array" ref="J1478">IFERROR(IF($B1478=J$1, ($A1478+$C1478) - MAX(IF($B$2:$B1477=$B1478, $A$2:$A1477+$C$2:$C1477)), "")*24*60, "")</f>
        <v/>
      </c>
      <c r="K1478" s="39" t="str" cm="1">
        <f t="array" ref="K1478">IFERROR(IF($B1478=K$1, ($A1478+$C1478) - MAX(IF($B$2:$B1477=$B1478, $A$2:$A1477+$C$2:$C1477)), "")*24*60, "")</f>
        <v/>
      </c>
      <c r="L1478" s="39" t="str" cm="1">
        <f t="array" ref="L1478">IFERROR(IF($B1478=L$1, ($A1478+$C1478) - MAX(IF($B$2:$B1477=$B1478, $A$2:$A1477+$C$2:$C1477)), "")*24*60, "")</f>
        <v/>
      </c>
      <c r="M1478" s="39" t="str" cm="1">
        <f t="array" ref="M1478">IFERROR(IF($B1478=M$1, ($A1478+$C1478) - MAX(IF($B$2:$B1477=$B1478, $A$2:$A1477+$C$2:$C1477)), "")*24*60, "")</f>
        <v/>
      </c>
      <c r="N1478" s="39" t="str" cm="1">
        <f t="array" ref="N1478">IFERROR(IF($B1478=N$1, ($A1478+$C1478) - MAX(IF($B$2:$B1477=$B1478, $A$2:$A1477+$C$2:$C1477)), "")*24*60, "")</f>
        <v/>
      </c>
      <c r="O1478" s="39" t="str" cm="1">
        <f t="array" ref="O1478">IFERROR(IF($B1478=O$1, ($A1478+$C1478) - MAX(IF($B$2:$B1477=$B1478, $A$2:$A1477+$C$2:$C1477)), "")*24*60, "")</f>
        <v/>
      </c>
      <c r="P1478" s="39" t="str" cm="1">
        <f t="array" ref="P1478">IFERROR(IF($B1478=P$1, ($A1478+$C1478) - MAX(IF($B$2:$B1477=$B1478, $A$2:$A1477+$C$2:$C1477)), "")*24*60, "")</f>
        <v/>
      </c>
    </row>
    <row r="1479" spans="1:16" x14ac:dyDescent="0.2">
      <c r="A1479" s="36">
        <f t="shared" ref="A1479:D1479" si="2830">A1478</f>
        <v>45944</v>
      </c>
      <c r="B1479" s="37" t="str">
        <f t="shared" si="2830"/>
        <v>Northern Cardinal</v>
      </c>
      <c r="C1479" s="38">
        <v>0.72361111111111109</v>
      </c>
      <c r="D1479" s="37">
        <f t="shared" si="2830"/>
        <v>0</v>
      </c>
      <c r="E1479" s="37">
        <v>4</v>
      </c>
      <c r="F1479" s="37" t="str">
        <f t="shared" ref="F1479:G1479" si="2831">F1478</f>
        <v>Special Finch Food</v>
      </c>
      <c r="G1479" s="15" t="str">
        <f t="shared" si="2831"/>
        <v>Golden Safflower</v>
      </c>
      <c r="H1479" s="39">
        <f t="shared" si="2819"/>
        <v>2.000000006519258</v>
      </c>
      <c r="I1479" s="39" cm="1">
        <f t="array" ref="I1479">IFERROR(IF($B1479=I$1, ($A1479+$C1479) - MAX(IF($B$2:$B1478=$B1479, $A$2:$A1478+$C$2:$C1478)), "")*24*60, "")</f>
        <v>2.000000006519258</v>
      </c>
      <c r="J1479" s="39" t="str" cm="1">
        <f t="array" ref="J1479">IFERROR(IF($B1479=J$1, ($A1479+$C1479) - MAX(IF($B$2:$B1478=$B1479, $A$2:$A1478+$C$2:$C1478)), "")*24*60, "")</f>
        <v/>
      </c>
      <c r="K1479" s="39" t="str" cm="1">
        <f t="array" ref="K1479">IFERROR(IF($B1479=K$1, ($A1479+$C1479) - MAX(IF($B$2:$B1478=$B1479, $A$2:$A1478+$C$2:$C1478)), "")*24*60, "")</f>
        <v/>
      </c>
      <c r="L1479" s="39" t="str" cm="1">
        <f t="array" ref="L1479">IFERROR(IF($B1479=L$1, ($A1479+$C1479) - MAX(IF($B$2:$B1478=$B1479, $A$2:$A1478+$C$2:$C1478)), "")*24*60, "")</f>
        <v/>
      </c>
      <c r="M1479" s="39" t="str" cm="1">
        <f t="array" ref="M1479">IFERROR(IF($B1479=M$1, ($A1479+$C1479) - MAX(IF($B$2:$B1478=$B1479, $A$2:$A1478+$C$2:$C1478)), "")*24*60, "")</f>
        <v/>
      </c>
      <c r="N1479" s="39" t="str" cm="1">
        <f t="array" ref="N1479">IFERROR(IF($B1479=N$1, ($A1479+$C1479) - MAX(IF($B$2:$B1478=$B1479, $A$2:$A1478+$C$2:$C1478)), "")*24*60, "")</f>
        <v/>
      </c>
      <c r="O1479" s="39" t="str" cm="1">
        <f t="array" ref="O1479">IFERROR(IF($B1479=O$1, ($A1479+$C1479) - MAX(IF($B$2:$B1478=$B1479, $A$2:$A1478+$C$2:$C1478)), "")*24*60, "")</f>
        <v/>
      </c>
      <c r="P1479" s="39" t="str" cm="1">
        <f t="array" ref="P1479">IFERROR(IF($B1479=P$1, ($A1479+$C1479) - MAX(IF($B$2:$B1478=$B1479, $A$2:$A1478+$C$2:$C1478)), "")*24*60, "")</f>
        <v/>
      </c>
    </row>
    <row r="1480" spans="1:16" x14ac:dyDescent="0.2">
      <c r="A1480" s="36">
        <f t="shared" ref="A1480:D1480" si="2832">A1479</f>
        <v>45944</v>
      </c>
      <c r="B1480" s="37" t="str">
        <f t="shared" si="2832"/>
        <v>Northern Cardinal</v>
      </c>
      <c r="C1480" s="38">
        <v>0.72430555555555554</v>
      </c>
      <c r="D1480" s="37">
        <f t="shared" si="2832"/>
        <v>0</v>
      </c>
      <c r="E1480" s="37">
        <v>3</v>
      </c>
      <c r="F1480" s="37" t="str">
        <f t="shared" ref="F1480:G1480" si="2833">F1479</f>
        <v>Special Finch Food</v>
      </c>
      <c r="G1480" s="15" t="str">
        <f t="shared" si="2833"/>
        <v>Golden Safflower</v>
      </c>
      <c r="H1480" s="39">
        <f t="shared" si="2819"/>
        <v>1.000000003259629</v>
      </c>
      <c r="I1480" s="39" cm="1">
        <f t="array" ref="I1480">IFERROR(IF($B1480=I$1, ($A1480+$C1480) - MAX(IF($B$2:$B1479=$B1480, $A$2:$A1479+$C$2:$C1479)), "")*24*60, "")</f>
        <v>1.000000003259629</v>
      </c>
      <c r="J1480" s="39" t="str" cm="1">
        <f t="array" ref="J1480">IFERROR(IF($B1480=J$1, ($A1480+$C1480) - MAX(IF($B$2:$B1479=$B1480, $A$2:$A1479+$C$2:$C1479)), "")*24*60, "")</f>
        <v/>
      </c>
      <c r="K1480" s="39" t="str" cm="1">
        <f t="array" ref="K1480">IFERROR(IF($B1480=K$1, ($A1480+$C1480) - MAX(IF($B$2:$B1479=$B1480, $A$2:$A1479+$C$2:$C1479)), "")*24*60, "")</f>
        <v/>
      </c>
      <c r="L1480" s="39" t="str" cm="1">
        <f t="array" ref="L1480">IFERROR(IF($B1480=L$1, ($A1480+$C1480) - MAX(IF($B$2:$B1479=$B1480, $A$2:$A1479+$C$2:$C1479)), "")*24*60, "")</f>
        <v/>
      </c>
      <c r="M1480" s="39" t="str" cm="1">
        <f t="array" ref="M1480">IFERROR(IF($B1480=M$1, ($A1480+$C1480) - MAX(IF($B$2:$B1479=$B1480, $A$2:$A1479+$C$2:$C1479)), "")*24*60, "")</f>
        <v/>
      </c>
      <c r="N1480" s="39" t="str" cm="1">
        <f t="array" ref="N1480">IFERROR(IF($B1480=N$1, ($A1480+$C1480) - MAX(IF($B$2:$B1479=$B1480, $A$2:$A1479+$C$2:$C1479)), "")*24*60, "")</f>
        <v/>
      </c>
      <c r="O1480" s="39" t="str" cm="1">
        <f t="array" ref="O1480">IFERROR(IF($B1480=O$1, ($A1480+$C1480) - MAX(IF($B$2:$B1479=$B1480, $A$2:$A1479+$C$2:$C1479)), "")*24*60, "")</f>
        <v/>
      </c>
      <c r="P1480" s="39" t="str" cm="1">
        <f t="array" ref="P1480">IFERROR(IF($B1480=P$1, ($A1480+$C1480) - MAX(IF($B$2:$B1479=$B1480, $A$2:$A1479+$C$2:$C1479)), "")*24*60, "")</f>
        <v/>
      </c>
    </row>
    <row r="1481" spans="1:16" x14ac:dyDescent="0.2">
      <c r="A1481" s="36">
        <f t="shared" ref="A1481:D1481" si="2834">A1480</f>
        <v>45944</v>
      </c>
      <c r="B1481" s="37" t="str">
        <f t="shared" si="2834"/>
        <v>Northern Cardinal</v>
      </c>
      <c r="C1481" s="38">
        <v>0.72499999999999998</v>
      </c>
      <c r="D1481" s="37">
        <f t="shared" si="2834"/>
        <v>0</v>
      </c>
      <c r="E1481" s="37">
        <v>2</v>
      </c>
      <c r="F1481" s="37" t="str">
        <f t="shared" ref="F1481:G1481" si="2835">F1480</f>
        <v>Special Finch Food</v>
      </c>
      <c r="G1481" s="15" t="str">
        <f t="shared" si="2835"/>
        <v>Golden Safflower</v>
      </c>
      <c r="H1481" s="39">
        <f t="shared" si="2819"/>
        <v>0.99999999278225005</v>
      </c>
      <c r="I1481" s="39" cm="1">
        <f t="array" ref="I1481">IFERROR(IF($B1481=I$1, ($A1481+$C1481) - MAX(IF($B$2:$B1480=$B1481, $A$2:$A1480+$C$2:$C1480)), "")*24*60, "")</f>
        <v>0.99999999278225005</v>
      </c>
      <c r="J1481" s="39" t="str" cm="1">
        <f t="array" ref="J1481">IFERROR(IF($B1481=J$1, ($A1481+$C1481) - MAX(IF($B$2:$B1480=$B1481, $A$2:$A1480+$C$2:$C1480)), "")*24*60, "")</f>
        <v/>
      </c>
      <c r="K1481" s="39" t="str" cm="1">
        <f t="array" ref="K1481">IFERROR(IF($B1481=K$1, ($A1481+$C1481) - MAX(IF($B$2:$B1480=$B1481, $A$2:$A1480+$C$2:$C1480)), "")*24*60, "")</f>
        <v/>
      </c>
      <c r="L1481" s="39" t="str" cm="1">
        <f t="array" ref="L1481">IFERROR(IF($B1481=L$1, ($A1481+$C1481) - MAX(IF($B$2:$B1480=$B1481, $A$2:$A1480+$C$2:$C1480)), "")*24*60, "")</f>
        <v/>
      </c>
      <c r="M1481" s="39" t="str" cm="1">
        <f t="array" ref="M1481">IFERROR(IF($B1481=M$1, ($A1481+$C1481) - MAX(IF($B$2:$B1480=$B1481, $A$2:$A1480+$C$2:$C1480)), "")*24*60, "")</f>
        <v/>
      </c>
      <c r="N1481" s="39" t="str" cm="1">
        <f t="array" ref="N1481">IFERROR(IF($B1481=N$1, ($A1481+$C1481) - MAX(IF($B$2:$B1480=$B1481, $A$2:$A1480+$C$2:$C1480)), "")*24*60, "")</f>
        <v/>
      </c>
      <c r="O1481" s="39" t="str" cm="1">
        <f t="array" ref="O1481">IFERROR(IF($B1481=O$1, ($A1481+$C1481) - MAX(IF($B$2:$B1480=$B1481, $A$2:$A1480+$C$2:$C1480)), "")*24*60, "")</f>
        <v/>
      </c>
      <c r="P1481" s="39" t="str" cm="1">
        <f t="array" ref="P1481">IFERROR(IF($B1481=P$1, ($A1481+$C1481) - MAX(IF($B$2:$B1480=$B1481, $A$2:$A1480+$C$2:$C1480)), "")*24*60, "")</f>
        <v/>
      </c>
    </row>
    <row r="1482" spans="1:16" x14ac:dyDescent="0.2">
      <c r="A1482" s="36">
        <f t="shared" ref="A1482:D1482" si="2836">A1481</f>
        <v>45944</v>
      </c>
      <c r="B1482" s="37" t="str">
        <f t="shared" si="2836"/>
        <v>Northern Cardinal</v>
      </c>
      <c r="C1482" s="38">
        <v>0.76249999999999996</v>
      </c>
      <c r="D1482" s="37">
        <f t="shared" si="2836"/>
        <v>0</v>
      </c>
      <c r="E1482" s="37">
        <v>2</v>
      </c>
      <c r="F1482" s="37" t="str">
        <f t="shared" ref="F1482:G1482" si="2837">F1481</f>
        <v>Special Finch Food</v>
      </c>
      <c r="G1482" s="15" t="str">
        <f t="shared" si="2837"/>
        <v>Golden Safflower</v>
      </c>
      <c r="H1482" s="39">
        <f t="shared" si="2819"/>
        <v>53.999999997904524</v>
      </c>
      <c r="I1482" s="39" cm="1">
        <f t="array" ref="I1482">IFERROR(IF($B1482=I$1, ($A1482+$C1482) - MAX(IF($B$2:$B1481=$B1482, $A$2:$A1481+$C$2:$C1481)), "")*24*60, "")</f>
        <v>53.999999997904524</v>
      </c>
      <c r="J1482" s="39" t="str" cm="1">
        <f t="array" ref="J1482">IFERROR(IF($B1482=J$1, ($A1482+$C1482) - MAX(IF($B$2:$B1481=$B1482, $A$2:$A1481+$C$2:$C1481)), "")*24*60, "")</f>
        <v/>
      </c>
      <c r="K1482" s="39" t="str" cm="1">
        <f t="array" ref="K1482">IFERROR(IF($B1482=K$1, ($A1482+$C1482) - MAX(IF($B$2:$B1481=$B1482, $A$2:$A1481+$C$2:$C1481)), "")*24*60, "")</f>
        <v/>
      </c>
      <c r="L1482" s="39" t="str" cm="1">
        <f t="array" ref="L1482">IFERROR(IF($B1482=L$1, ($A1482+$C1482) - MAX(IF($B$2:$B1481=$B1482, $A$2:$A1481+$C$2:$C1481)), "")*24*60, "")</f>
        <v/>
      </c>
      <c r="M1482" s="39" t="str" cm="1">
        <f t="array" ref="M1482">IFERROR(IF($B1482=M$1, ($A1482+$C1482) - MAX(IF($B$2:$B1481=$B1482, $A$2:$A1481+$C$2:$C1481)), "")*24*60, "")</f>
        <v/>
      </c>
      <c r="N1482" s="39" t="str" cm="1">
        <f t="array" ref="N1482">IFERROR(IF($B1482=N$1, ($A1482+$C1482) - MAX(IF($B$2:$B1481=$B1482, $A$2:$A1481+$C$2:$C1481)), "")*24*60, "")</f>
        <v/>
      </c>
      <c r="O1482" s="39" t="str" cm="1">
        <f t="array" ref="O1482">IFERROR(IF($B1482=O$1, ($A1482+$C1482) - MAX(IF($B$2:$B1481=$B1482, $A$2:$A1481+$C$2:$C1481)), "")*24*60, "")</f>
        <v/>
      </c>
      <c r="P1482" s="39" t="str" cm="1">
        <f t="array" ref="P1482">IFERROR(IF($B1482=P$1, ($A1482+$C1482) - MAX(IF($B$2:$B1481=$B1482, $A$2:$A1481+$C$2:$C1481)), "")*24*60, "")</f>
        <v/>
      </c>
    </row>
    <row r="1483" spans="1:16" x14ac:dyDescent="0.2">
      <c r="A1483" s="36">
        <f t="shared" ref="A1483:D1483" si="2838">A1482</f>
        <v>45944</v>
      </c>
      <c r="B1483" s="37" t="str">
        <f t="shared" si="2838"/>
        <v>Northern Cardinal</v>
      </c>
      <c r="C1483" s="38">
        <v>0.7631944444444444</v>
      </c>
      <c r="D1483" s="37">
        <f t="shared" si="2838"/>
        <v>0</v>
      </c>
      <c r="E1483" s="37">
        <v>2</v>
      </c>
      <c r="F1483" s="37" t="str">
        <f t="shared" ref="F1483:G1483" si="2839">F1482</f>
        <v>Special Finch Food</v>
      </c>
      <c r="G1483" s="15" t="str">
        <f t="shared" si="2839"/>
        <v>Golden Safflower</v>
      </c>
      <c r="H1483" s="39">
        <f t="shared" si="2819"/>
        <v>1.000000003259629</v>
      </c>
      <c r="I1483" s="39" cm="1">
        <f t="array" ref="I1483">IFERROR(IF($B1483=I$1, ($A1483+$C1483) - MAX(IF($B$2:$B1482=$B1483, $A$2:$A1482+$C$2:$C1482)), "")*24*60, "")</f>
        <v>1.000000003259629</v>
      </c>
      <c r="J1483" s="39" t="str" cm="1">
        <f t="array" ref="J1483">IFERROR(IF($B1483=J$1, ($A1483+$C1483) - MAX(IF($B$2:$B1482=$B1483, $A$2:$A1482+$C$2:$C1482)), "")*24*60, "")</f>
        <v/>
      </c>
      <c r="K1483" s="39" t="str" cm="1">
        <f t="array" ref="K1483">IFERROR(IF($B1483=K$1, ($A1483+$C1483) - MAX(IF($B$2:$B1482=$B1483, $A$2:$A1482+$C$2:$C1482)), "")*24*60, "")</f>
        <v/>
      </c>
      <c r="L1483" s="39" t="str" cm="1">
        <f t="array" ref="L1483">IFERROR(IF($B1483=L$1, ($A1483+$C1483) - MAX(IF($B$2:$B1482=$B1483, $A$2:$A1482+$C$2:$C1482)), "")*24*60, "")</f>
        <v/>
      </c>
      <c r="M1483" s="39" t="str" cm="1">
        <f t="array" ref="M1483">IFERROR(IF($B1483=M$1, ($A1483+$C1483) - MAX(IF($B$2:$B1482=$B1483, $A$2:$A1482+$C$2:$C1482)), "")*24*60, "")</f>
        <v/>
      </c>
      <c r="N1483" s="39" t="str" cm="1">
        <f t="array" ref="N1483">IFERROR(IF($B1483=N$1, ($A1483+$C1483) - MAX(IF($B$2:$B1482=$B1483, $A$2:$A1482+$C$2:$C1482)), "")*24*60, "")</f>
        <v/>
      </c>
      <c r="O1483" s="39" t="str" cm="1">
        <f t="array" ref="O1483">IFERROR(IF($B1483=O$1, ($A1483+$C1483) - MAX(IF($B$2:$B1482=$B1483, $A$2:$A1482+$C$2:$C1482)), "")*24*60, "")</f>
        <v/>
      </c>
      <c r="P1483" s="39" t="str" cm="1">
        <f t="array" ref="P1483">IFERROR(IF($B1483=P$1, ($A1483+$C1483) - MAX(IF($B$2:$B1482=$B1483, $A$2:$A1482+$C$2:$C1482)), "")*24*60, "")</f>
        <v/>
      </c>
    </row>
    <row r="1484" spans="1:16" x14ac:dyDescent="0.2">
      <c r="A1484" s="36">
        <f t="shared" ref="A1484:D1484" si="2840">A1483</f>
        <v>45944</v>
      </c>
      <c r="B1484" s="37" t="str">
        <f t="shared" si="2840"/>
        <v>Northern Cardinal</v>
      </c>
      <c r="C1484" s="38">
        <v>0.76458333333333328</v>
      </c>
      <c r="D1484" s="37">
        <f t="shared" si="2840"/>
        <v>0</v>
      </c>
      <c r="E1484" s="37">
        <v>2</v>
      </c>
      <c r="F1484" s="37" t="str">
        <f t="shared" ref="F1484:G1484" si="2841">F1483</f>
        <v>Special Finch Food</v>
      </c>
      <c r="G1484" s="15" t="str">
        <f t="shared" si="2841"/>
        <v>Golden Safflower</v>
      </c>
      <c r="H1484" s="39">
        <f t="shared" si="2819"/>
        <v>1.9999999960418791</v>
      </c>
      <c r="I1484" s="39" cm="1">
        <f t="array" ref="I1484">IFERROR(IF($B1484=I$1, ($A1484+$C1484) - MAX(IF($B$2:$B1483=$B1484, $A$2:$A1483+$C$2:$C1483)), "")*24*60, "")</f>
        <v>1.9999999960418791</v>
      </c>
      <c r="J1484" s="39" t="str" cm="1">
        <f t="array" ref="J1484">IFERROR(IF($B1484=J$1, ($A1484+$C1484) - MAX(IF($B$2:$B1483=$B1484, $A$2:$A1483+$C$2:$C1483)), "")*24*60, "")</f>
        <v/>
      </c>
      <c r="K1484" s="39" t="str" cm="1">
        <f t="array" ref="K1484">IFERROR(IF($B1484=K$1, ($A1484+$C1484) - MAX(IF($B$2:$B1483=$B1484, $A$2:$A1483+$C$2:$C1483)), "")*24*60, "")</f>
        <v/>
      </c>
      <c r="L1484" s="39" t="str" cm="1">
        <f t="array" ref="L1484">IFERROR(IF($B1484=L$1, ($A1484+$C1484) - MAX(IF($B$2:$B1483=$B1484, $A$2:$A1483+$C$2:$C1483)), "")*24*60, "")</f>
        <v/>
      </c>
      <c r="M1484" s="39" t="str" cm="1">
        <f t="array" ref="M1484">IFERROR(IF($B1484=M$1, ($A1484+$C1484) - MAX(IF($B$2:$B1483=$B1484, $A$2:$A1483+$C$2:$C1483)), "")*24*60, "")</f>
        <v/>
      </c>
      <c r="N1484" s="39" t="str" cm="1">
        <f t="array" ref="N1484">IFERROR(IF($B1484=N$1, ($A1484+$C1484) - MAX(IF($B$2:$B1483=$B1484, $A$2:$A1483+$C$2:$C1483)), "")*24*60, "")</f>
        <v/>
      </c>
      <c r="O1484" s="39" t="str" cm="1">
        <f t="array" ref="O1484">IFERROR(IF($B1484=O$1, ($A1484+$C1484) - MAX(IF($B$2:$B1483=$B1484, $A$2:$A1483+$C$2:$C1483)), "")*24*60, "")</f>
        <v/>
      </c>
      <c r="P1484" s="39" t="str" cm="1">
        <f t="array" ref="P1484">IFERROR(IF($B1484=P$1, ($A1484+$C1484) - MAX(IF($B$2:$B1483=$B1484, $A$2:$A1483+$C$2:$C1483)), "")*24*60, "")</f>
        <v/>
      </c>
    </row>
    <row r="1485" spans="1:16" x14ac:dyDescent="0.2">
      <c r="A1485" s="36">
        <f t="shared" ref="A1485:D1485" si="2842">A1484</f>
        <v>45944</v>
      </c>
      <c r="B1485" s="37" t="str">
        <f t="shared" si="2842"/>
        <v>Northern Cardinal</v>
      </c>
      <c r="C1485" s="38">
        <v>0.76527777777777772</v>
      </c>
      <c r="D1485" s="37">
        <f t="shared" si="2842"/>
        <v>0</v>
      </c>
      <c r="E1485" s="37">
        <v>2</v>
      </c>
      <c r="F1485" s="37" t="str">
        <f t="shared" ref="F1485:G1485" si="2843">F1484</f>
        <v>Special Finch Food</v>
      </c>
      <c r="G1485" s="15" t="str">
        <f t="shared" si="2843"/>
        <v>Golden Safflower</v>
      </c>
      <c r="H1485" s="39">
        <f t="shared" si="2819"/>
        <v>1.000000003259629</v>
      </c>
      <c r="I1485" s="39" cm="1">
        <f t="array" ref="I1485">IFERROR(IF($B1485=I$1, ($A1485+$C1485) - MAX(IF($B$2:$B1484=$B1485, $A$2:$A1484+$C$2:$C1484)), "")*24*60, "")</f>
        <v>1.000000003259629</v>
      </c>
      <c r="J1485" s="39" t="str" cm="1">
        <f t="array" ref="J1485">IFERROR(IF($B1485=J$1, ($A1485+$C1485) - MAX(IF($B$2:$B1484=$B1485, $A$2:$A1484+$C$2:$C1484)), "")*24*60, "")</f>
        <v/>
      </c>
      <c r="K1485" s="39" t="str" cm="1">
        <f t="array" ref="K1485">IFERROR(IF($B1485=K$1, ($A1485+$C1485) - MAX(IF($B$2:$B1484=$B1485, $A$2:$A1484+$C$2:$C1484)), "")*24*60, "")</f>
        <v/>
      </c>
      <c r="L1485" s="39" t="str" cm="1">
        <f t="array" ref="L1485">IFERROR(IF($B1485=L$1, ($A1485+$C1485) - MAX(IF($B$2:$B1484=$B1485, $A$2:$A1484+$C$2:$C1484)), "")*24*60, "")</f>
        <v/>
      </c>
      <c r="M1485" s="39" t="str" cm="1">
        <f t="array" ref="M1485">IFERROR(IF($B1485=M$1, ($A1485+$C1485) - MAX(IF($B$2:$B1484=$B1485, $A$2:$A1484+$C$2:$C1484)), "")*24*60, "")</f>
        <v/>
      </c>
      <c r="N1485" s="39" t="str" cm="1">
        <f t="array" ref="N1485">IFERROR(IF($B1485=N$1, ($A1485+$C1485) - MAX(IF($B$2:$B1484=$B1485, $A$2:$A1484+$C$2:$C1484)), "")*24*60, "")</f>
        <v/>
      </c>
      <c r="O1485" s="39" t="str" cm="1">
        <f t="array" ref="O1485">IFERROR(IF($B1485=O$1, ($A1485+$C1485) - MAX(IF($B$2:$B1484=$B1485, $A$2:$A1484+$C$2:$C1484)), "")*24*60, "")</f>
        <v/>
      </c>
      <c r="P1485" s="39" t="str" cm="1">
        <f t="array" ref="P1485">IFERROR(IF($B1485=P$1, ($A1485+$C1485) - MAX(IF($B$2:$B1484=$B1485, $A$2:$A1484+$C$2:$C1484)), "")*24*60, "")</f>
        <v/>
      </c>
    </row>
    <row r="1486" spans="1:16" x14ac:dyDescent="0.2">
      <c r="A1486" s="36">
        <f t="shared" ref="A1486:D1486" si="2844">A1485</f>
        <v>45944</v>
      </c>
      <c r="B1486" s="37" t="str">
        <f t="shared" si="2844"/>
        <v>Northern Cardinal</v>
      </c>
      <c r="C1486" s="38">
        <v>0.77083333333333337</v>
      </c>
      <c r="D1486" s="37">
        <f t="shared" si="2844"/>
        <v>0</v>
      </c>
      <c r="E1486" s="37">
        <v>2</v>
      </c>
      <c r="F1486" s="37" t="str">
        <f t="shared" ref="F1486:G1486" si="2845">F1485</f>
        <v>Special Finch Food</v>
      </c>
      <c r="G1486" s="15" t="str">
        <f t="shared" si="2845"/>
        <v>Golden Safflower</v>
      </c>
      <c r="H1486" s="39">
        <f t="shared" si="2819"/>
        <v>8.0000000051222742</v>
      </c>
      <c r="I1486" s="39" cm="1">
        <f t="array" ref="I1486">IFERROR(IF($B1486=I$1, ($A1486+$C1486) - MAX(IF($B$2:$B1485=$B1486, $A$2:$A1485+$C$2:$C1485)), "")*24*60, "")</f>
        <v>8.0000000051222742</v>
      </c>
      <c r="J1486" s="39" t="str" cm="1">
        <f t="array" ref="J1486">IFERROR(IF($B1486=J$1, ($A1486+$C1486) - MAX(IF($B$2:$B1485=$B1486, $A$2:$A1485+$C$2:$C1485)), "")*24*60, "")</f>
        <v/>
      </c>
      <c r="K1486" s="39" t="str" cm="1">
        <f t="array" ref="K1486">IFERROR(IF($B1486=K$1, ($A1486+$C1486) - MAX(IF($B$2:$B1485=$B1486, $A$2:$A1485+$C$2:$C1485)), "")*24*60, "")</f>
        <v/>
      </c>
      <c r="L1486" s="39" t="str" cm="1">
        <f t="array" ref="L1486">IFERROR(IF($B1486=L$1, ($A1486+$C1486) - MAX(IF($B$2:$B1485=$B1486, $A$2:$A1485+$C$2:$C1485)), "")*24*60, "")</f>
        <v/>
      </c>
      <c r="M1486" s="39" t="str" cm="1">
        <f t="array" ref="M1486">IFERROR(IF($B1486=M$1, ($A1486+$C1486) - MAX(IF($B$2:$B1485=$B1486, $A$2:$A1485+$C$2:$C1485)), "")*24*60, "")</f>
        <v/>
      </c>
      <c r="N1486" s="39" t="str" cm="1">
        <f t="array" ref="N1486">IFERROR(IF($B1486=N$1, ($A1486+$C1486) - MAX(IF($B$2:$B1485=$B1486, $A$2:$A1485+$C$2:$C1485)), "")*24*60, "")</f>
        <v/>
      </c>
      <c r="O1486" s="39" t="str" cm="1">
        <f t="array" ref="O1486">IFERROR(IF($B1486=O$1, ($A1486+$C1486) - MAX(IF($B$2:$B1485=$B1486, $A$2:$A1485+$C$2:$C1485)), "")*24*60, "")</f>
        <v/>
      </c>
      <c r="P1486" s="39" t="str" cm="1">
        <f t="array" ref="P1486">IFERROR(IF($B1486=P$1, ($A1486+$C1486) - MAX(IF($B$2:$B1485=$B1486, $A$2:$A1485+$C$2:$C1485)), "")*24*60, "")</f>
        <v/>
      </c>
    </row>
    <row r="1487" spans="1:16" x14ac:dyDescent="0.2">
      <c r="A1487" s="36">
        <f t="shared" ref="A1487:D1487" si="2846">A1486</f>
        <v>45944</v>
      </c>
      <c r="B1487" s="37" t="str">
        <f t="shared" si="2846"/>
        <v>Northern Cardinal</v>
      </c>
      <c r="C1487" s="38">
        <v>0.77222222222222225</v>
      </c>
      <c r="D1487" s="37">
        <f t="shared" si="2846"/>
        <v>0</v>
      </c>
      <c r="E1487" s="37">
        <v>0</v>
      </c>
      <c r="F1487" s="37" t="str">
        <f t="shared" ref="F1487:G1487" si="2847">F1486</f>
        <v>Special Finch Food</v>
      </c>
      <c r="G1487" s="15" t="str">
        <f t="shared" si="2847"/>
        <v>Golden Safflower</v>
      </c>
      <c r="H1487" s="39">
        <f t="shared" si="2819"/>
        <v>1.9999999960418791</v>
      </c>
      <c r="I1487" s="39" cm="1">
        <f t="array" ref="I1487">IFERROR(IF($B1487=I$1, ($A1487+$C1487) - MAX(IF($B$2:$B1486=$B1487, $A$2:$A1486+$C$2:$C1486)), "")*24*60, "")</f>
        <v>1.9999999960418791</v>
      </c>
      <c r="J1487" s="39" t="str" cm="1">
        <f t="array" ref="J1487">IFERROR(IF($B1487=J$1, ($A1487+$C1487) - MAX(IF($B$2:$B1486=$B1487, $A$2:$A1486+$C$2:$C1486)), "")*24*60, "")</f>
        <v/>
      </c>
      <c r="K1487" s="39" t="str" cm="1">
        <f t="array" ref="K1487">IFERROR(IF($B1487=K$1, ($A1487+$C1487) - MAX(IF($B$2:$B1486=$B1487, $A$2:$A1486+$C$2:$C1486)), "")*24*60, "")</f>
        <v/>
      </c>
      <c r="L1487" s="39" t="str" cm="1">
        <f t="array" ref="L1487">IFERROR(IF($B1487=L$1, ($A1487+$C1487) - MAX(IF($B$2:$B1486=$B1487, $A$2:$A1486+$C$2:$C1486)), "")*24*60, "")</f>
        <v/>
      </c>
      <c r="M1487" s="39" t="str" cm="1">
        <f t="array" ref="M1487">IFERROR(IF($B1487=M$1, ($A1487+$C1487) - MAX(IF($B$2:$B1486=$B1487, $A$2:$A1486+$C$2:$C1486)), "")*24*60, "")</f>
        <v/>
      </c>
      <c r="N1487" s="39" t="str" cm="1">
        <f t="array" ref="N1487">IFERROR(IF($B1487=N$1, ($A1487+$C1487) - MAX(IF($B$2:$B1486=$B1487, $A$2:$A1486+$C$2:$C1486)), "")*24*60, "")</f>
        <v/>
      </c>
      <c r="O1487" s="39" t="str" cm="1">
        <f t="array" ref="O1487">IFERROR(IF($B1487=O$1, ($A1487+$C1487) - MAX(IF($B$2:$B1486=$B1487, $A$2:$A1486+$C$2:$C1486)), "")*24*60, "")</f>
        <v/>
      </c>
      <c r="P1487" s="39" t="str" cm="1">
        <f t="array" ref="P1487">IFERROR(IF($B1487=P$1, ($A1487+$C1487) - MAX(IF($B$2:$B1486=$B1487, $A$2:$A1486+$C$2:$C1486)), "")*24*60, "")</f>
        <v/>
      </c>
    </row>
    <row r="1488" spans="1:16" x14ac:dyDescent="0.2">
      <c r="A1488" s="36">
        <f t="shared" ref="A1488:D1488" si="2848">A1487</f>
        <v>45944</v>
      </c>
      <c r="B1488" s="37" t="str">
        <f t="shared" si="2848"/>
        <v>Northern Cardinal</v>
      </c>
      <c r="C1488" s="38">
        <v>0.77638888888888891</v>
      </c>
      <c r="D1488" s="37">
        <f t="shared" si="2848"/>
        <v>0</v>
      </c>
      <c r="E1488" s="37">
        <v>3</v>
      </c>
      <c r="F1488" s="37" t="str">
        <f t="shared" ref="F1488:G1488" si="2849">F1487</f>
        <v>Special Finch Food</v>
      </c>
      <c r="G1488" s="15" t="str">
        <f t="shared" si="2849"/>
        <v>Golden Safflower</v>
      </c>
      <c r="H1488" s="39">
        <f t="shared" si="2819"/>
        <v>5.9999999986030161</v>
      </c>
      <c r="I1488" s="39" cm="1">
        <f t="array" ref="I1488">IFERROR(IF($B1488=I$1, ($A1488+$C1488) - MAX(IF($B$2:$B1487=$B1488, $A$2:$A1487+$C$2:$C1487)), "")*24*60, "")</f>
        <v>5.9999999986030161</v>
      </c>
      <c r="J1488" s="39" t="str" cm="1">
        <f t="array" ref="J1488">IFERROR(IF($B1488=J$1, ($A1488+$C1488) - MAX(IF($B$2:$B1487=$B1488, $A$2:$A1487+$C$2:$C1487)), "")*24*60, "")</f>
        <v/>
      </c>
      <c r="K1488" s="39" t="str" cm="1">
        <f t="array" ref="K1488">IFERROR(IF($B1488=K$1, ($A1488+$C1488) - MAX(IF($B$2:$B1487=$B1488, $A$2:$A1487+$C$2:$C1487)), "")*24*60, "")</f>
        <v/>
      </c>
      <c r="L1488" s="39" t="str" cm="1">
        <f t="array" ref="L1488">IFERROR(IF($B1488=L$1, ($A1488+$C1488) - MAX(IF($B$2:$B1487=$B1488, $A$2:$A1487+$C$2:$C1487)), "")*24*60, "")</f>
        <v/>
      </c>
      <c r="M1488" s="39" t="str" cm="1">
        <f t="array" ref="M1488">IFERROR(IF($B1488=M$1, ($A1488+$C1488) - MAX(IF($B$2:$B1487=$B1488, $A$2:$A1487+$C$2:$C1487)), "")*24*60, "")</f>
        <v/>
      </c>
      <c r="N1488" s="39" t="str" cm="1">
        <f t="array" ref="N1488">IFERROR(IF($B1488=N$1, ($A1488+$C1488) - MAX(IF($B$2:$B1487=$B1488, $A$2:$A1487+$C$2:$C1487)), "")*24*60, "")</f>
        <v/>
      </c>
      <c r="O1488" s="39" t="str" cm="1">
        <f t="array" ref="O1488">IFERROR(IF($B1488=O$1, ($A1488+$C1488) - MAX(IF($B$2:$B1487=$B1488, $A$2:$A1487+$C$2:$C1487)), "")*24*60, "")</f>
        <v/>
      </c>
      <c r="P1488" s="39" t="str" cm="1">
        <f t="array" ref="P1488">IFERROR(IF($B1488=P$1, ($A1488+$C1488) - MAX(IF($B$2:$B1487=$B1488, $A$2:$A1487+$C$2:$C1487)), "")*24*60, "")</f>
        <v/>
      </c>
    </row>
    <row r="1489" spans="1:16" x14ac:dyDescent="0.2">
      <c r="A1489" s="36">
        <f t="shared" ref="A1489:D1489" si="2850">A1488</f>
        <v>45944</v>
      </c>
      <c r="B1489" s="37" t="str">
        <f t="shared" si="2850"/>
        <v>Northern Cardinal</v>
      </c>
      <c r="C1489" s="38">
        <v>0.77777777777777779</v>
      </c>
      <c r="D1489" s="37">
        <f t="shared" si="2850"/>
        <v>0</v>
      </c>
      <c r="E1489" s="37">
        <v>1</v>
      </c>
      <c r="F1489" s="37" t="str">
        <f t="shared" ref="F1489:G1489" si="2851">F1488</f>
        <v>Special Finch Food</v>
      </c>
      <c r="G1489" s="15" t="str">
        <f t="shared" si="2851"/>
        <v>Golden Safflower</v>
      </c>
      <c r="H1489" s="39">
        <f t="shared" si="2819"/>
        <v>2.000000006519258</v>
      </c>
      <c r="I1489" s="39" cm="1">
        <f t="array" ref="I1489">IFERROR(IF($B1489=I$1, ($A1489+$C1489) - MAX(IF($B$2:$B1488=$B1489, $A$2:$A1488+$C$2:$C1488)), "")*24*60, "")</f>
        <v>2.000000006519258</v>
      </c>
      <c r="J1489" s="39" t="str" cm="1">
        <f t="array" ref="J1489">IFERROR(IF($B1489=J$1, ($A1489+$C1489) - MAX(IF($B$2:$B1488=$B1489, $A$2:$A1488+$C$2:$C1488)), "")*24*60, "")</f>
        <v/>
      </c>
      <c r="K1489" s="39" t="str" cm="1">
        <f t="array" ref="K1489">IFERROR(IF($B1489=K$1, ($A1489+$C1489) - MAX(IF($B$2:$B1488=$B1489, $A$2:$A1488+$C$2:$C1488)), "")*24*60, "")</f>
        <v/>
      </c>
      <c r="L1489" s="39" t="str" cm="1">
        <f t="array" ref="L1489">IFERROR(IF($B1489=L$1, ($A1489+$C1489) - MAX(IF($B$2:$B1488=$B1489, $A$2:$A1488+$C$2:$C1488)), "")*24*60, "")</f>
        <v/>
      </c>
      <c r="M1489" s="39" t="str" cm="1">
        <f t="array" ref="M1489">IFERROR(IF($B1489=M$1, ($A1489+$C1489) - MAX(IF($B$2:$B1488=$B1489, $A$2:$A1488+$C$2:$C1488)), "")*24*60, "")</f>
        <v/>
      </c>
      <c r="N1489" s="39" t="str" cm="1">
        <f t="array" ref="N1489">IFERROR(IF($B1489=N$1, ($A1489+$C1489) - MAX(IF($B$2:$B1488=$B1489, $A$2:$A1488+$C$2:$C1488)), "")*24*60, "")</f>
        <v/>
      </c>
      <c r="O1489" s="39" t="str" cm="1">
        <f t="array" ref="O1489">IFERROR(IF($B1489=O$1, ($A1489+$C1489) - MAX(IF($B$2:$B1488=$B1489, $A$2:$A1488+$C$2:$C1488)), "")*24*60, "")</f>
        <v/>
      </c>
      <c r="P1489" s="39" t="str" cm="1">
        <f t="array" ref="P1489">IFERROR(IF($B1489=P$1, ($A1489+$C1489) - MAX(IF($B$2:$B1488=$B1489, $A$2:$A1488+$C$2:$C1488)), "")*24*60, "")</f>
        <v/>
      </c>
    </row>
    <row r="1490" spans="1:16" x14ac:dyDescent="0.2">
      <c r="A1490" s="36">
        <f t="shared" ref="A1490:D1490" si="2852">A1489</f>
        <v>45944</v>
      </c>
      <c r="B1490" s="37" t="str">
        <f t="shared" si="2852"/>
        <v>Northern Cardinal</v>
      </c>
      <c r="C1490" s="38">
        <v>0.77847222222222223</v>
      </c>
      <c r="D1490" s="37">
        <f t="shared" si="2852"/>
        <v>0</v>
      </c>
      <c r="E1490" s="37">
        <v>2</v>
      </c>
      <c r="F1490" s="37" t="str">
        <f t="shared" ref="F1490:G1490" si="2853">F1489</f>
        <v>Special Finch Food</v>
      </c>
      <c r="G1490" s="15" t="str">
        <f t="shared" si="2853"/>
        <v>Golden Safflower</v>
      </c>
      <c r="H1490" s="39">
        <f t="shared" si="2819"/>
        <v>0.99999999278225005</v>
      </c>
      <c r="I1490" s="39" cm="1">
        <f t="array" ref="I1490">IFERROR(IF($B1490=I$1, ($A1490+$C1490) - MAX(IF($B$2:$B1489=$B1490, $A$2:$A1489+$C$2:$C1489)), "")*24*60, "")</f>
        <v>0.99999999278225005</v>
      </c>
      <c r="J1490" s="39" t="str" cm="1">
        <f t="array" ref="J1490">IFERROR(IF($B1490=J$1, ($A1490+$C1490) - MAX(IF($B$2:$B1489=$B1490, $A$2:$A1489+$C$2:$C1489)), "")*24*60, "")</f>
        <v/>
      </c>
      <c r="K1490" s="39" t="str" cm="1">
        <f t="array" ref="K1490">IFERROR(IF($B1490=K$1, ($A1490+$C1490) - MAX(IF($B$2:$B1489=$B1490, $A$2:$A1489+$C$2:$C1489)), "")*24*60, "")</f>
        <v/>
      </c>
      <c r="L1490" s="39" t="str" cm="1">
        <f t="array" ref="L1490">IFERROR(IF($B1490=L$1, ($A1490+$C1490) - MAX(IF($B$2:$B1489=$B1490, $A$2:$A1489+$C$2:$C1489)), "")*24*60, "")</f>
        <v/>
      </c>
      <c r="M1490" s="39" t="str" cm="1">
        <f t="array" ref="M1490">IFERROR(IF($B1490=M$1, ($A1490+$C1490) - MAX(IF($B$2:$B1489=$B1490, $A$2:$A1489+$C$2:$C1489)), "")*24*60, "")</f>
        <v/>
      </c>
      <c r="N1490" s="39" t="str" cm="1">
        <f t="array" ref="N1490">IFERROR(IF($B1490=N$1, ($A1490+$C1490) - MAX(IF($B$2:$B1489=$B1490, $A$2:$A1489+$C$2:$C1489)), "")*24*60, "")</f>
        <v/>
      </c>
      <c r="O1490" s="39" t="str" cm="1">
        <f t="array" ref="O1490">IFERROR(IF($B1490=O$1, ($A1490+$C1490) - MAX(IF($B$2:$B1489=$B1490, $A$2:$A1489+$C$2:$C1489)), "")*24*60, "")</f>
        <v/>
      </c>
      <c r="P1490" s="39" t="str" cm="1">
        <f t="array" ref="P1490">IFERROR(IF($B1490=P$1, ($A1490+$C1490) - MAX(IF($B$2:$B1489=$B1490, $A$2:$A1489+$C$2:$C1489)), "")*24*60, "")</f>
        <v/>
      </c>
    </row>
    <row r="1491" spans="1:16" x14ac:dyDescent="0.2">
      <c r="A1491" s="36">
        <f t="shared" ref="A1491:D1491" si="2854">A1490</f>
        <v>45944</v>
      </c>
      <c r="B1491" s="37" t="str">
        <f t="shared" si="2854"/>
        <v>Northern Cardinal</v>
      </c>
      <c r="C1491" s="38">
        <f t="shared" si="2854"/>
        <v>0.77847222222222223</v>
      </c>
      <c r="D1491" s="37">
        <f t="shared" si="2854"/>
        <v>0</v>
      </c>
      <c r="E1491" s="37">
        <v>1</v>
      </c>
      <c r="F1491" s="37" t="str">
        <f t="shared" ref="F1491:G1491" si="2855">F1490</f>
        <v>Special Finch Food</v>
      </c>
      <c r="G1491" s="15" t="str">
        <f t="shared" si="2855"/>
        <v>Golden Safflower</v>
      </c>
      <c r="H1491" s="39">
        <f t="shared" si="2819"/>
        <v>0</v>
      </c>
      <c r="I1491" s="39" cm="1">
        <f t="array" ref="I1491">IFERROR(IF($B1491=I$1, ($A1491+$C1491) - MAX(IF($B$2:$B1490=$B1491, $A$2:$A1490+$C$2:$C1490)), "")*24*60, "")</f>
        <v>0</v>
      </c>
      <c r="J1491" s="39" t="str" cm="1">
        <f t="array" ref="J1491">IFERROR(IF($B1491=J$1, ($A1491+$C1491) - MAX(IF($B$2:$B1490=$B1491, $A$2:$A1490+$C$2:$C1490)), "")*24*60, "")</f>
        <v/>
      </c>
      <c r="K1491" s="39" t="str" cm="1">
        <f t="array" ref="K1491">IFERROR(IF($B1491=K$1, ($A1491+$C1491) - MAX(IF($B$2:$B1490=$B1491, $A$2:$A1490+$C$2:$C1490)), "")*24*60, "")</f>
        <v/>
      </c>
      <c r="L1491" s="39" t="str" cm="1">
        <f t="array" ref="L1491">IFERROR(IF($B1491=L$1, ($A1491+$C1491) - MAX(IF($B$2:$B1490=$B1491, $A$2:$A1490+$C$2:$C1490)), "")*24*60, "")</f>
        <v/>
      </c>
      <c r="M1491" s="39" t="str" cm="1">
        <f t="array" ref="M1491">IFERROR(IF($B1491=M$1, ($A1491+$C1491) - MAX(IF($B$2:$B1490=$B1491, $A$2:$A1490+$C$2:$C1490)), "")*24*60, "")</f>
        <v/>
      </c>
      <c r="N1491" s="39" t="str" cm="1">
        <f t="array" ref="N1491">IFERROR(IF($B1491=N$1, ($A1491+$C1491) - MAX(IF($B$2:$B1490=$B1491, $A$2:$A1490+$C$2:$C1490)), "")*24*60, "")</f>
        <v/>
      </c>
      <c r="O1491" s="39" t="str" cm="1">
        <f t="array" ref="O1491">IFERROR(IF($B1491=O$1, ($A1491+$C1491) - MAX(IF($B$2:$B1490=$B1491, $A$2:$A1490+$C$2:$C1490)), "")*24*60, "")</f>
        <v/>
      </c>
      <c r="P1491" s="39" t="str" cm="1">
        <f t="array" ref="P1491">IFERROR(IF($B1491=P$1, ($A1491+$C1491) - MAX(IF($B$2:$B1490=$B1491, $A$2:$A1490+$C$2:$C1490)), "")*24*60, "")</f>
        <v/>
      </c>
    </row>
    <row r="1492" spans="1:16" x14ac:dyDescent="0.2">
      <c r="A1492" s="36">
        <f t="shared" ref="A1492:D1492" si="2856">A1491</f>
        <v>45944</v>
      </c>
      <c r="B1492" s="37" t="str">
        <f t="shared" si="2856"/>
        <v>Northern Cardinal</v>
      </c>
      <c r="C1492" s="38">
        <v>0.77986111111111112</v>
      </c>
      <c r="D1492" s="37">
        <f t="shared" si="2856"/>
        <v>0</v>
      </c>
      <c r="E1492" s="37">
        <v>4</v>
      </c>
      <c r="F1492" s="37" t="str">
        <f t="shared" ref="F1492:G1492" si="2857">F1491</f>
        <v>Special Finch Food</v>
      </c>
      <c r="G1492" s="15" t="str">
        <f t="shared" si="2857"/>
        <v>Golden Safflower</v>
      </c>
      <c r="H1492" s="39">
        <f t="shared" si="2819"/>
        <v>2.000000006519258</v>
      </c>
      <c r="I1492" s="39" cm="1">
        <f t="array" ref="I1492">IFERROR(IF($B1492=I$1, ($A1492+$C1492) - MAX(IF($B$2:$B1491=$B1492, $A$2:$A1491+$C$2:$C1491)), "")*24*60, "")</f>
        <v>2.000000006519258</v>
      </c>
      <c r="J1492" s="39" t="str" cm="1">
        <f t="array" ref="J1492">IFERROR(IF($B1492=J$1, ($A1492+$C1492) - MAX(IF($B$2:$B1491=$B1492, $A$2:$A1491+$C$2:$C1491)), "")*24*60, "")</f>
        <v/>
      </c>
      <c r="K1492" s="39" t="str" cm="1">
        <f t="array" ref="K1492">IFERROR(IF($B1492=K$1, ($A1492+$C1492) - MAX(IF($B$2:$B1491=$B1492, $A$2:$A1491+$C$2:$C1491)), "")*24*60, "")</f>
        <v/>
      </c>
      <c r="L1492" s="39" t="str" cm="1">
        <f t="array" ref="L1492">IFERROR(IF($B1492=L$1, ($A1492+$C1492) - MAX(IF($B$2:$B1491=$B1492, $A$2:$A1491+$C$2:$C1491)), "")*24*60, "")</f>
        <v/>
      </c>
      <c r="M1492" s="39" t="str" cm="1">
        <f t="array" ref="M1492">IFERROR(IF($B1492=M$1, ($A1492+$C1492) - MAX(IF($B$2:$B1491=$B1492, $A$2:$A1491+$C$2:$C1491)), "")*24*60, "")</f>
        <v/>
      </c>
      <c r="N1492" s="39" t="str" cm="1">
        <f t="array" ref="N1492">IFERROR(IF($B1492=N$1, ($A1492+$C1492) - MAX(IF($B$2:$B1491=$B1492, $A$2:$A1491+$C$2:$C1491)), "")*24*60, "")</f>
        <v/>
      </c>
      <c r="O1492" s="39" t="str" cm="1">
        <f t="array" ref="O1492">IFERROR(IF($B1492=O$1, ($A1492+$C1492) - MAX(IF($B$2:$B1491=$B1492, $A$2:$A1491+$C$2:$C1491)), "")*24*60, "")</f>
        <v/>
      </c>
      <c r="P1492" s="39" t="str" cm="1">
        <f t="array" ref="P1492">IFERROR(IF($B1492=P$1, ($A1492+$C1492) - MAX(IF($B$2:$B1491=$B1492, $A$2:$A1491+$C$2:$C1491)), "")*24*60, "")</f>
        <v/>
      </c>
    </row>
    <row r="1493" spans="1:16" x14ac:dyDescent="0.2">
      <c r="A1493" s="36">
        <f t="shared" ref="A1493:D1493" si="2858">A1492</f>
        <v>45944</v>
      </c>
      <c r="B1493" s="37" t="str">
        <f t="shared" si="2858"/>
        <v>Northern Cardinal</v>
      </c>
      <c r="C1493" s="38">
        <v>0.78263888888888888</v>
      </c>
      <c r="D1493" s="37">
        <f t="shared" si="2858"/>
        <v>0</v>
      </c>
      <c r="E1493" s="37">
        <v>3</v>
      </c>
      <c r="F1493" s="37" t="str">
        <f t="shared" ref="F1493:G1493" si="2859">F1492</f>
        <v>Special Finch Food</v>
      </c>
      <c r="G1493" s="15" t="str">
        <f t="shared" si="2859"/>
        <v>Golden Safflower</v>
      </c>
      <c r="H1493" s="39">
        <f t="shared" si="2819"/>
        <v>3.9999999920837581</v>
      </c>
      <c r="I1493" s="39" cm="1">
        <f t="array" ref="I1493">IFERROR(IF($B1493=I$1, ($A1493+$C1493) - MAX(IF($B$2:$B1492=$B1493, $A$2:$A1492+$C$2:$C1492)), "")*24*60, "")</f>
        <v>3.9999999920837581</v>
      </c>
      <c r="J1493" s="39" t="str" cm="1">
        <f t="array" ref="J1493">IFERROR(IF($B1493=J$1, ($A1493+$C1493) - MAX(IF($B$2:$B1492=$B1493, $A$2:$A1492+$C$2:$C1492)), "")*24*60, "")</f>
        <v/>
      </c>
      <c r="K1493" s="39" t="str" cm="1">
        <f t="array" ref="K1493">IFERROR(IF($B1493=K$1, ($A1493+$C1493) - MAX(IF($B$2:$B1492=$B1493, $A$2:$A1492+$C$2:$C1492)), "")*24*60, "")</f>
        <v/>
      </c>
      <c r="L1493" s="39" t="str" cm="1">
        <f t="array" ref="L1493">IFERROR(IF($B1493=L$1, ($A1493+$C1493) - MAX(IF($B$2:$B1492=$B1493, $A$2:$A1492+$C$2:$C1492)), "")*24*60, "")</f>
        <v/>
      </c>
      <c r="M1493" s="39" t="str" cm="1">
        <f t="array" ref="M1493">IFERROR(IF($B1493=M$1, ($A1493+$C1493) - MAX(IF($B$2:$B1492=$B1493, $A$2:$A1492+$C$2:$C1492)), "")*24*60, "")</f>
        <v/>
      </c>
      <c r="N1493" s="39" t="str" cm="1">
        <f t="array" ref="N1493">IFERROR(IF($B1493=N$1, ($A1493+$C1493) - MAX(IF($B$2:$B1492=$B1493, $A$2:$A1492+$C$2:$C1492)), "")*24*60, "")</f>
        <v/>
      </c>
      <c r="O1493" s="39" t="str" cm="1">
        <f t="array" ref="O1493">IFERROR(IF($B1493=O$1, ($A1493+$C1493) - MAX(IF($B$2:$B1492=$B1493, $A$2:$A1492+$C$2:$C1492)), "")*24*60, "")</f>
        <v/>
      </c>
      <c r="P1493" s="39" t="str" cm="1">
        <f t="array" ref="P1493">IFERROR(IF($B1493=P$1, ($A1493+$C1493) - MAX(IF($B$2:$B1492=$B1493, $A$2:$A1492+$C$2:$C1492)), "")*24*60, "")</f>
        <v/>
      </c>
    </row>
    <row r="1494" spans="1:16" x14ac:dyDescent="0.2">
      <c r="A1494" s="36">
        <f t="shared" ref="A1494:D1494" si="2860">A1493</f>
        <v>45944</v>
      </c>
      <c r="B1494" s="37" t="str">
        <f t="shared" si="2860"/>
        <v>Northern Cardinal</v>
      </c>
      <c r="C1494" s="38">
        <v>0.78333333333333333</v>
      </c>
      <c r="D1494" s="37">
        <f t="shared" si="2860"/>
        <v>0</v>
      </c>
      <c r="E1494" s="37">
        <v>2</v>
      </c>
      <c r="F1494" s="37" t="str">
        <f t="shared" ref="F1494:G1494" si="2861">F1493</f>
        <v>Special Finch Food</v>
      </c>
      <c r="G1494" s="15" t="str">
        <f t="shared" si="2861"/>
        <v>Golden Safflower</v>
      </c>
      <c r="H1494" s="39">
        <f t="shared" si="2819"/>
        <v>1.000000003259629</v>
      </c>
      <c r="I1494" s="39" cm="1">
        <f t="array" ref="I1494">IFERROR(IF($B1494=I$1, ($A1494+$C1494) - MAX(IF($B$2:$B1493=$B1494, $A$2:$A1493+$C$2:$C1493)), "")*24*60, "")</f>
        <v>1.000000003259629</v>
      </c>
      <c r="J1494" s="39" t="str" cm="1">
        <f t="array" ref="J1494">IFERROR(IF($B1494=J$1, ($A1494+$C1494) - MAX(IF($B$2:$B1493=$B1494, $A$2:$A1493+$C$2:$C1493)), "")*24*60, "")</f>
        <v/>
      </c>
      <c r="K1494" s="39" t="str" cm="1">
        <f t="array" ref="K1494">IFERROR(IF($B1494=K$1, ($A1494+$C1494) - MAX(IF($B$2:$B1493=$B1494, $A$2:$A1493+$C$2:$C1493)), "")*24*60, "")</f>
        <v/>
      </c>
      <c r="L1494" s="39" t="str" cm="1">
        <f t="array" ref="L1494">IFERROR(IF($B1494=L$1, ($A1494+$C1494) - MAX(IF($B$2:$B1493=$B1494, $A$2:$A1493+$C$2:$C1493)), "")*24*60, "")</f>
        <v/>
      </c>
      <c r="M1494" s="39" t="str" cm="1">
        <f t="array" ref="M1494">IFERROR(IF($B1494=M$1, ($A1494+$C1494) - MAX(IF($B$2:$B1493=$B1494, $A$2:$A1493+$C$2:$C1493)), "")*24*60, "")</f>
        <v/>
      </c>
      <c r="N1494" s="39" t="str" cm="1">
        <f t="array" ref="N1494">IFERROR(IF($B1494=N$1, ($A1494+$C1494) - MAX(IF($B$2:$B1493=$B1494, $A$2:$A1493+$C$2:$C1493)), "")*24*60, "")</f>
        <v/>
      </c>
      <c r="O1494" s="39" t="str" cm="1">
        <f t="array" ref="O1494">IFERROR(IF($B1494=O$1, ($A1494+$C1494) - MAX(IF($B$2:$B1493=$B1494, $A$2:$A1493+$C$2:$C1493)), "")*24*60, "")</f>
        <v/>
      </c>
      <c r="P1494" s="39" t="str" cm="1">
        <f t="array" ref="P1494">IFERROR(IF($B1494=P$1, ($A1494+$C1494) - MAX(IF($B$2:$B1493=$B1494, $A$2:$A1493+$C$2:$C1493)), "")*24*60, "")</f>
        <v/>
      </c>
    </row>
    <row r="1495" spans="1:16" x14ac:dyDescent="0.2">
      <c r="A1495" s="36">
        <f t="shared" ref="A1495:D1495" si="2862">A1494</f>
        <v>45944</v>
      </c>
      <c r="B1495" s="37" t="str">
        <f t="shared" si="2862"/>
        <v>Northern Cardinal</v>
      </c>
      <c r="C1495" s="38">
        <v>0.78749999999999998</v>
      </c>
      <c r="D1495" s="37">
        <f t="shared" si="2862"/>
        <v>0</v>
      </c>
      <c r="E1495" s="37">
        <v>3</v>
      </c>
      <c r="F1495" s="37" t="str">
        <f t="shared" ref="F1495:G1495" si="2863">F1494</f>
        <v>Special Finch Food</v>
      </c>
      <c r="G1495" s="15" t="str">
        <f t="shared" si="2863"/>
        <v>Golden Safflower</v>
      </c>
      <c r="H1495" s="39">
        <f t="shared" si="2819"/>
        <v>5.9999999986030161</v>
      </c>
      <c r="I1495" s="39" cm="1">
        <f t="array" ref="I1495">IFERROR(IF($B1495=I$1, ($A1495+$C1495) - MAX(IF($B$2:$B1494=$B1495, $A$2:$A1494+$C$2:$C1494)), "")*24*60, "")</f>
        <v>5.9999999986030161</v>
      </c>
      <c r="J1495" s="39" t="str" cm="1">
        <f t="array" ref="J1495">IFERROR(IF($B1495=J$1, ($A1495+$C1495) - MAX(IF($B$2:$B1494=$B1495, $A$2:$A1494+$C$2:$C1494)), "")*24*60, "")</f>
        <v/>
      </c>
      <c r="K1495" s="39" t="str" cm="1">
        <f t="array" ref="K1495">IFERROR(IF($B1495=K$1, ($A1495+$C1495) - MAX(IF($B$2:$B1494=$B1495, $A$2:$A1494+$C$2:$C1494)), "")*24*60, "")</f>
        <v/>
      </c>
      <c r="L1495" s="39" t="str" cm="1">
        <f t="array" ref="L1495">IFERROR(IF($B1495=L$1, ($A1495+$C1495) - MAX(IF($B$2:$B1494=$B1495, $A$2:$A1494+$C$2:$C1494)), "")*24*60, "")</f>
        <v/>
      </c>
      <c r="M1495" s="39" t="str" cm="1">
        <f t="array" ref="M1495">IFERROR(IF($B1495=M$1, ($A1495+$C1495) - MAX(IF($B$2:$B1494=$B1495, $A$2:$A1494+$C$2:$C1494)), "")*24*60, "")</f>
        <v/>
      </c>
      <c r="N1495" s="39" t="str" cm="1">
        <f t="array" ref="N1495">IFERROR(IF($B1495=N$1, ($A1495+$C1495) - MAX(IF($B$2:$B1494=$B1495, $A$2:$A1494+$C$2:$C1494)), "")*24*60, "")</f>
        <v/>
      </c>
      <c r="O1495" s="39" t="str" cm="1">
        <f t="array" ref="O1495">IFERROR(IF($B1495=O$1, ($A1495+$C1495) - MAX(IF($B$2:$B1494=$B1495, $A$2:$A1494+$C$2:$C1494)), "")*24*60, "")</f>
        <v/>
      </c>
      <c r="P1495" s="39" t="str" cm="1">
        <f t="array" ref="P1495">IFERROR(IF($B1495=P$1, ($A1495+$C1495) - MAX(IF($B$2:$B1494=$B1495, $A$2:$A1494+$C$2:$C1494)), "")*24*60, "")</f>
        <v/>
      </c>
    </row>
    <row r="1496" spans="1:16" x14ac:dyDescent="0.2">
      <c r="A1496" s="36">
        <f t="shared" ref="A1496:D1496" si="2864">A1495</f>
        <v>45944</v>
      </c>
      <c r="B1496" s="37" t="str">
        <f t="shared" si="2864"/>
        <v>Northern Cardinal</v>
      </c>
      <c r="C1496" s="38">
        <v>0.78819444444444442</v>
      </c>
      <c r="D1496" s="37">
        <f t="shared" si="2864"/>
        <v>0</v>
      </c>
      <c r="E1496" s="37">
        <v>4</v>
      </c>
      <c r="F1496" s="37" t="str">
        <f t="shared" ref="F1496:G1496" si="2865">F1495</f>
        <v>Special Finch Food</v>
      </c>
      <c r="G1496" s="15" t="str">
        <f t="shared" si="2865"/>
        <v>Golden Safflower</v>
      </c>
      <c r="H1496" s="39">
        <f t="shared" si="2819"/>
        <v>1.000000003259629</v>
      </c>
      <c r="I1496" s="39" cm="1">
        <f t="array" ref="I1496">IFERROR(IF($B1496=I$1, ($A1496+$C1496) - MAX(IF($B$2:$B1495=$B1496, $A$2:$A1495+$C$2:$C1495)), "")*24*60, "")</f>
        <v>1.000000003259629</v>
      </c>
      <c r="J1496" s="39" t="str" cm="1">
        <f t="array" ref="J1496">IFERROR(IF($B1496=J$1, ($A1496+$C1496) - MAX(IF($B$2:$B1495=$B1496, $A$2:$A1495+$C$2:$C1495)), "")*24*60, "")</f>
        <v/>
      </c>
      <c r="K1496" s="39" t="str" cm="1">
        <f t="array" ref="K1496">IFERROR(IF($B1496=K$1, ($A1496+$C1496) - MAX(IF($B$2:$B1495=$B1496, $A$2:$A1495+$C$2:$C1495)), "")*24*60, "")</f>
        <v/>
      </c>
      <c r="L1496" s="39" t="str" cm="1">
        <f t="array" ref="L1496">IFERROR(IF($B1496=L$1, ($A1496+$C1496) - MAX(IF($B$2:$B1495=$B1496, $A$2:$A1495+$C$2:$C1495)), "")*24*60, "")</f>
        <v/>
      </c>
      <c r="M1496" s="39" t="str" cm="1">
        <f t="array" ref="M1496">IFERROR(IF($B1496=M$1, ($A1496+$C1496) - MAX(IF($B$2:$B1495=$B1496, $A$2:$A1495+$C$2:$C1495)), "")*24*60, "")</f>
        <v/>
      </c>
      <c r="N1496" s="39" t="str" cm="1">
        <f t="array" ref="N1496">IFERROR(IF($B1496=N$1, ($A1496+$C1496) - MAX(IF($B$2:$B1495=$B1496, $A$2:$A1495+$C$2:$C1495)), "")*24*60, "")</f>
        <v/>
      </c>
      <c r="O1496" s="39" t="str" cm="1">
        <f t="array" ref="O1496">IFERROR(IF($B1496=O$1, ($A1496+$C1496) - MAX(IF($B$2:$B1495=$B1496, $A$2:$A1495+$C$2:$C1495)), "")*24*60, "")</f>
        <v/>
      </c>
      <c r="P1496" s="39" t="str" cm="1">
        <f t="array" ref="P1496">IFERROR(IF($B1496=P$1, ($A1496+$C1496) - MAX(IF($B$2:$B1495=$B1496, $A$2:$A1495+$C$2:$C1495)), "")*24*60, "")</f>
        <v/>
      </c>
    </row>
    <row r="1497" spans="1:16" x14ac:dyDescent="0.2">
      <c r="A1497" s="36">
        <f t="shared" ref="A1497:D1497" si="2866">A1496</f>
        <v>45944</v>
      </c>
      <c r="B1497" s="37" t="str">
        <f t="shared" si="2866"/>
        <v>Northern Cardinal</v>
      </c>
      <c r="C1497" s="38">
        <v>0.79027777777777775</v>
      </c>
      <c r="D1497" s="37">
        <f t="shared" si="2866"/>
        <v>0</v>
      </c>
      <c r="E1497" s="37">
        <v>3</v>
      </c>
      <c r="F1497" s="37" t="str">
        <f t="shared" ref="F1497:G1497" si="2867">F1496</f>
        <v>Special Finch Food</v>
      </c>
      <c r="G1497" s="15" t="str">
        <f t="shared" si="2867"/>
        <v>Golden Safflower</v>
      </c>
      <c r="H1497" s="39">
        <f t="shared" si="2819"/>
        <v>2.9999999993015081</v>
      </c>
      <c r="I1497" s="39" cm="1">
        <f t="array" ref="I1497">IFERROR(IF($B1497=I$1, ($A1497+$C1497) - MAX(IF($B$2:$B1496=$B1497, $A$2:$A1496+$C$2:$C1496)), "")*24*60, "")</f>
        <v>2.9999999993015081</v>
      </c>
      <c r="J1497" s="39" t="str" cm="1">
        <f t="array" ref="J1497">IFERROR(IF($B1497=J$1, ($A1497+$C1497) - MAX(IF($B$2:$B1496=$B1497, $A$2:$A1496+$C$2:$C1496)), "")*24*60, "")</f>
        <v/>
      </c>
      <c r="K1497" s="39" t="str" cm="1">
        <f t="array" ref="K1497">IFERROR(IF($B1497=K$1, ($A1497+$C1497) - MAX(IF($B$2:$B1496=$B1497, $A$2:$A1496+$C$2:$C1496)), "")*24*60, "")</f>
        <v/>
      </c>
      <c r="L1497" s="39" t="str" cm="1">
        <f t="array" ref="L1497">IFERROR(IF($B1497=L$1, ($A1497+$C1497) - MAX(IF($B$2:$B1496=$B1497, $A$2:$A1496+$C$2:$C1496)), "")*24*60, "")</f>
        <v/>
      </c>
      <c r="M1497" s="39" t="str" cm="1">
        <f t="array" ref="M1497">IFERROR(IF($B1497=M$1, ($A1497+$C1497) - MAX(IF($B$2:$B1496=$B1497, $A$2:$A1496+$C$2:$C1496)), "")*24*60, "")</f>
        <v/>
      </c>
      <c r="N1497" s="39" t="str" cm="1">
        <f t="array" ref="N1497">IFERROR(IF($B1497=N$1, ($A1497+$C1497) - MAX(IF($B$2:$B1496=$B1497, $A$2:$A1496+$C$2:$C1496)), "")*24*60, "")</f>
        <v/>
      </c>
      <c r="O1497" s="39" t="str" cm="1">
        <f t="array" ref="O1497">IFERROR(IF($B1497=O$1, ($A1497+$C1497) - MAX(IF($B$2:$B1496=$B1497, $A$2:$A1496+$C$2:$C1496)), "")*24*60, "")</f>
        <v/>
      </c>
      <c r="P1497" s="39" t="str" cm="1">
        <f t="array" ref="P1497">IFERROR(IF($B1497=P$1, ($A1497+$C1497) - MAX(IF($B$2:$B1496=$B1497, $A$2:$A1496+$C$2:$C1496)), "")*24*60, "")</f>
        <v/>
      </c>
    </row>
    <row r="1498" spans="1:16" x14ac:dyDescent="0.2">
      <c r="A1498" s="36">
        <f t="shared" ref="A1498:D1498" si="2868">A1497</f>
        <v>45944</v>
      </c>
      <c r="B1498" s="37" t="str">
        <f t="shared" si="2868"/>
        <v>Northern Cardinal</v>
      </c>
      <c r="C1498" s="38">
        <v>0.7944444444444444</v>
      </c>
      <c r="D1498" s="37">
        <f t="shared" si="2868"/>
        <v>0</v>
      </c>
      <c r="E1498" s="37">
        <v>3</v>
      </c>
      <c r="F1498" s="37" t="str">
        <f t="shared" ref="F1498:G1498" si="2869">F1497</f>
        <v>Special Finch Food</v>
      </c>
      <c r="G1498" s="15" t="str">
        <f t="shared" si="2869"/>
        <v>Golden Safflower</v>
      </c>
      <c r="H1498" s="39">
        <f t="shared" si="2819"/>
        <v>5.9999999986030161</v>
      </c>
      <c r="I1498" s="39" cm="1">
        <f t="array" ref="I1498">IFERROR(IF($B1498=I$1, ($A1498+$C1498) - MAX(IF($B$2:$B1497=$B1498, $A$2:$A1497+$C$2:$C1497)), "")*24*60, "")</f>
        <v>5.9999999986030161</v>
      </c>
      <c r="J1498" s="39" t="str" cm="1">
        <f t="array" ref="J1498">IFERROR(IF($B1498=J$1, ($A1498+$C1498) - MAX(IF($B$2:$B1497=$B1498, $A$2:$A1497+$C$2:$C1497)), "")*24*60, "")</f>
        <v/>
      </c>
      <c r="K1498" s="39" t="str" cm="1">
        <f t="array" ref="K1498">IFERROR(IF($B1498=K$1, ($A1498+$C1498) - MAX(IF($B$2:$B1497=$B1498, $A$2:$A1497+$C$2:$C1497)), "")*24*60, "")</f>
        <v/>
      </c>
      <c r="L1498" s="39" t="str" cm="1">
        <f t="array" ref="L1498">IFERROR(IF($B1498=L$1, ($A1498+$C1498) - MAX(IF($B$2:$B1497=$B1498, $A$2:$A1497+$C$2:$C1497)), "")*24*60, "")</f>
        <v/>
      </c>
      <c r="M1498" s="39" t="str" cm="1">
        <f t="array" ref="M1498">IFERROR(IF($B1498=M$1, ($A1498+$C1498) - MAX(IF($B$2:$B1497=$B1498, $A$2:$A1497+$C$2:$C1497)), "")*24*60, "")</f>
        <v/>
      </c>
      <c r="N1498" s="39" t="str" cm="1">
        <f t="array" ref="N1498">IFERROR(IF($B1498=N$1, ($A1498+$C1498) - MAX(IF($B$2:$B1497=$B1498, $A$2:$A1497+$C$2:$C1497)), "")*24*60, "")</f>
        <v/>
      </c>
      <c r="O1498" s="39" t="str" cm="1">
        <f t="array" ref="O1498">IFERROR(IF($B1498=O$1, ($A1498+$C1498) - MAX(IF($B$2:$B1497=$B1498, $A$2:$A1497+$C$2:$C1497)), "")*24*60, "")</f>
        <v/>
      </c>
      <c r="P1498" s="39" t="str" cm="1">
        <f t="array" ref="P1498">IFERROR(IF($B1498=P$1, ($A1498+$C1498) - MAX(IF($B$2:$B1497=$B1498, $A$2:$A1497+$C$2:$C1497)), "")*24*60, "")</f>
        <v/>
      </c>
    </row>
    <row r="1499" spans="1:16" x14ac:dyDescent="0.2">
      <c r="A1499" s="36">
        <f t="shared" ref="A1499:D1499" si="2870">A1498</f>
        <v>45944</v>
      </c>
      <c r="B1499" s="37" t="str">
        <f t="shared" si="2870"/>
        <v>Northern Cardinal</v>
      </c>
      <c r="C1499" s="38">
        <v>0.79583333333333328</v>
      </c>
      <c r="D1499" s="37">
        <f t="shared" si="2870"/>
        <v>0</v>
      </c>
      <c r="E1499" s="37">
        <v>4</v>
      </c>
      <c r="F1499" s="37" t="str">
        <f t="shared" ref="F1499:G1499" si="2871">F1498</f>
        <v>Special Finch Food</v>
      </c>
      <c r="G1499" s="15" t="str">
        <f t="shared" si="2871"/>
        <v>Golden Safflower</v>
      </c>
      <c r="H1499" s="39">
        <f t="shared" si="2819"/>
        <v>1.9999999960418791</v>
      </c>
      <c r="I1499" s="39" cm="1">
        <f t="array" ref="I1499">IFERROR(IF($B1499=I$1, ($A1499+$C1499) - MAX(IF($B$2:$B1498=$B1499, $A$2:$A1498+$C$2:$C1498)), "")*24*60, "")</f>
        <v>1.9999999960418791</v>
      </c>
      <c r="J1499" s="39" t="str" cm="1">
        <f t="array" ref="J1499">IFERROR(IF($B1499=J$1, ($A1499+$C1499) - MAX(IF($B$2:$B1498=$B1499, $A$2:$A1498+$C$2:$C1498)), "")*24*60, "")</f>
        <v/>
      </c>
      <c r="K1499" s="39" t="str" cm="1">
        <f t="array" ref="K1499">IFERROR(IF($B1499=K$1, ($A1499+$C1499) - MAX(IF($B$2:$B1498=$B1499, $A$2:$A1498+$C$2:$C1498)), "")*24*60, "")</f>
        <v/>
      </c>
      <c r="L1499" s="39" t="str" cm="1">
        <f t="array" ref="L1499">IFERROR(IF($B1499=L$1, ($A1499+$C1499) - MAX(IF($B$2:$B1498=$B1499, $A$2:$A1498+$C$2:$C1498)), "")*24*60, "")</f>
        <v/>
      </c>
      <c r="M1499" s="39" t="str" cm="1">
        <f t="array" ref="M1499">IFERROR(IF($B1499=M$1, ($A1499+$C1499) - MAX(IF($B$2:$B1498=$B1499, $A$2:$A1498+$C$2:$C1498)), "")*24*60, "")</f>
        <v/>
      </c>
      <c r="N1499" s="39" t="str" cm="1">
        <f t="array" ref="N1499">IFERROR(IF($B1499=N$1, ($A1499+$C1499) - MAX(IF($B$2:$B1498=$B1499, $A$2:$A1498+$C$2:$C1498)), "")*24*60, "")</f>
        <v/>
      </c>
      <c r="O1499" s="39" t="str" cm="1">
        <f t="array" ref="O1499">IFERROR(IF($B1499=O$1, ($A1499+$C1499) - MAX(IF($B$2:$B1498=$B1499, $A$2:$A1498+$C$2:$C1498)), "")*24*60, "")</f>
        <v/>
      </c>
      <c r="P1499" s="39" t="str" cm="1">
        <f t="array" ref="P1499">IFERROR(IF($B1499=P$1, ($A1499+$C1499) - MAX(IF($B$2:$B1498=$B1499, $A$2:$A1498+$C$2:$C1498)), "")*24*60, "")</f>
        <v/>
      </c>
    </row>
    <row r="1500" spans="1:16" x14ac:dyDescent="0.2">
      <c r="A1500" s="13">
        <f t="shared" ref="A1500:D1500" si="2872">A1499</f>
        <v>45944</v>
      </c>
      <c r="B1500" s="7" t="str">
        <f t="shared" si="2872"/>
        <v>Northern Cardinal</v>
      </c>
      <c r="C1500" s="8">
        <v>0.79652777777777772</v>
      </c>
      <c r="D1500" s="7">
        <f t="shared" si="2872"/>
        <v>0</v>
      </c>
      <c r="E1500" s="7">
        <v>4</v>
      </c>
      <c r="F1500" s="7" t="str">
        <f t="shared" ref="F1500:G1500" si="2873">F1499</f>
        <v>Special Finch Food</v>
      </c>
      <c r="G1500" s="16" t="str">
        <f t="shared" si="2873"/>
        <v>Golden Safflower</v>
      </c>
      <c r="H1500" s="27">
        <f t="shared" si="2819"/>
        <v>1.000000003259629</v>
      </c>
      <c r="I1500" s="27" cm="1">
        <f t="array" ref="I1500">IFERROR(IF($B1500=I$1, ($A1500+$C1500) - MAX(IF($B$2:$B1499=$B1500, $A$2:$A1499+$C$2:$C1499)), "")*24*60, "")</f>
        <v>1.000000003259629</v>
      </c>
      <c r="J1500" s="27" t="str" cm="1">
        <f t="array" ref="J1500">IFERROR(IF($B1500=J$1, ($A1500+$C1500) - MAX(IF($B$2:$B1499=$B1500, $A$2:$A1499+$C$2:$C1499)), "")*24*60, "")</f>
        <v/>
      </c>
      <c r="K1500" s="27" t="str" cm="1">
        <f t="array" ref="K1500">IFERROR(IF($B1500=K$1, ($A1500+$C1500) - MAX(IF($B$2:$B1499=$B1500, $A$2:$A1499+$C$2:$C1499)), "")*24*60, "")</f>
        <v/>
      </c>
      <c r="L1500" s="27" t="str" cm="1">
        <f t="array" ref="L1500">IFERROR(IF($B1500=L$1, ($A1500+$C1500) - MAX(IF($B$2:$B1499=$B1500, $A$2:$A1499+$C$2:$C1499)), "")*24*60, "")</f>
        <v/>
      </c>
      <c r="M1500" s="27" t="str" cm="1">
        <f t="array" ref="M1500">IFERROR(IF($B1500=M$1, ($A1500+$C1500) - MAX(IF($B$2:$B1499=$B1500, $A$2:$A1499+$C$2:$C1499)), "")*24*60, "")</f>
        <v/>
      </c>
      <c r="N1500" s="27" t="str" cm="1">
        <f t="array" ref="N1500">IFERROR(IF($B1500=N$1, ($A1500+$C1500) - MAX(IF($B$2:$B1499=$B1500, $A$2:$A1499+$C$2:$C1499)), "")*24*60, "")</f>
        <v/>
      </c>
      <c r="O1500" s="39" t="str" cm="1">
        <f t="array" ref="O1500">IFERROR(IF($B1500=O$1, ($A1500+$C1500) - MAX(IF($B$2:$B1499=$B1500, $A$2:$A1499+$C$2:$C1499)), "")*24*60, "")</f>
        <v/>
      </c>
      <c r="P1500" s="39" t="str" cm="1">
        <f t="array" ref="P1500">IFERROR(IF($B1500=P$1, ($A1500+$C1500) - MAX(IF($B$2:$B1499=$B1500, $A$2:$A1499+$C$2:$C1499)), "")*24*60, "")</f>
        <v/>
      </c>
    </row>
    <row r="1501" spans="1:16" x14ac:dyDescent="0.2">
      <c r="A1501" s="36">
        <v>45945</v>
      </c>
      <c r="B1501" s="37" t="str">
        <f t="shared" ref="B1501" si="2874">B1500</f>
        <v>Northern Cardinal</v>
      </c>
      <c r="C1501" s="38">
        <v>0.30486111111111114</v>
      </c>
      <c r="D1501" s="37">
        <v>1</v>
      </c>
      <c r="E1501" s="37">
        <v>2</v>
      </c>
      <c r="F1501" s="37" t="str">
        <f t="shared" ref="F1501:G1501" si="2875">F1500</f>
        <v>Special Finch Food</v>
      </c>
      <c r="G1501" s="15" t="str">
        <f t="shared" si="2875"/>
        <v>Golden Safflower</v>
      </c>
      <c r="H1501" s="39">
        <f t="shared" si="2819"/>
        <v>731.99999999720603</v>
      </c>
      <c r="I1501" s="39" cm="1">
        <f t="array" ref="I1501">IFERROR(IF($B1501=I$1, ($A1501+$C1501) - MAX(IF($B$2:$B1500=$B1501, $A$2:$A1500+$C$2:$C1500)), "")*24*60, "")</f>
        <v>731.99999999720603</v>
      </c>
      <c r="J1501" s="39" t="str" cm="1">
        <f t="array" ref="J1501">IFERROR(IF($B1501=J$1, ($A1501+$C1501) - MAX(IF($B$2:$B1500=$B1501, $A$2:$A1500+$C$2:$C1500)), "")*24*60, "")</f>
        <v/>
      </c>
      <c r="K1501" s="39" t="str" cm="1">
        <f t="array" ref="K1501">IFERROR(IF($B1501=K$1, ($A1501+$C1501) - MAX(IF($B$2:$B1500=$B1501, $A$2:$A1500+$C$2:$C1500)), "")*24*60, "")</f>
        <v/>
      </c>
      <c r="L1501" s="39" t="str" cm="1">
        <f t="array" ref="L1501">IFERROR(IF($B1501=L$1, ($A1501+$C1501) - MAX(IF($B$2:$B1500=$B1501, $A$2:$A1500+$C$2:$C1500)), "")*24*60, "")</f>
        <v/>
      </c>
      <c r="M1501" s="39" t="str" cm="1">
        <f t="array" ref="M1501">IFERROR(IF($B1501=M$1, ($A1501+$C1501) - MAX(IF($B$2:$B1500=$B1501, $A$2:$A1500+$C$2:$C1500)), "")*24*60, "")</f>
        <v/>
      </c>
      <c r="N1501" s="39" t="str" cm="1">
        <f t="array" ref="N1501">IFERROR(IF($B1501=N$1, ($A1501+$C1501) - MAX(IF($B$2:$B1500=$B1501, $A$2:$A1500+$C$2:$C1500)), "")*24*60, "")</f>
        <v/>
      </c>
      <c r="O1501" s="39" t="str" cm="1">
        <f t="array" ref="O1501">IFERROR(IF($B1501=O$1, ($A1501+$C1501) - MAX(IF($B$2:$B1500=$B1501, $A$2:$A1500+$C$2:$C1500)), "")*24*60, "")</f>
        <v/>
      </c>
      <c r="P1501" s="39" t="str" cm="1">
        <f t="array" ref="P1501">IFERROR(IF($B1501=P$1, ($A1501+$C1501) - MAX(IF($B$2:$B1500=$B1501, $A$2:$A1500+$C$2:$C1500)), "")*24*60, "")</f>
        <v/>
      </c>
    </row>
    <row r="1502" spans="1:16" x14ac:dyDescent="0.2">
      <c r="A1502" s="36">
        <f t="shared" ref="A1502:B1502" si="2876">A1501</f>
        <v>45945</v>
      </c>
      <c r="B1502" s="37" t="str">
        <f t="shared" si="2876"/>
        <v>Northern Cardinal</v>
      </c>
      <c r="C1502" s="38">
        <v>0.30555555555555558</v>
      </c>
      <c r="D1502" s="37">
        <v>0</v>
      </c>
      <c r="E1502" s="37">
        <v>3</v>
      </c>
      <c r="F1502" s="37" t="str">
        <f t="shared" ref="F1502:G1502" si="2877">F1501</f>
        <v>Special Finch Food</v>
      </c>
      <c r="G1502" s="15" t="str">
        <f t="shared" si="2877"/>
        <v>Golden Safflower</v>
      </c>
      <c r="H1502" s="39">
        <f t="shared" si="2819"/>
        <v>1.000000003259629</v>
      </c>
      <c r="I1502" s="39" cm="1">
        <f t="array" ref="I1502">IFERROR(IF($B1502=I$1, ($A1502+$C1502) - MAX(IF($B$2:$B1501=$B1502, $A$2:$A1501+$C$2:$C1501)), "")*24*60, "")</f>
        <v>1.000000003259629</v>
      </c>
      <c r="J1502" s="39" t="str" cm="1">
        <f t="array" ref="J1502">IFERROR(IF($B1502=J$1, ($A1502+$C1502) - MAX(IF($B$2:$B1501=$B1502, $A$2:$A1501+$C$2:$C1501)), "")*24*60, "")</f>
        <v/>
      </c>
      <c r="K1502" s="39" t="str" cm="1">
        <f t="array" ref="K1502">IFERROR(IF($B1502=K$1, ($A1502+$C1502) - MAX(IF($B$2:$B1501=$B1502, $A$2:$A1501+$C$2:$C1501)), "")*24*60, "")</f>
        <v/>
      </c>
      <c r="L1502" s="39" t="str" cm="1">
        <f t="array" ref="L1502">IFERROR(IF($B1502=L$1, ($A1502+$C1502) - MAX(IF($B$2:$B1501=$B1502, $A$2:$A1501+$C$2:$C1501)), "")*24*60, "")</f>
        <v/>
      </c>
      <c r="M1502" s="39" t="str" cm="1">
        <f t="array" ref="M1502">IFERROR(IF($B1502=M$1, ($A1502+$C1502) - MAX(IF($B$2:$B1501=$B1502, $A$2:$A1501+$C$2:$C1501)), "")*24*60, "")</f>
        <v/>
      </c>
      <c r="N1502" s="39" t="str" cm="1">
        <f t="array" ref="N1502">IFERROR(IF($B1502=N$1, ($A1502+$C1502) - MAX(IF($B$2:$B1501=$B1502, $A$2:$A1501+$C$2:$C1501)), "")*24*60, "")</f>
        <v/>
      </c>
      <c r="O1502" s="39" t="str" cm="1">
        <f t="array" ref="O1502">IFERROR(IF($B1502=O$1, ($A1502+$C1502) - MAX(IF($B$2:$B1501=$B1502, $A$2:$A1501+$C$2:$C1501)), "")*24*60, "")</f>
        <v/>
      </c>
      <c r="P1502" s="39" t="str" cm="1">
        <f t="array" ref="P1502">IFERROR(IF($B1502=P$1, ($A1502+$C1502) - MAX(IF($B$2:$B1501=$B1502, $A$2:$A1501+$C$2:$C1501)), "")*24*60, "")</f>
        <v/>
      </c>
    </row>
    <row r="1503" spans="1:16" x14ac:dyDescent="0.2">
      <c r="A1503" s="36">
        <f t="shared" ref="A1503:D1503" si="2878">A1502</f>
        <v>45945</v>
      </c>
      <c r="B1503" s="37" t="str">
        <f t="shared" si="2878"/>
        <v>Northern Cardinal</v>
      </c>
      <c r="C1503" s="38">
        <v>0.30694444444444446</v>
      </c>
      <c r="D1503" s="37">
        <f t="shared" si="2878"/>
        <v>0</v>
      </c>
      <c r="E1503" s="37">
        <v>4</v>
      </c>
      <c r="F1503" s="37" t="str">
        <f t="shared" ref="F1503:G1503" si="2879">F1502</f>
        <v>Special Finch Food</v>
      </c>
      <c r="G1503" s="15" t="str">
        <f t="shared" si="2879"/>
        <v>Golden Safflower</v>
      </c>
      <c r="H1503" s="39">
        <f t="shared" si="2819"/>
        <v>1.9999999960418791</v>
      </c>
      <c r="I1503" s="39" cm="1">
        <f t="array" ref="I1503">IFERROR(IF($B1503=I$1, ($A1503+$C1503) - MAX(IF($B$2:$B1502=$B1503, $A$2:$A1502+$C$2:$C1502)), "")*24*60, "")</f>
        <v>1.9999999960418791</v>
      </c>
      <c r="J1503" s="39" t="str" cm="1">
        <f t="array" ref="J1503">IFERROR(IF($B1503=J$1, ($A1503+$C1503) - MAX(IF($B$2:$B1502=$B1503, $A$2:$A1502+$C$2:$C1502)), "")*24*60, "")</f>
        <v/>
      </c>
      <c r="K1503" s="39" t="str" cm="1">
        <f t="array" ref="K1503">IFERROR(IF($B1503=K$1, ($A1503+$C1503) - MAX(IF($B$2:$B1502=$B1503, $A$2:$A1502+$C$2:$C1502)), "")*24*60, "")</f>
        <v/>
      </c>
      <c r="L1503" s="39" t="str" cm="1">
        <f t="array" ref="L1503">IFERROR(IF($B1503=L$1, ($A1503+$C1503) - MAX(IF($B$2:$B1502=$B1503, $A$2:$A1502+$C$2:$C1502)), "")*24*60, "")</f>
        <v/>
      </c>
      <c r="M1503" s="39" t="str" cm="1">
        <f t="array" ref="M1503">IFERROR(IF($B1503=M$1, ($A1503+$C1503) - MAX(IF($B$2:$B1502=$B1503, $A$2:$A1502+$C$2:$C1502)), "")*24*60, "")</f>
        <v/>
      </c>
      <c r="N1503" s="39" t="str" cm="1">
        <f t="array" ref="N1503">IFERROR(IF($B1503=N$1, ($A1503+$C1503) - MAX(IF($B$2:$B1502=$B1503, $A$2:$A1502+$C$2:$C1502)), "")*24*60, "")</f>
        <v/>
      </c>
      <c r="O1503" s="39" t="str" cm="1">
        <f t="array" ref="O1503">IFERROR(IF($B1503=O$1, ($A1503+$C1503) - MAX(IF($B$2:$B1502=$B1503, $A$2:$A1502+$C$2:$C1502)), "")*24*60, "")</f>
        <v/>
      </c>
      <c r="P1503" s="39" t="str" cm="1">
        <f t="array" ref="P1503">IFERROR(IF($B1503=P$1, ($A1503+$C1503) - MAX(IF($B$2:$B1502=$B1503, $A$2:$A1502+$C$2:$C1502)), "")*24*60, "")</f>
        <v/>
      </c>
    </row>
    <row r="1504" spans="1:16" x14ac:dyDescent="0.2">
      <c r="A1504" s="36">
        <f t="shared" ref="A1504:D1504" si="2880">A1503</f>
        <v>45945</v>
      </c>
      <c r="B1504" s="37" t="str">
        <f t="shared" si="2880"/>
        <v>Northern Cardinal</v>
      </c>
      <c r="C1504" s="38">
        <v>0.31874999999999998</v>
      </c>
      <c r="D1504" s="37">
        <f t="shared" si="2880"/>
        <v>0</v>
      </c>
      <c r="E1504" s="37">
        <v>3</v>
      </c>
      <c r="F1504" s="37" t="str">
        <f t="shared" ref="F1504:G1504" si="2881">F1503</f>
        <v>Special Finch Food</v>
      </c>
      <c r="G1504" s="15" t="str">
        <f t="shared" si="2881"/>
        <v>Golden Safflower</v>
      </c>
      <c r="H1504" s="39">
        <f t="shared" si="2819"/>
        <v>17.000000003026798</v>
      </c>
      <c r="I1504" s="39" cm="1">
        <f t="array" ref="I1504">IFERROR(IF($B1504=I$1, ($A1504+$C1504) - MAX(IF($B$2:$B1503=$B1504, $A$2:$A1503+$C$2:$C1503)), "")*24*60, "")</f>
        <v>17.000000003026798</v>
      </c>
      <c r="J1504" s="39" t="str" cm="1">
        <f t="array" ref="J1504">IFERROR(IF($B1504=J$1, ($A1504+$C1504) - MAX(IF($B$2:$B1503=$B1504, $A$2:$A1503+$C$2:$C1503)), "")*24*60, "")</f>
        <v/>
      </c>
      <c r="K1504" s="39" t="str" cm="1">
        <f t="array" ref="K1504">IFERROR(IF($B1504=K$1, ($A1504+$C1504) - MAX(IF($B$2:$B1503=$B1504, $A$2:$A1503+$C$2:$C1503)), "")*24*60, "")</f>
        <v/>
      </c>
      <c r="L1504" s="39" t="str" cm="1">
        <f t="array" ref="L1504">IFERROR(IF($B1504=L$1, ($A1504+$C1504) - MAX(IF($B$2:$B1503=$B1504, $A$2:$A1503+$C$2:$C1503)), "")*24*60, "")</f>
        <v/>
      </c>
      <c r="M1504" s="39" t="str" cm="1">
        <f t="array" ref="M1504">IFERROR(IF($B1504=M$1, ($A1504+$C1504) - MAX(IF($B$2:$B1503=$B1504, $A$2:$A1503+$C$2:$C1503)), "")*24*60, "")</f>
        <v/>
      </c>
      <c r="N1504" s="39" t="str" cm="1">
        <f t="array" ref="N1504">IFERROR(IF($B1504=N$1, ($A1504+$C1504) - MAX(IF($B$2:$B1503=$B1504, $A$2:$A1503+$C$2:$C1503)), "")*24*60, "")</f>
        <v/>
      </c>
      <c r="O1504" s="39" t="str" cm="1">
        <f t="array" ref="O1504">IFERROR(IF($B1504=O$1, ($A1504+$C1504) - MAX(IF($B$2:$B1503=$B1504, $A$2:$A1503+$C$2:$C1503)), "")*24*60, "")</f>
        <v/>
      </c>
      <c r="P1504" s="39" t="str" cm="1">
        <f t="array" ref="P1504">IFERROR(IF($B1504=P$1, ($A1504+$C1504) - MAX(IF($B$2:$B1503=$B1504, $A$2:$A1503+$C$2:$C1503)), "")*24*60, "")</f>
        <v/>
      </c>
    </row>
    <row r="1505" spans="1:16" x14ac:dyDescent="0.2">
      <c r="A1505" s="36">
        <f t="shared" ref="A1505:D1505" si="2882">A1504</f>
        <v>45945</v>
      </c>
      <c r="B1505" s="37" t="str">
        <f t="shared" si="2882"/>
        <v>Northern Cardinal</v>
      </c>
      <c r="C1505" s="38">
        <v>0.32013888888888886</v>
      </c>
      <c r="D1505" s="37">
        <f t="shared" si="2882"/>
        <v>0</v>
      </c>
      <c r="E1505" s="37">
        <v>3</v>
      </c>
      <c r="F1505" s="37" t="str">
        <f t="shared" ref="F1505:G1505" si="2883">F1504</f>
        <v>Special Finch Food</v>
      </c>
      <c r="G1505" s="15" t="str">
        <f t="shared" si="2883"/>
        <v>Golden Safflower</v>
      </c>
      <c r="H1505" s="39">
        <f t="shared" si="2819"/>
        <v>2.000000006519258</v>
      </c>
      <c r="I1505" s="39" cm="1">
        <f t="array" ref="I1505">IFERROR(IF($B1505=I$1, ($A1505+$C1505) - MAX(IF($B$2:$B1504=$B1505, $A$2:$A1504+$C$2:$C1504)), "")*24*60, "")</f>
        <v>2.000000006519258</v>
      </c>
      <c r="J1505" s="39" t="str" cm="1">
        <f t="array" ref="J1505">IFERROR(IF($B1505=J$1, ($A1505+$C1505) - MAX(IF($B$2:$B1504=$B1505, $A$2:$A1504+$C$2:$C1504)), "")*24*60, "")</f>
        <v/>
      </c>
      <c r="K1505" s="39" t="str" cm="1">
        <f t="array" ref="K1505">IFERROR(IF($B1505=K$1, ($A1505+$C1505) - MAX(IF($B$2:$B1504=$B1505, $A$2:$A1504+$C$2:$C1504)), "")*24*60, "")</f>
        <v/>
      </c>
      <c r="L1505" s="39" t="str" cm="1">
        <f t="array" ref="L1505">IFERROR(IF($B1505=L$1, ($A1505+$C1505) - MAX(IF($B$2:$B1504=$B1505, $A$2:$A1504+$C$2:$C1504)), "")*24*60, "")</f>
        <v/>
      </c>
      <c r="M1505" s="39" t="str" cm="1">
        <f t="array" ref="M1505">IFERROR(IF($B1505=M$1, ($A1505+$C1505) - MAX(IF($B$2:$B1504=$B1505, $A$2:$A1504+$C$2:$C1504)), "")*24*60, "")</f>
        <v/>
      </c>
      <c r="N1505" s="39" t="str" cm="1">
        <f t="array" ref="N1505">IFERROR(IF($B1505=N$1, ($A1505+$C1505) - MAX(IF($B$2:$B1504=$B1505, $A$2:$A1504+$C$2:$C1504)), "")*24*60, "")</f>
        <v/>
      </c>
      <c r="O1505" s="39" t="str" cm="1">
        <f t="array" ref="O1505">IFERROR(IF($B1505=O$1, ($A1505+$C1505) - MAX(IF($B$2:$B1504=$B1505, $A$2:$A1504+$C$2:$C1504)), "")*24*60, "")</f>
        <v/>
      </c>
      <c r="P1505" s="39" t="str" cm="1">
        <f t="array" ref="P1505">IFERROR(IF($B1505=P$1, ($A1505+$C1505) - MAX(IF($B$2:$B1504=$B1505, $A$2:$A1504+$C$2:$C1504)), "")*24*60, "")</f>
        <v/>
      </c>
    </row>
    <row r="1506" spans="1:16" x14ac:dyDescent="0.2">
      <c r="A1506" s="36">
        <f t="shared" ref="A1506:D1506" si="2884">A1505</f>
        <v>45945</v>
      </c>
      <c r="B1506" s="37" t="str">
        <f t="shared" si="2884"/>
        <v>Northern Cardinal</v>
      </c>
      <c r="C1506" s="38">
        <v>0.32222222222222224</v>
      </c>
      <c r="D1506" s="37">
        <f t="shared" si="2884"/>
        <v>0</v>
      </c>
      <c r="E1506" s="37">
        <v>2</v>
      </c>
      <c r="F1506" s="37" t="str">
        <f t="shared" ref="F1506:G1506" si="2885">F1505</f>
        <v>Special Finch Food</v>
      </c>
      <c r="G1506" s="15" t="str">
        <f t="shared" si="2885"/>
        <v>Golden Safflower</v>
      </c>
      <c r="H1506" s="39">
        <f t="shared" si="2819"/>
        <v>2.9999999993015081</v>
      </c>
      <c r="I1506" s="39" cm="1">
        <f t="array" ref="I1506">IFERROR(IF($B1506=I$1, ($A1506+$C1506) - MAX(IF($B$2:$B1505=$B1506, $A$2:$A1505+$C$2:$C1505)), "")*24*60, "")</f>
        <v>2.9999999993015081</v>
      </c>
      <c r="J1506" s="39" t="str" cm="1">
        <f t="array" ref="J1506">IFERROR(IF($B1506=J$1, ($A1506+$C1506) - MAX(IF($B$2:$B1505=$B1506, $A$2:$A1505+$C$2:$C1505)), "")*24*60, "")</f>
        <v/>
      </c>
      <c r="K1506" s="39" t="str" cm="1">
        <f t="array" ref="K1506">IFERROR(IF($B1506=K$1, ($A1506+$C1506) - MAX(IF($B$2:$B1505=$B1506, $A$2:$A1505+$C$2:$C1505)), "")*24*60, "")</f>
        <v/>
      </c>
      <c r="L1506" s="39" t="str" cm="1">
        <f t="array" ref="L1506">IFERROR(IF($B1506=L$1, ($A1506+$C1506) - MAX(IF($B$2:$B1505=$B1506, $A$2:$A1505+$C$2:$C1505)), "")*24*60, "")</f>
        <v/>
      </c>
      <c r="M1506" s="39" t="str" cm="1">
        <f t="array" ref="M1506">IFERROR(IF($B1506=M$1, ($A1506+$C1506) - MAX(IF($B$2:$B1505=$B1506, $A$2:$A1505+$C$2:$C1505)), "")*24*60, "")</f>
        <v/>
      </c>
      <c r="N1506" s="39" t="str" cm="1">
        <f t="array" ref="N1506">IFERROR(IF($B1506=N$1, ($A1506+$C1506) - MAX(IF($B$2:$B1505=$B1506, $A$2:$A1505+$C$2:$C1505)), "")*24*60, "")</f>
        <v/>
      </c>
      <c r="O1506" s="39" t="str" cm="1">
        <f t="array" ref="O1506">IFERROR(IF($B1506=O$1, ($A1506+$C1506) - MAX(IF($B$2:$B1505=$B1506, $A$2:$A1505+$C$2:$C1505)), "")*24*60, "")</f>
        <v/>
      </c>
      <c r="P1506" s="39" t="str" cm="1">
        <f t="array" ref="P1506">IFERROR(IF($B1506=P$1, ($A1506+$C1506) - MAX(IF($B$2:$B1505=$B1506, $A$2:$A1505+$C$2:$C1505)), "")*24*60, "")</f>
        <v/>
      </c>
    </row>
    <row r="1507" spans="1:16" x14ac:dyDescent="0.2">
      <c r="A1507" s="36">
        <f t="shared" ref="A1507:D1507" si="2886">A1506</f>
        <v>45945</v>
      </c>
      <c r="B1507" s="37" t="str">
        <f t="shared" si="2886"/>
        <v>Northern Cardinal</v>
      </c>
      <c r="C1507" s="38">
        <v>0.37569444444444444</v>
      </c>
      <c r="D1507" s="37">
        <f t="shared" si="2886"/>
        <v>0</v>
      </c>
      <c r="E1507" s="37">
        <v>0</v>
      </c>
      <c r="F1507" s="37" t="str">
        <f t="shared" ref="F1507:G1507" si="2887">F1506</f>
        <v>Special Finch Food</v>
      </c>
      <c r="G1507" s="15" t="str">
        <f t="shared" si="2887"/>
        <v>Golden Safflower</v>
      </c>
      <c r="H1507" s="39">
        <f t="shared" si="2819"/>
        <v>76.999999999534339</v>
      </c>
      <c r="I1507" s="39" cm="1">
        <f t="array" ref="I1507">IFERROR(IF($B1507=I$1, ($A1507+$C1507) - MAX(IF($B$2:$B1506=$B1507, $A$2:$A1506+$C$2:$C1506)), "")*24*60, "")</f>
        <v>76.999999999534339</v>
      </c>
      <c r="J1507" s="39" t="str" cm="1">
        <f t="array" ref="J1507">IFERROR(IF($B1507=J$1, ($A1507+$C1507) - MAX(IF($B$2:$B1506=$B1507, $A$2:$A1506+$C$2:$C1506)), "")*24*60, "")</f>
        <v/>
      </c>
      <c r="K1507" s="39" t="str" cm="1">
        <f t="array" ref="K1507">IFERROR(IF($B1507=K$1, ($A1507+$C1507) - MAX(IF($B$2:$B1506=$B1507, $A$2:$A1506+$C$2:$C1506)), "")*24*60, "")</f>
        <v/>
      </c>
      <c r="L1507" s="39" t="str" cm="1">
        <f t="array" ref="L1507">IFERROR(IF($B1507=L$1, ($A1507+$C1507) - MAX(IF($B$2:$B1506=$B1507, $A$2:$A1506+$C$2:$C1506)), "")*24*60, "")</f>
        <v/>
      </c>
      <c r="M1507" s="39" t="str" cm="1">
        <f t="array" ref="M1507">IFERROR(IF($B1507=M$1, ($A1507+$C1507) - MAX(IF($B$2:$B1506=$B1507, $A$2:$A1506+$C$2:$C1506)), "")*24*60, "")</f>
        <v/>
      </c>
      <c r="N1507" s="39" t="str" cm="1">
        <f t="array" ref="N1507">IFERROR(IF($B1507=N$1, ($A1507+$C1507) - MAX(IF($B$2:$B1506=$B1507, $A$2:$A1506+$C$2:$C1506)), "")*24*60, "")</f>
        <v/>
      </c>
      <c r="O1507" s="39" t="str" cm="1">
        <f t="array" ref="O1507">IFERROR(IF($B1507=O$1, ($A1507+$C1507) - MAX(IF($B$2:$B1506=$B1507, $A$2:$A1506+$C$2:$C1506)), "")*24*60, "")</f>
        <v/>
      </c>
      <c r="P1507" s="39" t="str" cm="1">
        <f t="array" ref="P1507">IFERROR(IF($B1507=P$1, ($A1507+$C1507) - MAX(IF($B$2:$B1506=$B1507, $A$2:$A1506+$C$2:$C1506)), "")*24*60, "")</f>
        <v/>
      </c>
    </row>
    <row r="1508" spans="1:16" x14ac:dyDescent="0.2">
      <c r="A1508" s="36">
        <f t="shared" ref="A1508:D1508" si="2888">A1507</f>
        <v>45945</v>
      </c>
      <c r="B1508" s="37" t="str">
        <f t="shared" si="2888"/>
        <v>Northern Cardinal</v>
      </c>
      <c r="C1508" s="38">
        <f t="shared" si="2888"/>
        <v>0.37569444444444444</v>
      </c>
      <c r="D1508" s="37">
        <f t="shared" si="2888"/>
        <v>0</v>
      </c>
      <c r="E1508" s="37">
        <v>3</v>
      </c>
      <c r="F1508" s="37" t="str">
        <f t="shared" ref="F1508:G1508" si="2889">F1507</f>
        <v>Special Finch Food</v>
      </c>
      <c r="G1508" s="15" t="str">
        <f t="shared" si="2889"/>
        <v>Golden Safflower</v>
      </c>
      <c r="H1508" s="39">
        <f t="shared" si="2819"/>
        <v>0</v>
      </c>
      <c r="I1508" s="39" cm="1">
        <f t="array" ref="I1508">IFERROR(IF($B1508=I$1, ($A1508+$C1508) - MAX(IF($B$2:$B1507=$B1508, $A$2:$A1507+$C$2:$C1507)), "")*24*60, "")</f>
        <v>0</v>
      </c>
      <c r="J1508" s="39" t="str" cm="1">
        <f t="array" ref="J1508">IFERROR(IF($B1508=J$1, ($A1508+$C1508) - MAX(IF($B$2:$B1507=$B1508, $A$2:$A1507+$C$2:$C1507)), "")*24*60, "")</f>
        <v/>
      </c>
      <c r="K1508" s="39" t="str" cm="1">
        <f t="array" ref="K1508">IFERROR(IF($B1508=K$1, ($A1508+$C1508) - MAX(IF($B$2:$B1507=$B1508, $A$2:$A1507+$C$2:$C1507)), "")*24*60, "")</f>
        <v/>
      </c>
      <c r="L1508" s="39" t="str" cm="1">
        <f t="array" ref="L1508">IFERROR(IF($B1508=L$1, ($A1508+$C1508) - MAX(IF($B$2:$B1507=$B1508, $A$2:$A1507+$C$2:$C1507)), "")*24*60, "")</f>
        <v/>
      </c>
      <c r="M1508" s="39" t="str" cm="1">
        <f t="array" ref="M1508">IFERROR(IF($B1508=M$1, ($A1508+$C1508) - MAX(IF($B$2:$B1507=$B1508, $A$2:$A1507+$C$2:$C1507)), "")*24*60, "")</f>
        <v/>
      </c>
      <c r="N1508" s="39" t="str" cm="1">
        <f t="array" ref="N1508">IFERROR(IF($B1508=N$1, ($A1508+$C1508) - MAX(IF($B$2:$B1507=$B1508, $A$2:$A1507+$C$2:$C1507)), "")*24*60, "")</f>
        <v/>
      </c>
      <c r="O1508" s="39" t="str" cm="1">
        <f t="array" ref="O1508">IFERROR(IF($B1508=O$1, ($A1508+$C1508) - MAX(IF($B$2:$B1507=$B1508, $A$2:$A1507+$C$2:$C1507)), "")*24*60, "")</f>
        <v/>
      </c>
      <c r="P1508" s="39" t="str" cm="1">
        <f t="array" ref="P1508">IFERROR(IF($B1508=P$1, ($A1508+$C1508) - MAX(IF($B$2:$B1507=$B1508, $A$2:$A1507+$C$2:$C1507)), "")*24*60, "")</f>
        <v/>
      </c>
    </row>
    <row r="1509" spans="1:16" x14ac:dyDescent="0.2">
      <c r="A1509" s="36">
        <f t="shared" ref="A1509:D1509" si="2890">A1508</f>
        <v>45945</v>
      </c>
      <c r="B1509" s="37" t="str">
        <f t="shared" si="2890"/>
        <v>Northern Cardinal</v>
      </c>
      <c r="C1509" s="38">
        <v>0.38611111111111113</v>
      </c>
      <c r="D1509" s="37">
        <f t="shared" si="2890"/>
        <v>0</v>
      </c>
      <c r="E1509" s="37">
        <v>1</v>
      </c>
      <c r="F1509" s="37" t="str">
        <f t="shared" ref="F1509:G1509" si="2891">F1508</f>
        <v>Special Finch Food</v>
      </c>
      <c r="G1509" s="15" t="str">
        <f t="shared" si="2891"/>
        <v>Golden Safflower</v>
      </c>
      <c r="H1509" s="39">
        <f t="shared" si="2819"/>
        <v>14.99999999650754</v>
      </c>
      <c r="I1509" s="39" cm="1">
        <f t="array" ref="I1509">IFERROR(IF($B1509=I$1, ($A1509+$C1509) - MAX(IF($B$2:$B1508=$B1509, $A$2:$A1508+$C$2:$C1508)), "")*24*60, "")</f>
        <v>14.99999999650754</v>
      </c>
      <c r="J1509" s="39" t="str" cm="1">
        <f t="array" ref="J1509">IFERROR(IF($B1509=J$1, ($A1509+$C1509) - MAX(IF($B$2:$B1508=$B1509, $A$2:$A1508+$C$2:$C1508)), "")*24*60, "")</f>
        <v/>
      </c>
      <c r="K1509" s="39" t="str" cm="1">
        <f t="array" ref="K1509">IFERROR(IF($B1509=K$1, ($A1509+$C1509) - MAX(IF($B$2:$B1508=$B1509, $A$2:$A1508+$C$2:$C1508)), "")*24*60, "")</f>
        <v/>
      </c>
      <c r="L1509" s="39" t="str" cm="1">
        <f t="array" ref="L1509">IFERROR(IF($B1509=L$1, ($A1509+$C1509) - MAX(IF($B$2:$B1508=$B1509, $A$2:$A1508+$C$2:$C1508)), "")*24*60, "")</f>
        <v/>
      </c>
      <c r="M1509" s="39" t="str" cm="1">
        <f t="array" ref="M1509">IFERROR(IF($B1509=M$1, ($A1509+$C1509) - MAX(IF($B$2:$B1508=$B1509, $A$2:$A1508+$C$2:$C1508)), "")*24*60, "")</f>
        <v/>
      </c>
      <c r="N1509" s="39" t="str" cm="1">
        <f t="array" ref="N1509">IFERROR(IF($B1509=N$1, ($A1509+$C1509) - MAX(IF($B$2:$B1508=$B1509, $A$2:$A1508+$C$2:$C1508)), "")*24*60, "")</f>
        <v/>
      </c>
      <c r="O1509" s="39" t="str" cm="1">
        <f t="array" ref="O1509">IFERROR(IF($B1509=O$1, ($A1509+$C1509) - MAX(IF($B$2:$B1508=$B1509, $A$2:$A1508+$C$2:$C1508)), "")*24*60, "")</f>
        <v/>
      </c>
      <c r="P1509" s="39" t="str" cm="1">
        <f t="array" ref="P1509">IFERROR(IF($B1509=P$1, ($A1509+$C1509) - MAX(IF($B$2:$B1508=$B1509, $A$2:$A1508+$C$2:$C1508)), "")*24*60, "")</f>
        <v/>
      </c>
    </row>
    <row r="1510" spans="1:16" x14ac:dyDescent="0.2">
      <c r="A1510" s="36">
        <f t="shared" ref="A1510:D1510" si="2892">A1509</f>
        <v>45945</v>
      </c>
      <c r="B1510" s="37" t="s">
        <v>23</v>
      </c>
      <c r="C1510" s="38">
        <v>0.40069444444444446</v>
      </c>
      <c r="D1510" s="37">
        <f t="shared" si="2892"/>
        <v>0</v>
      </c>
      <c r="E1510" s="37">
        <v>0</v>
      </c>
      <c r="F1510" s="37" t="str">
        <f t="shared" ref="F1510:G1510" si="2893">F1509</f>
        <v>Special Finch Food</v>
      </c>
      <c r="G1510" s="15" t="str">
        <f t="shared" si="2893"/>
        <v>Golden Safflower</v>
      </c>
      <c r="H1510" s="39">
        <f t="shared" si="2819"/>
        <v>20.999999995110556</v>
      </c>
      <c r="I1510" s="39" t="str" cm="1">
        <f t="array" ref="I1510">IFERROR(IF($B1510=I$1, ($A1510+$C1510) - MAX(IF($B$2:$B1509=$B1510, $A$2:$A1509+$C$2:$C1509)), "")*24*60, "")</f>
        <v/>
      </c>
      <c r="J1510" s="39" t="str" cm="1">
        <f t="array" ref="J1510">IFERROR(IF($B1510=J$1, ($A1510+$C1510) - MAX(IF($B$2:$B1509=$B1510, $A$2:$A1509+$C$2:$C1509)), "")*24*60, "")</f>
        <v/>
      </c>
      <c r="K1510" s="39" t="str" cm="1">
        <f t="array" ref="K1510">IFERROR(IF($B1510=K$1, ($A1510+$C1510) - MAX(IF($B$2:$B1509=$B1510, $A$2:$A1509+$C$2:$C1509)), "")*24*60, "")</f>
        <v/>
      </c>
      <c r="L1510" s="39" t="str" cm="1">
        <f t="array" ref="L1510">IFERROR(IF($B1510=L$1, ($A1510+$C1510) - MAX(IF($B$2:$B1509=$B1510, $A$2:$A1509+$C$2:$C1509)), "")*24*60, "")</f>
        <v/>
      </c>
      <c r="M1510" s="39" t="str" cm="1">
        <f t="array" ref="M1510">IFERROR(IF($B1510=M$1, ($A1510+$C1510) - MAX(IF($B$2:$B1509=$B1510, $A$2:$A1509+$C$2:$C1509)), "")*24*60, "")</f>
        <v/>
      </c>
      <c r="N1510" s="39" t="str" cm="1">
        <f t="array" ref="N1510">IFERROR(IF($B1510=N$1, ($A1510+$C1510) - MAX(IF($B$2:$B1509=$B1510, $A$2:$A1509+$C$2:$C1509)), "")*24*60, "")</f>
        <v/>
      </c>
      <c r="O1510" s="39" t="str" cm="1">
        <f t="array" ref="O1510">IFERROR(IF($B1510=O$1, ($A1510+$C1510) - MAX(IF($B$2:$B1509=$B1510, $A$2:$A1509+$C$2:$C1509)), "")*24*60, "")</f>
        <v/>
      </c>
      <c r="P1510" s="39" cm="1">
        <f t="array" ref="P1510">IFERROR(IF($B1510=P$1, ($A1510+$C1510) - MAX(IF($B$2:$B1509=$B1510, $A$2:$A1509+$C$2:$C1509)), "")*24*60, "")</f>
        <v>1077.9999999934807</v>
      </c>
    </row>
    <row r="1511" spans="1:16" x14ac:dyDescent="0.2">
      <c r="A1511" s="36">
        <f t="shared" ref="A1511:C1511" si="2894">A1510</f>
        <v>45945</v>
      </c>
      <c r="B1511" s="37" t="s">
        <v>14</v>
      </c>
      <c r="C1511" s="38">
        <f t="shared" si="2894"/>
        <v>0.40069444444444446</v>
      </c>
      <c r="D1511" s="37">
        <v>1</v>
      </c>
      <c r="E1511" s="37">
        <v>0</v>
      </c>
      <c r="F1511" s="37" t="str">
        <f t="shared" ref="F1511:G1511" si="2895">F1510</f>
        <v>Special Finch Food</v>
      </c>
      <c r="G1511" s="15" t="str">
        <f t="shared" si="2895"/>
        <v>Golden Safflower</v>
      </c>
      <c r="H1511" s="39">
        <f t="shared" si="2819"/>
        <v>0</v>
      </c>
      <c r="I1511" s="39" t="str" cm="1">
        <f t="array" ref="I1511">IFERROR(IF($B1511=I$1, ($A1511+$C1511) - MAX(IF($B$2:$B1510=$B1511, $A$2:$A1510+$C$2:$C1510)), "")*24*60, "")</f>
        <v/>
      </c>
      <c r="J1511" s="39" t="str" cm="1">
        <f t="array" ref="J1511">IFERROR(IF($B1511=J$1, ($A1511+$C1511) - MAX(IF($B$2:$B1510=$B1511, $A$2:$A1510+$C$2:$C1510)), "")*24*60, "")</f>
        <v/>
      </c>
      <c r="K1511" s="39" cm="1">
        <f t="array" ref="K1511">IFERROR(IF($B1511=K$1, ($A1511+$C1511) - MAX(IF($B$2:$B1510=$B1511, $A$2:$A1510+$C$2:$C1510)), "")*24*60, "")</f>
        <v>1063.9999999897555</v>
      </c>
      <c r="L1511" s="39" t="str" cm="1">
        <f t="array" ref="L1511">IFERROR(IF($B1511=L$1, ($A1511+$C1511) - MAX(IF($B$2:$B1510=$B1511, $A$2:$A1510+$C$2:$C1510)), "")*24*60, "")</f>
        <v/>
      </c>
      <c r="M1511" s="39" t="str" cm="1">
        <f t="array" ref="M1511">IFERROR(IF($B1511=M$1, ($A1511+$C1511) - MAX(IF($B$2:$B1510=$B1511, $A$2:$A1510+$C$2:$C1510)), "")*24*60, "")</f>
        <v/>
      </c>
      <c r="N1511" s="39" t="str" cm="1">
        <f t="array" ref="N1511">IFERROR(IF($B1511=N$1, ($A1511+$C1511) - MAX(IF($B$2:$B1510=$B1511, $A$2:$A1510+$C$2:$C1510)), "")*24*60, "")</f>
        <v/>
      </c>
      <c r="O1511" s="39" t="str" cm="1">
        <f t="array" ref="O1511">IFERROR(IF($B1511=O$1, ($A1511+$C1511) - MAX(IF($B$2:$B1510=$B1511, $A$2:$A1510+$C$2:$C1510)), "")*24*60, "")</f>
        <v/>
      </c>
      <c r="P1511" s="39" t="str" cm="1">
        <f t="array" ref="P1511">IFERROR(IF($B1511=P$1, ($A1511+$C1511) - MAX(IF($B$2:$B1510=$B1511, $A$2:$A1510+$C$2:$C1510)), "")*24*60, "")</f>
        <v/>
      </c>
    </row>
    <row r="1512" spans="1:16" x14ac:dyDescent="0.2">
      <c r="A1512" s="36">
        <f t="shared" ref="A1512" si="2896">A1511</f>
        <v>45945</v>
      </c>
      <c r="B1512" s="37" t="s">
        <v>23</v>
      </c>
      <c r="C1512" s="38">
        <v>0.40138888888888891</v>
      </c>
      <c r="D1512" s="37">
        <v>24</v>
      </c>
      <c r="E1512" s="37">
        <v>0</v>
      </c>
      <c r="F1512" s="37" t="str">
        <f t="shared" ref="F1512:G1512" si="2897">F1511</f>
        <v>Special Finch Food</v>
      </c>
      <c r="G1512" s="15" t="str">
        <f t="shared" si="2897"/>
        <v>Golden Safflower</v>
      </c>
      <c r="H1512" s="39">
        <f t="shared" si="2819"/>
        <v>1.000000003259629</v>
      </c>
      <c r="I1512" s="39" t="str" cm="1">
        <f t="array" ref="I1512">IFERROR(IF($B1512=I$1, ($A1512+$C1512) - MAX(IF($B$2:$B1511=$B1512, $A$2:$A1511+$C$2:$C1511)), "")*24*60, "")</f>
        <v/>
      </c>
      <c r="J1512" s="39" t="str" cm="1">
        <f t="array" ref="J1512">IFERROR(IF($B1512=J$1, ($A1512+$C1512) - MAX(IF($B$2:$B1511=$B1512, $A$2:$A1511+$C$2:$C1511)), "")*24*60, "")</f>
        <v/>
      </c>
      <c r="K1512" s="39" t="str" cm="1">
        <f t="array" ref="K1512">IFERROR(IF($B1512=K$1, ($A1512+$C1512) - MAX(IF($B$2:$B1511=$B1512, $A$2:$A1511+$C$2:$C1511)), "")*24*60, "")</f>
        <v/>
      </c>
      <c r="L1512" s="39" t="str" cm="1">
        <f t="array" ref="L1512">IFERROR(IF($B1512=L$1, ($A1512+$C1512) - MAX(IF($B$2:$B1511=$B1512, $A$2:$A1511+$C$2:$C1511)), "")*24*60, "")</f>
        <v/>
      </c>
      <c r="M1512" s="39" t="str" cm="1">
        <f t="array" ref="M1512">IFERROR(IF($B1512=M$1, ($A1512+$C1512) - MAX(IF($B$2:$B1511=$B1512, $A$2:$A1511+$C$2:$C1511)), "")*24*60, "")</f>
        <v/>
      </c>
      <c r="N1512" s="39" t="str" cm="1">
        <f t="array" ref="N1512">IFERROR(IF($B1512=N$1, ($A1512+$C1512) - MAX(IF($B$2:$B1511=$B1512, $A$2:$A1511+$C$2:$C1511)), "")*24*60, "")</f>
        <v/>
      </c>
      <c r="O1512" s="39" t="str" cm="1">
        <f t="array" ref="O1512">IFERROR(IF($B1512=O$1, ($A1512+$C1512) - MAX(IF($B$2:$B1511=$B1512, $A$2:$A1511+$C$2:$C1511)), "")*24*60, "")</f>
        <v/>
      </c>
      <c r="P1512" s="39" cm="1">
        <f t="array" ref="P1512">IFERROR(IF($B1512=P$1, ($A1512+$C1512) - MAX(IF($B$2:$B1511=$B1512, $A$2:$A1511+$C$2:$C1511)), "")*24*60, "")</f>
        <v>1.000000003259629</v>
      </c>
    </row>
    <row r="1513" spans="1:16" x14ac:dyDescent="0.2">
      <c r="A1513" s="36">
        <f t="shared" ref="A1513:B1513" si="2898">A1512</f>
        <v>45945</v>
      </c>
      <c r="B1513" s="37" t="str">
        <f t="shared" si="2898"/>
        <v>Common Ground Dove</v>
      </c>
      <c r="C1513" s="38">
        <v>0.40208333333333335</v>
      </c>
      <c r="D1513" s="37">
        <v>31</v>
      </c>
      <c r="E1513" s="37">
        <v>0</v>
      </c>
      <c r="F1513" s="37" t="str">
        <f t="shared" ref="F1513:G1513" si="2899">F1512</f>
        <v>Special Finch Food</v>
      </c>
      <c r="G1513" s="15" t="str">
        <f t="shared" si="2899"/>
        <v>Golden Safflower</v>
      </c>
      <c r="H1513" s="39">
        <f t="shared" si="2819"/>
        <v>1.000000003259629</v>
      </c>
      <c r="I1513" s="39" t="str" cm="1">
        <f t="array" ref="I1513">IFERROR(IF($B1513=I$1, ($A1513+$C1513) - MAX(IF($B$2:$B1512=$B1513, $A$2:$A1512+$C$2:$C1512)), "")*24*60, "")</f>
        <v/>
      </c>
      <c r="J1513" s="39" t="str" cm="1">
        <f t="array" ref="J1513">IFERROR(IF($B1513=J$1, ($A1513+$C1513) - MAX(IF($B$2:$B1512=$B1513, $A$2:$A1512+$C$2:$C1512)), "")*24*60, "")</f>
        <v/>
      </c>
      <c r="K1513" s="39" t="str" cm="1">
        <f t="array" ref="K1513">IFERROR(IF($B1513=K$1, ($A1513+$C1513) - MAX(IF($B$2:$B1512=$B1513, $A$2:$A1512+$C$2:$C1512)), "")*24*60, "")</f>
        <v/>
      </c>
      <c r="L1513" s="39" t="str" cm="1">
        <f t="array" ref="L1513">IFERROR(IF($B1513=L$1, ($A1513+$C1513) - MAX(IF($B$2:$B1512=$B1513, $A$2:$A1512+$C$2:$C1512)), "")*24*60, "")</f>
        <v/>
      </c>
      <c r="M1513" s="39" t="str" cm="1">
        <f t="array" ref="M1513">IFERROR(IF($B1513=M$1, ($A1513+$C1513) - MAX(IF($B$2:$B1512=$B1513, $A$2:$A1512+$C$2:$C1512)), "")*24*60, "")</f>
        <v/>
      </c>
      <c r="N1513" s="39" t="str" cm="1">
        <f t="array" ref="N1513">IFERROR(IF($B1513=N$1, ($A1513+$C1513) - MAX(IF($B$2:$B1512=$B1513, $A$2:$A1512+$C$2:$C1512)), "")*24*60, "")</f>
        <v/>
      </c>
      <c r="O1513" s="39" t="str" cm="1">
        <f t="array" ref="O1513">IFERROR(IF($B1513=O$1, ($A1513+$C1513) - MAX(IF($B$2:$B1512=$B1513, $A$2:$A1512+$C$2:$C1512)), "")*24*60, "")</f>
        <v/>
      </c>
      <c r="P1513" s="39" cm="1">
        <f t="array" ref="P1513">IFERROR(IF($B1513=P$1, ($A1513+$C1513) - MAX(IF($B$2:$B1512=$B1513, $A$2:$A1512+$C$2:$C1512)), "")*24*60, "")</f>
        <v>1.000000003259629</v>
      </c>
    </row>
    <row r="1514" spans="1:16" x14ac:dyDescent="0.2">
      <c r="A1514" s="36">
        <f t="shared" ref="A1514:B1514" si="2900">A1513</f>
        <v>45945</v>
      </c>
      <c r="B1514" s="37" t="str">
        <f t="shared" si="2900"/>
        <v>Common Ground Dove</v>
      </c>
      <c r="C1514" s="38">
        <v>0.40347222222222223</v>
      </c>
      <c r="D1514" s="37">
        <v>17</v>
      </c>
      <c r="E1514" s="37">
        <v>0</v>
      </c>
      <c r="F1514" s="37" t="str">
        <f t="shared" ref="F1514:G1514" si="2901">F1513</f>
        <v>Special Finch Food</v>
      </c>
      <c r="G1514" s="15" t="str">
        <f t="shared" si="2901"/>
        <v>Golden Safflower</v>
      </c>
      <c r="H1514" s="39">
        <f t="shared" si="2819"/>
        <v>1.9999999960418791</v>
      </c>
      <c r="I1514" s="39" t="str" cm="1">
        <f t="array" ref="I1514">IFERROR(IF($B1514=I$1, ($A1514+$C1514) - MAX(IF($B$2:$B1513=$B1514, $A$2:$A1513+$C$2:$C1513)), "")*24*60, "")</f>
        <v/>
      </c>
      <c r="J1514" s="39" t="str" cm="1">
        <f t="array" ref="J1514">IFERROR(IF($B1514=J$1, ($A1514+$C1514) - MAX(IF($B$2:$B1513=$B1514, $A$2:$A1513+$C$2:$C1513)), "")*24*60, "")</f>
        <v/>
      </c>
      <c r="K1514" s="39" t="str" cm="1">
        <f t="array" ref="K1514">IFERROR(IF($B1514=K$1, ($A1514+$C1514) - MAX(IF($B$2:$B1513=$B1514, $A$2:$A1513+$C$2:$C1513)), "")*24*60, "")</f>
        <v/>
      </c>
      <c r="L1514" s="39" t="str" cm="1">
        <f t="array" ref="L1514">IFERROR(IF($B1514=L$1, ($A1514+$C1514) - MAX(IF($B$2:$B1513=$B1514, $A$2:$A1513+$C$2:$C1513)), "")*24*60, "")</f>
        <v/>
      </c>
      <c r="M1514" s="39" t="str" cm="1">
        <f t="array" ref="M1514">IFERROR(IF($B1514=M$1, ($A1514+$C1514) - MAX(IF($B$2:$B1513=$B1514, $A$2:$A1513+$C$2:$C1513)), "")*24*60, "")</f>
        <v/>
      </c>
      <c r="N1514" s="39" t="str" cm="1">
        <f t="array" ref="N1514">IFERROR(IF($B1514=N$1, ($A1514+$C1514) - MAX(IF($B$2:$B1513=$B1514, $A$2:$A1513+$C$2:$C1513)), "")*24*60, "")</f>
        <v/>
      </c>
      <c r="O1514" s="39" t="str" cm="1">
        <f t="array" ref="O1514">IFERROR(IF($B1514=O$1, ($A1514+$C1514) - MAX(IF($B$2:$B1513=$B1514, $A$2:$A1513+$C$2:$C1513)), "")*24*60, "")</f>
        <v/>
      </c>
      <c r="P1514" s="39" cm="1">
        <f t="array" ref="P1514">IFERROR(IF($B1514=P$1, ($A1514+$C1514) - MAX(IF($B$2:$B1513=$B1514, $A$2:$A1513+$C$2:$C1513)), "")*24*60, "")</f>
        <v>1.9999999960418791</v>
      </c>
    </row>
    <row r="1515" spans="1:16" x14ac:dyDescent="0.2">
      <c r="A1515" s="36">
        <f t="shared" ref="A1515" si="2902">A1514</f>
        <v>45945</v>
      </c>
      <c r="B1515" s="37" t="s">
        <v>3</v>
      </c>
      <c r="C1515" s="38">
        <v>0.41944444444444445</v>
      </c>
      <c r="D1515" s="37">
        <v>0</v>
      </c>
      <c r="E1515" s="37">
        <v>4</v>
      </c>
      <c r="F1515" s="37" t="str">
        <f t="shared" ref="F1515:G1515" si="2903">F1514</f>
        <v>Special Finch Food</v>
      </c>
      <c r="G1515" s="15" t="str">
        <f t="shared" si="2903"/>
        <v>Golden Safflower</v>
      </c>
      <c r="H1515" s="39">
        <f t="shared" si="2819"/>
        <v>23.000000001629815</v>
      </c>
      <c r="I1515" s="39" cm="1">
        <f t="array" ref="I1515">IFERROR(IF($B1515=I$1, ($A1515+$C1515) - MAX(IF($B$2:$B1514=$B1515, $A$2:$A1514+$C$2:$C1514)), "")*24*60, "")</f>
        <v>47.999999999301508</v>
      </c>
      <c r="J1515" s="39" t="str" cm="1">
        <f t="array" ref="J1515">IFERROR(IF($B1515=J$1, ($A1515+$C1515) - MAX(IF($B$2:$B1514=$B1515, $A$2:$A1514+$C$2:$C1514)), "")*24*60, "")</f>
        <v/>
      </c>
      <c r="K1515" s="39" t="str" cm="1">
        <f t="array" ref="K1515">IFERROR(IF($B1515=K$1, ($A1515+$C1515) - MAX(IF($B$2:$B1514=$B1515, $A$2:$A1514+$C$2:$C1514)), "")*24*60, "")</f>
        <v/>
      </c>
      <c r="L1515" s="39" t="str" cm="1">
        <f t="array" ref="L1515">IFERROR(IF($B1515=L$1, ($A1515+$C1515) - MAX(IF($B$2:$B1514=$B1515, $A$2:$A1514+$C$2:$C1514)), "")*24*60, "")</f>
        <v/>
      </c>
      <c r="M1515" s="39" t="str" cm="1">
        <f t="array" ref="M1515">IFERROR(IF($B1515=M$1, ($A1515+$C1515) - MAX(IF($B$2:$B1514=$B1515, $A$2:$A1514+$C$2:$C1514)), "")*24*60, "")</f>
        <v/>
      </c>
      <c r="N1515" s="39" t="str" cm="1">
        <f t="array" ref="N1515">IFERROR(IF($B1515=N$1, ($A1515+$C1515) - MAX(IF($B$2:$B1514=$B1515, $A$2:$A1514+$C$2:$C1514)), "")*24*60, "")</f>
        <v/>
      </c>
      <c r="O1515" s="39" t="str" cm="1">
        <f t="array" ref="O1515">IFERROR(IF($B1515=O$1, ($A1515+$C1515) - MAX(IF($B$2:$B1514=$B1515, $A$2:$A1514+$C$2:$C1514)), "")*24*60, "")</f>
        <v/>
      </c>
      <c r="P1515" s="39" t="str" cm="1">
        <f t="array" ref="P1515">IFERROR(IF($B1515=P$1, ($A1515+$C1515) - MAX(IF($B$2:$B1514=$B1515, $A$2:$A1514+$C$2:$C1514)), "")*24*60, "")</f>
        <v/>
      </c>
    </row>
    <row r="1516" spans="1:16" x14ac:dyDescent="0.2">
      <c r="A1516" s="36">
        <f t="shared" ref="A1516:D1516" si="2904">A1515</f>
        <v>45945</v>
      </c>
      <c r="B1516" s="37" t="s">
        <v>14</v>
      </c>
      <c r="C1516" s="38">
        <v>0.42083333333333334</v>
      </c>
      <c r="D1516" s="37">
        <f t="shared" si="2904"/>
        <v>0</v>
      </c>
      <c r="E1516" s="37">
        <v>2</v>
      </c>
      <c r="F1516" s="37" t="str">
        <f t="shared" ref="F1516:G1516" si="2905">F1515</f>
        <v>Special Finch Food</v>
      </c>
      <c r="G1516" s="15" t="str">
        <f t="shared" si="2905"/>
        <v>Golden Safflower</v>
      </c>
      <c r="H1516" s="39">
        <f t="shared" si="2819"/>
        <v>1.9999999960418791</v>
      </c>
      <c r="I1516" s="39" t="str" cm="1">
        <f t="array" ref="I1516">IFERROR(IF($B1516=I$1, ($A1516+$C1516) - MAX(IF($B$2:$B1515=$B1516, $A$2:$A1515+$C$2:$C1515)), "")*24*60, "")</f>
        <v/>
      </c>
      <c r="J1516" s="39" t="str" cm="1">
        <f t="array" ref="J1516">IFERROR(IF($B1516=J$1, ($A1516+$C1516) - MAX(IF($B$2:$B1515=$B1516, $A$2:$A1515+$C$2:$C1515)), "")*24*60, "")</f>
        <v/>
      </c>
      <c r="K1516" s="39" cm="1">
        <f t="array" ref="K1516">IFERROR(IF($B1516=K$1, ($A1516+$C1516) - MAX(IF($B$2:$B1515=$B1516, $A$2:$A1515+$C$2:$C1515)), "")*24*60, "")</f>
        <v>29.000000000232831</v>
      </c>
      <c r="L1516" s="39" t="str" cm="1">
        <f t="array" ref="L1516">IFERROR(IF($B1516=L$1, ($A1516+$C1516) - MAX(IF($B$2:$B1515=$B1516, $A$2:$A1515+$C$2:$C1515)), "")*24*60, "")</f>
        <v/>
      </c>
      <c r="M1516" s="39" t="str" cm="1">
        <f t="array" ref="M1516">IFERROR(IF($B1516=M$1, ($A1516+$C1516) - MAX(IF($B$2:$B1515=$B1516, $A$2:$A1515+$C$2:$C1515)), "")*24*60, "")</f>
        <v/>
      </c>
      <c r="N1516" s="39" t="str" cm="1">
        <f t="array" ref="N1516">IFERROR(IF($B1516=N$1, ($A1516+$C1516) - MAX(IF($B$2:$B1515=$B1516, $A$2:$A1515+$C$2:$C1515)), "")*24*60, "")</f>
        <v/>
      </c>
      <c r="O1516" s="39" t="str" cm="1">
        <f t="array" ref="O1516">IFERROR(IF($B1516=O$1, ($A1516+$C1516) - MAX(IF($B$2:$B1515=$B1516, $A$2:$A1515+$C$2:$C1515)), "")*24*60, "")</f>
        <v/>
      </c>
      <c r="P1516" s="39" t="str" cm="1">
        <f t="array" ref="P1516">IFERROR(IF($B1516=P$1, ($A1516+$C1516) - MAX(IF($B$2:$B1515=$B1516, $A$2:$A1515+$C$2:$C1515)), "")*24*60, "")</f>
        <v/>
      </c>
    </row>
    <row r="1517" spans="1:16" x14ac:dyDescent="0.2">
      <c r="A1517" s="36">
        <f t="shared" ref="A1517:D1517" si="2906">A1516</f>
        <v>45945</v>
      </c>
      <c r="B1517" s="37" t="str">
        <f t="shared" si="2906"/>
        <v>Carolina Chickadee</v>
      </c>
      <c r="C1517" s="38">
        <f t="shared" si="2906"/>
        <v>0.42083333333333334</v>
      </c>
      <c r="D1517" s="37">
        <f t="shared" si="2906"/>
        <v>0</v>
      </c>
      <c r="E1517" s="37">
        <v>1</v>
      </c>
      <c r="F1517" s="37" t="str">
        <f t="shared" ref="F1517:G1517" si="2907">F1516</f>
        <v>Special Finch Food</v>
      </c>
      <c r="G1517" s="15" t="str">
        <f t="shared" si="2907"/>
        <v>Golden Safflower</v>
      </c>
      <c r="H1517" s="39">
        <f t="shared" si="2819"/>
        <v>0</v>
      </c>
      <c r="I1517" s="39" t="str" cm="1">
        <f t="array" ref="I1517">IFERROR(IF($B1517=I$1, ($A1517+$C1517) - MAX(IF($B$2:$B1516=$B1517, $A$2:$A1516+$C$2:$C1516)), "")*24*60, "")</f>
        <v/>
      </c>
      <c r="J1517" s="39" t="str" cm="1">
        <f t="array" ref="J1517">IFERROR(IF($B1517=J$1, ($A1517+$C1517) - MAX(IF($B$2:$B1516=$B1517, $A$2:$A1516+$C$2:$C1516)), "")*24*60, "")</f>
        <v/>
      </c>
      <c r="K1517" s="39" cm="1">
        <f t="array" ref="K1517">IFERROR(IF($B1517=K$1, ($A1517+$C1517) - MAX(IF($B$2:$B1516=$B1517, $A$2:$A1516+$C$2:$C1516)), "")*24*60, "")</f>
        <v>0</v>
      </c>
      <c r="L1517" s="39" t="str" cm="1">
        <f t="array" ref="L1517">IFERROR(IF($B1517=L$1, ($A1517+$C1517) - MAX(IF($B$2:$B1516=$B1517, $A$2:$A1516+$C$2:$C1516)), "")*24*60, "")</f>
        <v/>
      </c>
      <c r="M1517" s="39" t="str" cm="1">
        <f t="array" ref="M1517">IFERROR(IF($B1517=M$1, ($A1517+$C1517) - MAX(IF($B$2:$B1516=$B1517, $A$2:$A1516+$C$2:$C1516)), "")*24*60, "")</f>
        <v/>
      </c>
      <c r="N1517" s="39" t="str" cm="1">
        <f t="array" ref="N1517">IFERROR(IF($B1517=N$1, ($A1517+$C1517) - MAX(IF($B$2:$B1516=$B1517, $A$2:$A1516+$C$2:$C1516)), "")*24*60, "")</f>
        <v/>
      </c>
      <c r="O1517" s="39" t="str" cm="1">
        <f t="array" ref="O1517">IFERROR(IF($B1517=O$1, ($A1517+$C1517) - MAX(IF($B$2:$B1516=$B1517, $A$2:$A1516+$C$2:$C1516)), "")*24*60, "")</f>
        <v/>
      </c>
      <c r="P1517" s="39" t="str" cm="1">
        <f t="array" ref="P1517">IFERROR(IF($B1517=P$1, ($A1517+$C1517) - MAX(IF($B$2:$B1516=$B1517, $A$2:$A1516+$C$2:$C1516)), "")*24*60, "")</f>
        <v/>
      </c>
    </row>
    <row r="1518" spans="1:16" x14ac:dyDescent="0.2">
      <c r="A1518" s="36">
        <f t="shared" ref="A1518:D1518" si="2908">A1517</f>
        <v>45945</v>
      </c>
      <c r="B1518" s="37" t="s">
        <v>3</v>
      </c>
      <c r="C1518" s="38">
        <v>0.42152777777777778</v>
      </c>
      <c r="D1518" s="37">
        <f t="shared" si="2908"/>
        <v>0</v>
      </c>
      <c r="E1518" s="37">
        <v>3</v>
      </c>
      <c r="F1518" s="37" t="str">
        <f t="shared" ref="F1518:G1518" si="2909">F1517</f>
        <v>Special Finch Food</v>
      </c>
      <c r="G1518" s="15" t="str">
        <f t="shared" si="2909"/>
        <v>Golden Safflower</v>
      </c>
      <c r="H1518" s="39">
        <f t="shared" si="2819"/>
        <v>1.000000003259629</v>
      </c>
      <c r="I1518" s="39" cm="1">
        <f t="array" ref="I1518">IFERROR(IF($B1518=I$1, ($A1518+$C1518) - MAX(IF($B$2:$B1517=$B1518, $A$2:$A1517+$C$2:$C1517)), "")*24*60, "")</f>
        <v>2.9999999993015081</v>
      </c>
      <c r="J1518" s="39" t="str" cm="1">
        <f t="array" ref="J1518">IFERROR(IF($B1518=J$1, ($A1518+$C1518) - MAX(IF($B$2:$B1517=$B1518, $A$2:$A1517+$C$2:$C1517)), "")*24*60, "")</f>
        <v/>
      </c>
      <c r="K1518" s="39" t="str" cm="1">
        <f t="array" ref="K1518">IFERROR(IF($B1518=K$1, ($A1518+$C1518) - MAX(IF($B$2:$B1517=$B1518, $A$2:$A1517+$C$2:$C1517)), "")*24*60, "")</f>
        <v/>
      </c>
      <c r="L1518" s="39" t="str" cm="1">
        <f t="array" ref="L1518">IFERROR(IF($B1518=L$1, ($A1518+$C1518) - MAX(IF($B$2:$B1517=$B1518, $A$2:$A1517+$C$2:$C1517)), "")*24*60, "")</f>
        <v/>
      </c>
      <c r="M1518" s="39" t="str" cm="1">
        <f t="array" ref="M1518">IFERROR(IF($B1518=M$1, ($A1518+$C1518) - MAX(IF($B$2:$B1517=$B1518, $A$2:$A1517+$C$2:$C1517)), "")*24*60, "")</f>
        <v/>
      </c>
      <c r="N1518" s="39" t="str" cm="1">
        <f t="array" ref="N1518">IFERROR(IF($B1518=N$1, ($A1518+$C1518) - MAX(IF($B$2:$B1517=$B1518, $A$2:$A1517+$C$2:$C1517)), "")*24*60, "")</f>
        <v/>
      </c>
      <c r="O1518" s="39" t="str" cm="1">
        <f t="array" ref="O1518">IFERROR(IF($B1518=O$1, ($A1518+$C1518) - MAX(IF($B$2:$B1517=$B1518, $A$2:$A1517+$C$2:$C1517)), "")*24*60, "")</f>
        <v/>
      </c>
      <c r="P1518" s="39" t="str" cm="1">
        <f t="array" ref="P1518">IFERROR(IF($B1518=P$1, ($A1518+$C1518) - MAX(IF($B$2:$B1517=$B1518, $A$2:$A1517+$C$2:$C1517)), "")*24*60, "")</f>
        <v/>
      </c>
    </row>
    <row r="1519" spans="1:16" x14ac:dyDescent="0.2">
      <c r="A1519" s="36">
        <f t="shared" ref="A1519:D1519" si="2910">A1518</f>
        <v>45945</v>
      </c>
      <c r="B1519" s="37" t="str">
        <f t="shared" si="2910"/>
        <v>Northern Cardinal</v>
      </c>
      <c r="C1519" s="38">
        <v>0.42291666666666666</v>
      </c>
      <c r="D1519" s="37">
        <f t="shared" si="2910"/>
        <v>0</v>
      </c>
      <c r="E1519" s="37">
        <v>3</v>
      </c>
      <c r="F1519" s="37" t="str">
        <f t="shared" ref="F1519:G1519" si="2911">F1518</f>
        <v>Special Finch Food</v>
      </c>
      <c r="G1519" s="15" t="str">
        <f t="shared" si="2911"/>
        <v>Golden Safflower</v>
      </c>
      <c r="H1519" s="39">
        <f t="shared" si="2819"/>
        <v>2.000000006519258</v>
      </c>
      <c r="I1519" s="39" cm="1">
        <f t="array" ref="I1519">IFERROR(IF($B1519=I$1, ($A1519+$C1519) - MAX(IF($B$2:$B1518=$B1519, $A$2:$A1518+$C$2:$C1518)), "")*24*60, "")</f>
        <v>2.000000006519258</v>
      </c>
      <c r="J1519" s="39" t="str" cm="1">
        <f t="array" ref="J1519">IFERROR(IF($B1519=J$1, ($A1519+$C1519) - MAX(IF($B$2:$B1518=$B1519, $A$2:$A1518+$C$2:$C1518)), "")*24*60, "")</f>
        <v/>
      </c>
      <c r="K1519" s="39" t="str" cm="1">
        <f t="array" ref="K1519">IFERROR(IF($B1519=K$1, ($A1519+$C1519) - MAX(IF($B$2:$B1518=$B1519, $A$2:$A1518+$C$2:$C1518)), "")*24*60, "")</f>
        <v/>
      </c>
      <c r="L1519" s="39" t="str" cm="1">
        <f t="array" ref="L1519">IFERROR(IF($B1519=L$1, ($A1519+$C1519) - MAX(IF($B$2:$B1518=$B1519, $A$2:$A1518+$C$2:$C1518)), "")*24*60, "")</f>
        <v/>
      </c>
      <c r="M1519" s="39" t="str" cm="1">
        <f t="array" ref="M1519">IFERROR(IF($B1519=M$1, ($A1519+$C1519) - MAX(IF($B$2:$B1518=$B1519, $A$2:$A1518+$C$2:$C1518)), "")*24*60, "")</f>
        <v/>
      </c>
      <c r="N1519" s="39" t="str" cm="1">
        <f t="array" ref="N1519">IFERROR(IF($B1519=N$1, ($A1519+$C1519) - MAX(IF($B$2:$B1518=$B1519, $A$2:$A1518+$C$2:$C1518)), "")*24*60, "")</f>
        <v/>
      </c>
      <c r="O1519" s="39" t="str" cm="1">
        <f t="array" ref="O1519">IFERROR(IF($B1519=O$1, ($A1519+$C1519) - MAX(IF($B$2:$B1518=$B1519, $A$2:$A1518+$C$2:$C1518)), "")*24*60, "")</f>
        <v/>
      </c>
      <c r="P1519" s="39" t="str" cm="1">
        <f t="array" ref="P1519">IFERROR(IF($B1519=P$1, ($A1519+$C1519) - MAX(IF($B$2:$B1518=$B1519, $A$2:$A1518+$C$2:$C1518)), "")*24*60, "")</f>
        <v/>
      </c>
    </row>
    <row r="1520" spans="1:16" x14ac:dyDescent="0.2">
      <c r="A1520" s="36">
        <f t="shared" ref="A1520:D1520" si="2912">A1519</f>
        <v>45945</v>
      </c>
      <c r="B1520" s="37" t="s">
        <v>14</v>
      </c>
      <c r="C1520" s="38">
        <v>0.42430555555555555</v>
      </c>
      <c r="D1520" s="37">
        <f t="shared" si="2912"/>
        <v>0</v>
      </c>
      <c r="E1520" s="37">
        <v>2</v>
      </c>
      <c r="F1520" s="37" t="str">
        <f t="shared" ref="F1520:G1520" si="2913">F1519</f>
        <v>Special Finch Food</v>
      </c>
      <c r="G1520" s="15" t="str">
        <f t="shared" si="2913"/>
        <v>Golden Safflower</v>
      </c>
      <c r="H1520" s="39">
        <f t="shared" si="2819"/>
        <v>1.9999999960418791</v>
      </c>
      <c r="I1520" s="39" t="str" cm="1">
        <f t="array" ref="I1520">IFERROR(IF($B1520=I$1, ($A1520+$C1520) - MAX(IF($B$2:$B1519=$B1520, $A$2:$A1519+$C$2:$C1519)), "")*24*60, "")</f>
        <v/>
      </c>
      <c r="J1520" s="39" t="str" cm="1">
        <f t="array" ref="J1520">IFERROR(IF($B1520=J$1, ($A1520+$C1520) - MAX(IF($B$2:$B1519=$B1520, $A$2:$A1519+$C$2:$C1519)), "")*24*60, "")</f>
        <v/>
      </c>
      <c r="K1520" s="39" cm="1">
        <f t="array" ref="K1520">IFERROR(IF($B1520=K$1, ($A1520+$C1520) - MAX(IF($B$2:$B1519=$B1520, $A$2:$A1519+$C$2:$C1519)), "")*24*60, "")</f>
        <v>5.0000000058207661</v>
      </c>
      <c r="L1520" s="39" t="str" cm="1">
        <f t="array" ref="L1520">IFERROR(IF($B1520=L$1, ($A1520+$C1520) - MAX(IF($B$2:$B1519=$B1520, $A$2:$A1519+$C$2:$C1519)), "")*24*60, "")</f>
        <v/>
      </c>
      <c r="M1520" s="39" t="str" cm="1">
        <f t="array" ref="M1520">IFERROR(IF($B1520=M$1, ($A1520+$C1520) - MAX(IF($B$2:$B1519=$B1520, $A$2:$A1519+$C$2:$C1519)), "")*24*60, "")</f>
        <v/>
      </c>
      <c r="N1520" s="39" t="str" cm="1">
        <f t="array" ref="N1520">IFERROR(IF($B1520=N$1, ($A1520+$C1520) - MAX(IF($B$2:$B1519=$B1520, $A$2:$A1519+$C$2:$C1519)), "")*24*60, "")</f>
        <v/>
      </c>
      <c r="O1520" s="39" t="str" cm="1">
        <f t="array" ref="O1520">IFERROR(IF($B1520=O$1, ($A1520+$C1520) - MAX(IF($B$2:$B1519=$B1520, $A$2:$A1519+$C$2:$C1519)), "")*24*60, "")</f>
        <v/>
      </c>
      <c r="P1520" s="39" t="str" cm="1">
        <f t="array" ref="P1520">IFERROR(IF($B1520=P$1, ($A1520+$C1520) - MAX(IF($B$2:$B1519=$B1520, $A$2:$A1519+$C$2:$C1519)), "")*24*60, "")</f>
        <v/>
      </c>
    </row>
    <row r="1521" spans="1:16" x14ac:dyDescent="0.2">
      <c r="A1521" s="36">
        <f t="shared" ref="A1521:D1521" si="2914">A1520</f>
        <v>45945</v>
      </c>
      <c r="B1521" s="37" t="s">
        <v>10</v>
      </c>
      <c r="C1521" s="38">
        <v>0.42499999999999999</v>
      </c>
      <c r="D1521" s="37">
        <f t="shared" si="2914"/>
        <v>0</v>
      </c>
      <c r="E1521" s="37">
        <v>2</v>
      </c>
      <c r="F1521" s="37" t="str">
        <f t="shared" ref="F1521:G1521" si="2915">F1520</f>
        <v>Special Finch Food</v>
      </c>
      <c r="G1521" s="15" t="str">
        <f t="shared" si="2915"/>
        <v>Golden Safflower</v>
      </c>
      <c r="H1521" s="39">
        <f t="shared" si="2819"/>
        <v>1.000000003259629</v>
      </c>
      <c r="I1521" s="39" t="str" cm="1">
        <f t="array" ref="I1521">IFERROR(IF($B1521=I$1, ($A1521+$C1521) - MAX(IF($B$2:$B1520=$B1521, $A$2:$A1520+$C$2:$C1520)), "")*24*60, "")</f>
        <v/>
      </c>
      <c r="J1521" s="39" cm="1">
        <f t="array" ref="J1521">IFERROR(IF($B1521=J$1, ($A1521+$C1521) - MAX(IF($B$2:$B1520=$B1521, $A$2:$A1520+$C$2:$C1520)), "")*24*60, "")</f>
        <v>1092.0000000076834</v>
      </c>
      <c r="K1521" s="39" t="str" cm="1">
        <f t="array" ref="K1521">IFERROR(IF($B1521=K$1, ($A1521+$C1521) - MAX(IF($B$2:$B1520=$B1521, $A$2:$A1520+$C$2:$C1520)), "")*24*60, "")</f>
        <v/>
      </c>
      <c r="L1521" s="39" t="str" cm="1">
        <f t="array" ref="L1521">IFERROR(IF($B1521=L$1, ($A1521+$C1521) - MAX(IF($B$2:$B1520=$B1521, $A$2:$A1520+$C$2:$C1520)), "")*24*60, "")</f>
        <v/>
      </c>
      <c r="M1521" s="39" t="str" cm="1">
        <f t="array" ref="M1521">IFERROR(IF($B1521=M$1, ($A1521+$C1521) - MAX(IF($B$2:$B1520=$B1521, $A$2:$A1520+$C$2:$C1520)), "")*24*60, "")</f>
        <v/>
      </c>
      <c r="N1521" s="39" t="str" cm="1">
        <f t="array" ref="N1521">IFERROR(IF($B1521=N$1, ($A1521+$C1521) - MAX(IF($B$2:$B1520=$B1521, $A$2:$A1520+$C$2:$C1520)), "")*24*60, "")</f>
        <v/>
      </c>
      <c r="O1521" s="39" t="str" cm="1">
        <f t="array" ref="O1521">IFERROR(IF($B1521=O$1, ($A1521+$C1521) - MAX(IF($B$2:$B1520=$B1521, $A$2:$A1520+$C$2:$C1520)), "")*24*60, "")</f>
        <v/>
      </c>
      <c r="P1521" s="39" t="str" cm="1">
        <f t="array" ref="P1521">IFERROR(IF($B1521=P$1, ($A1521+$C1521) - MAX(IF($B$2:$B1520=$B1521, $A$2:$A1520+$C$2:$C1520)), "")*24*60, "")</f>
        <v/>
      </c>
    </row>
    <row r="1522" spans="1:16" x14ac:dyDescent="0.2">
      <c r="A1522" s="36">
        <f t="shared" ref="A1522:C1522" si="2916">A1521</f>
        <v>45945</v>
      </c>
      <c r="B1522" s="37" t="str">
        <f t="shared" si="2916"/>
        <v>Tufted Titmouse</v>
      </c>
      <c r="C1522" s="38">
        <f t="shared" si="2916"/>
        <v>0.42499999999999999</v>
      </c>
      <c r="D1522" s="37">
        <v>1</v>
      </c>
      <c r="E1522" s="37">
        <v>0</v>
      </c>
      <c r="F1522" s="37" t="str">
        <f t="shared" ref="F1522:G1522" si="2917">F1521</f>
        <v>Special Finch Food</v>
      </c>
      <c r="G1522" s="15" t="str">
        <f t="shared" si="2917"/>
        <v>Golden Safflower</v>
      </c>
      <c r="H1522" s="39">
        <f t="shared" si="2819"/>
        <v>0</v>
      </c>
      <c r="I1522" s="39" t="str" cm="1">
        <f t="array" ref="I1522">IFERROR(IF($B1522=I$1, ($A1522+$C1522) - MAX(IF($B$2:$B1521=$B1522, $A$2:$A1521+$C$2:$C1521)), "")*24*60, "")</f>
        <v/>
      </c>
      <c r="J1522" s="39" cm="1">
        <f t="array" ref="J1522">IFERROR(IF($B1522=J$1, ($A1522+$C1522) - MAX(IF($B$2:$B1521=$B1522, $A$2:$A1521+$C$2:$C1521)), "")*24*60, "")</f>
        <v>0</v>
      </c>
      <c r="K1522" s="39" t="str" cm="1">
        <f t="array" ref="K1522">IFERROR(IF($B1522=K$1, ($A1522+$C1522) - MAX(IF($B$2:$B1521=$B1522, $A$2:$A1521+$C$2:$C1521)), "")*24*60, "")</f>
        <v/>
      </c>
      <c r="L1522" s="39" t="str" cm="1">
        <f t="array" ref="L1522">IFERROR(IF($B1522=L$1, ($A1522+$C1522) - MAX(IF($B$2:$B1521=$B1522, $A$2:$A1521+$C$2:$C1521)), "")*24*60, "")</f>
        <v/>
      </c>
      <c r="M1522" s="39" t="str" cm="1">
        <f t="array" ref="M1522">IFERROR(IF($B1522=M$1, ($A1522+$C1522) - MAX(IF($B$2:$B1521=$B1522, $A$2:$A1521+$C$2:$C1521)), "")*24*60, "")</f>
        <v/>
      </c>
      <c r="N1522" s="39" t="str" cm="1">
        <f t="array" ref="N1522">IFERROR(IF($B1522=N$1, ($A1522+$C1522) - MAX(IF($B$2:$B1521=$B1522, $A$2:$A1521+$C$2:$C1521)), "")*24*60, "")</f>
        <v/>
      </c>
      <c r="O1522" s="39" t="str" cm="1">
        <f t="array" ref="O1522">IFERROR(IF($B1522=O$1, ($A1522+$C1522) - MAX(IF($B$2:$B1521=$B1522, $A$2:$A1521+$C$2:$C1521)), "")*24*60, "")</f>
        <v/>
      </c>
      <c r="P1522" s="39" t="str" cm="1">
        <f t="array" ref="P1522">IFERROR(IF($B1522=P$1, ($A1522+$C1522) - MAX(IF($B$2:$B1521=$B1522, $A$2:$A1521+$C$2:$C1521)), "")*24*60, "")</f>
        <v/>
      </c>
    </row>
    <row r="1523" spans="1:16" x14ac:dyDescent="0.2">
      <c r="A1523" s="36">
        <f t="shared" ref="A1523:B1523" si="2918">A1522</f>
        <v>45945</v>
      </c>
      <c r="B1523" s="37" t="str">
        <f t="shared" si="2918"/>
        <v>Tufted Titmouse</v>
      </c>
      <c r="C1523" s="38">
        <v>0.42569444444444443</v>
      </c>
      <c r="D1523" s="37">
        <v>0</v>
      </c>
      <c r="E1523" s="37">
        <v>4</v>
      </c>
      <c r="F1523" s="37" t="str">
        <f t="shared" ref="F1523:G1523" si="2919">F1522</f>
        <v>Special Finch Food</v>
      </c>
      <c r="G1523" s="15" t="str">
        <f t="shared" si="2919"/>
        <v>Golden Safflower</v>
      </c>
      <c r="H1523" s="39">
        <f t="shared" si="2819"/>
        <v>0.99999999278225005</v>
      </c>
      <c r="I1523" s="39" t="str" cm="1">
        <f t="array" ref="I1523">IFERROR(IF($B1523=I$1, ($A1523+$C1523) - MAX(IF($B$2:$B1522=$B1523, $A$2:$A1522+$C$2:$C1522)), "")*24*60, "")</f>
        <v/>
      </c>
      <c r="J1523" s="39" cm="1">
        <f t="array" ref="J1523">IFERROR(IF($B1523=J$1, ($A1523+$C1523) - MAX(IF($B$2:$B1522=$B1523, $A$2:$A1522+$C$2:$C1522)), "")*24*60, "")</f>
        <v>0.99999999278225005</v>
      </c>
      <c r="K1523" s="39" t="str" cm="1">
        <f t="array" ref="K1523">IFERROR(IF($B1523=K$1, ($A1523+$C1523) - MAX(IF($B$2:$B1522=$B1523, $A$2:$A1522+$C$2:$C1522)), "")*24*60, "")</f>
        <v/>
      </c>
      <c r="L1523" s="39" t="str" cm="1">
        <f t="array" ref="L1523">IFERROR(IF($B1523=L$1, ($A1523+$C1523) - MAX(IF($B$2:$B1522=$B1523, $A$2:$A1522+$C$2:$C1522)), "")*24*60, "")</f>
        <v/>
      </c>
      <c r="M1523" s="39" t="str" cm="1">
        <f t="array" ref="M1523">IFERROR(IF($B1523=M$1, ($A1523+$C1523) - MAX(IF($B$2:$B1522=$B1523, $A$2:$A1522+$C$2:$C1522)), "")*24*60, "")</f>
        <v/>
      </c>
      <c r="N1523" s="39" t="str" cm="1">
        <f t="array" ref="N1523">IFERROR(IF($B1523=N$1, ($A1523+$C1523) - MAX(IF($B$2:$B1522=$B1523, $A$2:$A1522+$C$2:$C1522)), "")*24*60, "")</f>
        <v/>
      </c>
      <c r="O1523" s="39" t="str" cm="1">
        <f t="array" ref="O1523">IFERROR(IF($B1523=O$1, ($A1523+$C1523) - MAX(IF($B$2:$B1522=$B1523, $A$2:$A1522+$C$2:$C1522)), "")*24*60, "")</f>
        <v/>
      </c>
      <c r="P1523" s="39" t="str" cm="1">
        <f t="array" ref="P1523">IFERROR(IF($B1523=P$1, ($A1523+$C1523) - MAX(IF($B$2:$B1522=$B1523, $A$2:$A1522+$C$2:$C1522)), "")*24*60, "")</f>
        <v/>
      </c>
    </row>
    <row r="1524" spans="1:16" x14ac:dyDescent="0.2">
      <c r="A1524" s="36">
        <f t="shared" ref="A1524:D1524" si="2920">A1523</f>
        <v>45945</v>
      </c>
      <c r="B1524" s="37" t="str">
        <f t="shared" si="2920"/>
        <v>Tufted Titmouse</v>
      </c>
      <c r="C1524" s="38">
        <f t="shared" si="2920"/>
        <v>0.42569444444444443</v>
      </c>
      <c r="D1524" s="37">
        <f t="shared" si="2920"/>
        <v>0</v>
      </c>
      <c r="E1524" s="37">
        <v>2</v>
      </c>
      <c r="F1524" s="37" t="str">
        <f t="shared" ref="F1524:G1524" si="2921">F1523</f>
        <v>Special Finch Food</v>
      </c>
      <c r="G1524" s="15" t="str">
        <f t="shared" si="2921"/>
        <v>Golden Safflower</v>
      </c>
      <c r="H1524" s="39">
        <f t="shared" si="2819"/>
        <v>0</v>
      </c>
      <c r="I1524" s="39" t="str" cm="1">
        <f t="array" ref="I1524">IFERROR(IF($B1524=I$1, ($A1524+$C1524) - MAX(IF($B$2:$B1523=$B1524, $A$2:$A1523+$C$2:$C1523)), "")*24*60, "")</f>
        <v/>
      </c>
      <c r="J1524" s="39" cm="1">
        <f t="array" ref="J1524">IFERROR(IF($B1524=J$1, ($A1524+$C1524) - MAX(IF($B$2:$B1523=$B1524, $A$2:$A1523+$C$2:$C1523)), "")*24*60, "")</f>
        <v>0</v>
      </c>
      <c r="K1524" s="39" t="str" cm="1">
        <f t="array" ref="K1524">IFERROR(IF($B1524=K$1, ($A1524+$C1524) - MAX(IF($B$2:$B1523=$B1524, $A$2:$A1523+$C$2:$C1523)), "")*24*60, "")</f>
        <v/>
      </c>
      <c r="L1524" s="39" t="str" cm="1">
        <f t="array" ref="L1524">IFERROR(IF($B1524=L$1, ($A1524+$C1524) - MAX(IF($B$2:$B1523=$B1524, $A$2:$A1523+$C$2:$C1523)), "")*24*60, "")</f>
        <v/>
      </c>
      <c r="M1524" s="39" t="str" cm="1">
        <f t="array" ref="M1524">IFERROR(IF($B1524=M$1, ($A1524+$C1524) - MAX(IF($B$2:$B1523=$B1524, $A$2:$A1523+$C$2:$C1523)), "")*24*60, "")</f>
        <v/>
      </c>
      <c r="N1524" s="39" t="str" cm="1">
        <f t="array" ref="N1524">IFERROR(IF($B1524=N$1, ($A1524+$C1524) - MAX(IF($B$2:$B1523=$B1524, $A$2:$A1523+$C$2:$C1523)), "")*24*60, "")</f>
        <v/>
      </c>
      <c r="O1524" s="39" t="str" cm="1">
        <f t="array" ref="O1524">IFERROR(IF($B1524=O$1, ($A1524+$C1524) - MAX(IF($B$2:$B1523=$B1524, $A$2:$A1523+$C$2:$C1523)), "")*24*60, "")</f>
        <v/>
      </c>
      <c r="P1524" s="39" t="str" cm="1">
        <f t="array" ref="P1524">IFERROR(IF($B1524=P$1, ($A1524+$C1524) - MAX(IF($B$2:$B1523=$B1524, $A$2:$A1523+$C$2:$C1523)), "")*24*60, "")</f>
        <v/>
      </c>
    </row>
    <row r="1525" spans="1:16" x14ac:dyDescent="0.2">
      <c r="A1525" s="36">
        <f t="shared" ref="A1525:D1525" si="2922">A1524</f>
        <v>45945</v>
      </c>
      <c r="B1525" s="37" t="str">
        <f t="shared" si="2922"/>
        <v>Tufted Titmouse</v>
      </c>
      <c r="C1525" s="38">
        <v>0.42708333333333331</v>
      </c>
      <c r="D1525" s="37">
        <f t="shared" si="2922"/>
        <v>0</v>
      </c>
      <c r="E1525" s="37">
        <v>7</v>
      </c>
      <c r="F1525" s="37" t="str">
        <f t="shared" ref="F1525:G1525" si="2923">F1524</f>
        <v>Special Finch Food</v>
      </c>
      <c r="G1525" s="15" t="str">
        <f t="shared" si="2923"/>
        <v>Golden Safflower</v>
      </c>
      <c r="H1525" s="39">
        <f t="shared" si="2819"/>
        <v>2.000000006519258</v>
      </c>
      <c r="I1525" s="39" t="str" cm="1">
        <f t="array" ref="I1525">IFERROR(IF($B1525=I$1, ($A1525+$C1525) - MAX(IF($B$2:$B1524=$B1525, $A$2:$A1524+$C$2:$C1524)), "")*24*60, "")</f>
        <v/>
      </c>
      <c r="J1525" s="39" cm="1">
        <f t="array" ref="J1525">IFERROR(IF($B1525=J$1, ($A1525+$C1525) - MAX(IF($B$2:$B1524=$B1525, $A$2:$A1524+$C$2:$C1524)), "")*24*60, "")</f>
        <v>2.000000006519258</v>
      </c>
      <c r="K1525" s="39" t="str" cm="1">
        <f t="array" ref="K1525">IFERROR(IF($B1525=K$1, ($A1525+$C1525) - MAX(IF($B$2:$B1524=$B1525, $A$2:$A1524+$C$2:$C1524)), "")*24*60, "")</f>
        <v/>
      </c>
      <c r="L1525" s="39" t="str" cm="1">
        <f t="array" ref="L1525">IFERROR(IF($B1525=L$1, ($A1525+$C1525) - MAX(IF($B$2:$B1524=$B1525, $A$2:$A1524+$C$2:$C1524)), "")*24*60, "")</f>
        <v/>
      </c>
      <c r="M1525" s="39" t="str" cm="1">
        <f t="array" ref="M1525">IFERROR(IF($B1525=M$1, ($A1525+$C1525) - MAX(IF($B$2:$B1524=$B1525, $A$2:$A1524+$C$2:$C1524)), "")*24*60, "")</f>
        <v/>
      </c>
      <c r="N1525" s="39" t="str" cm="1">
        <f t="array" ref="N1525">IFERROR(IF($B1525=N$1, ($A1525+$C1525) - MAX(IF($B$2:$B1524=$B1525, $A$2:$A1524+$C$2:$C1524)), "")*24*60, "")</f>
        <v/>
      </c>
      <c r="O1525" s="39" t="str" cm="1">
        <f t="array" ref="O1525">IFERROR(IF($B1525=O$1, ($A1525+$C1525) - MAX(IF($B$2:$B1524=$B1525, $A$2:$A1524+$C$2:$C1524)), "")*24*60, "")</f>
        <v/>
      </c>
      <c r="P1525" s="39" t="str" cm="1">
        <f t="array" ref="P1525">IFERROR(IF($B1525=P$1, ($A1525+$C1525) - MAX(IF($B$2:$B1524=$B1525, $A$2:$A1524+$C$2:$C1524)), "")*24*60, "")</f>
        <v/>
      </c>
    </row>
    <row r="1526" spans="1:16" x14ac:dyDescent="0.2">
      <c r="A1526" s="36">
        <f t="shared" ref="A1526:D1526" si="2924">A1525</f>
        <v>45945</v>
      </c>
      <c r="B1526" s="37" t="s">
        <v>14</v>
      </c>
      <c r="C1526" s="38">
        <f t="shared" si="2924"/>
        <v>0.42708333333333331</v>
      </c>
      <c r="D1526" s="37">
        <f t="shared" si="2924"/>
        <v>0</v>
      </c>
      <c r="E1526" s="37">
        <v>1</v>
      </c>
      <c r="F1526" s="37" t="str">
        <f t="shared" ref="F1526:G1526" si="2925">F1525</f>
        <v>Special Finch Food</v>
      </c>
      <c r="G1526" s="15" t="str">
        <f t="shared" si="2925"/>
        <v>Golden Safflower</v>
      </c>
      <c r="H1526" s="39">
        <f t="shared" si="2819"/>
        <v>0</v>
      </c>
      <c r="I1526" s="39" t="str" cm="1">
        <f t="array" ref="I1526">IFERROR(IF($B1526=I$1, ($A1526+$C1526) - MAX(IF($B$2:$B1525=$B1526, $A$2:$A1525+$C$2:$C1525)), "")*24*60, "")</f>
        <v/>
      </c>
      <c r="J1526" s="39" t="str" cm="1">
        <f t="array" ref="J1526">IFERROR(IF($B1526=J$1, ($A1526+$C1526) - MAX(IF($B$2:$B1525=$B1526, $A$2:$A1525+$C$2:$C1525)), "")*24*60, "")</f>
        <v/>
      </c>
      <c r="K1526" s="39" cm="1">
        <f t="array" ref="K1526">IFERROR(IF($B1526=K$1, ($A1526+$C1526) - MAX(IF($B$2:$B1525=$B1526, $A$2:$A1525+$C$2:$C1525)), "")*24*60, "")</f>
        <v>4.0000000025611371</v>
      </c>
      <c r="L1526" s="39" t="str" cm="1">
        <f t="array" ref="L1526">IFERROR(IF($B1526=L$1, ($A1526+$C1526) - MAX(IF($B$2:$B1525=$B1526, $A$2:$A1525+$C$2:$C1525)), "")*24*60, "")</f>
        <v/>
      </c>
      <c r="M1526" s="39" t="str" cm="1">
        <f t="array" ref="M1526">IFERROR(IF($B1526=M$1, ($A1526+$C1526) - MAX(IF($B$2:$B1525=$B1526, $A$2:$A1525+$C$2:$C1525)), "")*24*60, "")</f>
        <v/>
      </c>
      <c r="N1526" s="39" t="str" cm="1">
        <f t="array" ref="N1526">IFERROR(IF($B1526=N$1, ($A1526+$C1526) - MAX(IF($B$2:$B1525=$B1526, $A$2:$A1525+$C$2:$C1525)), "")*24*60, "")</f>
        <v/>
      </c>
      <c r="O1526" s="39" t="str" cm="1">
        <f t="array" ref="O1526">IFERROR(IF($B1526=O$1, ($A1526+$C1526) - MAX(IF($B$2:$B1525=$B1526, $A$2:$A1525+$C$2:$C1525)), "")*24*60, "")</f>
        <v/>
      </c>
      <c r="P1526" s="39" t="str" cm="1">
        <f t="array" ref="P1526">IFERROR(IF($B1526=P$1, ($A1526+$C1526) - MAX(IF($B$2:$B1525=$B1526, $A$2:$A1525+$C$2:$C1525)), "")*24*60, "")</f>
        <v/>
      </c>
    </row>
    <row r="1527" spans="1:16" x14ac:dyDescent="0.2">
      <c r="A1527" s="36">
        <f t="shared" ref="A1527:D1527" si="2926">A1526</f>
        <v>45945</v>
      </c>
      <c r="B1527" s="37" t="s">
        <v>10</v>
      </c>
      <c r="C1527" s="38">
        <f t="shared" si="2926"/>
        <v>0.42708333333333331</v>
      </c>
      <c r="D1527" s="37">
        <f t="shared" si="2926"/>
        <v>0</v>
      </c>
      <c r="E1527" s="37">
        <v>1</v>
      </c>
      <c r="F1527" s="37" t="str">
        <f t="shared" ref="F1527:G1527" si="2927">F1526</f>
        <v>Special Finch Food</v>
      </c>
      <c r="G1527" s="15" t="str">
        <f t="shared" si="2927"/>
        <v>Golden Safflower</v>
      </c>
      <c r="H1527" s="39">
        <f t="shared" si="2819"/>
        <v>0</v>
      </c>
      <c r="I1527" s="39" t="str" cm="1">
        <f t="array" ref="I1527">IFERROR(IF($B1527=I$1, ($A1527+$C1527) - MAX(IF($B$2:$B1526=$B1527, $A$2:$A1526+$C$2:$C1526)), "")*24*60, "")</f>
        <v/>
      </c>
      <c r="J1527" s="39" cm="1">
        <f t="array" ref="J1527">IFERROR(IF($B1527=J$1, ($A1527+$C1527) - MAX(IF($B$2:$B1526=$B1527, $A$2:$A1526+$C$2:$C1526)), "")*24*60, "")</f>
        <v>0</v>
      </c>
      <c r="K1527" s="39" t="str" cm="1">
        <f t="array" ref="K1527">IFERROR(IF($B1527=K$1, ($A1527+$C1527) - MAX(IF($B$2:$B1526=$B1527, $A$2:$A1526+$C$2:$C1526)), "")*24*60, "")</f>
        <v/>
      </c>
      <c r="L1527" s="39" t="str" cm="1">
        <f t="array" ref="L1527">IFERROR(IF($B1527=L$1, ($A1527+$C1527) - MAX(IF($B$2:$B1526=$B1527, $A$2:$A1526+$C$2:$C1526)), "")*24*60, "")</f>
        <v/>
      </c>
      <c r="M1527" s="39" t="str" cm="1">
        <f t="array" ref="M1527">IFERROR(IF($B1527=M$1, ($A1527+$C1527) - MAX(IF($B$2:$B1526=$B1527, $A$2:$A1526+$C$2:$C1526)), "")*24*60, "")</f>
        <v/>
      </c>
      <c r="N1527" s="39" t="str" cm="1">
        <f t="array" ref="N1527">IFERROR(IF($B1527=N$1, ($A1527+$C1527) - MAX(IF($B$2:$B1526=$B1527, $A$2:$A1526+$C$2:$C1526)), "")*24*60, "")</f>
        <v/>
      </c>
      <c r="O1527" s="39" t="str" cm="1">
        <f t="array" ref="O1527">IFERROR(IF($B1527=O$1, ($A1527+$C1527) - MAX(IF($B$2:$B1526=$B1527, $A$2:$A1526+$C$2:$C1526)), "")*24*60, "")</f>
        <v/>
      </c>
      <c r="P1527" s="39" t="str" cm="1">
        <f t="array" ref="P1527">IFERROR(IF($B1527=P$1, ($A1527+$C1527) - MAX(IF($B$2:$B1526=$B1527, $A$2:$A1526+$C$2:$C1526)), "")*24*60, "")</f>
        <v/>
      </c>
    </row>
    <row r="1528" spans="1:16" x14ac:dyDescent="0.2">
      <c r="A1528" s="36">
        <f t="shared" ref="A1528:D1528" si="2928">A1527</f>
        <v>45945</v>
      </c>
      <c r="B1528" s="37" t="str">
        <f t="shared" si="2928"/>
        <v>Tufted Titmouse</v>
      </c>
      <c r="C1528" s="38">
        <v>0.42916666666666664</v>
      </c>
      <c r="D1528" s="37">
        <f t="shared" si="2928"/>
        <v>0</v>
      </c>
      <c r="E1528" s="37">
        <v>1</v>
      </c>
      <c r="F1528" s="37" t="str">
        <f t="shared" ref="F1528:G1528" si="2929">F1527</f>
        <v>Special Finch Food</v>
      </c>
      <c r="G1528" s="15" t="str">
        <f t="shared" si="2929"/>
        <v>Golden Safflower</v>
      </c>
      <c r="H1528" s="39">
        <f t="shared" si="2819"/>
        <v>2.9999999993015081</v>
      </c>
      <c r="I1528" s="39" t="str" cm="1">
        <f t="array" ref="I1528">IFERROR(IF($B1528=I$1, ($A1528+$C1528) - MAX(IF($B$2:$B1527=$B1528, $A$2:$A1527+$C$2:$C1527)), "")*24*60, "")</f>
        <v/>
      </c>
      <c r="J1528" s="39" cm="1">
        <f t="array" ref="J1528">IFERROR(IF($B1528=J$1, ($A1528+$C1528) - MAX(IF($B$2:$B1527=$B1528, $A$2:$A1527+$C$2:$C1527)), "")*24*60, "")</f>
        <v>2.9999999993015081</v>
      </c>
      <c r="K1528" s="39" t="str" cm="1">
        <f t="array" ref="K1528">IFERROR(IF($B1528=K$1, ($A1528+$C1528) - MAX(IF($B$2:$B1527=$B1528, $A$2:$A1527+$C$2:$C1527)), "")*24*60, "")</f>
        <v/>
      </c>
      <c r="L1528" s="39" t="str" cm="1">
        <f t="array" ref="L1528">IFERROR(IF($B1528=L$1, ($A1528+$C1528) - MAX(IF($B$2:$B1527=$B1528, $A$2:$A1527+$C$2:$C1527)), "")*24*60, "")</f>
        <v/>
      </c>
      <c r="M1528" s="39" t="str" cm="1">
        <f t="array" ref="M1528">IFERROR(IF($B1528=M$1, ($A1528+$C1528) - MAX(IF($B$2:$B1527=$B1528, $A$2:$A1527+$C$2:$C1527)), "")*24*60, "")</f>
        <v/>
      </c>
      <c r="N1528" s="39" t="str" cm="1">
        <f t="array" ref="N1528">IFERROR(IF($B1528=N$1, ($A1528+$C1528) - MAX(IF($B$2:$B1527=$B1528, $A$2:$A1527+$C$2:$C1527)), "")*24*60, "")</f>
        <v/>
      </c>
      <c r="O1528" s="39" t="str" cm="1">
        <f t="array" ref="O1528">IFERROR(IF($B1528=O$1, ($A1528+$C1528) - MAX(IF($B$2:$B1527=$B1528, $A$2:$A1527+$C$2:$C1527)), "")*24*60, "")</f>
        <v/>
      </c>
      <c r="P1528" s="39" t="str" cm="1">
        <f t="array" ref="P1528">IFERROR(IF($B1528=P$1, ($A1528+$C1528) - MAX(IF($B$2:$B1527=$B1528, $A$2:$A1527+$C$2:$C1527)), "")*24*60, "")</f>
        <v/>
      </c>
    </row>
    <row r="1529" spans="1:16" x14ac:dyDescent="0.2">
      <c r="A1529" s="36">
        <f t="shared" ref="A1529:D1529" si="2930">A1528</f>
        <v>45945</v>
      </c>
      <c r="B1529" s="37" t="s">
        <v>14</v>
      </c>
      <c r="C1529" s="38">
        <f t="shared" si="2930"/>
        <v>0.42916666666666664</v>
      </c>
      <c r="D1529" s="37">
        <f t="shared" si="2930"/>
        <v>0</v>
      </c>
      <c r="E1529" s="37">
        <v>1</v>
      </c>
      <c r="F1529" s="37" t="str">
        <f t="shared" ref="F1529:G1529" si="2931">F1528</f>
        <v>Special Finch Food</v>
      </c>
      <c r="G1529" s="15" t="str">
        <f t="shared" si="2931"/>
        <v>Golden Safflower</v>
      </c>
      <c r="H1529" s="39">
        <f t="shared" si="2819"/>
        <v>0</v>
      </c>
      <c r="I1529" s="39" t="str" cm="1">
        <f t="array" ref="I1529">IFERROR(IF($B1529=I$1, ($A1529+$C1529) - MAX(IF($B$2:$B1528=$B1529, $A$2:$A1528+$C$2:$C1528)), "")*24*60, "")</f>
        <v/>
      </c>
      <c r="J1529" s="39" t="str" cm="1">
        <f t="array" ref="J1529">IFERROR(IF($B1529=J$1, ($A1529+$C1529) - MAX(IF($B$2:$B1528=$B1529, $A$2:$A1528+$C$2:$C1528)), "")*24*60, "")</f>
        <v/>
      </c>
      <c r="K1529" s="39" cm="1">
        <f t="array" ref="K1529">IFERROR(IF($B1529=K$1, ($A1529+$C1529) - MAX(IF($B$2:$B1528=$B1529, $A$2:$A1528+$C$2:$C1528)), "")*24*60, "")</f>
        <v>2.9999999993015081</v>
      </c>
      <c r="L1529" s="39" t="str" cm="1">
        <f t="array" ref="L1529">IFERROR(IF($B1529=L$1, ($A1529+$C1529) - MAX(IF($B$2:$B1528=$B1529, $A$2:$A1528+$C$2:$C1528)), "")*24*60, "")</f>
        <v/>
      </c>
      <c r="M1529" s="39" t="str" cm="1">
        <f t="array" ref="M1529">IFERROR(IF($B1529=M$1, ($A1529+$C1529) - MAX(IF($B$2:$B1528=$B1529, $A$2:$A1528+$C$2:$C1528)), "")*24*60, "")</f>
        <v/>
      </c>
      <c r="N1529" s="39" t="str" cm="1">
        <f t="array" ref="N1529">IFERROR(IF($B1529=N$1, ($A1529+$C1529) - MAX(IF($B$2:$B1528=$B1529, $A$2:$A1528+$C$2:$C1528)), "")*24*60, "")</f>
        <v/>
      </c>
      <c r="O1529" s="39" t="str" cm="1">
        <f t="array" ref="O1529">IFERROR(IF($B1529=O$1, ($A1529+$C1529) - MAX(IF($B$2:$B1528=$B1529, $A$2:$A1528+$C$2:$C1528)), "")*24*60, "")</f>
        <v/>
      </c>
      <c r="P1529" s="39" t="str" cm="1">
        <f t="array" ref="P1529">IFERROR(IF($B1529=P$1, ($A1529+$C1529) - MAX(IF($B$2:$B1528=$B1529, $A$2:$A1528+$C$2:$C1528)), "")*24*60, "")</f>
        <v/>
      </c>
    </row>
    <row r="1530" spans="1:16" x14ac:dyDescent="0.2">
      <c r="A1530" s="36">
        <f t="shared" ref="A1530:D1530" si="2932">A1529</f>
        <v>45945</v>
      </c>
      <c r="B1530" s="37" t="s">
        <v>10</v>
      </c>
      <c r="C1530" s="38">
        <v>0.42986111111111114</v>
      </c>
      <c r="D1530" s="37">
        <f t="shared" si="2932"/>
        <v>0</v>
      </c>
      <c r="E1530" s="37">
        <v>2</v>
      </c>
      <c r="F1530" s="37" t="str">
        <f t="shared" ref="F1530:G1530" si="2933">F1529</f>
        <v>Special Finch Food</v>
      </c>
      <c r="G1530" s="15" t="str">
        <f t="shared" si="2933"/>
        <v>Golden Safflower</v>
      </c>
      <c r="H1530" s="39">
        <f t="shared" si="2819"/>
        <v>0.99999999278225005</v>
      </c>
      <c r="I1530" s="39" t="str" cm="1">
        <f t="array" ref="I1530">IFERROR(IF($B1530=I$1, ($A1530+$C1530) - MAX(IF($B$2:$B1529=$B1530, $A$2:$A1529+$C$2:$C1529)), "")*24*60, "")</f>
        <v/>
      </c>
      <c r="J1530" s="39" cm="1">
        <f t="array" ref="J1530">IFERROR(IF($B1530=J$1, ($A1530+$C1530) - MAX(IF($B$2:$B1529=$B1530, $A$2:$A1529+$C$2:$C1529)), "")*24*60, "")</f>
        <v>0.99999999278225005</v>
      </c>
      <c r="K1530" s="39" t="str" cm="1">
        <f t="array" ref="K1530">IFERROR(IF($B1530=K$1, ($A1530+$C1530) - MAX(IF($B$2:$B1529=$B1530, $A$2:$A1529+$C$2:$C1529)), "")*24*60, "")</f>
        <v/>
      </c>
      <c r="L1530" s="39" t="str" cm="1">
        <f t="array" ref="L1530">IFERROR(IF($B1530=L$1, ($A1530+$C1530) - MAX(IF($B$2:$B1529=$B1530, $A$2:$A1529+$C$2:$C1529)), "")*24*60, "")</f>
        <v/>
      </c>
      <c r="M1530" s="39" t="str" cm="1">
        <f t="array" ref="M1530">IFERROR(IF($B1530=M$1, ($A1530+$C1530) - MAX(IF($B$2:$B1529=$B1530, $A$2:$A1529+$C$2:$C1529)), "")*24*60, "")</f>
        <v/>
      </c>
      <c r="N1530" s="39" t="str" cm="1">
        <f t="array" ref="N1530">IFERROR(IF($B1530=N$1, ($A1530+$C1530) - MAX(IF($B$2:$B1529=$B1530, $A$2:$A1529+$C$2:$C1529)), "")*24*60, "")</f>
        <v/>
      </c>
      <c r="O1530" s="39" t="str" cm="1">
        <f t="array" ref="O1530">IFERROR(IF($B1530=O$1, ($A1530+$C1530) - MAX(IF($B$2:$B1529=$B1530, $A$2:$A1529+$C$2:$C1529)), "")*24*60, "")</f>
        <v/>
      </c>
      <c r="P1530" s="39" t="str" cm="1">
        <f t="array" ref="P1530">IFERROR(IF($B1530=P$1, ($A1530+$C1530) - MAX(IF($B$2:$B1529=$B1530, $A$2:$A1529+$C$2:$C1529)), "")*24*60, "")</f>
        <v/>
      </c>
    </row>
    <row r="1531" spans="1:16" x14ac:dyDescent="0.2">
      <c r="A1531" s="36">
        <f t="shared" ref="A1531:D1531" si="2934">A1530</f>
        <v>45945</v>
      </c>
      <c r="B1531" s="37" t="s">
        <v>14</v>
      </c>
      <c r="C1531" s="38">
        <f t="shared" si="2934"/>
        <v>0.42986111111111114</v>
      </c>
      <c r="D1531" s="37">
        <f t="shared" si="2934"/>
        <v>0</v>
      </c>
      <c r="E1531" s="37">
        <v>1</v>
      </c>
      <c r="F1531" s="37" t="str">
        <f t="shared" ref="F1531:G1531" si="2935">F1530</f>
        <v>Special Finch Food</v>
      </c>
      <c r="G1531" s="15" t="str">
        <f t="shared" si="2935"/>
        <v>Golden Safflower</v>
      </c>
      <c r="H1531" s="39">
        <f t="shared" si="2819"/>
        <v>0</v>
      </c>
      <c r="I1531" s="39" t="str" cm="1">
        <f t="array" ref="I1531">IFERROR(IF($B1531=I$1, ($A1531+$C1531) - MAX(IF($B$2:$B1530=$B1531, $A$2:$A1530+$C$2:$C1530)), "")*24*60, "")</f>
        <v/>
      </c>
      <c r="J1531" s="39" t="str" cm="1">
        <f t="array" ref="J1531">IFERROR(IF($B1531=J$1, ($A1531+$C1531) - MAX(IF($B$2:$B1530=$B1531, $A$2:$A1530+$C$2:$C1530)), "")*24*60, "")</f>
        <v/>
      </c>
      <c r="K1531" s="39" cm="1">
        <f t="array" ref="K1531">IFERROR(IF($B1531=K$1, ($A1531+$C1531) - MAX(IF($B$2:$B1530=$B1531, $A$2:$A1530+$C$2:$C1530)), "")*24*60, "")</f>
        <v>0.99999999278225005</v>
      </c>
      <c r="L1531" s="39" t="str" cm="1">
        <f t="array" ref="L1531">IFERROR(IF($B1531=L$1, ($A1531+$C1531) - MAX(IF($B$2:$B1530=$B1531, $A$2:$A1530+$C$2:$C1530)), "")*24*60, "")</f>
        <v/>
      </c>
      <c r="M1531" s="39" t="str" cm="1">
        <f t="array" ref="M1531">IFERROR(IF($B1531=M$1, ($A1531+$C1531) - MAX(IF($B$2:$B1530=$B1531, $A$2:$A1530+$C$2:$C1530)), "")*24*60, "")</f>
        <v/>
      </c>
      <c r="N1531" s="39" t="str" cm="1">
        <f t="array" ref="N1531">IFERROR(IF($B1531=N$1, ($A1531+$C1531) - MAX(IF($B$2:$B1530=$B1531, $A$2:$A1530+$C$2:$C1530)), "")*24*60, "")</f>
        <v/>
      </c>
      <c r="O1531" s="39" t="str" cm="1">
        <f t="array" ref="O1531">IFERROR(IF($B1531=O$1, ($A1531+$C1531) - MAX(IF($B$2:$B1530=$B1531, $A$2:$A1530+$C$2:$C1530)), "")*24*60, "")</f>
        <v/>
      </c>
      <c r="P1531" s="39" t="str" cm="1">
        <f t="array" ref="P1531">IFERROR(IF($B1531=P$1, ($A1531+$C1531) - MAX(IF($B$2:$B1530=$B1531, $A$2:$A1530+$C$2:$C1530)), "")*24*60, "")</f>
        <v/>
      </c>
    </row>
    <row r="1532" spans="1:16" x14ac:dyDescent="0.2">
      <c r="A1532" s="36">
        <f t="shared" ref="A1532:D1532" si="2936">A1531</f>
        <v>45945</v>
      </c>
      <c r="B1532" s="37" t="str">
        <f t="shared" si="2936"/>
        <v>Carolina Chickadee</v>
      </c>
      <c r="C1532" s="38">
        <v>0.43194444444444446</v>
      </c>
      <c r="D1532" s="37">
        <f t="shared" si="2936"/>
        <v>0</v>
      </c>
      <c r="E1532" s="37">
        <v>1</v>
      </c>
      <c r="F1532" s="37" t="str">
        <f t="shared" ref="F1532:G1532" si="2937">F1531</f>
        <v>Special Finch Food</v>
      </c>
      <c r="G1532" s="15" t="str">
        <f t="shared" si="2937"/>
        <v>Golden Safflower</v>
      </c>
      <c r="H1532" s="39">
        <f t="shared" si="2819"/>
        <v>2.9999999993015081</v>
      </c>
      <c r="I1532" s="39" t="str" cm="1">
        <f t="array" ref="I1532">IFERROR(IF($B1532=I$1, ($A1532+$C1532) - MAX(IF($B$2:$B1531=$B1532, $A$2:$A1531+$C$2:$C1531)), "")*24*60, "")</f>
        <v/>
      </c>
      <c r="J1532" s="39" t="str" cm="1">
        <f t="array" ref="J1532">IFERROR(IF($B1532=J$1, ($A1532+$C1532) - MAX(IF($B$2:$B1531=$B1532, $A$2:$A1531+$C$2:$C1531)), "")*24*60, "")</f>
        <v/>
      </c>
      <c r="K1532" s="39" cm="1">
        <f t="array" ref="K1532">IFERROR(IF($B1532=K$1, ($A1532+$C1532) - MAX(IF($B$2:$B1531=$B1532, $A$2:$A1531+$C$2:$C1531)), "")*24*60, "")</f>
        <v>2.9999999993015081</v>
      </c>
      <c r="L1532" s="39" t="str" cm="1">
        <f t="array" ref="L1532">IFERROR(IF($B1532=L$1, ($A1532+$C1532) - MAX(IF($B$2:$B1531=$B1532, $A$2:$A1531+$C$2:$C1531)), "")*24*60, "")</f>
        <v/>
      </c>
      <c r="M1532" s="39" t="str" cm="1">
        <f t="array" ref="M1532">IFERROR(IF($B1532=M$1, ($A1532+$C1532) - MAX(IF($B$2:$B1531=$B1532, $A$2:$A1531+$C$2:$C1531)), "")*24*60, "")</f>
        <v/>
      </c>
      <c r="N1532" s="39" t="str" cm="1">
        <f t="array" ref="N1532">IFERROR(IF($B1532=N$1, ($A1532+$C1532) - MAX(IF($B$2:$B1531=$B1532, $A$2:$A1531+$C$2:$C1531)), "")*24*60, "")</f>
        <v/>
      </c>
      <c r="O1532" s="39" t="str" cm="1">
        <f t="array" ref="O1532">IFERROR(IF($B1532=O$1, ($A1532+$C1532) - MAX(IF($B$2:$B1531=$B1532, $A$2:$A1531+$C$2:$C1531)), "")*24*60, "")</f>
        <v/>
      </c>
      <c r="P1532" s="39" t="str" cm="1">
        <f t="array" ref="P1532">IFERROR(IF($B1532=P$1, ($A1532+$C1532) - MAX(IF($B$2:$B1531=$B1532, $A$2:$A1531+$C$2:$C1531)), "")*24*60, "")</f>
        <v/>
      </c>
    </row>
    <row r="1533" spans="1:16" x14ac:dyDescent="0.2">
      <c r="A1533" s="36">
        <f t="shared" ref="A1533:D1533" si="2938">A1532</f>
        <v>45945</v>
      </c>
      <c r="B1533" s="37" t="s">
        <v>3</v>
      </c>
      <c r="C1533" s="38">
        <v>0.43263888888888891</v>
      </c>
      <c r="D1533" s="37">
        <f t="shared" si="2938"/>
        <v>0</v>
      </c>
      <c r="E1533" s="37">
        <v>0</v>
      </c>
      <c r="F1533" s="37" t="str">
        <f t="shared" ref="F1533:G1533" si="2939">F1532</f>
        <v>Special Finch Food</v>
      </c>
      <c r="G1533" s="15" t="str">
        <f t="shared" si="2939"/>
        <v>Golden Safflower</v>
      </c>
      <c r="H1533" s="39">
        <f t="shared" si="2819"/>
        <v>1.000000003259629</v>
      </c>
      <c r="I1533" s="39" cm="1">
        <f t="array" ref="I1533">IFERROR(IF($B1533=I$1, ($A1533+$C1533) - MAX(IF($B$2:$B1532=$B1533, $A$2:$A1532+$C$2:$C1532)), "")*24*60, "")</f>
        <v>13.999999993247911</v>
      </c>
      <c r="J1533" s="39" t="str" cm="1">
        <f t="array" ref="J1533">IFERROR(IF($B1533=J$1, ($A1533+$C1533) - MAX(IF($B$2:$B1532=$B1533, $A$2:$A1532+$C$2:$C1532)), "")*24*60, "")</f>
        <v/>
      </c>
      <c r="K1533" s="39" t="str" cm="1">
        <f t="array" ref="K1533">IFERROR(IF($B1533=K$1, ($A1533+$C1533) - MAX(IF($B$2:$B1532=$B1533, $A$2:$A1532+$C$2:$C1532)), "")*24*60, "")</f>
        <v/>
      </c>
      <c r="L1533" s="39" t="str" cm="1">
        <f t="array" ref="L1533">IFERROR(IF($B1533=L$1, ($A1533+$C1533) - MAX(IF($B$2:$B1532=$B1533, $A$2:$A1532+$C$2:$C1532)), "")*24*60, "")</f>
        <v/>
      </c>
      <c r="M1533" s="39" t="str" cm="1">
        <f t="array" ref="M1533">IFERROR(IF($B1533=M$1, ($A1533+$C1533) - MAX(IF($B$2:$B1532=$B1533, $A$2:$A1532+$C$2:$C1532)), "")*24*60, "")</f>
        <v/>
      </c>
      <c r="N1533" s="39" t="str" cm="1">
        <f t="array" ref="N1533">IFERROR(IF($B1533=N$1, ($A1533+$C1533) - MAX(IF($B$2:$B1532=$B1533, $A$2:$A1532+$C$2:$C1532)), "")*24*60, "")</f>
        <v/>
      </c>
      <c r="O1533" s="39" t="str" cm="1">
        <f t="array" ref="O1533">IFERROR(IF($B1533=O$1, ($A1533+$C1533) - MAX(IF($B$2:$B1532=$B1533, $A$2:$A1532+$C$2:$C1532)), "")*24*60, "")</f>
        <v/>
      </c>
      <c r="P1533" s="39" t="str" cm="1">
        <f t="array" ref="P1533">IFERROR(IF($B1533=P$1, ($A1533+$C1533) - MAX(IF($B$2:$B1532=$B1533, $A$2:$A1532+$C$2:$C1532)), "")*24*60, "")</f>
        <v/>
      </c>
    </row>
    <row r="1534" spans="1:16" x14ac:dyDescent="0.2">
      <c r="A1534" s="36">
        <f t="shared" ref="A1534:D1534" si="2940">A1533</f>
        <v>45945</v>
      </c>
      <c r="B1534" s="37" t="s">
        <v>14</v>
      </c>
      <c r="C1534" s="38">
        <f t="shared" si="2940"/>
        <v>0.43263888888888891</v>
      </c>
      <c r="D1534" s="37">
        <f t="shared" si="2940"/>
        <v>0</v>
      </c>
      <c r="E1534" s="37">
        <v>1</v>
      </c>
      <c r="F1534" s="37" t="str">
        <f t="shared" ref="F1534:G1534" si="2941">F1533</f>
        <v>Special Finch Food</v>
      </c>
      <c r="G1534" s="15" t="str">
        <f t="shared" si="2941"/>
        <v>Golden Safflower</v>
      </c>
      <c r="H1534" s="39">
        <f t="shared" si="2819"/>
        <v>0</v>
      </c>
      <c r="I1534" s="39" t="str" cm="1">
        <f t="array" ref="I1534">IFERROR(IF($B1534=I$1, ($A1534+$C1534) - MAX(IF($B$2:$B1533=$B1534, $A$2:$A1533+$C$2:$C1533)), "")*24*60, "")</f>
        <v/>
      </c>
      <c r="J1534" s="39" t="str" cm="1">
        <f t="array" ref="J1534">IFERROR(IF($B1534=J$1, ($A1534+$C1534) - MAX(IF($B$2:$B1533=$B1534, $A$2:$A1533+$C$2:$C1533)), "")*24*60, "")</f>
        <v/>
      </c>
      <c r="K1534" s="39" cm="1">
        <f t="array" ref="K1534">IFERROR(IF($B1534=K$1, ($A1534+$C1534) - MAX(IF($B$2:$B1533=$B1534, $A$2:$A1533+$C$2:$C1533)), "")*24*60, "")</f>
        <v>1.000000003259629</v>
      </c>
      <c r="L1534" s="39" t="str" cm="1">
        <f t="array" ref="L1534">IFERROR(IF($B1534=L$1, ($A1534+$C1534) - MAX(IF($B$2:$B1533=$B1534, $A$2:$A1533+$C$2:$C1533)), "")*24*60, "")</f>
        <v/>
      </c>
      <c r="M1534" s="39" t="str" cm="1">
        <f t="array" ref="M1534">IFERROR(IF($B1534=M$1, ($A1534+$C1534) - MAX(IF($B$2:$B1533=$B1534, $A$2:$A1533+$C$2:$C1533)), "")*24*60, "")</f>
        <v/>
      </c>
      <c r="N1534" s="39" t="str" cm="1">
        <f t="array" ref="N1534">IFERROR(IF($B1534=N$1, ($A1534+$C1534) - MAX(IF($B$2:$B1533=$B1534, $A$2:$A1533+$C$2:$C1533)), "")*24*60, "")</f>
        <v/>
      </c>
      <c r="O1534" s="39" t="str" cm="1">
        <f t="array" ref="O1534">IFERROR(IF($B1534=O$1, ($A1534+$C1534) - MAX(IF($B$2:$B1533=$B1534, $A$2:$A1533+$C$2:$C1533)), "")*24*60, "")</f>
        <v/>
      </c>
      <c r="P1534" s="39" t="str" cm="1">
        <f t="array" ref="P1534">IFERROR(IF($B1534=P$1, ($A1534+$C1534) - MAX(IF($B$2:$B1533=$B1534, $A$2:$A1533+$C$2:$C1533)), "")*24*60, "")</f>
        <v/>
      </c>
    </row>
    <row r="1535" spans="1:16" x14ac:dyDescent="0.2">
      <c r="A1535" s="36">
        <f t="shared" ref="A1535:D1535" si="2942">A1534</f>
        <v>45945</v>
      </c>
      <c r="B1535" s="37" t="s">
        <v>10</v>
      </c>
      <c r="C1535" s="38">
        <v>0.43888888888888888</v>
      </c>
      <c r="D1535" s="37">
        <f t="shared" si="2942"/>
        <v>0</v>
      </c>
      <c r="E1535" s="37">
        <v>1</v>
      </c>
      <c r="F1535" s="37" t="str">
        <f t="shared" ref="F1535:G1535" si="2943">F1534</f>
        <v>Special Finch Food</v>
      </c>
      <c r="G1535" s="15" t="str">
        <f t="shared" si="2943"/>
        <v>Golden Safflower</v>
      </c>
      <c r="H1535" s="39">
        <f t="shared" si="2819"/>
        <v>8.9999999979045242</v>
      </c>
      <c r="I1535" s="39" t="str" cm="1">
        <f t="array" ref="I1535">IFERROR(IF($B1535=I$1, ($A1535+$C1535) - MAX(IF($B$2:$B1534=$B1535, $A$2:$A1534+$C$2:$C1534)), "")*24*60, "")</f>
        <v/>
      </c>
      <c r="J1535" s="39" cm="1">
        <f t="array" ref="J1535">IFERROR(IF($B1535=J$1, ($A1535+$C1535) - MAX(IF($B$2:$B1534=$B1535, $A$2:$A1534+$C$2:$C1534)), "")*24*60, "")</f>
        <v>13.000000000465661</v>
      </c>
      <c r="K1535" s="39" t="str" cm="1">
        <f t="array" ref="K1535">IFERROR(IF($B1535=K$1, ($A1535+$C1535) - MAX(IF($B$2:$B1534=$B1535, $A$2:$A1534+$C$2:$C1534)), "")*24*60, "")</f>
        <v/>
      </c>
      <c r="L1535" s="39" t="str" cm="1">
        <f t="array" ref="L1535">IFERROR(IF($B1535=L$1, ($A1535+$C1535) - MAX(IF($B$2:$B1534=$B1535, $A$2:$A1534+$C$2:$C1534)), "")*24*60, "")</f>
        <v/>
      </c>
      <c r="M1535" s="39" t="str" cm="1">
        <f t="array" ref="M1535">IFERROR(IF($B1535=M$1, ($A1535+$C1535) - MAX(IF($B$2:$B1534=$B1535, $A$2:$A1534+$C$2:$C1534)), "")*24*60, "")</f>
        <v/>
      </c>
      <c r="N1535" s="39" t="str" cm="1">
        <f t="array" ref="N1535">IFERROR(IF($B1535=N$1, ($A1535+$C1535) - MAX(IF($B$2:$B1534=$B1535, $A$2:$A1534+$C$2:$C1534)), "")*24*60, "")</f>
        <v/>
      </c>
      <c r="O1535" s="39" t="str" cm="1">
        <f t="array" ref="O1535">IFERROR(IF($B1535=O$1, ($A1535+$C1535) - MAX(IF($B$2:$B1534=$B1535, $A$2:$A1534+$C$2:$C1534)), "")*24*60, "")</f>
        <v/>
      </c>
      <c r="P1535" s="39" t="str" cm="1">
        <f t="array" ref="P1535">IFERROR(IF($B1535=P$1, ($A1535+$C1535) - MAX(IF($B$2:$B1534=$B1535, $A$2:$A1534+$C$2:$C1534)), "")*24*60, "")</f>
        <v/>
      </c>
    </row>
    <row r="1536" spans="1:16" x14ac:dyDescent="0.2">
      <c r="A1536" s="36">
        <f t="shared" ref="A1536:B1536" si="2944">A1535</f>
        <v>45945</v>
      </c>
      <c r="B1536" s="37" t="str">
        <f t="shared" si="2944"/>
        <v>Tufted Titmouse</v>
      </c>
      <c r="C1536" s="38">
        <v>0.43958333333333333</v>
      </c>
      <c r="D1536" s="37">
        <v>1</v>
      </c>
      <c r="E1536" s="37">
        <v>0</v>
      </c>
      <c r="F1536" s="37" t="str">
        <f t="shared" ref="F1536:G1536" si="2945">F1535</f>
        <v>Special Finch Food</v>
      </c>
      <c r="G1536" s="15" t="str">
        <f t="shared" si="2945"/>
        <v>Golden Safflower</v>
      </c>
      <c r="H1536" s="39">
        <f t="shared" si="2819"/>
        <v>1.000000003259629</v>
      </c>
      <c r="I1536" s="39" t="str" cm="1">
        <f t="array" ref="I1536">IFERROR(IF($B1536=I$1, ($A1536+$C1536) - MAX(IF($B$2:$B1535=$B1536, $A$2:$A1535+$C$2:$C1535)), "")*24*60, "")</f>
        <v/>
      </c>
      <c r="J1536" s="39" cm="1">
        <f t="array" ref="J1536">IFERROR(IF($B1536=J$1, ($A1536+$C1536) - MAX(IF($B$2:$B1535=$B1536, $A$2:$A1535+$C$2:$C1535)), "")*24*60, "")</f>
        <v>1.000000003259629</v>
      </c>
      <c r="K1536" s="39" t="str" cm="1">
        <f t="array" ref="K1536">IFERROR(IF($B1536=K$1, ($A1536+$C1536) - MAX(IF($B$2:$B1535=$B1536, $A$2:$A1535+$C$2:$C1535)), "")*24*60, "")</f>
        <v/>
      </c>
      <c r="L1536" s="39" t="str" cm="1">
        <f t="array" ref="L1536">IFERROR(IF($B1536=L$1, ($A1536+$C1536) - MAX(IF($B$2:$B1535=$B1536, $A$2:$A1535+$C$2:$C1535)), "")*24*60, "")</f>
        <v/>
      </c>
      <c r="M1536" s="39" t="str" cm="1">
        <f t="array" ref="M1536">IFERROR(IF($B1536=M$1, ($A1536+$C1536) - MAX(IF($B$2:$B1535=$B1536, $A$2:$A1535+$C$2:$C1535)), "")*24*60, "")</f>
        <v/>
      </c>
      <c r="N1536" s="39" t="str" cm="1">
        <f t="array" ref="N1536">IFERROR(IF($B1536=N$1, ($A1536+$C1536) - MAX(IF($B$2:$B1535=$B1536, $A$2:$A1535+$C$2:$C1535)), "")*24*60, "")</f>
        <v/>
      </c>
      <c r="O1536" s="39" t="str" cm="1">
        <f t="array" ref="O1536">IFERROR(IF($B1536=O$1, ($A1536+$C1536) - MAX(IF($B$2:$B1535=$B1536, $A$2:$A1535+$C$2:$C1535)), "")*24*60, "")</f>
        <v/>
      </c>
      <c r="P1536" s="39" t="str" cm="1">
        <f t="array" ref="P1536">IFERROR(IF($B1536=P$1, ($A1536+$C1536) - MAX(IF($B$2:$B1535=$B1536, $A$2:$A1535+$C$2:$C1535)), "")*24*60, "")</f>
        <v/>
      </c>
    </row>
    <row r="1537" spans="1:16" x14ac:dyDescent="0.2">
      <c r="A1537" s="36">
        <f t="shared" ref="A1537:C1537" si="2946">A1536</f>
        <v>45945</v>
      </c>
      <c r="B1537" s="37" t="s">
        <v>3</v>
      </c>
      <c r="C1537" s="38">
        <f t="shared" si="2946"/>
        <v>0.43958333333333333</v>
      </c>
      <c r="D1537" s="37">
        <v>0</v>
      </c>
      <c r="E1537" s="37">
        <v>5</v>
      </c>
      <c r="F1537" s="37" t="str">
        <f t="shared" ref="F1537:G1537" si="2947">F1536</f>
        <v>Special Finch Food</v>
      </c>
      <c r="G1537" s="15" t="str">
        <f t="shared" si="2947"/>
        <v>Golden Safflower</v>
      </c>
      <c r="H1537" s="39">
        <f t="shared" ref="H1537:H1791" si="2948">IFERROR((($A1537+$C1537) - ($A1536+$C1536))*24*60, "")</f>
        <v>0</v>
      </c>
      <c r="I1537" s="39" cm="1">
        <f t="array" ref="I1537">IFERROR(IF($B1537=I$1, ($A1537+$C1537) - MAX(IF($B$2:$B1536=$B1537, $A$2:$A1536+$C$2:$C1536)), "")*24*60, "")</f>
        <v>10.000000001164153</v>
      </c>
      <c r="J1537" s="39" t="str" cm="1">
        <f t="array" ref="J1537">IFERROR(IF($B1537=J$1, ($A1537+$C1537) - MAX(IF($B$2:$B1536=$B1537, $A$2:$A1536+$C$2:$C1536)), "")*24*60, "")</f>
        <v/>
      </c>
      <c r="K1537" s="39" t="str" cm="1">
        <f t="array" ref="K1537">IFERROR(IF($B1537=K$1, ($A1537+$C1537) - MAX(IF($B$2:$B1536=$B1537, $A$2:$A1536+$C$2:$C1536)), "")*24*60, "")</f>
        <v/>
      </c>
      <c r="L1537" s="39" t="str" cm="1">
        <f t="array" ref="L1537">IFERROR(IF($B1537=L$1, ($A1537+$C1537) - MAX(IF($B$2:$B1536=$B1537, $A$2:$A1536+$C$2:$C1536)), "")*24*60, "")</f>
        <v/>
      </c>
      <c r="M1537" s="39" t="str" cm="1">
        <f t="array" ref="M1537">IFERROR(IF($B1537=M$1, ($A1537+$C1537) - MAX(IF($B$2:$B1536=$B1537, $A$2:$A1536+$C$2:$C1536)), "")*24*60, "")</f>
        <v/>
      </c>
      <c r="N1537" s="39" t="str" cm="1">
        <f t="array" ref="N1537">IFERROR(IF($B1537=N$1, ($A1537+$C1537) - MAX(IF($B$2:$B1536=$B1537, $A$2:$A1536+$C$2:$C1536)), "")*24*60, "")</f>
        <v/>
      </c>
      <c r="O1537" s="39" t="str" cm="1">
        <f t="array" ref="O1537">IFERROR(IF($B1537=O$1, ($A1537+$C1537) - MAX(IF($B$2:$B1536=$B1537, $A$2:$A1536+$C$2:$C1536)), "")*24*60, "")</f>
        <v/>
      </c>
      <c r="P1537" s="39" t="str" cm="1">
        <f t="array" ref="P1537">IFERROR(IF($B1537=P$1, ($A1537+$C1537) - MAX(IF($B$2:$B1536=$B1537, $A$2:$A1536+$C$2:$C1536)), "")*24*60, "")</f>
        <v/>
      </c>
    </row>
    <row r="1538" spans="1:16" x14ac:dyDescent="0.2">
      <c r="A1538" s="36">
        <f t="shared" ref="A1538:D1538" si="2949">A1537</f>
        <v>45945</v>
      </c>
      <c r="B1538" s="37" t="s">
        <v>10</v>
      </c>
      <c r="C1538" s="38">
        <v>0.4548611111111111</v>
      </c>
      <c r="D1538" s="37">
        <f t="shared" si="2949"/>
        <v>0</v>
      </c>
      <c r="E1538" s="37">
        <v>1</v>
      </c>
      <c r="F1538" s="37" t="str">
        <f t="shared" ref="F1538:G1538" si="2950">F1537</f>
        <v>Special Finch Food</v>
      </c>
      <c r="G1538" s="15" t="str">
        <f t="shared" si="2950"/>
        <v>Golden Safflower</v>
      </c>
      <c r="H1538" s="39">
        <f t="shared" si="2948"/>
        <v>21.999999998370185</v>
      </c>
      <c r="I1538" s="39" t="str" cm="1">
        <f t="array" ref="I1538">IFERROR(IF($B1538=I$1, ($A1538+$C1538) - MAX(IF($B$2:$B1537=$B1538, $A$2:$A1537+$C$2:$C1537)), "")*24*60, "")</f>
        <v/>
      </c>
      <c r="J1538" s="39" cm="1">
        <f t="array" ref="J1538">IFERROR(IF($B1538=J$1, ($A1538+$C1538) - MAX(IF($B$2:$B1537=$B1538, $A$2:$A1537+$C$2:$C1537)), "")*24*60, "")</f>
        <v>21.999999998370185</v>
      </c>
      <c r="K1538" s="39" t="str" cm="1">
        <f t="array" ref="K1538">IFERROR(IF($B1538=K$1, ($A1538+$C1538) - MAX(IF($B$2:$B1537=$B1538, $A$2:$A1537+$C$2:$C1537)), "")*24*60, "")</f>
        <v/>
      </c>
      <c r="L1538" s="39" t="str" cm="1">
        <f t="array" ref="L1538">IFERROR(IF($B1538=L$1, ($A1538+$C1538) - MAX(IF($B$2:$B1537=$B1538, $A$2:$A1537+$C$2:$C1537)), "")*24*60, "")</f>
        <v/>
      </c>
      <c r="M1538" s="39" t="str" cm="1">
        <f t="array" ref="M1538">IFERROR(IF($B1538=M$1, ($A1538+$C1538) - MAX(IF($B$2:$B1537=$B1538, $A$2:$A1537+$C$2:$C1537)), "")*24*60, "")</f>
        <v/>
      </c>
      <c r="N1538" s="39" t="str" cm="1">
        <f t="array" ref="N1538">IFERROR(IF($B1538=N$1, ($A1538+$C1538) - MAX(IF($B$2:$B1537=$B1538, $A$2:$A1537+$C$2:$C1537)), "")*24*60, "")</f>
        <v/>
      </c>
      <c r="O1538" s="39" t="str" cm="1">
        <f t="array" ref="O1538">IFERROR(IF($B1538=O$1, ($A1538+$C1538) - MAX(IF($B$2:$B1537=$B1538, $A$2:$A1537+$C$2:$C1537)), "")*24*60, "")</f>
        <v/>
      </c>
      <c r="P1538" s="39" t="str" cm="1">
        <f t="array" ref="P1538">IFERROR(IF($B1538=P$1, ($A1538+$C1538) - MAX(IF($B$2:$B1537=$B1538, $A$2:$A1537+$C$2:$C1537)), "")*24*60, "")</f>
        <v/>
      </c>
    </row>
    <row r="1539" spans="1:16" x14ac:dyDescent="0.2">
      <c r="A1539" s="36">
        <f t="shared" ref="A1539:D1539" si="2951">A1538</f>
        <v>45945</v>
      </c>
      <c r="B1539" s="37" t="s">
        <v>14</v>
      </c>
      <c r="C1539" s="38">
        <f t="shared" si="2951"/>
        <v>0.4548611111111111</v>
      </c>
      <c r="D1539" s="37">
        <f t="shared" si="2951"/>
        <v>0</v>
      </c>
      <c r="E1539" s="37">
        <v>2</v>
      </c>
      <c r="F1539" s="37" t="str">
        <f t="shared" ref="F1539:G1539" si="2952">F1538</f>
        <v>Special Finch Food</v>
      </c>
      <c r="G1539" s="15" t="str">
        <f t="shared" si="2952"/>
        <v>Golden Safflower</v>
      </c>
      <c r="H1539" s="39">
        <f t="shared" si="2948"/>
        <v>0</v>
      </c>
      <c r="I1539" s="39" t="str" cm="1">
        <f t="array" ref="I1539">IFERROR(IF($B1539=I$1, ($A1539+$C1539) - MAX(IF($B$2:$B1538=$B1539, $A$2:$A1538+$C$2:$C1538)), "")*24*60, "")</f>
        <v/>
      </c>
      <c r="J1539" s="39" t="str" cm="1">
        <f t="array" ref="J1539">IFERROR(IF($B1539=J$1, ($A1539+$C1539) - MAX(IF($B$2:$B1538=$B1539, $A$2:$A1538+$C$2:$C1538)), "")*24*60, "")</f>
        <v/>
      </c>
      <c r="K1539" s="39" cm="1">
        <f t="array" ref="K1539">IFERROR(IF($B1539=K$1, ($A1539+$C1539) - MAX(IF($B$2:$B1538=$B1539, $A$2:$A1538+$C$2:$C1538)), "")*24*60, "")</f>
        <v>31.999999999534339</v>
      </c>
      <c r="L1539" s="39" t="str" cm="1">
        <f t="array" ref="L1539">IFERROR(IF($B1539=L$1, ($A1539+$C1539) - MAX(IF($B$2:$B1538=$B1539, $A$2:$A1538+$C$2:$C1538)), "")*24*60, "")</f>
        <v/>
      </c>
      <c r="M1539" s="39" t="str" cm="1">
        <f t="array" ref="M1539">IFERROR(IF($B1539=M$1, ($A1539+$C1539) - MAX(IF($B$2:$B1538=$B1539, $A$2:$A1538+$C$2:$C1538)), "")*24*60, "")</f>
        <v/>
      </c>
      <c r="N1539" s="39" t="str" cm="1">
        <f t="array" ref="N1539">IFERROR(IF($B1539=N$1, ($A1539+$C1539) - MAX(IF($B$2:$B1538=$B1539, $A$2:$A1538+$C$2:$C1538)), "")*24*60, "")</f>
        <v/>
      </c>
      <c r="O1539" s="39" t="str" cm="1">
        <f t="array" ref="O1539">IFERROR(IF($B1539=O$1, ($A1539+$C1539) - MAX(IF($B$2:$B1538=$B1539, $A$2:$A1538+$C$2:$C1538)), "")*24*60, "")</f>
        <v/>
      </c>
      <c r="P1539" s="39" t="str" cm="1">
        <f t="array" ref="P1539">IFERROR(IF($B1539=P$1, ($A1539+$C1539) - MAX(IF($B$2:$B1538=$B1539, $A$2:$A1538+$C$2:$C1538)), "")*24*60, "")</f>
        <v/>
      </c>
    </row>
    <row r="1540" spans="1:16" x14ac:dyDescent="0.2">
      <c r="A1540" s="36">
        <f t="shared" ref="A1540:C1540" si="2953">A1539</f>
        <v>45945</v>
      </c>
      <c r="B1540" s="37" t="s">
        <v>10</v>
      </c>
      <c r="C1540" s="38">
        <f t="shared" si="2953"/>
        <v>0.4548611111111111</v>
      </c>
      <c r="D1540" s="37">
        <v>1</v>
      </c>
      <c r="E1540" s="37">
        <v>0</v>
      </c>
      <c r="F1540" s="37" t="str">
        <f t="shared" ref="F1540:G1540" si="2954">F1539</f>
        <v>Special Finch Food</v>
      </c>
      <c r="G1540" s="15" t="str">
        <f t="shared" si="2954"/>
        <v>Golden Safflower</v>
      </c>
      <c r="H1540" s="39">
        <f t="shared" si="2948"/>
        <v>0</v>
      </c>
      <c r="I1540" s="39" t="str" cm="1">
        <f t="array" ref="I1540">IFERROR(IF($B1540=I$1, ($A1540+$C1540) - MAX(IF($B$2:$B1539=$B1540, $A$2:$A1539+$C$2:$C1539)), "")*24*60, "")</f>
        <v/>
      </c>
      <c r="J1540" s="39" cm="1">
        <f t="array" ref="J1540">IFERROR(IF($B1540=J$1, ($A1540+$C1540) - MAX(IF($B$2:$B1539=$B1540, $A$2:$A1539+$C$2:$C1539)), "")*24*60, "")</f>
        <v>0</v>
      </c>
      <c r="K1540" s="39" t="str" cm="1">
        <f t="array" ref="K1540">IFERROR(IF($B1540=K$1, ($A1540+$C1540) - MAX(IF($B$2:$B1539=$B1540, $A$2:$A1539+$C$2:$C1539)), "")*24*60, "")</f>
        <v/>
      </c>
      <c r="L1540" s="39" t="str" cm="1">
        <f t="array" ref="L1540">IFERROR(IF($B1540=L$1, ($A1540+$C1540) - MAX(IF($B$2:$B1539=$B1540, $A$2:$A1539+$C$2:$C1539)), "")*24*60, "")</f>
        <v/>
      </c>
      <c r="M1540" s="39" t="str" cm="1">
        <f t="array" ref="M1540">IFERROR(IF($B1540=M$1, ($A1540+$C1540) - MAX(IF($B$2:$B1539=$B1540, $A$2:$A1539+$C$2:$C1539)), "")*24*60, "")</f>
        <v/>
      </c>
      <c r="N1540" s="39" t="str" cm="1">
        <f t="array" ref="N1540">IFERROR(IF($B1540=N$1, ($A1540+$C1540) - MAX(IF($B$2:$B1539=$B1540, $A$2:$A1539+$C$2:$C1539)), "")*24*60, "")</f>
        <v/>
      </c>
      <c r="O1540" s="39" t="str" cm="1">
        <f t="array" ref="O1540">IFERROR(IF($B1540=O$1, ($A1540+$C1540) - MAX(IF($B$2:$B1539=$B1540, $A$2:$A1539+$C$2:$C1539)), "")*24*60, "")</f>
        <v/>
      </c>
      <c r="P1540" s="39" t="str" cm="1">
        <f t="array" ref="P1540">IFERROR(IF($B1540=P$1, ($A1540+$C1540) - MAX(IF($B$2:$B1539=$B1540, $A$2:$A1539+$C$2:$C1539)), "")*24*60, "")</f>
        <v/>
      </c>
    </row>
    <row r="1541" spans="1:16" x14ac:dyDescent="0.2">
      <c r="A1541" s="36">
        <f t="shared" ref="A1541:B1541" si="2955">A1540</f>
        <v>45945</v>
      </c>
      <c r="B1541" s="37" t="str">
        <f t="shared" si="2955"/>
        <v>Tufted Titmouse</v>
      </c>
      <c r="C1541" s="38">
        <v>0.45555555555555555</v>
      </c>
      <c r="D1541" s="37">
        <v>0</v>
      </c>
      <c r="E1541" s="37">
        <v>2</v>
      </c>
      <c r="F1541" s="37" t="str">
        <f t="shared" ref="F1541:G1541" si="2956">F1540</f>
        <v>Special Finch Food</v>
      </c>
      <c r="G1541" s="15" t="str">
        <f t="shared" si="2956"/>
        <v>Golden Safflower</v>
      </c>
      <c r="H1541" s="39">
        <f t="shared" si="2948"/>
        <v>1.000000003259629</v>
      </c>
      <c r="I1541" s="39" t="str" cm="1">
        <f t="array" ref="I1541">IFERROR(IF($B1541=I$1, ($A1541+$C1541) - MAX(IF($B$2:$B1540=$B1541, $A$2:$A1540+$C$2:$C1540)), "")*24*60, "")</f>
        <v/>
      </c>
      <c r="J1541" s="39" cm="1">
        <f t="array" ref="J1541">IFERROR(IF($B1541=J$1, ($A1541+$C1541) - MAX(IF($B$2:$B1540=$B1541, $A$2:$A1540+$C$2:$C1540)), "")*24*60, "")</f>
        <v>1.000000003259629</v>
      </c>
      <c r="K1541" s="39" t="str" cm="1">
        <f t="array" ref="K1541">IFERROR(IF($B1541=K$1, ($A1541+$C1541) - MAX(IF($B$2:$B1540=$B1541, $A$2:$A1540+$C$2:$C1540)), "")*24*60, "")</f>
        <v/>
      </c>
      <c r="L1541" s="39" t="str" cm="1">
        <f t="array" ref="L1541">IFERROR(IF($B1541=L$1, ($A1541+$C1541) - MAX(IF($B$2:$B1540=$B1541, $A$2:$A1540+$C$2:$C1540)), "")*24*60, "")</f>
        <v/>
      </c>
      <c r="M1541" s="39" t="str" cm="1">
        <f t="array" ref="M1541">IFERROR(IF($B1541=M$1, ($A1541+$C1541) - MAX(IF($B$2:$B1540=$B1541, $A$2:$A1540+$C$2:$C1540)), "")*24*60, "")</f>
        <v/>
      </c>
      <c r="N1541" s="39" t="str" cm="1">
        <f t="array" ref="N1541">IFERROR(IF($B1541=N$1, ($A1541+$C1541) - MAX(IF($B$2:$B1540=$B1541, $A$2:$A1540+$C$2:$C1540)), "")*24*60, "")</f>
        <v/>
      </c>
      <c r="O1541" s="39" t="str" cm="1">
        <f t="array" ref="O1541">IFERROR(IF($B1541=O$1, ($A1541+$C1541) - MAX(IF($B$2:$B1540=$B1541, $A$2:$A1540+$C$2:$C1540)), "")*24*60, "")</f>
        <v/>
      </c>
      <c r="P1541" s="39" t="str" cm="1">
        <f t="array" ref="P1541">IFERROR(IF($B1541=P$1, ($A1541+$C1541) - MAX(IF($B$2:$B1540=$B1541, $A$2:$A1540+$C$2:$C1540)), "")*24*60, "")</f>
        <v/>
      </c>
    </row>
    <row r="1542" spans="1:16" x14ac:dyDescent="0.2">
      <c r="A1542" s="36">
        <f t="shared" ref="A1542:D1542" si="2957">A1541</f>
        <v>45945</v>
      </c>
      <c r="B1542" s="37" t="str">
        <f t="shared" si="2957"/>
        <v>Tufted Titmouse</v>
      </c>
      <c r="C1542" s="38">
        <f t="shared" si="2957"/>
        <v>0.45555555555555555</v>
      </c>
      <c r="D1542" s="37">
        <f t="shared" si="2957"/>
        <v>0</v>
      </c>
      <c r="E1542" s="37">
        <v>0</v>
      </c>
      <c r="F1542" s="37" t="str">
        <f t="shared" ref="F1542:G1542" si="2958">F1541</f>
        <v>Special Finch Food</v>
      </c>
      <c r="G1542" s="15" t="str">
        <f t="shared" si="2958"/>
        <v>Golden Safflower</v>
      </c>
      <c r="H1542" s="39">
        <f t="shared" si="2948"/>
        <v>0</v>
      </c>
      <c r="I1542" s="39" t="str" cm="1">
        <f t="array" ref="I1542">IFERROR(IF($B1542=I$1, ($A1542+$C1542) - MAX(IF($B$2:$B1541=$B1542, $A$2:$A1541+$C$2:$C1541)), "")*24*60, "")</f>
        <v/>
      </c>
      <c r="J1542" s="39" cm="1">
        <f t="array" ref="J1542">IFERROR(IF($B1542=J$1, ($A1542+$C1542) - MAX(IF($B$2:$B1541=$B1542, $A$2:$A1541+$C$2:$C1541)), "")*24*60, "")</f>
        <v>0</v>
      </c>
      <c r="K1542" s="39" t="str" cm="1">
        <f t="array" ref="K1542">IFERROR(IF($B1542=K$1, ($A1542+$C1542) - MAX(IF($B$2:$B1541=$B1542, $A$2:$A1541+$C$2:$C1541)), "")*24*60, "")</f>
        <v/>
      </c>
      <c r="L1542" s="39" t="str" cm="1">
        <f t="array" ref="L1542">IFERROR(IF($B1542=L$1, ($A1542+$C1542) - MAX(IF($B$2:$B1541=$B1542, $A$2:$A1541+$C$2:$C1541)), "")*24*60, "")</f>
        <v/>
      </c>
      <c r="M1542" s="39" t="str" cm="1">
        <f t="array" ref="M1542">IFERROR(IF($B1542=M$1, ($A1542+$C1542) - MAX(IF($B$2:$B1541=$B1542, $A$2:$A1541+$C$2:$C1541)), "")*24*60, "")</f>
        <v/>
      </c>
      <c r="N1542" s="39" t="str" cm="1">
        <f t="array" ref="N1542">IFERROR(IF($B1542=N$1, ($A1542+$C1542) - MAX(IF($B$2:$B1541=$B1542, $A$2:$A1541+$C$2:$C1541)), "")*24*60, "")</f>
        <v/>
      </c>
      <c r="O1542" s="39" t="str" cm="1">
        <f t="array" ref="O1542">IFERROR(IF($B1542=O$1, ($A1542+$C1542) - MAX(IF($B$2:$B1541=$B1542, $A$2:$A1541+$C$2:$C1541)), "")*24*60, "")</f>
        <v/>
      </c>
      <c r="P1542" s="39" t="str" cm="1">
        <f t="array" ref="P1542">IFERROR(IF($B1542=P$1, ($A1542+$C1542) - MAX(IF($B$2:$B1541=$B1542, $A$2:$A1541+$C$2:$C1541)), "")*24*60, "")</f>
        <v/>
      </c>
    </row>
    <row r="1543" spans="1:16" x14ac:dyDescent="0.2">
      <c r="A1543" s="36">
        <f t="shared" ref="A1543:D1543" si="2959">A1542</f>
        <v>45945</v>
      </c>
      <c r="B1543" s="37" t="str">
        <f t="shared" si="2959"/>
        <v>Tufted Titmouse</v>
      </c>
      <c r="C1543" s="38">
        <v>0.45624999999999999</v>
      </c>
      <c r="D1543" s="37">
        <f t="shared" si="2959"/>
        <v>0</v>
      </c>
      <c r="E1543" s="37">
        <v>3</v>
      </c>
      <c r="F1543" s="37" t="str">
        <f t="shared" ref="F1543:G1543" si="2960">F1542</f>
        <v>Special Finch Food</v>
      </c>
      <c r="G1543" s="15" t="str">
        <f t="shared" si="2960"/>
        <v>Golden Safflower</v>
      </c>
      <c r="H1543" s="39">
        <f t="shared" si="2948"/>
        <v>1.000000003259629</v>
      </c>
      <c r="I1543" s="39" t="str" cm="1">
        <f t="array" ref="I1543">IFERROR(IF($B1543=I$1, ($A1543+$C1543) - MAX(IF($B$2:$B1542=$B1543, $A$2:$A1542+$C$2:$C1542)), "")*24*60, "")</f>
        <v/>
      </c>
      <c r="J1543" s="39" cm="1">
        <f t="array" ref="J1543">IFERROR(IF($B1543=J$1, ($A1543+$C1543) - MAX(IF($B$2:$B1542=$B1543, $A$2:$A1542+$C$2:$C1542)), "")*24*60, "")</f>
        <v>1.000000003259629</v>
      </c>
      <c r="K1543" s="39" t="str" cm="1">
        <f t="array" ref="K1543">IFERROR(IF($B1543=K$1, ($A1543+$C1543) - MAX(IF($B$2:$B1542=$B1543, $A$2:$A1542+$C$2:$C1542)), "")*24*60, "")</f>
        <v/>
      </c>
      <c r="L1543" s="39" t="str" cm="1">
        <f t="array" ref="L1543">IFERROR(IF($B1543=L$1, ($A1543+$C1543) - MAX(IF($B$2:$B1542=$B1543, $A$2:$A1542+$C$2:$C1542)), "")*24*60, "")</f>
        <v/>
      </c>
      <c r="M1543" s="39" t="str" cm="1">
        <f t="array" ref="M1543">IFERROR(IF($B1543=M$1, ($A1543+$C1543) - MAX(IF($B$2:$B1542=$B1543, $A$2:$A1542+$C$2:$C1542)), "")*24*60, "")</f>
        <v/>
      </c>
      <c r="N1543" s="39" t="str" cm="1">
        <f t="array" ref="N1543">IFERROR(IF($B1543=N$1, ($A1543+$C1543) - MAX(IF($B$2:$B1542=$B1543, $A$2:$A1542+$C$2:$C1542)), "")*24*60, "")</f>
        <v/>
      </c>
      <c r="O1543" s="39" t="str" cm="1">
        <f t="array" ref="O1543">IFERROR(IF($B1543=O$1, ($A1543+$C1543) - MAX(IF($B$2:$B1542=$B1543, $A$2:$A1542+$C$2:$C1542)), "")*24*60, "")</f>
        <v/>
      </c>
      <c r="P1543" s="39" t="str" cm="1">
        <f t="array" ref="P1543">IFERROR(IF($B1543=P$1, ($A1543+$C1543) - MAX(IF($B$2:$B1542=$B1543, $A$2:$A1542+$C$2:$C1542)), "")*24*60, "")</f>
        <v/>
      </c>
    </row>
    <row r="1544" spans="1:16" x14ac:dyDescent="0.2">
      <c r="A1544" s="36">
        <f t="shared" ref="A1544:D1544" si="2961">A1543</f>
        <v>45945</v>
      </c>
      <c r="B1544" s="37" t="s">
        <v>14</v>
      </c>
      <c r="C1544" s="38">
        <f t="shared" si="2961"/>
        <v>0.45624999999999999</v>
      </c>
      <c r="D1544" s="37">
        <f t="shared" si="2961"/>
        <v>0</v>
      </c>
      <c r="E1544" s="37">
        <v>1</v>
      </c>
      <c r="F1544" s="37" t="str">
        <f t="shared" ref="F1544:G1544" si="2962">F1543</f>
        <v>Special Finch Food</v>
      </c>
      <c r="G1544" s="15" t="str">
        <f t="shared" si="2962"/>
        <v>Golden Safflower</v>
      </c>
      <c r="H1544" s="39">
        <f t="shared" si="2948"/>
        <v>0</v>
      </c>
      <c r="I1544" s="39" t="str" cm="1">
        <f t="array" ref="I1544">IFERROR(IF($B1544=I$1, ($A1544+$C1544) - MAX(IF($B$2:$B1543=$B1544, $A$2:$A1543+$C$2:$C1543)), "")*24*60, "")</f>
        <v/>
      </c>
      <c r="J1544" s="39" t="str" cm="1">
        <f t="array" ref="J1544">IFERROR(IF($B1544=J$1, ($A1544+$C1544) - MAX(IF($B$2:$B1543=$B1544, $A$2:$A1543+$C$2:$C1543)), "")*24*60, "")</f>
        <v/>
      </c>
      <c r="K1544" s="39" cm="1">
        <f t="array" ref="K1544">IFERROR(IF($B1544=K$1, ($A1544+$C1544) - MAX(IF($B$2:$B1543=$B1544, $A$2:$A1543+$C$2:$C1543)), "")*24*60, "")</f>
        <v>2.000000006519258</v>
      </c>
      <c r="L1544" s="39" t="str" cm="1">
        <f t="array" ref="L1544">IFERROR(IF($B1544=L$1, ($A1544+$C1544) - MAX(IF($B$2:$B1543=$B1544, $A$2:$A1543+$C$2:$C1543)), "")*24*60, "")</f>
        <v/>
      </c>
      <c r="M1544" s="39" t="str" cm="1">
        <f t="array" ref="M1544">IFERROR(IF($B1544=M$1, ($A1544+$C1544) - MAX(IF($B$2:$B1543=$B1544, $A$2:$A1543+$C$2:$C1543)), "")*24*60, "")</f>
        <v/>
      </c>
      <c r="N1544" s="39" t="str" cm="1">
        <f t="array" ref="N1544">IFERROR(IF($B1544=N$1, ($A1544+$C1544) - MAX(IF($B$2:$B1543=$B1544, $A$2:$A1543+$C$2:$C1543)), "")*24*60, "")</f>
        <v/>
      </c>
      <c r="O1544" s="39" t="str" cm="1">
        <f t="array" ref="O1544">IFERROR(IF($B1544=O$1, ($A1544+$C1544) - MAX(IF($B$2:$B1543=$B1544, $A$2:$A1543+$C$2:$C1543)), "")*24*60, "")</f>
        <v/>
      </c>
      <c r="P1544" s="39" t="str" cm="1">
        <f t="array" ref="P1544">IFERROR(IF($B1544=P$1, ($A1544+$C1544) - MAX(IF($B$2:$B1543=$B1544, $A$2:$A1543+$C$2:$C1543)), "")*24*60, "")</f>
        <v/>
      </c>
    </row>
    <row r="1545" spans="1:16" x14ac:dyDescent="0.2">
      <c r="A1545" s="36">
        <f t="shared" ref="A1545:D1545" si="2963">A1544</f>
        <v>45945</v>
      </c>
      <c r="B1545" s="37" t="s">
        <v>10</v>
      </c>
      <c r="C1545" s="38">
        <v>0.45763888888888887</v>
      </c>
      <c r="D1545" s="37">
        <f t="shared" si="2963"/>
        <v>0</v>
      </c>
      <c r="E1545" s="37">
        <v>1</v>
      </c>
      <c r="F1545" s="37" t="str">
        <f t="shared" ref="F1545:G1545" si="2964">F1544</f>
        <v>Special Finch Food</v>
      </c>
      <c r="G1545" s="15" t="str">
        <f t="shared" si="2964"/>
        <v>Golden Safflower</v>
      </c>
      <c r="H1545" s="39">
        <f t="shared" si="2948"/>
        <v>1.9999999960418791</v>
      </c>
      <c r="I1545" s="39" t="str" cm="1">
        <f t="array" ref="I1545">IFERROR(IF($B1545=I$1, ($A1545+$C1545) - MAX(IF($B$2:$B1544=$B1545, $A$2:$A1544+$C$2:$C1544)), "")*24*60, "")</f>
        <v/>
      </c>
      <c r="J1545" s="39" cm="1">
        <f t="array" ref="J1545">IFERROR(IF($B1545=J$1, ($A1545+$C1545) - MAX(IF($B$2:$B1544=$B1545, $A$2:$A1544+$C$2:$C1544)), "")*24*60, "")</f>
        <v>1.9999999960418791</v>
      </c>
      <c r="K1545" s="39" t="str" cm="1">
        <f t="array" ref="K1545">IFERROR(IF($B1545=K$1, ($A1545+$C1545) - MAX(IF($B$2:$B1544=$B1545, $A$2:$A1544+$C$2:$C1544)), "")*24*60, "")</f>
        <v/>
      </c>
      <c r="L1545" s="39" t="str" cm="1">
        <f t="array" ref="L1545">IFERROR(IF($B1545=L$1, ($A1545+$C1545) - MAX(IF($B$2:$B1544=$B1545, $A$2:$A1544+$C$2:$C1544)), "")*24*60, "")</f>
        <v/>
      </c>
      <c r="M1545" s="39" t="str" cm="1">
        <f t="array" ref="M1545">IFERROR(IF($B1545=M$1, ($A1545+$C1545) - MAX(IF($B$2:$B1544=$B1545, $A$2:$A1544+$C$2:$C1544)), "")*24*60, "")</f>
        <v/>
      </c>
      <c r="N1545" s="39" t="str" cm="1">
        <f t="array" ref="N1545">IFERROR(IF($B1545=N$1, ($A1545+$C1545) - MAX(IF($B$2:$B1544=$B1545, $A$2:$A1544+$C$2:$C1544)), "")*24*60, "")</f>
        <v/>
      </c>
      <c r="O1545" s="39" t="str" cm="1">
        <f t="array" ref="O1545">IFERROR(IF($B1545=O$1, ($A1545+$C1545) - MAX(IF($B$2:$B1544=$B1545, $A$2:$A1544+$C$2:$C1544)), "")*24*60, "")</f>
        <v/>
      </c>
      <c r="P1545" s="39" t="str" cm="1">
        <f t="array" ref="P1545">IFERROR(IF($B1545=P$1, ($A1545+$C1545) - MAX(IF($B$2:$B1544=$B1545, $A$2:$A1544+$C$2:$C1544)), "")*24*60, "")</f>
        <v/>
      </c>
    </row>
    <row r="1546" spans="1:16" x14ac:dyDescent="0.2">
      <c r="A1546" s="36">
        <f t="shared" ref="A1546:D1546" si="2965">A1545</f>
        <v>45945</v>
      </c>
      <c r="B1546" s="37" t="s">
        <v>14</v>
      </c>
      <c r="C1546" s="38">
        <f t="shared" si="2965"/>
        <v>0.45763888888888887</v>
      </c>
      <c r="D1546" s="37">
        <f t="shared" si="2965"/>
        <v>0</v>
      </c>
      <c r="E1546" s="37">
        <v>1</v>
      </c>
      <c r="F1546" s="37" t="str">
        <f t="shared" ref="F1546:G1546" si="2966">F1545</f>
        <v>Special Finch Food</v>
      </c>
      <c r="G1546" s="15" t="str">
        <f t="shared" si="2966"/>
        <v>Golden Safflower</v>
      </c>
      <c r="H1546" s="39">
        <f t="shared" si="2948"/>
        <v>0</v>
      </c>
      <c r="I1546" s="39" t="str" cm="1">
        <f t="array" ref="I1546">IFERROR(IF($B1546=I$1, ($A1546+$C1546) - MAX(IF($B$2:$B1545=$B1546, $A$2:$A1545+$C$2:$C1545)), "")*24*60, "")</f>
        <v/>
      </c>
      <c r="J1546" s="39" t="str" cm="1">
        <f t="array" ref="J1546">IFERROR(IF($B1546=J$1, ($A1546+$C1546) - MAX(IF($B$2:$B1545=$B1546, $A$2:$A1545+$C$2:$C1545)), "")*24*60, "")</f>
        <v/>
      </c>
      <c r="K1546" s="39" cm="1">
        <f t="array" ref="K1546">IFERROR(IF($B1546=K$1, ($A1546+$C1546) - MAX(IF($B$2:$B1545=$B1546, $A$2:$A1545+$C$2:$C1545)), "")*24*60, "")</f>
        <v>1.9999999960418791</v>
      </c>
      <c r="L1546" s="39" t="str" cm="1">
        <f t="array" ref="L1546">IFERROR(IF($B1546=L$1, ($A1546+$C1546) - MAX(IF($B$2:$B1545=$B1546, $A$2:$A1545+$C$2:$C1545)), "")*24*60, "")</f>
        <v/>
      </c>
      <c r="M1546" s="39" t="str" cm="1">
        <f t="array" ref="M1546">IFERROR(IF($B1546=M$1, ($A1546+$C1546) - MAX(IF($B$2:$B1545=$B1546, $A$2:$A1545+$C$2:$C1545)), "")*24*60, "")</f>
        <v/>
      </c>
      <c r="N1546" s="39" t="str" cm="1">
        <f t="array" ref="N1546">IFERROR(IF($B1546=N$1, ($A1546+$C1546) - MAX(IF($B$2:$B1545=$B1546, $A$2:$A1545+$C$2:$C1545)), "")*24*60, "")</f>
        <v/>
      </c>
      <c r="O1546" s="39" t="str" cm="1">
        <f t="array" ref="O1546">IFERROR(IF($B1546=O$1, ($A1546+$C1546) - MAX(IF($B$2:$B1545=$B1546, $A$2:$A1545+$C$2:$C1545)), "")*24*60, "")</f>
        <v/>
      </c>
      <c r="P1546" s="39" t="str" cm="1">
        <f t="array" ref="P1546">IFERROR(IF($B1546=P$1, ($A1546+$C1546) - MAX(IF($B$2:$B1545=$B1546, $A$2:$A1545+$C$2:$C1545)), "")*24*60, "")</f>
        <v/>
      </c>
    </row>
    <row r="1547" spans="1:16" x14ac:dyDescent="0.2">
      <c r="A1547" s="36">
        <f t="shared" ref="A1547:D1547" si="2967">A1546</f>
        <v>45945</v>
      </c>
      <c r="B1547" s="37" t="s">
        <v>10</v>
      </c>
      <c r="C1547" s="38">
        <v>0.45833333333333331</v>
      </c>
      <c r="D1547" s="37">
        <f t="shared" si="2967"/>
        <v>0</v>
      </c>
      <c r="E1547" s="37">
        <v>1</v>
      </c>
      <c r="F1547" s="37" t="str">
        <f t="shared" ref="F1547:G1547" si="2968">F1546</f>
        <v>Special Finch Food</v>
      </c>
      <c r="G1547" s="15" t="str">
        <f t="shared" si="2968"/>
        <v>Golden Safflower</v>
      </c>
      <c r="H1547" s="39">
        <f t="shared" si="2948"/>
        <v>1.000000003259629</v>
      </c>
      <c r="I1547" s="39" t="str" cm="1">
        <f t="array" ref="I1547">IFERROR(IF($B1547=I$1, ($A1547+$C1547) - MAX(IF($B$2:$B1546=$B1547, $A$2:$A1546+$C$2:$C1546)), "")*24*60, "")</f>
        <v/>
      </c>
      <c r="J1547" s="39" cm="1">
        <f t="array" ref="J1547">IFERROR(IF($B1547=J$1, ($A1547+$C1547) - MAX(IF($B$2:$B1546=$B1547, $A$2:$A1546+$C$2:$C1546)), "")*24*60, "")</f>
        <v>1.000000003259629</v>
      </c>
      <c r="K1547" s="39" t="str" cm="1">
        <f t="array" ref="K1547">IFERROR(IF($B1547=K$1, ($A1547+$C1547) - MAX(IF($B$2:$B1546=$B1547, $A$2:$A1546+$C$2:$C1546)), "")*24*60, "")</f>
        <v/>
      </c>
      <c r="L1547" s="39" t="str" cm="1">
        <f t="array" ref="L1547">IFERROR(IF($B1547=L$1, ($A1547+$C1547) - MAX(IF($B$2:$B1546=$B1547, $A$2:$A1546+$C$2:$C1546)), "")*24*60, "")</f>
        <v/>
      </c>
      <c r="M1547" s="39" t="str" cm="1">
        <f t="array" ref="M1547">IFERROR(IF($B1547=M$1, ($A1547+$C1547) - MAX(IF($B$2:$B1546=$B1547, $A$2:$A1546+$C$2:$C1546)), "")*24*60, "")</f>
        <v/>
      </c>
      <c r="N1547" s="39" t="str" cm="1">
        <f t="array" ref="N1547">IFERROR(IF($B1547=N$1, ($A1547+$C1547) - MAX(IF($B$2:$B1546=$B1547, $A$2:$A1546+$C$2:$C1546)), "")*24*60, "")</f>
        <v/>
      </c>
      <c r="O1547" s="39" t="str" cm="1">
        <f t="array" ref="O1547">IFERROR(IF($B1547=O$1, ($A1547+$C1547) - MAX(IF($B$2:$B1546=$B1547, $A$2:$A1546+$C$2:$C1546)), "")*24*60, "")</f>
        <v/>
      </c>
      <c r="P1547" s="39" t="str" cm="1">
        <f t="array" ref="P1547">IFERROR(IF($B1547=P$1, ($A1547+$C1547) - MAX(IF($B$2:$B1546=$B1547, $A$2:$A1546+$C$2:$C1546)), "")*24*60, "")</f>
        <v/>
      </c>
    </row>
    <row r="1548" spans="1:16" x14ac:dyDescent="0.2">
      <c r="A1548" s="36">
        <f t="shared" ref="A1548:D1548" si="2969">A1547</f>
        <v>45945</v>
      </c>
      <c r="B1548" s="37" t="s">
        <v>14</v>
      </c>
      <c r="C1548" s="38">
        <f t="shared" si="2969"/>
        <v>0.45833333333333331</v>
      </c>
      <c r="D1548" s="37">
        <f t="shared" si="2969"/>
        <v>0</v>
      </c>
      <c r="E1548" s="37">
        <v>1</v>
      </c>
      <c r="F1548" s="37" t="str">
        <f t="shared" ref="F1548:G1548" si="2970">F1547</f>
        <v>Special Finch Food</v>
      </c>
      <c r="G1548" s="15" t="str">
        <f t="shared" si="2970"/>
        <v>Golden Safflower</v>
      </c>
      <c r="H1548" s="39">
        <f t="shared" si="2948"/>
        <v>0</v>
      </c>
      <c r="I1548" s="39" t="str" cm="1">
        <f t="array" ref="I1548">IFERROR(IF($B1548=I$1, ($A1548+$C1548) - MAX(IF($B$2:$B1547=$B1548, $A$2:$A1547+$C$2:$C1547)), "")*24*60, "")</f>
        <v/>
      </c>
      <c r="J1548" s="39" t="str" cm="1">
        <f t="array" ref="J1548">IFERROR(IF($B1548=J$1, ($A1548+$C1548) - MAX(IF($B$2:$B1547=$B1548, $A$2:$A1547+$C$2:$C1547)), "")*24*60, "")</f>
        <v/>
      </c>
      <c r="K1548" s="39" cm="1">
        <f t="array" ref="K1548">IFERROR(IF($B1548=K$1, ($A1548+$C1548) - MAX(IF($B$2:$B1547=$B1548, $A$2:$A1547+$C$2:$C1547)), "")*24*60, "")</f>
        <v>1.000000003259629</v>
      </c>
      <c r="L1548" s="39" t="str" cm="1">
        <f t="array" ref="L1548">IFERROR(IF($B1548=L$1, ($A1548+$C1548) - MAX(IF($B$2:$B1547=$B1548, $A$2:$A1547+$C$2:$C1547)), "")*24*60, "")</f>
        <v/>
      </c>
      <c r="M1548" s="39" t="str" cm="1">
        <f t="array" ref="M1548">IFERROR(IF($B1548=M$1, ($A1548+$C1548) - MAX(IF($B$2:$B1547=$B1548, $A$2:$A1547+$C$2:$C1547)), "")*24*60, "")</f>
        <v/>
      </c>
      <c r="N1548" s="39" t="str" cm="1">
        <f t="array" ref="N1548">IFERROR(IF($B1548=N$1, ($A1548+$C1548) - MAX(IF($B$2:$B1547=$B1548, $A$2:$A1547+$C$2:$C1547)), "")*24*60, "")</f>
        <v/>
      </c>
      <c r="O1548" s="39" t="str" cm="1">
        <f t="array" ref="O1548">IFERROR(IF($B1548=O$1, ($A1548+$C1548) - MAX(IF($B$2:$B1547=$B1548, $A$2:$A1547+$C$2:$C1547)), "")*24*60, "")</f>
        <v/>
      </c>
      <c r="P1548" s="39" t="str" cm="1">
        <f t="array" ref="P1548">IFERROR(IF($B1548=P$1, ($A1548+$C1548) - MAX(IF($B$2:$B1547=$B1548, $A$2:$A1547+$C$2:$C1547)), "")*24*60, "")</f>
        <v/>
      </c>
    </row>
    <row r="1549" spans="1:16" x14ac:dyDescent="0.2">
      <c r="A1549" s="36">
        <f t="shared" ref="A1549:D1549" si="2971">A1548</f>
        <v>45945</v>
      </c>
      <c r="B1549" s="37" t="str">
        <f t="shared" si="2971"/>
        <v>Carolina Chickadee</v>
      </c>
      <c r="C1549" s="38">
        <v>0.4597222222222222</v>
      </c>
      <c r="D1549" s="37">
        <f t="shared" si="2971"/>
        <v>0</v>
      </c>
      <c r="E1549" s="37">
        <v>0</v>
      </c>
      <c r="F1549" s="37" t="str">
        <f t="shared" ref="F1549:G1549" si="2972">F1548</f>
        <v>Special Finch Food</v>
      </c>
      <c r="G1549" s="15" t="str">
        <f t="shared" si="2972"/>
        <v>Golden Safflower</v>
      </c>
      <c r="H1549" s="39">
        <f t="shared" si="2948"/>
        <v>1.9999999960418791</v>
      </c>
      <c r="I1549" s="39" t="str" cm="1">
        <f t="array" ref="I1549">IFERROR(IF($B1549=I$1, ($A1549+$C1549) - MAX(IF($B$2:$B1548=$B1549, $A$2:$A1548+$C$2:$C1548)), "")*24*60, "")</f>
        <v/>
      </c>
      <c r="J1549" s="39" t="str" cm="1">
        <f t="array" ref="J1549">IFERROR(IF($B1549=J$1, ($A1549+$C1549) - MAX(IF($B$2:$B1548=$B1549, $A$2:$A1548+$C$2:$C1548)), "")*24*60, "")</f>
        <v/>
      </c>
      <c r="K1549" s="39" cm="1">
        <f t="array" ref="K1549">IFERROR(IF($B1549=K$1, ($A1549+$C1549) - MAX(IF($B$2:$B1548=$B1549, $A$2:$A1548+$C$2:$C1548)), "")*24*60, "")</f>
        <v>1.9999999960418791</v>
      </c>
      <c r="L1549" s="39" t="str" cm="1">
        <f t="array" ref="L1549">IFERROR(IF($B1549=L$1, ($A1549+$C1549) - MAX(IF($B$2:$B1548=$B1549, $A$2:$A1548+$C$2:$C1548)), "")*24*60, "")</f>
        <v/>
      </c>
      <c r="M1549" s="39" t="str" cm="1">
        <f t="array" ref="M1549">IFERROR(IF($B1549=M$1, ($A1549+$C1549) - MAX(IF($B$2:$B1548=$B1549, $A$2:$A1548+$C$2:$C1548)), "")*24*60, "")</f>
        <v/>
      </c>
      <c r="N1549" s="39" t="str" cm="1">
        <f t="array" ref="N1549">IFERROR(IF($B1549=N$1, ($A1549+$C1549) - MAX(IF($B$2:$B1548=$B1549, $A$2:$A1548+$C$2:$C1548)), "")*24*60, "")</f>
        <v/>
      </c>
      <c r="O1549" s="39" t="str" cm="1">
        <f t="array" ref="O1549">IFERROR(IF($B1549=O$1, ($A1549+$C1549) - MAX(IF($B$2:$B1548=$B1549, $A$2:$A1548+$C$2:$C1548)), "")*24*60, "")</f>
        <v/>
      </c>
      <c r="P1549" s="39" t="str" cm="1">
        <f t="array" ref="P1549">IFERROR(IF($B1549=P$1, ($A1549+$C1549) - MAX(IF($B$2:$B1548=$B1549, $A$2:$A1548+$C$2:$C1548)), "")*24*60, "")</f>
        <v/>
      </c>
    </row>
    <row r="1550" spans="1:16" x14ac:dyDescent="0.2">
      <c r="A1550" s="36">
        <f t="shared" ref="A1550:D1550" si="2973">A1549</f>
        <v>45945</v>
      </c>
      <c r="B1550" s="37" t="str">
        <f t="shared" si="2973"/>
        <v>Carolina Chickadee</v>
      </c>
      <c r="C1550" s="38">
        <f t="shared" si="2973"/>
        <v>0.4597222222222222</v>
      </c>
      <c r="D1550" s="37">
        <f t="shared" si="2973"/>
        <v>0</v>
      </c>
      <c r="E1550" s="37">
        <v>1</v>
      </c>
      <c r="F1550" s="37" t="str">
        <f t="shared" ref="F1550:G1550" si="2974">F1549</f>
        <v>Special Finch Food</v>
      </c>
      <c r="G1550" s="15" t="str">
        <f t="shared" si="2974"/>
        <v>Golden Safflower</v>
      </c>
      <c r="H1550" s="39">
        <f t="shared" si="2948"/>
        <v>0</v>
      </c>
      <c r="I1550" s="39" t="str" cm="1">
        <f t="array" ref="I1550">IFERROR(IF($B1550=I$1, ($A1550+$C1550) - MAX(IF($B$2:$B1549=$B1550, $A$2:$A1549+$C$2:$C1549)), "")*24*60, "")</f>
        <v/>
      </c>
      <c r="J1550" s="39" t="str" cm="1">
        <f t="array" ref="J1550">IFERROR(IF($B1550=J$1, ($A1550+$C1550) - MAX(IF($B$2:$B1549=$B1550, $A$2:$A1549+$C$2:$C1549)), "")*24*60, "")</f>
        <v/>
      </c>
      <c r="K1550" s="39" cm="1">
        <f t="array" ref="K1550">IFERROR(IF($B1550=K$1, ($A1550+$C1550) - MAX(IF($B$2:$B1549=$B1550, $A$2:$A1549+$C$2:$C1549)), "")*24*60, "")</f>
        <v>0</v>
      </c>
      <c r="L1550" s="39" t="str" cm="1">
        <f t="array" ref="L1550">IFERROR(IF($B1550=L$1, ($A1550+$C1550) - MAX(IF($B$2:$B1549=$B1550, $A$2:$A1549+$C$2:$C1549)), "")*24*60, "")</f>
        <v/>
      </c>
      <c r="M1550" s="39" t="str" cm="1">
        <f t="array" ref="M1550">IFERROR(IF($B1550=M$1, ($A1550+$C1550) - MAX(IF($B$2:$B1549=$B1550, $A$2:$A1549+$C$2:$C1549)), "")*24*60, "")</f>
        <v/>
      </c>
      <c r="N1550" s="39" t="str" cm="1">
        <f t="array" ref="N1550">IFERROR(IF($B1550=N$1, ($A1550+$C1550) - MAX(IF($B$2:$B1549=$B1550, $A$2:$A1549+$C$2:$C1549)), "")*24*60, "")</f>
        <v/>
      </c>
      <c r="O1550" s="39" t="str" cm="1">
        <f t="array" ref="O1550">IFERROR(IF($B1550=O$1, ($A1550+$C1550) - MAX(IF($B$2:$B1549=$B1550, $A$2:$A1549+$C$2:$C1549)), "")*24*60, "")</f>
        <v/>
      </c>
      <c r="P1550" s="39" t="str" cm="1">
        <f t="array" ref="P1550">IFERROR(IF($B1550=P$1, ($A1550+$C1550) - MAX(IF($B$2:$B1549=$B1550, $A$2:$A1549+$C$2:$C1549)), "")*24*60, "")</f>
        <v/>
      </c>
    </row>
    <row r="1551" spans="1:16" x14ac:dyDescent="0.2">
      <c r="A1551" s="36">
        <f t="shared" ref="A1551:D1551" si="2975">A1550</f>
        <v>45945</v>
      </c>
      <c r="B1551" s="37" t="s">
        <v>3</v>
      </c>
      <c r="C1551" s="38">
        <v>0.46041666666666664</v>
      </c>
      <c r="D1551" s="37">
        <f t="shared" si="2975"/>
        <v>0</v>
      </c>
      <c r="E1551" s="37">
        <v>4</v>
      </c>
      <c r="F1551" s="37" t="str">
        <f t="shared" ref="F1551:G1551" si="2976">F1550</f>
        <v>Special Finch Food</v>
      </c>
      <c r="G1551" s="15" t="str">
        <f t="shared" si="2976"/>
        <v>Golden Safflower</v>
      </c>
      <c r="H1551" s="39">
        <f t="shared" si="2948"/>
        <v>1.000000003259629</v>
      </c>
      <c r="I1551" s="39" cm="1">
        <f t="array" ref="I1551">IFERROR(IF($B1551=I$1, ($A1551+$C1551) - MAX(IF($B$2:$B1550=$B1551, $A$2:$A1550+$C$2:$C1550)), "")*24*60, "")</f>
        <v>30.00000000349246</v>
      </c>
      <c r="J1551" s="39" t="str" cm="1">
        <f t="array" ref="J1551">IFERROR(IF($B1551=J$1, ($A1551+$C1551) - MAX(IF($B$2:$B1550=$B1551, $A$2:$A1550+$C$2:$C1550)), "")*24*60, "")</f>
        <v/>
      </c>
      <c r="K1551" s="39" t="str" cm="1">
        <f t="array" ref="K1551">IFERROR(IF($B1551=K$1, ($A1551+$C1551) - MAX(IF($B$2:$B1550=$B1551, $A$2:$A1550+$C$2:$C1550)), "")*24*60, "")</f>
        <v/>
      </c>
      <c r="L1551" s="39" t="str" cm="1">
        <f t="array" ref="L1551">IFERROR(IF($B1551=L$1, ($A1551+$C1551) - MAX(IF($B$2:$B1550=$B1551, $A$2:$A1550+$C$2:$C1550)), "")*24*60, "")</f>
        <v/>
      </c>
      <c r="M1551" s="39" t="str" cm="1">
        <f t="array" ref="M1551">IFERROR(IF($B1551=M$1, ($A1551+$C1551) - MAX(IF($B$2:$B1550=$B1551, $A$2:$A1550+$C$2:$C1550)), "")*24*60, "")</f>
        <v/>
      </c>
      <c r="N1551" s="39" t="str" cm="1">
        <f t="array" ref="N1551">IFERROR(IF($B1551=N$1, ($A1551+$C1551) - MAX(IF($B$2:$B1550=$B1551, $A$2:$A1550+$C$2:$C1550)), "")*24*60, "")</f>
        <v/>
      </c>
      <c r="O1551" s="39" t="str" cm="1">
        <f t="array" ref="O1551">IFERROR(IF($B1551=O$1, ($A1551+$C1551) - MAX(IF($B$2:$B1550=$B1551, $A$2:$A1550+$C$2:$C1550)), "")*24*60, "")</f>
        <v/>
      </c>
      <c r="P1551" s="39" t="str" cm="1">
        <f t="array" ref="P1551">IFERROR(IF($B1551=P$1, ($A1551+$C1551) - MAX(IF($B$2:$B1550=$B1551, $A$2:$A1550+$C$2:$C1550)), "")*24*60, "")</f>
        <v/>
      </c>
    </row>
    <row r="1552" spans="1:16" x14ac:dyDescent="0.2">
      <c r="A1552" s="36">
        <f t="shared" ref="A1552:D1552" si="2977">A1551</f>
        <v>45945</v>
      </c>
      <c r="B1552" s="37" t="str">
        <f t="shared" si="2977"/>
        <v>Northern Cardinal</v>
      </c>
      <c r="C1552" s="38">
        <v>0.46111111111111114</v>
      </c>
      <c r="D1552" s="37">
        <f t="shared" si="2977"/>
        <v>0</v>
      </c>
      <c r="E1552" s="37">
        <v>2</v>
      </c>
      <c r="F1552" s="37" t="str">
        <f t="shared" ref="F1552:G1552" si="2978">F1551</f>
        <v>Special Finch Food</v>
      </c>
      <c r="G1552" s="15" t="str">
        <f t="shared" si="2978"/>
        <v>Golden Safflower</v>
      </c>
      <c r="H1552" s="39">
        <f t="shared" si="2948"/>
        <v>0.99999999278225005</v>
      </c>
      <c r="I1552" s="39" cm="1">
        <f t="array" ref="I1552">IFERROR(IF($B1552=I$1, ($A1552+$C1552) - MAX(IF($B$2:$B1551=$B1552, $A$2:$A1551+$C$2:$C1551)), "")*24*60, "")</f>
        <v>0.99999999278225005</v>
      </c>
      <c r="J1552" s="39" t="str" cm="1">
        <f t="array" ref="J1552">IFERROR(IF($B1552=J$1, ($A1552+$C1552) - MAX(IF($B$2:$B1551=$B1552, $A$2:$A1551+$C$2:$C1551)), "")*24*60, "")</f>
        <v/>
      </c>
      <c r="K1552" s="39" t="str" cm="1">
        <f t="array" ref="K1552">IFERROR(IF($B1552=K$1, ($A1552+$C1552) - MAX(IF($B$2:$B1551=$B1552, $A$2:$A1551+$C$2:$C1551)), "")*24*60, "")</f>
        <v/>
      </c>
      <c r="L1552" s="39" t="str" cm="1">
        <f t="array" ref="L1552">IFERROR(IF($B1552=L$1, ($A1552+$C1552) - MAX(IF($B$2:$B1551=$B1552, $A$2:$A1551+$C$2:$C1551)), "")*24*60, "")</f>
        <v/>
      </c>
      <c r="M1552" s="39" t="str" cm="1">
        <f t="array" ref="M1552">IFERROR(IF($B1552=M$1, ($A1552+$C1552) - MAX(IF($B$2:$B1551=$B1552, $A$2:$A1551+$C$2:$C1551)), "")*24*60, "")</f>
        <v/>
      </c>
      <c r="N1552" s="39" t="str" cm="1">
        <f t="array" ref="N1552">IFERROR(IF($B1552=N$1, ($A1552+$C1552) - MAX(IF($B$2:$B1551=$B1552, $A$2:$A1551+$C$2:$C1551)), "")*24*60, "")</f>
        <v/>
      </c>
      <c r="O1552" s="39" t="str" cm="1">
        <f t="array" ref="O1552">IFERROR(IF($B1552=O$1, ($A1552+$C1552) - MAX(IF($B$2:$B1551=$B1552, $A$2:$A1551+$C$2:$C1551)), "")*24*60, "")</f>
        <v/>
      </c>
      <c r="P1552" s="39" t="str" cm="1">
        <f t="array" ref="P1552">IFERROR(IF($B1552=P$1, ($A1552+$C1552) - MAX(IF($B$2:$B1551=$B1552, $A$2:$A1551+$C$2:$C1551)), "")*24*60, "")</f>
        <v/>
      </c>
    </row>
    <row r="1553" spans="1:16" x14ac:dyDescent="0.2">
      <c r="A1553" s="36">
        <f t="shared" ref="A1553:D1553" si="2979">A1552</f>
        <v>45945</v>
      </c>
      <c r="B1553" s="37" t="s">
        <v>14</v>
      </c>
      <c r="C1553" s="38">
        <v>0.48472222222222222</v>
      </c>
      <c r="D1553" s="37">
        <f t="shared" si="2979"/>
        <v>0</v>
      </c>
      <c r="E1553" s="37">
        <v>2</v>
      </c>
      <c r="F1553" s="37" t="str">
        <f t="shared" ref="F1553:G1553" si="2980">F1552</f>
        <v>Special Finch Food</v>
      </c>
      <c r="G1553" s="15" t="str">
        <f t="shared" si="2980"/>
        <v>Golden Safflower</v>
      </c>
      <c r="H1553" s="39">
        <f t="shared" si="2948"/>
        <v>34.000000006053597</v>
      </c>
      <c r="I1553" s="39" t="str" cm="1">
        <f t="array" ref="I1553">IFERROR(IF($B1553=I$1, ($A1553+$C1553) - MAX(IF($B$2:$B1552=$B1553, $A$2:$A1552+$C$2:$C1552)), "")*24*60, "")</f>
        <v/>
      </c>
      <c r="J1553" s="39" t="str" cm="1">
        <f t="array" ref="J1553">IFERROR(IF($B1553=J$1, ($A1553+$C1553) - MAX(IF($B$2:$B1552=$B1553, $A$2:$A1552+$C$2:$C1552)), "")*24*60, "")</f>
        <v/>
      </c>
      <c r="K1553" s="39" cm="1">
        <f t="array" ref="K1553">IFERROR(IF($B1553=K$1, ($A1553+$C1553) - MAX(IF($B$2:$B1552=$B1553, $A$2:$A1552+$C$2:$C1552)), "")*24*60, "")</f>
        <v>36.000000002095476</v>
      </c>
      <c r="L1553" s="39" t="str" cm="1">
        <f t="array" ref="L1553">IFERROR(IF($B1553=L$1, ($A1553+$C1553) - MAX(IF($B$2:$B1552=$B1553, $A$2:$A1552+$C$2:$C1552)), "")*24*60, "")</f>
        <v/>
      </c>
      <c r="M1553" s="39" t="str" cm="1">
        <f t="array" ref="M1553">IFERROR(IF($B1553=M$1, ($A1553+$C1553) - MAX(IF($B$2:$B1552=$B1553, $A$2:$A1552+$C$2:$C1552)), "")*24*60, "")</f>
        <v/>
      </c>
      <c r="N1553" s="39" t="str" cm="1">
        <f t="array" ref="N1553">IFERROR(IF($B1553=N$1, ($A1553+$C1553) - MAX(IF($B$2:$B1552=$B1553, $A$2:$A1552+$C$2:$C1552)), "")*24*60, "")</f>
        <v/>
      </c>
      <c r="O1553" s="39" t="str" cm="1">
        <f t="array" ref="O1553">IFERROR(IF($B1553=O$1, ($A1553+$C1553) - MAX(IF($B$2:$B1552=$B1553, $A$2:$A1552+$C$2:$C1552)), "")*24*60, "")</f>
        <v/>
      </c>
      <c r="P1553" s="39" t="str" cm="1">
        <f t="array" ref="P1553">IFERROR(IF($B1553=P$1, ($A1553+$C1553) - MAX(IF($B$2:$B1552=$B1553, $A$2:$A1552+$C$2:$C1552)), "")*24*60, "")</f>
        <v/>
      </c>
    </row>
    <row r="1554" spans="1:16" x14ac:dyDescent="0.2">
      <c r="A1554" s="36">
        <f t="shared" ref="A1554:D1554" si="2981">A1553</f>
        <v>45945</v>
      </c>
      <c r="B1554" s="37" t="str">
        <f t="shared" si="2981"/>
        <v>Carolina Chickadee</v>
      </c>
      <c r="C1554" s="38">
        <v>0.48541666666666666</v>
      </c>
      <c r="D1554" s="37">
        <f t="shared" si="2981"/>
        <v>0</v>
      </c>
      <c r="E1554" s="37">
        <v>3</v>
      </c>
      <c r="F1554" s="37" t="str">
        <f t="shared" ref="F1554:G1554" si="2982">F1553</f>
        <v>Special Finch Food</v>
      </c>
      <c r="G1554" s="15" t="str">
        <f t="shared" si="2982"/>
        <v>Golden Safflower</v>
      </c>
      <c r="H1554" s="39">
        <f t="shared" si="2948"/>
        <v>1.000000003259629</v>
      </c>
      <c r="I1554" s="39" t="str" cm="1">
        <f t="array" ref="I1554">IFERROR(IF($B1554=I$1, ($A1554+$C1554) - MAX(IF($B$2:$B1553=$B1554, $A$2:$A1553+$C$2:$C1553)), "")*24*60, "")</f>
        <v/>
      </c>
      <c r="J1554" s="39" t="str" cm="1">
        <f t="array" ref="J1554">IFERROR(IF($B1554=J$1, ($A1554+$C1554) - MAX(IF($B$2:$B1553=$B1554, $A$2:$A1553+$C$2:$C1553)), "")*24*60, "")</f>
        <v/>
      </c>
      <c r="K1554" s="39" cm="1">
        <f t="array" ref="K1554">IFERROR(IF($B1554=K$1, ($A1554+$C1554) - MAX(IF($B$2:$B1553=$B1554, $A$2:$A1553+$C$2:$C1553)), "")*24*60, "")</f>
        <v>1.000000003259629</v>
      </c>
      <c r="L1554" s="39" t="str" cm="1">
        <f t="array" ref="L1554">IFERROR(IF($B1554=L$1, ($A1554+$C1554) - MAX(IF($B$2:$B1553=$B1554, $A$2:$A1553+$C$2:$C1553)), "")*24*60, "")</f>
        <v/>
      </c>
      <c r="M1554" s="39" t="str" cm="1">
        <f t="array" ref="M1554">IFERROR(IF($B1554=M$1, ($A1554+$C1554) - MAX(IF($B$2:$B1553=$B1554, $A$2:$A1553+$C$2:$C1553)), "")*24*60, "")</f>
        <v/>
      </c>
      <c r="N1554" s="39" t="str" cm="1">
        <f t="array" ref="N1554">IFERROR(IF($B1554=N$1, ($A1554+$C1554) - MAX(IF($B$2:$B1553=$B1554, $A$2:$A1553+$C$2:$C1553)), "")*24*60, "")</f>
        <v/>
      </c>
      <c r="O1554" s="39" t="str" cm="1">
        <f t="array" ref="O1554">IFERROR(IF($B1554=O$1, ($A1554+$C1554) - MAX(IF($B$2:$B1553=$B1554, $A$2:$A1553+$C$2:$C1553)), "")*24*60, "")</f>
        <v/>
      </c>
      <c r="P1554" s="39" t="str" cm="1">
        <f t="array" ref="P1554">IFERROR(IF($B1554=P$1, ($A1554+$C1554) - MAX(IF($B$2:$B1553=$B1554, $A$2:$A1553+$C$2:$C1553)), "")*24*60, "")</f>
        <v/>
      </c>
    </row>
    <row r="1555" spans="1:16" x14ac:dyDescent="0.2">
      <c r="A1555" s="36">
        <f t="shared" ref="A1555:D1555" si="2983">A1554</f>
        <v>45945</v>
      </c>
      <c r="B1555" s="37" t="str">
        <f t="shared" si="2983"/>
        <v>Carolina Chickadee</v>
      </c>
      <c r="C1555" s="38">
        <v>0.49236111111111114</v>
      </c>
      <c r="D1555" s="37">
        <f t="shared" si="2983"/>
        <v>0</v>
      </c>
      <c r="E1555" s="37">
        <v>1</v>
      </c>
      <c r="F1555" s="37" t="str">
        <f t="shared" ref="F1555:G1555" si="2984">F1554</f>
        <v>Special Finch Food</v>
      </c>
      <c r="G1555" s="15" t="str">
        <f t="shared" si="2984"/>
        <v>Golden Safflower</v>
      </c>
      <c r="H1555" s="39">
        <f t="shared" si="2948"/>
        <v>9.9999999906867743</v>
      </c>
      <c r="I1555" s="39" t="str" cm="1">
        <f t="array" ref="I1555">IFERROR(IF($B1555=I$1, ($A1555+$C1555) - MAX(IF($B$2:$B1554=$B1555, $A$2:$A1554+$C$2:$C1554)), "")*24*60, "")</f>
        <v/>
      </c>
      <c r="J1555" s="39" t="str" cm="1">
        <f t="array" ref="J1555">IFERROR(IF($B1555=J$1, ($A1555+$C1555) - MAX(IF($B$2:$B1554=$B1555, $A$2:$A1554+$C$2:$C1554)), "")*24*60, "")</f>
        <v/>
      </c>
      <c r="K1555" s="39" cm="1">
        <f t="array" ref="K1555">IFERROR(IF($B1555=K$1, ($A1555+$C1555) - MAX(IF($B$2:$B1554=$B1555, $A$2:$A1554+$C$2:$C1554)), "")*24*60, "")</f>
        <v>9.9999999906867743</v>
      </c>
      <c r="L1555" s="39" t="str" cm="1">
        <f t="array" ref="L1555">IFERROR(IF($B1555=L$1, ($A1555+$C1555) - MAX(IF($B$2:$B1554=$B1555, $A$2:$A1554+$C$2:$C1554)), "")*24*60, "")</f>
        <v/>
      </c>
      <c r="M1555" s="39" t="str" cm="1">
        <f t="array" ref="M1555">IFERROR(IF($B1555=M$1, ($A1555+$C1555) - MAX(IF($B$2:$B1554=$B1555, $A$2:$A1554+$C$2:$C1554)), "")*24*60, "")</f>
        <v/>
      </c>
      <c r="N1555" s="39" t="str" cm="1">
        <f t="array" ref="N1555">IFERROR(IF($B1555=N$1, ($A1555+$C1555) - MAX(IF($B$2:$B1554=$B1555, $A$2:$A1554+$C$2:$C1554)), "")*24*60, "")</f>
        <v/>
      </c>
      <c r="O1555" s="39" t="str" cm="1">
        <f t="array" ref="O1555">IFERROR(IF($B1555=O$1, ($A1555+$C1555) - MAX(IF($B$2:$B1554=$B1555, $A$2:$A1554+$C$2:$C1554)), "")*24*60, "")</f>
        <v/>
      </c>
      <c r="P1555" s="39" t="str" cm="1">
        <f t="array" ref="P1555">IFERROR(IF($B1555=P$1, ($A1555+$C1555) - MAX(IF($B$2:$B1554=$B1555, $A$2:$A1554+$C$2:$C1554)), "")*24*60, "")</f>
        <v/>
      </c>
    </row>
    <row r="1556" spans="1:16" x14ac:dyDescent="0.2">
      <c r="A1556" s="36">
        <f t="shared" ref="A1556:D1556" si="2985">A1555</f>
        <v>45945</v>
      </c>
      <c r="B1556" s="37" t="s">
        <v>10</v>
      </c>
      <c r="C1556" s="38">
        <f t="shared" si="2985"/>
        <v>0.49236111111111114</v>
      </c>
      <c r="D1556" s="37">
        <f t="shared" si="2985"/>
        <v>0</v>
      </c>
      <c r="E1556" s="37">
        <v>1</v>
      </c>
      <c r="F1556" s="37" t="str">
        <f t="shared" ref="F1556:G1556" si="2986">F1555</f>
        <v>Special Finch Food</v>
      </c>
      <c r="G1556" s="15" t="str">
        <f t="shared" si="2986"/>
        <v>Golden Safflower</v>
      </c>
      <c r="H1556" s="39">
        <f t="shared" si="2948"/>
        <v>0</v>
      </c>
      <c r="I1556" s="39" t="str" cm="1">
        <f t="array" ref="I1556">IFERROR(IF($B1556=I$1, ($A1556+$C1556) - MAX(IF($B$2:$B1555=$B1556, $A$2:$A1555+$C$2:$C1555)), "")*24*60, "")</f>
        <v/>
      </c>
      <c r="J1556" s="39" cm="1">
        <f t="array" ref="J1556">IFERROR(IF($B1556=J$1, ($A1556+$C1556) - MAX(IF($B$2:$B1555=$B1556, $A$2:$A1555+$C$2:$C1555)), "")*24*60, "")</f>
        <v>48.999999992083758</v>
      </c>
      <c r="K1556" s="39" t="str" cm="1">
        <f t="array" ref="K1556">IFERROR(IF($B1556=K$1, ($A1556+$C1556) - MAX(IF($B$2:$B1555=$B1556, $A$2:$A1555+$C$2:$C1555)), "")*24*60, "")</f>
        <v/>
      </c>
      <c r="L1556" s="39" t="str" cm="1">
        <f t="array" ref="L1556">IFERROR(IF($B1556=L$1, ($A1556+$C1556) - MAX(IF($B$2:$B1555=$B1556, $A$2:$A1555+$C$2:$C1555)), "")*24*60, "")</f>
        <v/>
      </c>
      <c r="M1556" s="39" t="str" cm="1">
        <f t="array" ref="M1556">IFERROR(IF($B1556=M$1, ($A1556+$C1556) - MAX(IF($B$2:$B1555=$B1556, $A$2:$A1555+$C$2:$C1555)), "")*24*60, "")</f>
        <v/>
      </c>
      <c r="N1556" s="39" t="str" cm="1">
        <f t="array" ref="N1556">IFERROR(IF($B1556=N$1, ($A1556+$C1556) - MAX(IF($B$2:$B1555=$B1556, $A$2:$A1555+$C$2:$C1555)), "")*24*60, "")</f>
        <v/>
      </c>
      <c r="O1556" s="39" t="str" cm="1">
        <f t="array" ref="O1556">IFERROR(IF($B1556=O$1, ($A1556+$C1556) - MAX(IF($B$2:$B1555=$B1556, $A$2:$A1555+$C$2:$C1555)), "")*24*60, "")</f>
        <v/>
      </c>
      <c r="P1556" s="39" t="str" cm="1">
        <f t="array" ref="P1556">IFERROR(IF($B1556=P$1, ($A1556+$C1556) - MAX(IF($B$2:$B1555=$B1556, $A$2:$A1555+$C$2:$C1555)), "")*24*60, "")</f>
        <v/>
      </c>
    </row>
    <row r="1557" spans="1:16" x14ac:dyDescent="0.2">
      <c r="A1557" s="36">
        <f t="shared" ref="A1557:D1557" si="2987">A1556</f>
        <v>45945</v>
      </c>
      <c r="B1557" s="37" t="s">
        <v>14</v>
      </c>
      <c r="C1557" s="38">
        <f t="shared" si="2987"/>
        <v>0.49236111111111114</v>
      </c>
      <c r="D1557" s="37">
        <f t="shared" si="2987"/>
        <v>0</v>
      </c>
      <c r="E1557" s="37">
        <v>1</v>
      </c>
      <c r="F1557" s="37" t="str">
        <f t="shared" ref="F1557:G1557" si="2988">F1556</f>
        <v>Special Finch Food</v>
      </c>
      <c r="G1557" s="15" t="str">
        <f t="shared" si="2988"/>
        <v>Golden Safflower</v>
      </c>
      <c r="H1557" s="39">
        <f t="shared" si="2948"/>
        <v>0</v>
      </c>
      <c r="I1557" s="39" t="str" cm="1">
        <f t="array" ref="I1557">IFERROR(IF($B1557=I$1, ($A1557+$C1557) - MAX(IF($B$2:$B1556=$B1557, $A$2:$A1556+$C$2:$C1556)), "")*24*60, "")</f>
        <v/>
      </c>
      <c r="J1557" s="39" t="str" cm="1">
        <f t="array" ref="J1557">IFERROR(IF($B1557=J$1, ($A1557+$C1557) - MAX(IF($B$2:$B1556=$B1557, $A$2:$A1556+$C$2:$C1556)), "")*24*60, "")</f>
        <v/>
      </c>
      <c r="K1557" s="39" cm="1">
        <f t="array" ref="K1557">IFERROR(IF($B1557=K$1, ($A1557+$C1557) - MAX(IF($B$2:$B1556=$B1557, $A$2:$A1556+$C$2:$C1556)), "")*24*60, "")</f>
        <v>0</v>
      </c>
      <c r="L1557" s="39" t="str" cm="1">
        <f t="array" ref="L1557">IFERROR(IF($B1557=L$1, ($A1557+$C1557) - MAX(IF($B$2:$B1556=$B1557, $A$2:$A1556+$C$2:$C1556)), "")*24*60, "")</f>
        <v/>
      </c>
      <c r="M1557" s="39" t="str" cm="1">
        <f t="array" ref="M1557">IFERROR(IF($B1557=M$1, ($A1557+$C1557) - MAX(IF($B$2:$B1556=$B1557, $A$2:$A1556+$C$2:$C1556)), "")*24*60, "")</f>
        <v/>
      </c>
      <c r="N1557" s="39" t="str" cm="1">
        <f t="array" ref="N1557">IFERROR(IF($B1557=N$1, ($A1557+$C1557) - MAX(IF($B$2:$B1556=$B1557, $A$2:$A1556+$C$2:$C1556)), "")*24*60, "")</f>
        <v/>
      </c>
      <c r="O1557" s="39" t="str" cm="1">
        <f t="array" ref="O1557">IFERROR(IF($B1557=O$1, ($A1557+$C1557) - MAX(IF($B$2:$B1556=$B1557, $A$2:$A1556+$C$2:$C1556)), "")*24*60, "")</f>
        <v/>
      </c>
      <c r="P1557" s="39" t="str" cm="1">
        <f t="array" ref="P1557">IFERROR(IF($B1557=P$1, ($A1557+$C1557) - MAX(IF($B$2:$B1556=$B1557, $A$2:$A1556+$C$2:$C1556)), "")*24*60, "")</f>
        <v/>
      </c>
    </row>
    <row r="1558" spans="1:16" x14ac:dyDescent="0.2">
      <c r="A1558" s="36">
        <f t="shared" ref="A1558:D1558" si="2989">A1557</f>
        <v>45945</v>
      </c>
      <c r="B1558" s="37" t="s">
        <v>10</v>
      </c>
      <c r="C1558" s="38">
        <v>0.49444444444444446</v>
      </c>
      <c r="D1558" s="37">
        <f t="shared" si="2989"/>
        <v>0</v>
      </c>
      <c r="E1558" s="37">
        <v>6</v>
      </c>
      <c r="F1558" s="37" t="str">
        <f t="shared" ref="F1558:G1558" si="2990">F1557</f>
        <v>Special Finch Food</v>
      </c>
      <c r="G1558" s="15" t="str">
        <f t="shared" si="2990"/>
        <v>Golden Safflower</v>
      </c>
      <c r="H1558" s="39">
        <f t="shared" si="2948"/>
        <v>2.9999999993015081</v>
      </c>
      <c r="I1558" s="39" t="str" cm="1">
        <f t="array" ref="I1558">IFERROR(IF($B1558=I$1, ($A1558+$C1558) - MAX(IF($B$2:$B1557=$B1558, $A$2:$A1557+$C$2:$C1557)), "")*24*60, "")</f>
        <v/>
      </c>
      <c r="J1558" s="39" cm="1">
        <f t="array" ref="J1558">IFERROR(IF($B1558=J$1, ($A1558+$C1558) - MAX(IF($B$2:$B1557=$B1558, $A$2:$A1557+$C$2:$C1557)), "")*24*60, "")</f>
        <v>2.9999999993015081</v>
      </c>
      <c r="K1558" s="39" t="str" cm="1">
        <f t="array" ref="K1558">IFERROR(IF($B1558=K$1, ($A1558+$C1558) - MAX(IF($B$2:$B1557=$B1558, $A$2:$A1557+$C$2:$C1557)), "")*24*60, "")</f>
        <v/>
      </c>
      <c r="L1558" s="39" t="str" cm="1">
        <f t="array" ref="L1558">IFERROR(IF($B1558=L$1, ($A1558+$C1558) - MAX(IF($B$2:$B1557=$B1558, $A$2:$A1557+$C$2:$C1557)), "")*24*60, "")</f>
        <v/>
      </c>
      <c r="M1558" s="39" t="str" cm="1">
        <f t="array" ref="M1558">IFERROR(IF($B1558=M$1, ($A1558+$C1558) - MAX(IF($B$2:$B1557=$B1558, $A$2:$A1557+$C$2:$C1557)), "")*24*60, "")</f>
        <v/>
      </c>
      <c r="N1558" s="39" t="str" cm="1">
        <f t="array" ref="N1558">IFERROR(IF($B1558=N$1, ($A1558+$C1558) - MAX(IF($B$2:$B1557=$B1558, $A$2:$A1557+$C$2:$C1557)), "")*24*60, "")</f>
        <v/>
      </c>
      <c r="O1558" s="39" t="str" cm="1">
        <f t="array" ref="O1558">IFERROR(IF($B1558=O$1, ($A1558+$C1558) - MAX(IF($B$2:$B1557=$B1558, $A$2:$A1557+$C$2:$C1557)), "")*24*60, "")</f>
        <v/>
      </c>
      <c r="P1558" s="39" t="str" cm="1">
        <f t="array" ref="P1558">IFERROR(IF($B1558=P$1, ($A1558+$C1558) - MAX(IF($B$2:$B1557=$B1558, $A$2:$A1557+$C$2:$C1557)), "")*24*60, "")</f>
        <v/>
      </c>
    </row>
    <row r="1559" spans="1:16" x14ac:dyDescent="0.2">
      <c r="A1559" s="36">
        <f t="shared" ref="A1559:D1559" si="2991">A1558</f>
        <v>45945</v>
      </c>
      <c r="B1559" s="37" t="s">
        <v>14</v>
      </c>
      <c r="C1559" s="38">
        <f t="shared" si="2991"/>
        <v>0.49444444444444446</v>
      </c>
      <c r="D1559" s="37">
        <f t="shared" si="2991"/>
        <v>0</v>
      </c>
      <c r="E1559" s="37">
        <v>0</v>
      </c>
      <c r="F1559" s="37" t="str">
        <f t="shared" ref="F1559:G1559" si="2992">F1558</f>
        <v>Special Finch Food</v>
      </c>
      <c r="G1559" s="15" t="str">
        <f t="shared" si="2992"/>
        <v>Golden Safflower</v>
      </c>
      <c r="H1559" s="39">
        <f t="shared" si="2948"/>
        <v>0</v>
      </c>
      <c r="I1559" s="39" t="str" cm="1">
        <f t="array" ref="I1559">IFERROR(IF($B1559=I$1, ($A1559+$C1559) - MAX(IF($B$2:$B1558=$B1559, $A$2:$A1558+$C$2:$C1558)), "")*24*60, "")</f>
        <v/>
      </c>
      <c r="J1559" s="39" t="str" cm="1">
        <f t="array" ref="J1559">IFERROR(IF($B1559=J$1, ($A1559+$C1559) - MAX(IF($B$2:$B1558=$B1559, $A$2:$A1558+$C$2:$C1558)), "")*24*60, "")</f>
        <v/>
      </c>
      <c r="K1559" s="39" cm="1">
        <f t="array" ref="K1559">IFERROR(IF($B1559=K$1, ($A1559+$C1559) - MAX(IF($B$2:$B1558=$B1559, $A$2:$A1558+$C$2:$C1558)), "")*24*60, "")</f>
        <v>2.9999999993015081</v>
      </c>
      <c r="L1559" s="39" t="str" cm="1">
        <f t="array" ref="L1559">IFERROR(IF($B1559=L$1, ($A1559+$C1559) - MAX(IF($B$2:$B1558=$B1559, $A$2:$A1558+$C$2:$C1558)), "")*24*60, "")</f>
        <v/>
      </c>
      <c r="M1559" s="39" t="str" cm="1">
        <f t="array" ref="M1559">IFERROR(IF($B1559=M$1, ($A1559+$C1559) - MAX(IF($B$2:$B1558=$B1559, $A$2:$A1558+$C$2:$C1558)), "")*24*60, "")</f>
        <v/>
      </c>
      <c r="N1559" s="39" t="str" cm="1">
        <f t="array" ref="N1559">IFERROR(IF($B1559=N$1, ($A1559+$C1559) - MAX(IF($B$2:$B1558=$B1559, $A$2:$A1558+$C$2:$C1558)), "")*24*60, "")</f>
        <v/>
      </c>
      <c r="O1559" s="39" t="str" cm="1">
        <f t="array" ref="O1559">IFERROR(IF($B1559=O$1, ($A1559+$C1559) - MAX(IF($B$2:$B1558=$B1559, $A$2:$A1558+$C$2:$C1558)), "")*24*60, "")</f>
        <v/>
      </c>
      <c r="P1559" s="39" t="str" cm="1">
        <f t="array" ref="P1559">IFERROR(IF($B1559=P$1, ($A1559+$C1559) - MAX(IF($B$2:$B1558=$B1559, $A$2:$A1558+$C$2:$C1558)), "")*24*60, "")</f>
        <v/>
      </c>
    </row>
    <row r="1560" spans="1:16" x14ac:dyDescent="0.2">
      <c r="A1560" s="36">
        <f t="shared" ref="A1560:D1560" si="2993">A1559</f>
        <v>45945</v>
      </c>
      <c r="B1560" s="37" t="s">
        <v>10</v>
      </c>
      <c r="C1560" s="38">
        <v>0.49513888888888891</v>
      </c>
      <c r="D1560" s="37">
        <f t="shared" si="2993"/>
        <v>0</v>
      </c>
      <c r="E1560" s="37">
        <v>3</v>
      </c>
      <c r="F1560" s="37" t="str">
        <f t="shared" ref="F1560:G1560" si="2994">F1559</f>
        <v>Special Finch Food</v>
      </c>
      <c r="G1560" s="15" t="str">
        <f t="shared" si="2994"/>
        <v>Golden Safflower</v>
      </c>
      <c r="H1560" s="39">
        <f t="shared" si="2948"/>
        <v>1.000000003259629</v>
      </c>
      <c r="I1560" s="39" t="str" cm="1">
        <f t="array" ref="I1560">IFERROR(IF($B1560=I$1, ($A1560+$C1560) - MAX(IF($B$2:$B1559=$B1560, $A$2:$A1559+$C$2:$C1559)), "")*24*60, "")</f>
        <v/>
      </c>
      <c r="J1560" s="39" cm="1">
        <f t="array" ref="J1560">IFERROR(IF($B1560=J$1, ($A1560+$C1560) - MAX(IF($B$2:$B1559=$B1560, $A$2:$A1559+$C$2:$C1559)), "")*24*60, "")</f>
        <v>1.000000003259629</v>
      </c>
      <c r="K1560" s="39" t="str" cm="1">
        <f t="array" ref="K1560">IFERROR(IF($B1560=K$1, ($A1560+$C1560) - MAX(IF($B$2:$B1559=$B1560, $A$2:$A1559+$C$2:$C1559)), "")*24*60, "")</f>
        <v/>
      </c>
      <c r="L1560" s="39" t="str" cm="1">
        <f t="array" ref="L1560">IFERROR(IF($B1560=L$1, ($A1560+$C1560) - MAX(IF($B$2:$B1559=$B1560, $A$2:$A1559+$C$2:$C1559)), "")*24*60, "")</f>
        <v/>
      </c>
      <c r="M1560" s="39" t="str" cm="1">
        <f t="array" ref="M1560">IFERROR(IF($B1560=M$1, ($A1560+$C1560) - MAX(IF($B$2:$B1559=$B1560, $A$2:$A1559+$C$2:$C1559)), "")*24*60, "")</f>
        <v/>
      </c>
      <c r="N1560" s="39" t="str" cm="1">
        <f t="array" ref="N1560">IFERROR(IF($B1560=N$1, ($A1560+$C1560) - MAX(IF($B$2:$B1559=$B1560, $A$2:$A1559+$C$2:$C1559)), "")*24*60, "")</f>
        <v/>
      </c>
      <c r="O1560" s="39" t="str" cm="1">
        <f t="array" ref="O1560">IFERROR(IF($B1560=O$1, ($A1560+$C1560) - MAX(IF($B$2:$B1559=$B1560, $A$2:$A1559+$C$2:$C1559)), "")*24*60, "")</f>
        <v/>
      </c>
      <c r="P1560" s="39" t="str" cm="1">
        <f t="array" ref="P1560">IFERROR(IF($B1560=P$1, ($A1560+$C1560) - MAX(IF($B$2:$B1559=$B1560, $A$2:$A1559+$C$2:$C1559)), "")*24*60, "")</f>
        <v/>
      </c>
    </row>
    <row r="1561" spans="1:16" x14ac:dyDescent="0.2">
      <c r="A1561" s="36">
        <f t="shared" ref="A1561:D1561" si="2995">A1560</f>
        <v>45945</v>
      </c>
      <c r="B1561" s="37" t="s">
        <v>3</v>
      </c>
      <c r="C1561" s="38">
        <v>0.49583333333333335</v>
      </c>
      <c r="D1561" s="37">
        <f t="shared" si="2995"/>
        <v>0</v>
      </c>
      <c r="E1561" s="37">
        <v>2</v>
      </c>
      <c r="F1561" s="37" t="str">
        <f t="shared" ref="F1561:G1561" si="2996">F1560</f>
        <v>Special Finch Food</v>
      </c>
      <c r="G1561" s="15" t="str">
        <f t="shared" si="2996"/>
        <v>Golden Safflower</v>
      </c>
      <c r="H1561" s="39">
        <f t="shared" si="2948"/>
        <v>1.000000003259629</v>
      </c>
      <c r="I1561" s="39" cm="1">
        <f t="array" ref="I1561">IFERROR(IF($B1561=I$1, ($A1561+$C1561) - MAX(IF($B$2:$B1560=$B1561, $A$2:$A1560+$C$2:$C1560)), "")*24*60, "")</f>
        <v>50.000000005820766</v>
      </c>
      <c r="J1561" s="39" t="str" cm="1">
        <f t="array" ref="J1561">IFERROR(IF($B1561=J$1, ($A1561+$C1561) - MAX(IF($B$2:$B1560=$B1561, $A$2:$A1560+$C$2:$C1560)), "")*24*60, "")</f>
        <v/>
      </c>
      <c r="K1561" s="39" t="str" cm="1">
        <f t="array" ref="K1561">IFERROR(IF($B1561=K$1, ($A1561+$C1561) - MAX(IF($B$2:$B1560=$B1561, $A$2:$A1560+$C$2:$C1560)), "")*24*60, "")</f>
        <v/>
      </c>
      <c r="L1561" s="39" t="str" cm="1">
        <f t="array" ref="L1561">IFERROR(IF($B1561=L$1, ($A1561+$C1561) - MAX(IF($B$2:$B1560=$B1561, $A$2:$A1560+$C$2:$C1560)), "")*24*60, "")</f>
        <v/>
      </c>
      <c r="M1561" s="39" t="str" cm="1">
        <f t="array" ref="M1561">IFERROR(IF($B1561=M$1, ($A1561+$C1561) - MAX(IF($B$2:$B1560=$B1561, $A$2:$A1560+$C$2:$C1560)), "")*24*60, "")</f>
        <v/>
      </c>
      <c r="N1561" s="39" t="str" cm="1">
        <f t="array" ref="N1561">IFERROR(IF($B1561=N$1, ($A1561+$C1561) - MAX(IF($B$2:$B1560=$B1561, $A$2:$A1560+$C$2:$C1560)), "")*24*60, "")</f>
        <v/>
      </c>
      <c r="O1561" s="39" t="str" cm="1">
        <f t="array" ref="O1561">IFERROR(IF($B1561=O$1, ($A1561+$C1561) - MAX(IF($B$2:$B1560=$B1561, $A$2:$A1560+$C$2:$C1560)), "")*24*60, "")</f>
        <v/>
      </c>
      <c r="P1561" s="39" t="str" cm="1">
        <f t="array" ref="P1561">IFERROR(IF($B1561=P$1, ($A1561+$C1561) - MAX(IF($B$2:$B1560=$B1561, $A$2:$A1560+$C$2:$C1560)), "")*24*60, "")</f>
        <v/>
      </c>
    </row>
    <row r="1562" spans="1:16" x14ac:dyDescent="0.2">
      <c r="A1562" s="36">
        <f t="shared" ref="A1562:D1562" si="2997">A1561</f>
        <v>45945</v>
      </c>
      <c r="B1562" s="37" t="s">
        <v>14</v>
      </c>
      <c r="C1562" s="38">
        <v>0.5</v>
      </c>
      <c r="D1562" s="37">
        <f t="shared" si="2997"/>
        <v>0</v>
      </c>
      <c r="E1562" s="37">
        <v>1</v>
      </c>
      <c r="F1562" s="37" t="str">
        <f t="shared" ref="F1562:G1562" si="2998">F1561</f>
        <v>Special Finch Food</v>
      </c>
      <c r="G1562" s="15" t="str">
        <f t="shared" si="2998"/>
        <v>Golden Safflower</v>
      </c>
      <c r="H1562" s="39">
        <f t="shared" si="2948"/>
        <v>5.9999999986030161</v>
      </c>
      <c r="I1562" s="39" t="str" cm="1">
        <f t="array" ref="I1562">IFERROR(IF($B1562=I$1, ($A1562+$C1562) - MAX(IF($B$2:$B1561=$B1562, $A$2:$A1561+$C$2:$C1561)), "")*24*60, "")</f>
        <v/>
      </c>
      <c r="J1562" s="39" t="str" cm="1">
        <f t="array" ref="J1562">IFERROR(IF($B1562=J$1, ($A1562+$C1562) - MAX(IF($B$2:$B1561=$B1562, $A$2:$A1561+$C$2:$C1561)), "")*24*60, "")</f>
        <v/>
      </c>
      <c r="K1562" s="39" cm="1">
        <f t="array" ref="K1562">IFERROR(IF($B1562=K$1, ($A1562+$C1562) - MAX(IF($B$2:$B1561=$B1562, $A$2:$A1561+$C$2:$C1561)), "")*24*60, "")</f>
        <v>8.0000000051222742</v>
      </c>
      <c r="L1562" s="39" t="str" cm="1">
        <f t="array" ref="L1562">IFERROR(IF($B1562=L$1, ($A1562+$C1562) - MAX(IF($B$2:$B1561=$B1562, $A$2:$A1561+$C$2:$C1561)), "")*24*60, "")</f>
        <v/>
      </c>
      <c r="M1562" s="39" t="str" cm="1">
        <f t="array" ref="M1562">IFERROR(IF($B1562=M$1, ($A1562+$C1562) - MAX(IF($B$2:$B1561=$B1562, $A$2:$A1561+$C$2:$C1561)), "")*24*60, "")</f>
        <v/>
      </c>
      <c r="N1562" s="39" t="str" cm="1">
        <f t="array" ref="N1562">IFERROR(IF($B1562=N$1, ($A1562+$C1562) - MAX(IF($B$2:$B1561=$B1562, $A$2:$A1561+$C$2:$C1561)), "")*24*60, "")</f>
        <v/>
      </c>
      <c r="O1562" s="39" t="str" cm="1">
        <f t="array" ref="O1562">IFERROR(IF($B1562=O$1, ($A1562+$C1562) - MAX(IF($B$2:$B1561=$B1562, $A$2:$A1561+$C$2:$C1561)), "")*24*60, "")</f>
        <v/>
      </c>
      <c r="P1562" s="39" t="str" cm="1">
        <f t="array" ref="P1562">IFERROR(IF($B1562=P$1, ($A1562+$C1562) - MAX(IF($B$2:$B1561=$B1562, $A$2:$A1561+$C$2:$C1561)), "")*24*60, "")</f>
        <v/>
      </c>
    </row>
    <row r="1563" spans="1:16" x14ac:dyDescent="0.2">
      <c r="A1563" s="36">
        <f t="shared" ref="A1563:D1563" si="2999">A1562</f>
        <v>45945</v>
      </c>
      <c r="B1563" s="37" t="s">
        <v>3</v>
      </c>
      <c r="C1563" s="38">
        <v>0.51458333333333328</v>
      </c>
      <c r="D1563" s="37">
        <f t="shared" si="2999"/>
        <v>0</v>
      </c>
      <c r="E1563" s="37">
        <v>0</v>
      </c>
      <c r="F1563" s="37" t="str">
        <f t="shared" ref="F1563:G1563" si="3000">F1562</f>
        <v>Special Finch Food</v>
      </c>
      <c r="G1563" s="15" t="str">
        <f t="shared" si="3000"/>
        <v>Golden Safflower</v>
      </c>
      <c r="H1563" s="39">
        <f t="shared" si="2948"/>
        <v>20.999999995110556</v>
      </c>
      <c r="I1563" s="39" cm="1">
        <f t="array" ref="I1563">IFERROR(IF($B1563=I$1, ($A1563+$C1563) - MAX(IF($B$2:$B1562=$B1563, $A$2:$A1562+$C$2:$C1562)), "")*24*60, "")</f>
        <v>26.999999993713573</v>
      </c>
      <c r="J1563" s="39" t="str" cm="1">
        <f t="array" ref="J1563">IFERROR(IF($B1563=J$1, ($A1563+$C1563) - MAX(IF($B$2:$B1562=$B1563, $A$2:$A1562+$C$2:$C1562)), "")*24*60, "")</f>
        <v/>
      </c>
      <c r="K1563" s="39" t="str" cm="1">
        <f t="array" ref="K1563">IFERROR(IF($B1563=K$1, ($A1563+$C1563) - MAX(IF($B$2:$B1562=$B1563, $A$2:$A1562+$C$2:$C1562)), "")*24*60, "")</f>
        <v/>
      </c>
      <c r="L1563" s="39" t="str" cm="1">
        <f t="array" ref="L1563">IFERROR(IF($B1563=L$1, ($A1563+$C1563) - MAX(IF($B$2:$B1562=$B1563, $A$2:$A1562+$C$2:$C1562)), "")*24*60, "")</f>
        <v/>
      </c>
      <c r="M1563" s="39" t="str" cm="1">
        <f t="array" ref="M1563">IFERROR(IF($B1563=M$1, ($A1563+$C1563) - MAX(IF($B$2:$B1562=$B1563, $A$2:$A1562+$C$2:$C1562)), "")*24*60, "")</f>
        <v/>
      </c>
      <c r="N1563" s="39" t="str" cm="1">
        <f t="array" ref="N1563">IFERROR(IF($B1563=N$1, ($A1563+$C1563) - MAX(IF($B$2:$B1562=$B1563, $A$2:$A1562+$C$2:$C1562)), "")*24*60, "")</f>
        <v/>
      </c>
      <c r="O1563" s="39" t="str" cm="1">
        <f t="array" ref="O1563">IFERROR(IF($B1563=O$1, ($A1563+$C1563) - MAX(IF($B$2:$B1562=$B1563, $A$2:$A1562+$C$2:$C1562)), "")*24*60, "")</f>
        <v/>
      </c>
      <c r="P1563" s="39" t="str" cm="1">
        <f t="array" ref="P1563">IFERROR(IF($B1563=P$1, ($A1563+$C1563) - MAX(IF($B$2:$B1562=$B1563, $A$2:$A1562+$C$2:$C1562)), "")*24*60, "")</f>
        <v/>
      </c>
    </row>
    <row r="1564" spans="1:16" x14ac:dyDescent="0.2">
      <c r="A1564" s="36">
        <f t="shared" ref="A1564:D1564" si="3001">A1563</f>
        <v>45945</v>
      </c>
      <c r="B1564" s="37" t="str">
        <f t="shared" si="3001"/>
        <v>Northern Cardinal</v>
      </c>
      <c r="C1564" s="38">
        <v>0.51527777777777772</v>
      </c>
      <c r="D1564" s="37">
        <f t="shared" si="3001"/>
        <v>0</v>
      </c>
      <c r="E1564" s="37">
        <v>2</v>
      </c>
      <c r="F1564" s="37" t="str">
        <f t="shared" ref="F1564:G1564" si="3002">F1563</f>
        <v>Special Finch Food</v>
      </c>
      <c r="G1564" s="15" t="str">
        <f t="shared" si="3002"/>
        <v>Golden Safflower</v>
      </c>
      <c r="H1564" s="39">
        <f t="shared" si="2948"/>
        <v>1.000000003259629</v>
      </c>
      <c r="I1564" s="39" cm="1">
        <f t="array" ref="I1564">IFERROR(IF($B1564=I$1, ($A1564+$C1564) - MAX(IF($B$2:$B1563=$B1564, $A$2:$A1563+$C$2:$C1563)), "")*24*60, "")</f>
        <v>1.000000003259629</v>
      </c>
      <c r="J1564" s="39" t="str" cm="1">
        <f t="array" ref="J1564">IFERROR(IF($B1564=J$1, ($A1564+$C1564) - MAX(IF($B$2:$B1563=$B1564, $A$2:$A1563+$C$2:$C1563)), "")*24*60, "")</f>
        <v/>
      </c>
      <c r="K1564" s="39" t="str" cm="1">
        <f t="array" ref="K1564">IFERROR(IF($B1564=K$1, ($A1564+$C1564) - MAX(IF($B$2:$B1563=$B1564, $A$2:$A1563+$C$2:$C1563)), "")*24*60, "")</f>
        <v/>
      </c>
      <c r="L1564" s="39" t="str" cm="1">
        <f t="array" ref="L1564">IFERROR(IF($B1564=L$1, ($A1564+$C1564) - MAX(IF($B$2:$B1563=$B1564, $A$2:$A1563+$C$2:$C1563)), "")*24*60, "")</f>
        <v/>
      </c>
      <c r="M1564" s="39" t="str" cm="1">
        <f t="array" ref="M1564">IFERROR(IF($B1564=M$1, ($A1564+$C1564) - MAX(IF($B$2:$B1563=$B1564, $A$2:$A1563+$C$2:$C1563)), "")*24*60, "")</f>
        <v/>
      </c>
      <c r="N1564" s="39" t="str" cm="1">
        <f t="array" ref="N1564">IFERROR(IF($B1564=N$1, ($A1564+$C1564) - MAX(IF($B$2:$B1563=$B1564, $A$2:$A1563+$C$2:$C1563)), "")*24*60, "")</f>
        <v/>
      </c>
      <c r="O1564" s="39" t="str" cm="1">
        <f t="array" ref="O1564">IFERROR(IF($B1564=O$1, ($A1564+$C1564) - MAX(IF($B$2:$B1563=$B1564, $A$2:$A1563+$C$2:$C1563)), "")*24*60, "")</f>
        <v/>
      </c>
      <c r="P1564" s="39" t="str" cm="1">
        <f t="array" ref="P1564">IFERROR(IF($B1564=P$1, ($A1564+$C1564) - MAX(IF($B$2:$B1563=$B1564, $A$2:$A1563+$C$2:$C1563)), "")*24*60, "")</f>
        <v/>
      </c>
    </row>
    <row r="1565" spans="1:16" x14ac:dyDescent="0.2">
      <c r="A1565" s="36">
        <f t="shared" ref="A1565:D1565" si="3003">A1564</f>
        <v>45945</v>
      </c>
      <c r="B1565" s="37" t="str">
        <f t="shared" si="3003"/>
        <v>Northern Cardinal</v>
      </c>
      <c r="C1565" s="38">
        <v>0.51666666666666672</v>
      </c>
      <c r="D1565" s="37">
        <f t="shared" si="3003"/>
        <v>0</v>
      </c>
      <c r="E1565" s="37">
        <v>4</v>
      </c>
      <c r="F1565" s="37" t="str">
        <f t="shared" ref="F1565:G1565" si="3004">F1564</f>
        <v>Special Finch Food</v>
      </c>
      <c r="G1565" s="15" t="str">
        <f t="shared" si="3004"/>
        <v>Golden Safflower</v>
      </c>
      <c r="H1565" s="39">
        <f t="shared" si="2948"/>
        <v>2.000000006519258</v>
      </c>
      <c r="I1565" s="39" cm="1">
        <f t="array" ref="I1565">IFERROR(IF($B1565=I$1, ($A1565+$C1565) - MAX(IF($B$2:$B1564=$B1565, $A$2:$A1564+$C$2:$C1564)), "")*24*60, "")</f>
        <v>2.000000006519258</v>
      </c>
      <c r="J1565" s="39" t="str" cm="1">
        <f t="array" ref="J1565">IFERROR(IF($B1565=J$1, ($A1565+$C1565) - MAX(IF($B$2:$B1564=$B1565, $A$2:$A1564+$C$2:$C1564)), "")*24*60, "")</f>
        <v/>
      </c>
      <c r="K1565" s="39" t="str" cm="1">
        <f t="array" ref="K1565">IFERROR(IF($B1565=K$1, ($A1565+$C1565) - MAX(IF($B$2:$B1564=$B1565, $A$2:$A1564+$C$2:$C1564)), "")*24*60, "")</f>
        <v/>
      </c>
      <c r="L1565" s="39" t="str" cm="1">
        <f t="array" ref="L1565">IFERROR(IF($B1565=L$1, ($A1565+$C1565) - MAX(IF($B$2:$B1564=$B1565, $A$2:$A1564+$C$2:$C1564)), "")*24*60, "")</f>
        <v/>
      </c>
      <c r="M1565" s="39" t="str" cm="1">
        <f t="array" ref="M1565">IFERROR(IF($B1565=M$1, ($A1565+$C1565) - MAX(IF($B$2:$B1564=$B1565, $A$2:$A1564+$C$2:$C1564)), "")*24*60, "")</f>
        <v/>
      </c>
      <c r="N1565" s="39" t="str" cm="1">
        <f t="array" ref="N1565">IFERROR(IF($B1565=N$1, ($A1565+$C1565) - MAX(IF($B$2:$B1564=$B1565, $A$2:$A1564+$C$2:$C1564)), "")*24*60, "")</f>
        <v/>
      </c>
      <c r="O1565" s="39" t="str" cm="1">
        <f t="array" ref="O1565">IFERROR(IF($B1565=O$1, ($A1565+$C1565) - MAX(IF($B$2:$B1564=$B1565, $A$2:$A1564+$C$2:$C1564)), "")*24*60, "")</f>
        <v/>
      </c>
      <c r="P1565" s="39" t="str" cm="1">
        <f t="array" ref="P1565">IFERROR(IF($B1565=P$1, ($A1565+$C1565) - MAX(IF($B$2:$B1564=$B1565, $A$2:$A1564+$C$2:$C1564)), "")*24*60, "")</f>
        <v/>
      </c>
    </row>
    <row r="1566" spans="1:16" x14ac:dyDescent="0.2">
      <c r="A1566" s="36">
        <f t="shared" ref="A1566:D1566" si="3005">A1565</f>
        <v>45945</v>
      </c>
      <c r="B1566" s="37" t="str">
        <f t="shared" si="3005"/>
        <v>Northern Cardinal</v>
      </c>
      <c r="C1566" s="38">
        <v>0.57847222222222228</v>
      </c>
      <c r="D1566" s="37">
        <f t="shared" si="3005"/>
        <v>0</v>
      </c>
      <c r="E1566" s="37">
        <v>1</v>
      </c>
      <c r="F1566" s="37" t="str">
        <f t="shared" ref="F1566:G1566" si="3006">F1565</f>
        <v>Special Finch Food</v>
      </c>
      <c r="G1566" s="15" t="str">
        <f t="shared" si="3006"/>
        <v>Golden Safflower</v>
      </c>
      <c r="H1566" s="39">
        <f t="shared" si="2948"/>
        <v>88.999999996740371</v>
      </c>
      <c r="I1566" s="39" cm="1">
        <f t="array" ref="I1566">IFERROR(IF($B1566=I$1, ($A1566+$C1566) - MAX(IF($B$2:$B1565=$B1566, $A$2:$A1565+$C$2:$C1565)), "")*24*60, "")</f>
        <v>88.999999996740371</v>
      </c>
      <c r="J1566" s="39" t="str" cm="1">
        <f t="array" ref="J1566">IFERROR(IF($B1566=J$1, ($A1566+$C1566) - MAX(IF($B$2:$B1565=$B1566, $A$2:$A1565+$C$2:$C1565)), "")*24*60, "")</f>
        <v/>
      </c>
      <c r="K1566" s="39" t="str" cm="1">
        <f t="array" ref="K1566">IFERROR(IF($B1566=K$1, ($A1566+$C1566) - MAX(IF($B$2:$B1565=$B1566, $A$2:$A1565+$C$2:$C1565)), "")*24*60, "")</f>
        <v/>
      </c>
      <c r="L1566" s="39" t="str" cm="1">
        <f t="array" ref="L1566">IFERROR(IF($B1566=L$1, ($A1566+$C1566) - MAX(IF($B$2:$B1565=$B1566, $A$2:$A1565+$C$2:$C1565)), "")*24*60, "")</f>
        <v/>
      </c>
      <c r="M1566" s="39" t="str" cm="1">
        <f t="array" ref="M1566">IFERROR(IF($B1566=M$1, ($A1566+$C1566) - MAX(IF($B$2:$B1565=$B1566, $A$2:$A1565+$C$2:$C1565)), "")*24*60, "")</f>
        <v/>
      </c>
      <c r="N1566" s="39" t="str" cm="1">
        <f t="array" ref="N1566">IFERROR(IF($B1566=N$1, ($A1566+$C1566) - MAX(IF($B$2:$B1565=$B1566, $A$2:$A1565+$C$2:$C1565)), "")*24*60, "")</f>
        <v/>
      </c>
      <c r="O1566" s="39" t="str" cm="1">
        <f t="array" ref="O1566">IFERROR(IF($B1566=O$1, ($A1566+$C1566) - MAX(IF($B$2:$B1565=$B1566, $A$2:$A1565+$C$2:$C1565)), "")*24*60, "")</f>
        <v/>
      </c>
      <c r="P1566" s="39" t="str" cm="1">
        <f t="array" ref="P1566">IFERROR(IF($B1566=P$1, ($A1566+$C1566) - MAX(IF($B$2:$B1565=$B1566, $A$2:$A1565+$C$2:$C1565)), "")*24*60, "")</f>
        <v/>
      </c>
    </row>
    <row r="1567" spans="1:16" x14ac:dyDescent="0.2">
      <c r="A1567" s="36">
        <f>A1566</f>
        <v>45945</v>
      </c>
      <c r="B1567" s="37" t="str">
        <f t="shared" ref="B1567:D1567" si="3007">B1566</f>
        <v>Northern Cardinal</v>
      </c>
      <c r="C1567" s="38">
        <v>0.59375</v>
      </c>
      <c r="D1567" s="37">
        <f t="shared" si="3007"/>
        <v>0</v>
      </c>
      <c r="E1567" s="37">
        <v>1</v>
      </c>
      <c r="F1567" s="37" t="str">
        <f t="shared" ref="F1567:G1567" si="3008">F1566</f>
        <v>Special Finch Food</v>
      </c>
      <c r="G1567" s="15" t="str">
        <f t="shared" si="3008"/>
        <v>Golden Safflower</v>
      </c>
      <c r="H1567" s="39">
        <f t="shared" si="2948"/>
        <v>21.999999998370185</v>
      </c>
      <c r="I1567" s="39" cm="1">
        <f t="array" ref="I1567">IFERROR(IF($B1567=I$1, ($A1567+$C1567) - MAX(IF($B$2:$B1566=$B1567, $A$2:$A1566+$C$2:$C1566)), "")*24*60, "")</f>
        <v>21.999999998370185</v>
      </c>
      <c r="J1567" s="39" t="str" cm="1">
        <f t="array" ref="J1567">IFERROR(IF($B1567=J$1, ($A1567+$C1567) - MAX(IF($B$2:$B1566=$B1567, $A$2:$A1566+$C$2:$C1566)), "")*24*60, "")</f>
        <v/>
      </c>
      <c r="K1567" s="39" t="str" cm="1">
        <f t="array" ref="K1567">IFERROR(IF($B1567=K$1, ($A1567+$C1567) - MAX(IF($B$2:$B1566=$B1567, $A$2:$A1566+$C$2:$C1566)), "")*24*60, "")</f>
        <v/>
      </c>
      <c r="L1567" s="39" t="str" cm="1">
        <f t="array" ref="L1567">IFERROR(IF($B1567=L$1, ($A1567+$C1567) - MAX(IF($B$2:$B1566=$B1567, $A$2:$A1566+$C$2:$C1566)), "")*24*60, "")</f>
        <v/>
      </c>
      <c r="M1567" s="39" t="str" cm="1">
        <f t="array" ref="M1567">IFERROR(IF($B1567=M$1, ($A1567+$C1567) - MAX(IF($B$2:$B1566=$B1567, $A$2:$A1566+$C$2:$C1566)), "")*24*60, "")</f>
        <v/>
      </c>
      <c r="N1567" s="39" t="str" cm="1">
        <f t="array" ref="N1567">IFERROR(IF($B1567=N$1, ($A1567+$C1567) - MAX(IF($B$2:$B1566=$B1567, $A$2:$A1566+$C$2:$C1566)), "")*24*60, "")</f>
        <v/>
      </c>
      <c r="O1567" s="39" t="str" cm="1">
        <f t="array" ref="O1567">IFERROR(IF($B1567=O$1, ($A1567+$C1567) - MAX(IF($B$2:$B1566=$B1567, $A$2:$A1566+$C$2:$C1566)), "")*24*60, "")</f>
        <v/>
      </c>
      <c r="P1567" s="39" t="str" cm="1">
        <f t="array" ref="P1567">IFERROR(IF($B1567=P$1, ($A1567+$C1567) - MAX(IF($B$2:$B1566=$B1567, $A$2:$A1566+$C$2:$C1566)), "")*24*60, "")</f>
        <v/>
      </c>
    </row>
    <row r="1568" spans="1:16" x14ac:dyDescent="0.2">
      <c r="A1568" s="36">
        <f t="shared" ref="A1568:D1599" si="3009">A1567</f>
        <v>45945</v>
      </c>
      <c r="B1568" s="37" t="str">
        <f t="shared" si="3009"/>
        <v>Northern Cardinal</v>
      </c>
      <c r="C1568" s="38">
        <v>0.59444444444444444</v>
      </c>
      <c r="D1568" s="37">
        <f t="shared" si="3009"/>
        <v>0</v>
      </c>
      <c r="E1568" s="37">
        <v>1</v>
      </c>
      <c r="F1568" s="37" t="str">
        <f t="shared" ref="F1568:G1568" si="3010">F1567</f>
        <v>Special Finch Food</v>
      </c>
      <c r="G1568" s="15" t="str">
        <f t="shared" si="3010"/>
        <v>Golden Safflower</v>
      </c>
      <c r="H1568" s="39">
        <f t="shared" si="2948"/>
        <v>1.000000003259629</v>
      </c>
      <c r="I1568" s="39" cm="1">
        <f t="array" ref="I1568">IFERROR(IF($B1568=I$1, ($A1568+$C1568) - MAX(IF($B$2:$B1567=$B1568, $A$2:$A1567+$C$2:$C1567)), "")*24*60, "")</f>
        <v>1.000000003259629</v>
      </c>
      <c r="J1568" s="39" t="str" cm="1">
        <f t="array" ref="J1568">IFERROR(IF($B1568=J$1, ($A1568+$C1568) - MAX(IF($B$2:$B1567=$B1568, $A$2:$A1567+$C$2:$C1567)), "")*24*60, "")</f>
        <v/>
      </c>
      <c r="K1568" s="39" t="str" cm="1">
        <f t="array" ref="K1568">IFERROR(IF($B1568=K$1, ($A1568+$C1568) - MAX(IF($B$2:$B1567=$B1568, $A$2:$A1567+$C$2:$C1567)), "")*24*60, "")</f>
        <v/>
      </c>
      <c r="L1568" s="39" t="str" cm="1">
        <f t="array" ref="L1568">IFERROR(IF($B1568=L$1, ($A1568+$C1568) - MAX(IF($B$2:$B1567=$B1568, $A$2:$A1567+$C$2:$C1567)), "")*24*60, "")</f>
        <v/>
      </c>
      <c r="M1568" s="39" t="str" cm="1">
        <f t="array" ref="M1568">IFERROR(IF($B1568=M$1, ($A1568+$C1568) - MAX(IF($B$2:$B1567=$B1568, $A$2:$A1567+$C$2:$C1567)), "")*24*60, "")</f>
        <v/>
      </c>
      <c r="N1568" s="39" t="str" cm="1">
        <f t="array" ref="N1568">IFERROR(IF($B1568=N$1, ($A1568+$C1568) - MAX(IF($B$2:$B1567=$B1568, $A$2:$A1567+$C$2:$C1567)), "")*24*60, "")</f>
        <v/>
      </c>
      <c r="O1568" s="39" t="str" cm="1">
        <f t="array" ref="O1568">IFERROR(IF($B1568=O$1, ($A1568+$C1568) - MAX(IF($B$2:$B1567=$B1568, $A$2:$A1567+$C$2:$C1567)), "")*24*60, "")</f>
        <v/>
      </c>
      <c r="P1568" s="39" t="str" cm="1">
        <f t="array" ref="P1568">IFERROR(IF($B1568=P$1, ($A1568+$C1568) - MAX(IF($B$2:$B1567=$B1568, $A$2:$A1567+$C$2:$C1567)), "")*24*60, "")</f>
        <v/>
      </c>
    </row>
    <row r="1569" spans="1:16" x14ac:dyDescent="0.2">
      <c r="A1569" s="36">
        <f t="shared" si="3009"/>
        <v>45945</v>
      </c>
      <c r="B1569" s="37" t="str">
        <f t="shared" si="3009"/>
        <v>Northern Cardinal</v>
      </c>
      <c r="C1569" s="38">
        <v>0.59583333333333333</v>
      </c>
      <c r="D1569" s="37">
        <f t="shared" si="3009"/>
        <v>0</v>
      </c>
      <c r="E1569" s="37">
        <v>2</v>
      </c>
      <c r="F1569" s="37" t="str">
        <f t="shared" ref="F1569:G1569" si="3011">F1568</f>
        <v>Special Finch Food</v>
      </c>
      <c r="G1569" s="15" t="str">
        <f t="shared" si="3011"/>
        <v>Golden Safflower</v>
      </c>
      <c r="H1569" s="39">
        <f t="shared" si="2948"/>
        <v>1.9999999960418791</v>
      </c>
      <c r="I1569" s="39" cm="1">
        <f t="array" ref="I1569">IFERROR(IF($B1569=I$1, ($A1569+$C1569) - MAX(IF($B$2:$B1568=$B1569, $A$2:$A1568+$C$2:$C1568)), "")*24*60, "")</f>
        <v>1.9999999960418791</v>
      </c>
      <c r="J1569" s="39" t="str" cm="1">
        <f t="array" ref="J1569">IFERROR(IF($B1569=J$1, ($A1569+$C1569) - MAX(IF($B$2:$B1568=$B1569, $A$2:$A1568+$C$2:$C1568)), "")*24*60, "")</f>
        <v/>
      </c>
      <c r="K1569" s="39" t="str" cm="1">
        <f t="array" ref="K1569">IFERROR(IF($B1569=K$1, ($A1569+$C1569) - MAX(IF($B$2:$B1568=$B1569, $A$2:$A1568+$C$2:$C1568)), "")*24*60, "")</f>
        <v/>
      </c>
      <c r="L1569" s="39" t="str" cm="1">
        <f t="array" ref="L1569">IFERROR(IF($B1569=L$1, ($A1569+$C1569) - MAX(IF($B$2:$B1568=$B1569, $A$2:$A1568+$C$2:$C1568)), "")*24*60, "")</f>
        <v/>
      </c>
      <c r="M1569" s="39" t="str" cm="1">
        <f t="array" ref="M1569">IFERROR(IF($B1569=M$1, ($A1569+$C1569) - MAX(IF($B$2:$B1568=$B1569, $A$2:$A1568+$C$2:$C1568)), "")*24*60, "")</f>
        <v/>
      </c>
      <c r="N1569" s="39" t="str" cm="1">
        <f t="array" ref="N1569">IFERROR(IF($B1569=N$1, ($A1569+$C1569) - MAX(IF($B$2:$B1568=$B1569, $A$2:$A1568+$C$2:$C1568)), "")*24*60, "")</f>
        <v/>
      </c>
      <c r="O1569" s="39" t="str" cm="1">
        <f t="array" ref="O1569">IFERROR(IF($B1569=O$1, ($A1569+$C1569) - MAX(IF($B$2:$B1568=$B1569, $A$2:$A1568+$C$2:$C1568)), "")*24*60, "")</f>
        <v/>
      </c>
      <c r="P1569" s="39" t="str" cm="1">
        <f t="array" ref="P1569">IFERROR(IF($B1569=P$1, ($A1569+$C1569) - MAX(IF($B$2:$B1568=$B1569, $A$2:$A1568+$C$2:$C1568)), "")*24*60, "")</f>
        <v/>
      </c>
    </row>
    <row r="1570" spans="1:16" x14ac:dyDescent="0.2">
      <c r="A1570" s="36">
        <f t="shared" si="3009"/>
        <v>45945</v>
      </c>
      <c r="B1570" s="37" t="s">
        <v>23</v>
      </c>
      <c r="C1570" s="38">
        <v>0.60347222222222219</v>
      </c>
      <c r="D1570" s="37">
        <f t="shared" si="3009"/>
        <v>0</v>
      </c>
      <c r="E1570" s="37">
        <v>0</v>
      </c>
      <c r="F1570" s="37" t="str">
        <f t="shared" ref="F1570:G1570" si="3012">F1569</f>
        <v>Special Finch Food</v>
      </c>
      <c r="G1570" s="15" t="str">
        <f t="shared" si="3012"/>
        <v>Golden Safflower</v>
      </c>
      <c r="H1570" s="39">
        <f t="shared" si="2948"/>
        <v>11.000000004423782</v>
      </c>
      <c r="I1570" s="39" t="str" cm="1">
        <f t="array" ref="I1570">IFERROR(IF($B1570=I$1, ($A1570+$C1570) - MAX(IF($B$2:$B1569=$B1570, $A$2:$A1569+$C$2:$C1569)), "")*24*60, "")</f>
        <v/>
      </c>
      <c r="J1570" s="39" t="str" cm="1">
        <f t="array" ref="J1570">IFERROR(IF($B1570=J$1, ($A1570+$C1570) - MAX(IF($B$2:$B1569=$B1570, $A$2:$A1569+$C$2:$C1569)), "")*24*60, "")</f>
        <v/>
      </c>
      <c r="K1570" s="39" t="str" cm="1">
        <f t="array" ref="K1570">IFERROR(IF($B1570=K$1, ($A1570+$C1570) - MAX(IF($B$2:$B1569=$B1570, $A$2:$A1569+$C$2:$C1569)), "")*24*60, "")</f>
        <v/>
      </c>
      <c r="L1570" s="39" t="str" cm="1">
        <f t="array" ref="L1570">IFERROR(IF($B1570=L$1, ($A1570+$C1570) - MAX(IF($B$2:$B1569=$B1570, $A$2:$A1569+$C$2:$C1569)), "")*24*60, "")</f>
        <v/>
      </c>
      <c r="M1570" s="39" t="str" cm="1">
        <f t="array" ref="M1570">IFERROR(IF($B1570=M$1, ($A1570+$C1570) - MAX(IF($B$2:$B1569=$B1570, $A$2:$A1569+$C$2:$C1569)), "")*24*60, "")</f>
        <v/>
      </c>
      <c r="N1570" s="39" t="str" cm="1">
        <f t="array" ref="N1570">IFERROR(IF($B1570=N$1, ($A1570+$C1570) - MAX(IF($B$2:$B1569=$B1570, $A$2:$A1569+$C$2:$C1569)), "")*24*60, "")</f>
        <v/>
      </c>
      <c r="O1570" s="39" t="str" cm="1">
        <f t="array" ref="O1570">IFERROR(IF($B1570=O$1, ($A1570+$C1570) - MAX(IF($B$2:$B1569=$B1570, $A$2:$A1569+$C$2:$C1569)), "")*24*60, "")</f>
        <v/>
      </c>
      <c r="P1570" s="39" cm="1">
        <f t="array" ref="P1570">IFERROR(IF($B1570=P$1, ($A1570+$C1570) - MAX(IF($B$2:$B1569=$B1570, $A$2:$A1569+$C$2:$C1569)), "")*24*60, "")</f>
        <v>288.00000000628643</v>
      </c>
    </row>
    <row r="1571" spans="1:16" x14ac:dyDescent="0.2">
      <c r="A1571" s="36">
        <f t="shared" si="3009"/>
        <v>45945</v>
      </c>
      <c r="B1571" s="37" t="str">
        <f t="shared" si="3009"/>
        <v>Common Ground Dove</v>
      </c>
      <c r="C1571" s="38">
        <v>0.60416666666666663</v>
      </c>
      <c r="D1571" s="37">
        <v>23</v>
      </c>
      <c r="E1571" s="37">
        <v>0</v>
      </c>
      <c r="F1571" s="37" t="str">
        <f t="shared" ref="F1571:G1571" si="3013">F1570</f>
        <v>Special Finch Food</v>
      </c>
      <c r="G1571" s="15" t="str">
        <f t="shared" si="3013"/>
        <v>Golden Safflower</v>
      </c>
      <c r="H1571" s="39">
        <f t="shared" si="2948"/>
        <v>0.99999999278225005</v>
      </c>
      <c r="I1571" s="39" t="str" cm="1">
        <f t="array" ref="I1571">IFERROR(IF($B1571=I$1, ($A1571+$C1571) - MAX(IF($B$2:$B1570=$B1571, $A$2:$A1570+$C$2:$C1570)), "")*24*60, "")</f>
        <v/>
      </c>
      <c r="J1571" s="39" t="str" cm="1">
        <f t="array" ref="J1571">IFERROR(IF($B1571=J$1, ($A1571+$C1571) - MAX(IF($B$2:$B1570=$B1571, $A$2:$A1570+$C$2:$C1570)), "")*24*60, "")</f>
        <v/>
      </c>
      <c r="K1571" s="39" t="str" cm="1">
        <f t="array" ref="K1571">IFERROR(IF($B1571=K$1, ($A1571+$C1571) - MAX(IF($B$2:$B1570=$B1571, $A$2:$A1570+$C$2:$C1570)), "")*24*60, "")</f>
        <v/>
      </c>
      <c r="L1571" s="39" t="str" cm="1">
        <f t="array" ref="L1571">IFERROR(IF($B1571=L$1, ($A1571+$C1571) - MAX(IF($B$2:$B1570=$B1571, $A$2:$A1570+$C$2:$C1570)), "")*24*60, "")</f>
        <v/>
      </c>
      <c r="M1571" s="39" t="str" cm="1">
        <f t="array" ref="M1571">IFERROR(IF($B1571=M$1, ($A1571+$C1571) - MAX(IF($B$2:$B1570=$B1571, $A$2:$A1570+$C$2:$C1570)), "")*24*60, "")</f>
        <v/>
      </c>
      <c r="N1571" s="39" t="str" cm="1">
        <f t="array" ref="N1571">IFERROR(IF($B1571=N$1, ($A1571+$C1571) - MAX(IF($B$2:$B1570=$B1571, $A$2:$A1570+$C$2:$C1570)), "")*24*60, "")</f>
        <v/>
      </c>
      <c r="O1571" s="39" t="str" cm="1">
        <f t="array" ref="O1571">IFERROR(IF($B1571=O$1, ($A1571+$C1571) - MAX(IF($B$2:$B1570=$B1571, $A$2:$A1570+$C$2:$C1570)), "")*24*60, "")</f>
        <v/>
      </c>
      <c r="P1571" s="39" cm="1">
        <f t="array" ref="P1571">IFERROR(IF($B1571=P$1, ($A1571+$C1571) - MAX(IF($B$2:$B1570=$B1571, $A$2:$A1570+$C$2:$C1570)), "")*24*60, "")</f>
        <v>0.99999999278225005</v>
      </c>
    </row>
    <row r="1572" spans="1:16" x14ac:dyDescent="0.2">
      <c r="A1572" s="36">
        <f t="shared" si="3009"/>
        <v>45945</v>
      </c>
      <c r="B1572" s="37" t="str">
        <f t="shared" si="3009"/>
        <v>Common Ground Dove</v>
      </c>
      <c r="C1572" s="38">
        <v>0.60555555555555551</v>
      </c>
      <c r="D1572" s="37">
        <v>28</v>
      </c>
      <c r="E1572" s="37">
        <v>0</v>
      </c>
      <c r="F1572" s="37" t="str">
        <f t="shared" ref="F1572:G1572" si="3014">F1571</f>
        <v>Special Finch Food</v>
      </c>
      <c r="G1572" s="15" t="str">
        <f t="shared" si="3014"/>
        <v>Golden Safflower</v>
      </c>
      <c r="H1572" s="39">
        <f t="shared" si="2948"/>
        <v>2.000000006519258</v>
      </c>
      <c r="I1572" s="39" t="str" cm="1">
        <f t="array" ref="I1572">IFERROR(IF($B1572=I$1, ($A1572+$C1572) - MAX(IF($B$2:$B1571=$B1572, $A$2:$A1571+$C$2:$C1571)), "")*24*60, "")</f>
        <v/>
      </c>
      <c r="J1572" s="39" t="str" cm="1">
        <f t="array" ref="J1572">IFERROR(IF($B1572=J$1, ($A1572+$C1572) - MAX(IF($B$2:$B1571=$B1572, $A$2:$A1571+$C$2:$C1571)), "")*24*60, "")</f>
        <v/>
      </c>
      <c r="K1572" s="39" t="str" cm="1">
        <f t="array" ref="K1572">IFERROR(IF($B1572=K$1, ($A1572+$C1572) - MAX(IF($B$2:$B1571=$B1572, $A$2:$A1571+$C$2:$C1571)), "")*24*60, "")</f>
        <v/>
      </c>
      <c r="L1572" s="39" t="str" cm="1">
        <f t="array" ref="L1572">IFERROR(IF($B1572=L$1, ($A1572+$C1572) - MAX(IF($B$2:$B1571=$B1572, $A$2:$A1571+$C$2:$C1571)), "")*24*60, "")</f>
        <v/>
      </c>
      <c r="M1572" s="39" t="str" cm="1">
        <f t="array" ref="M1572">IFERROR(IF($B1572=M$1, ($A1572+$C1572) - MAX(IF($B$2:$B1571=$B1572, $A$2:$A1571+$C$2:$C1571)), "")*24*60, "")</f>
        <v/>
      </c>
      <c r="N1572" s="39" t="str" cm="1">
        <f t="array" ref="N1572">IFERROR(IF($B1572=N$1, ($A1572+$C1572) - MAX(IF($B$2:$B1571=$B1572, $A$2:$A1571+$C$2:$C1571)), "")*24*60, "")</f>
        <v/>
      </c>
      <c r="O1572" s="39" t="str" cm="1">
        <f t="array" ref="O1572">IFERROR(IF($B1572=O$1, ($A1572+$C1572) - MAX(IF($B$2:$B1571=$B1572, $A$2:$A1571+$C$2:$C1571)), "")*24*60, "")</f>
        <v/>
      </c>
      <c r="P1572" s="39" cm="1">
        <f t="array" ref="P1572">IFERROR(IF($B1572=P$1, ($A1572+$C1572) - MAX(IF($B$2:$B1571=$B1572, $A$2:$A1571+$C$2:$C1571)), "")*24*60, "")</f>
        <v>2.000000006519258</v>
      </c>
    </row>
    <row r="1573" spans="1:16" x14ac:dyDescent="0.2">
      <c r="A1573" s="36">
        <f t="shared" si="3009"/>
        <v>45945</v>
      </c>
      <c r="B1573" s="37" t="str">
        <f t="shared" si="3009"/>
        <v>Common Ground Dove</v>
      </c>
      <c r="C1573" s="38">
        <v>0.60624999999999996</v>
      </c>
      <c r="D1573" s="37">
        <v>0</v>
      </c>
      <c r="E1573" s="37">
        <v>0</v>
      </c>
      <c r="F1573" s="37" t="str">
        <f t="shared" ref="F1573:G1573" si="3015">F1572</f>
        <v>Special Finch Food</v>
      </c>
      <c r="G1573" s="15" t="str">
        <f t="shared" si="3015"/>
        <v>Golden Safflower</v>
      </c>
      <c r="H1573" s="39">
        <f t="shared" si="2948"/>
        <v>0.99999999278225005</v>
      </c>
      <c r="I1573" s="39" t="str" cm="1">
        <f t="array" ref="I1573">IFERROR(IF($B1573=I$1, ($A1573+$C1573) - MAX(IF($B$2:$B1572=$B1573, $A$2:$A1572+$C$2:$C1572)), "")*24*60, "")</f>
        <v/>
      </c>
      <c r="J1573" s="39" t="str" cm="1">
        <f t="array" ref="J1573">IFERROR(IF($B1573=J$1, ($A1573+$C1573) - MAX(IF($B$2:$B1572=$B1573, $A$2:$A1572+$C$2:$C1572)), "")*24*60, "")</f>
        <v/>
      </c>
      <c r="K1573" s="39" t="str" cm="1">
        <f t="array" ref="K1573">IFERROR(IF($B1573=K$1, ($A1573+$C1573) - MAX(IF($B$2:$B1572=$B1573, $A$2:$A1572+$C$2:$C1572)), "")*24*60, "")</f>
        <v/>
      </c>
      <c r="L1573" s="39" t="str" cm="1">
        <f t="array" ref="L1573">IFERROR(IF($B1573=L$1, ($A1573+$C1573) - MAX(IF($B$2:$B1572=$B1573, $A$2:$A1572+$C$2:$C1572)), "")*24*60, "")</f>
        <v/>
      </c>
      <c r="M1573" s="39" t="str" cm="1">
        <f t="array" ref="M1573">IFERROR(IF($B1573=M$1, ($A1573+$C1573) - MAX(IF($B$2:$B1572=$B1573, $A$2:$A1572+$C$2:$C1572)), "")*24*60, "")</f>
        <v/>
      </c>
      <c r="N1573" s="39" t="str" cm="1">
        <f t="array" ref="N1573">IFERROR(IF($B1573=N$1, ($A1573+$C1573) - MAX(IF($B$2:$B1572=$B1573, $A$2:$A1572+$C$2:$C1572)), "")*24*60, "")</f>
        <v/>
      </c>
      <c r="O1573" s="39" t="str" cm="1">
        <f t="array" ref="O1573">IFERROR(IF($B1573=O$1, ($A1573+$C1573) - MAX(IF($B$2:$B1572=$B1573, $A$2:$A1572+$C$2:$C1572)), "")*24*60, "")</f>
        <v/>
      </c>
      <c r="P1573" s="39" cm="1">
        <f t="array" ref="P1573">IFERROR(IF($B1573=P$1, ($A1573+$C1573) - MAX(IF($B$2:$B1572=$B1573, $A$2:$A1572+$C$2:$C1572)), "")*24*60, "")</f>
        <v>0.99999999278225005</v>
      </c>
    </row>
    <row r="1574" spans="1:16" x14ac:dyDescent="0.2">
      <c r="A1574" s="36">
        <f t="shared" si="3009"/>
        <v>45945</v>
      </c>
      <c r="B1574" s="37" t="str">
        <f t="shared" si="3009"/>
        <v>Common Ground Dove</v>
      </c>
      <c r="C1574" s="38">
        <v>0.6069444444444444</v>
      </c>
      <c r="D1574" s="37">
        <v>26</v>
      </c>
      <c r="E1574" s="37">
        <v>0</v>
      </c>
      <c r="F1574" s="37" t="str">
        <f t="shared" ref="F1574:G1574" si="3016">F1573</f>
        <v>Special Finch Food</v>
      </c>
      <c r="G1574" s="15" t="str">
        <f t="shared" si="3016"/>
        <v>Golden Safflower</v>
      </c>
      <c r="H1574" s="39">
        <f t="shared" si="2948"/>
        <v>1.000000003259629</v>
      </c>
      <c r="I1574" s="39" t="str" cm="1">
        <f t="array" ref="I1574">IFERROR(IF($B1574=I$1, ($A1574+$C1574) - MAX(IF($B$2:$B1573=$B1574, $A$2:$A1573+$C$2:$C1573)), "")*24*60, "")</f>
        <v/>
      </c>
      <c r="J1574" s="39" t="str" cm="1">
        <f t="array" ref="J1574">IFERROR(IF($B1574=J$1, ($A1574+$C1574) - MAX(IF($B$2:$B1573=$B1574, $A$2:$A1573+$C$2:$C1573)), "")*24*60, "")</f>
        <v/>
      </c>
      <c r="K1574" s="39" t="str" cm="1">
        <f t="array" ref="K1574">IFERROR(IF($B1574=K$1, ($A1574+$C1574) - MAX(IF($B$2:$B1573=$B1574, $A$2:$A1573+$C$2:$C1573)), "")*24*60, "")</f>
        <v/>
      </c>
      <c r="L1574" s="39" t="str" cm="1">
        <f t="array" ref="L1574">IFERROR(IF($B1574=L$1, ($A1574+$C1574) - MAX(IF($B$2:$B1573=$B1574, $A$2:$A1573+$C$2:$C1573)), "")*24*60, "")</f>
        <v/>
      </c>
      <c r="M1574" s="39" t="str" cm="1">
        <f t="array" ref="M1574">IFERROR(IF($B1574=M$1, ($A1574+$C1574) - MAX(IF($B$2:$B1573=$B1574, $A$2:$A1573+$C$2:$C1573)), "")*24*60, "")</f>
        <v/>
      </c>
      <c r="N1574" s="39" t="str" cm="1">
        <f t="array" ref="N1574">IFERROR(IF($B1574=N$1, ($A1574+$C1574) - MAX(IF($B$2:$B1573=$B1574, $A$2:$A1573+$C$2:$C1573)), "")*24*60, "")</f>
        <v/>
      </c>
      <c r="O1574" s="39" t="str" cm="1">
        <f t="array" ref="O1574">IFERROR(IF($B1574=O$1, ($A1574+$C1574) - MAX(IF($B$2:$B1573=$B1574, $A$2:$A1573+$C$2:$C1573)), "")*24*60, "")</f>
        <v/>
      </c>
      <c r="P1574" s="39" cm="1">
        <f t="array" ref="P1574">IFERROR(IF($B1574=P$1, ($A1574+$C1574) - MAX(IF($B$2:$B1573=$B1574, $A$2:$A1573+$C$2:$C1573)), "")*24*60, "")</f>
        <v>1.000000003259629</v>
      </c>
    </row>
    <row r="1575" spans="1:16" x14ac:dyDescent="0.2">
      <c r="A1575" s="36">
        <f t="shared" si="3009"/>
        <v>45945</v>
      </c>
      <c r="B1575" s="37" t="str">
        <f t="shared" si="3009"/>
        <v>Common Ground Dove</v>
      </c>
      <c r="C1575" s="38">
        <v>0.60833333333333328</v>
      </c>
      <c r="D1575" s="37">
        <v>34</v>
      </c>
      <c r="E1575" s="37">
        <v>0</v>
      </c>
      <c r="F1575" s="37" t="str">
        <f t="shared" ref="F1575:G1575" si="3017">F1574</f>
        <v>Special Finch Food</v>
      </c>
      <c r="G1575" s="15" t="str">
        <f t="shared" si="3017"/>
        <v>Golden Safflower</v>
      </c>
      <c r="H1575" s="39">
        <f t="shared" si="2948"/>
        <v>1.9999999960418791</v>
      </c>
      <c r="I1575" s="39" t="str" cm="1">
        <f t="array" ref="I1575">IFERROR(IF($B1575=I$1, ($A1575+$C1575) - MAX(IF($B$2:$B1574=$B1575, $A$2:$A1574+$C$2:$C1574)), "")*24*60, "")</f>
        <v/>
      </c>
      <c r="J1575" s="39" t="str" cm="1">
        <f t="array" ref="J1575">IFERROR(IF($B1575=J$1, ($A1575+$C1575) - MAX(IF($B$2:$B1574=$B1575, $A$2:$A1574+$C$2:$C1574)), "")*24*60, "")</f>
        <v/>
      </c>
      <c r="K1575" s="39" t="str" cm="1">
        <f t="array" ref="K1575">IFERROR(IF($B1575=K$1, ($A1575+$C1575) - MAX(IF($B$2:$B1574=$B1575, $A$2:$A1574+$C$2:$C1574)), "")*24*60, "")</f>
        <v/>
      </c>
      <c r="L1575" s="39" t="str" cm="1">
        <f t="array" ref="L1575">IFERROR(IF($B1575=L$1, ($A1575+$C1575) - MAX(IF($B$2:$B1574=$B1575, $A$2:$A1574+$C$2:$C1574)), "")*24*60, "")</f>
        <v/>
      </c>
      <c r="M1575" s="39" t="str" cm="1">
        <f t="array" ref="M1575">IFERROR(IF($B1575=M$1, ($A1575+$C1575) - MAX(IF($B$2:$B1574=$B1575, $A$2:$A1574+$C$2:$C1574)), "")*24*60, "")</f>
        <v/>
      </c>
      <c r="N1575" s="39" t="str" cm="1">
        <f t="array" ref="N1575">IFERROR(IF($B1575=N$1, ($A1575+$C1575) - MAX(IF($B$2:$B1574=$B1575, $A$2:$A1574+$C$2:$C1574)), "")*24*60, "")</f>
        <v/>
      </c>
      <c r="O1575" s="39" t="str" cm="1">
        <f t="array" ref="O1575">IFERROR(IF($B1575=O$1, ($A1575+$C1575) - MAX(IF($B$2:$B1574=$B1575, $A$2:$A1574+$C$2:$C1574)), "")*24*60, "")</f>
        <v/>
      </c>
      <c r="P1575" s="39" cm="1">
        <f t="array" ref="P1575">IFERROR(IF($B1575=P$1, ($A1575+$C1575) - MAX(IF($B$2:$B1574=$B1575, $A$2:$A1574+$C$2:$C1574)), "")*24*60, "")</f>
        <v>1.9999999960418791</v>
      </c>
    </row>
    <row r="1576" spans="1:16" x14ac:dyDescent="0.2">
      <c r="A1576" s="36">
        <f t="shared" si="3009"/>
        <v>45945</v>
      </c>
      <c r="B1576" s="37" t="str">
        <f t="shared" si="3009"/>
        <v>Common Ground Dove</v>
      </c>
      <c r="C1576" s="38">
        <v>0.60902777777777772</v>
      </c>
      <c r="D1576" s="37">
        <v>27</v>
      </c>
      <c r="E1576" s="37">
        <v>0</v>
      </c>
      <c r="F1576" s="37" t="str">
        <f t="shared" ref="F1576:G1576" si="3018">F1575</f>
        <v>Special Finch Food</v>
      </c>
      <c r="G1576" s="15" t="str">
        <f t="shared" si="3018"/>
        <v>Golden Safflower</v>
      </c>
      <c r="H1576" s="39">
        <f t="shared" si="2948"/>
        <v>1.000000003259629</v>
      </c>
      <c r="I1576" s="39" t="str" cm="1">
        <f t="array" ref="I1576">IFERROR(IF($B1576=I$1, ($A1576+$C1576) - MAX(IF($B$2:$B1575=$B1576, $A$2:$A1575+$C$2:$C1575)), "")*24*60, "")</f>
        <v/>
      </c>
      <c r="J1576" s="39" t="str" cm="1">
        <f t="array" ref="J1576">IFERROR(IF($B1576=J$1, ($A1576+$C1576) - MAX(IF($B$2:$B1575=$B1576, $A$2:$A1575+$C$2:$C1575)), "")*24*60, "")</f>
        <v/>
      </c>
      <c r="K1576" s="39" t="str" cm="1">
        <f t="array" ref="K1576">IFERROR(IF($B1576=K$1, ($A1576+$C1576) - MAX(IF($B$2:$B1575=$B1576, $A$2:$A1575+$C$2:$C1575)), "")*24*60, "")</f>
        <v/>
      </c>
      <c r="L1576" s="39" t="str" cm="1">
        <f t="array" ref="L1576">IFERROR(IF($B1576=L$1, ($A1576+$C1576) - MAX(IF($B$2:$B1575=$B1576, $A$2:$A1575+$C$2:$C1575)), "")*24*60, "")</f>
        <v/>
      </c>
      <c r="M1576" s="39" t="str" cm="1">
        <f t="array" ref="M1576">IFERROR(IF($B1576=M$1, ($A1576+$C1576) - MAX(IF($B$2:$B1575=$B1576, $A$2:$A1575+$C$2:$C1575)), "")*24*60, "")</f>
        <v/>
      </c>
      <c r="N1576" s="39" t="str" cm="1">
        <f t="array" ref="N1576">IFERROR(IF($B1576=N$1, ($A1576+$C1576) - MAX(IF($B$2:$B1575=$B1576, $A$2:$A1575+$C$2:$C1575)), "")*24*60, "")</f>
        <v/>
      </c>
      <c r="O1576" s="39" t="str" cm="1">
        <f t="array" ref="O1576">IFERROR(IF($B1576=O$1, ($A1576+$C1576) - MAX(IF($B$2:$B1575=$B1576, $A$2:$A1575+$C$2:$C1575)), "")*24*60, "")</f>
        <v/>
      </c>
      <c r="P1576" s="39" cm="1">
        <f t="array" ref="P1576">IFERROR(IF($B1576=P$1, ($A1576+$C1576) - MAX(IF($B$2:$B1575=$B1576, $A$2:$A1575+$C$2:$C1575)), "")*24*60, "")</f>
        <v>1.000000003259629</v>
      </c>
    </row>
    <row r="1577" spans="1:16" x14ac:dyDescent="0.2">
      <c r="A1577" s="36">
        <f t="shared" si="3009"/>
        <v>45945</v>
      </c>
      <c r="B1577" s="37" t="str">
        <f t="shared" si="3009"/>
        <v>Common Ground Dove</v>
      </c>
      <c r="C1577" s="38">
        <v>0.60972222222222228</v>
      </c>
      <c r="D1577" s="37">
        <v>30</v>
      </c>
      <c r="E1577" s="37">
        <v>0</v>
      </c>
      <c r="F1577" s="37" t="str">
        <f t="shared" ref="F1577:G1577" si="3019">F1576</f>
        <v>Special Finch Food</v>
      </c>
      <c r="G1577" s="15" t="str">
        <f t="shared" si="3019"/>
        <v>Golden Safflower</v>
      </c>
      <c r="H1577" s="39">
        <f t="shared" si="2948"/>
        <v>1.000000003259629</v>
      </c>
      <c r="I1577" s="39" t="str" cm="1">
        <f t="array" ref="I1577">IFERROR(IF($B1577=I$1, ($A1577+$C1577) - MAX(IF($B$2:$B1576=$B1577, $A$2:$A1576+$C$2:$C1576)), "")*24*60, "")</f>
        <v/>
      </c>
      <c r="J1577" s="39" t="str" cm="1">
        <f t="array" ref="J1577">IFERROR(IF($B1577=J$1, ($A1577+$C1577) - MAX(IF($B$2:$B1576=$B1577, $A$2:$A1576+$C$2:$C1576)), "")*24*60, "")</f>
        <v/>
      </c>
      <c r="K1577" s="39" t="str" cm="1">
        <f t="array" ref="K1577">IFERROR(IF($B1577=K$1, ($A1577+$C1577) - MAX(IF($B$2:$B1576=$B1577, $A$2:$A1576+$C$2:$C1576)), "")*24*60, "")</f>
        <v/>
      </c>
      <c r="L1577" s="39" t="str" cm="1">
        <f t="array" ref="L1577">IFERROR(IF($B1577=L$1, ($A1577+$C1577) - MAX(IF($B$2:$B1576=$B1577, $A$2:$A1576+$C$2:$C1576)), "")*24*60, "")</f>
        <v/>
      </c>
      <c r="M1577" s="39" t="str" cm="1">
        <f t="array" ref="M1577">IFERROR(IF($B1577=M$1, ($A1577+$C1577) - MAX(IF($B$2:$B1576=$B1577, $A$2:$A1576+$C$2:$C1576)), "")*24*60, "")</f>
        <v/>
      </c>
      <c r="N1577" s="39" t="str" cm="1">
        <f t="array" ref="N1577">IFERROR(IF($B1577=N$1, ($A1577+$C1577) - MAX(IF($B$2:$B1576=$B1577, $A$2:$A1576+$C$2:$C1576)), "")*24*60, "")</f>
        <v/>
      </c>
      <c r="O1577" s="39" t="str" cm="1">
        <f t="array" ref="O1577">IFERROR(IF($B1577=O$1, ($A1577+$C1577) - MAX(IF($B$2:$B1576=$B1577, $A$2:$A1576+$C$2:$C1576)), "")*24*60, "")</f>
        <v/>
      </c>
      <c r="P1577" s="39" cm="1">
        <f t="array" ref="P1577">IFERROR(IF($B1577=P$1, ($A1577+$C1577) - MAX(IF($B$2:$B1576=$B1577, $A$2:$A1576+$C$2:$C1576)), "")*24*60, "")</f>
        <v>1.000000003259629</v>
      </c>
    </row>
    <row r="1578" spans="1:16" x14ac:dyDescent="0.2">
      <c r="A1578" s="36">
        <f t="shared" si="3009"/>
        <v>45945</v>
      </c>
      <c r="B1578" s="37" t="str">
        <f t="shared" si="3009"/>
        <v>Common Ground Dove</v>
      </c>
      <c r="C1578" s="38">
        <v>0.61111111111111116</v>
      </c>
      <c r="D1578" s="37">
        <v>31</v>
      </c>
      <c r="E1578" s="37">
        <v>0</v>
      </c>
      <c r="F1578" s="37" t="str">
        <f t="shared" ref="F1578:G1578" si="3020">F1577</f>
        <v>Special Finch Food</v>
      </c>
      <c r="G1578" s="15" t="str">
        <f t="shared" si="3020"/>
        <v>Golden Safflower</v>
      </c>
      <c r="H1578" s="39">
        <f t="shared" si="2948"/>
        <v>1.9999999960418791</v>
      </c>
      <c r="I1578" s="39" t="str" cm="1">
        <f t="array" ref="I1578">IFERROR(IF($B1578=I$1, ($A1578+$C1578) - MAX(IF($B$2:$B1577=$B1578, $A$2:$A1577+$C$2:$C1577)), "")*24*60, "")</f>
        <v/>
      </c>
      <c r="J1578" s="39" t="str" cm="1">
        <f t="array" ref="J1578">IFERROR(IF($B1578=J$1, ($A1578+$C1578) - MAX(IF($B$2:$B1577=$B1578, $A$2:$A1577+$C$2:$C1577)), "")*24*60, "")</f>
        <v/>
      </c>
      <c r="K1578" s="39" t="str" cm="1">
        <f t="array" ref="K1578">IFERROR(IF($B1578=K$1, ($A1578+$C1578) - MAX(IF($B$2:$B1577=$B1578, $A$2:$A1577+$C$2:$C1577)), "")*24*60, "")</f>
        <v/>
      </c>
      <c r="L1578" s="39" t="str" cm="1">
        <f t="array" ref="L1578">IFERROR(IF($B1578=L$1, ($A1578+$C1578) - MAX(IF($B$2:$B1577=$B1578, $A$2:$A1577+$C$2:$C1577)), "")*24*60, "")</f>
        <v/>
      </c>
      <c r="M1578" s="39" t="str" cm="1">
        <f t="array" ref="M1578">IFERROR(IF($B1578=M$1, ($A1578+$C1578) - MAX(IF($B$2:$B1577=$B1578, $A$2:$A1577+$C$2:$C1577)), "")*24*60, "")</f>
        <v/>
      </c>
      <c r="N1578" s="39" t="str" cm="1">
        <f t="array" ref="N1578">IFERROR(IF($B1578=N$1, ($A1578+$C1578) - MAX(IF($B$2:$B1577=$B1578, $A$2:$A1577+$C$2:$C1577)), "")*24*60, "")</f>
        <v/>
      </c>
      <c r="O1578" s="39" t="str" cm="1">
        <f t="array" ref="O1578">IFERROR(IF($B1578=O$1, ($A1578+$C1578) - MAX(IF($B$2:$B1577=$B1578, $A$2:$A1577+$C$2:$C1577)), "")*24*60, "")</f>
        <v/>
      </c>
      <c r="P1578" s="39" cm="1">
        <f t="array" ref="P1578">IFERROR(IF($B1578=P$1, ($A1578+$C1578) - MAX(IF($B$2:$B1577=$B1578, $A$2:$A1577+$C$2:$C1577)), "")*24*60, "")</f>
        <v>1.9999999960418791</v>
      </c>
    </row>
    <row r="1579" spans="1:16" x14ac:dyDescent="0.2">
      <c r="A1579" s="36">
        <f t="shared" si="3009"/>
        <v>45945</v>
      </c>
      <c r="B1579" s="37" t="str">
        <f t="shared" si="3009"/>
        <v>Common Ground Dove</v>
      </c>
      <c r="C1579" s="38">
        <v>0.6118055555555556</v>
      </c>
      <c r="D1579" s="37">
        <v>26</v>
      </c>
      <c r="E1579" s="37">
        <v>0</v>
      </c>
      <c r="F1579" s="37" t="str">
        <f t="shared" ref="F1579:G1579" si="3021">F1578</f>
        <v>Special Finch Food</v>
      </c>
      <c r="G1579" s="15" t="str">
        <f t="shared" si="3021"/>
        <v>Golden Safflower</v>
      </c>
      <c r="H1579" s="39">
        <f t="shared" si="2948"/>
        <v>1.000000003259629</v>
      </c>
      <c r="I1579" s="39" t="str" cm="1">
        <f t="array" ref="I1579">IFERROR(IF($B1579=I$1, ($A1579+$C1579) - MAX(IF($B$2:$B1578=$B1579, $A$2:$A1578+$C$2:$C1578)), "")*24*60, "")</f>
        <v/>
      </c>
      <c r="J1579" s="39" t="str" cm="1">
        <f t="array" ref="J1579">IFERROR(IF($B1579=J$1, ($A1579+$C1579) - MAX(IF($B$2:$B1578=$B1579, $A$2:$A1578+$C$2:$C1578)), "")*24*60, "")</f>
        <v/>
      </c>
      <c r="K1579" s="39" t="str" cm="1">
        <f t="array" ref="K1579">IFERROR(IF($B1579=K$1, ($A1579+$C1579) - MAX(IF($B$2:$B1578=$B1579, $A$2:$A1578+$C$2:$C1578)), "")*24*60, "")</f>
        <v/>
      </c>
      <c r="L1579" s="39" t="str" cm="1">
        <f t="array" ref="L1579">IFERROR(IF($B1579=L$1, ($A1579+$C1579) - MAX(IF($B$2:$B1578=$B1579, $A$2:$A1578+$C$2:$C1578)), "")*24*60, "")</f>
        <v/>
      </c>
      <c r="M1579" s="39" t="str" cm="1">
        <f t="array" ref="M1579">IFERROR(IF($B1579=M$1, ($A1579+$C1579) - MAX(IF($B$2:$B1578=$B1579, $A$2:$A1578+$C$2:$C1578)), "")*24*60, "")</f>
        <v/>
      </c>
      <c r="N1579" s="39" t="str" cm="1">
        <f t="array" ref="N1579">IFERROR(IF($B1579=N$1, ($A1579+$C1579) - MAX(IF($B$2:$B1578=$B1579, $A$2:$A1578+$C$2:$C1578)), "")*24*60, "")</f>
        <v/>
      </c>
      <c r="O1579" s="39" t="str" cm="1">
        <f t="array" ref="O1579">IFERROR(IF($B1579=O$1, ($A1579+$C1579) - MAX(IF($B$2:$B1578=$B1579, $A$2:$A1578+$C$2:$C1578)), "")*24*60, "")</f>
        <v/>
      </c>
      <c r="P1579" s="39" cm="1">
        <f t="array" ref="P1579">IFERROR(IF($B1579=P$1, ($A1579+$C1579) - MAX(IF($B$2:$B1578=$B1579, $A$2:$A1578+$C$2:$C1578)), "")*24*60, "")</f>
        <v>1.000000003259629</v>
      </c>
    </row>
    <row r="1580" spans="1:16" x14ac:dyDescent="0.2">
      <c r="A1580" s="36">
        <f t="shared" si="3009"/>
        <v>45945</v>
      </c>
      <c r="B1580" s="37" t="str">
        <f t="shared" si="3009"/>
        <v>Common Ground Dove</v>
      </c>
      <c r="C1580" s="38">
        <v>0.61250000000000004</v>
      </c>
      <c r="D1580" s="37">
        <v>28</v>
      </c>
      <c r="E1580" s="37">
        <v>0</v>
      </c>
      <c r="F1580" s="37" t="str">
        <f t="shared" ref="F1580:G1580" si="3022">F1579</f>
        <v>Special Finch Food</v>
      </c>
      <c r="G1580" s="15" t="str">
        <f t="shared" si="3022"/>
        <v>Golden Safflower</v>
      </c>
      <c r="H1580" s="39">
        <f t="shared" si="2948"/>
        <v>1.000000003259629</v>
      </c>
      <c r="I1580" s="39" t="str" cm="1">
        <f t="array" ref="I1580">IFERROR(IF($B1580=I$1, ($A1580+$C1580) - MAX(IF($B$2:$B1579=$B1580, $A$2:$A1579+$C$2:$C1579)), "")*24*60, "")</f>
        <v/>
      </c>
      <c r="J1580" s="39" t="str" cm="1">
        <f t="array" ref="J1580">IFERROR(IF($B1580=J$1, ($A1580+$C1580) - MAX(IF($B$2:$B1579=$B1580, $A$2:$A1579+$C$2:$C1579)), "")*24*60, "")</f>
        <v/>
      </c>
      <c r="K1580" s="39" t="str" cm="1">
        <f t="array" ref="K1580">IFERROR(IF($B1580=K$1, ($A1580+$C1580) - MAX(IF($B$2:$B1579=$B1580, $A$2:$A1579+$C$2:$C1579)), "")*24*60, "")</f>
        <v/>
      </c>
      <c r="L1580" s="39" t="str" cm="1">
        <f t="array" ref="L1580">IFERROR(IF($B1580=L$1, ($A1580+$C1580) - MAX(IF($B$2:$B1579=$B1580, $A$2:$A1579+$C$2:$C1579)), "")*24*60, "")</f>
        <v/>
      </c>
      <c r="M1580" s="39" t="str" cm="1">
        <f t="array" ref="M1580">IFERROR(IF($B1580=M$1, ($A1580+$C1580) - MAX(IF($B$2:$B1579=$B1580, $A$2:$A1579+$C$2:$C1579)), "")*24*60, "")</f>
        <v/>
      </c>
      <c r="N1580" s="39" t="str" cm="1">
        <f t="array" ref="N1580">IFERROR(IF($B1580=N$1, ($A1580+$C1580) - MAX(IF($B$2:$B1579=$B1580, $A$2:$A1579+$C$2:$C1579)), "")*24*60, "")</f>
        <v/>
      </c>
      <c r="O1580" s="39" t="str" cm="1">
        <f t="array" ref="O1580">IFERROR(IF($B1580=O$1, ($A1580+$C1580) - MAX(IF($B$2:$B1579=$B1580, $A$2:$A1579+$C$2:$C1579)), "")*24*60, "")</f>
        <v/>
      </c>
      <c r="P1580" s="39" cm="1">
        <f t="array" ref="P1580">IFERROR(IF($B1580=P$1, ($A1580+$C1580) - MAX(IF($B$2:$B1579=$B1580, $A$2:$A1579+$C$2:$C1579)), "")*24*60, "")</f>
        <v>1.000000003259629</v>
      </c>
    </row>
    <row r="1581" spans="1:16" x14ac:dyDescent="0.2">
      <c r="A1581" s="36">
        <f t="shared" si="3009"/>
        <v>45945</v>
      </c>
      <c r="B1581" s="37" t="str">
        <f t="shared" si="3009"/>
        <v>Common Ground Dove</v>
      </c>
      <c r="C1581" s="38">
        <v>0.61458333333333337</v>
      </c>
      <c r="D1581" s="37">
        <v>30</v>
      </c>
      <c r="E1581" s="37">
        <v>0</v>
      </c>
      <c r="F1581" s="37" t="str">
        <f t="shared" ref="F1581:G1581" si="3023">F1580</f>
        <v>Special Finch Food</v>
      </c>
      <c r="G1581" s="15" t="str">
        <f t="shared" si="3023"/>
        <v>Golden Safflower</v>
      </c>
      <c r="H1581" s="39">
        <f t="shared" si="2948"/>
        <v>2.9999999993015081</v>
      </c>
      <c r="I1581" s="39" t="str" cm="1">
        <f t="array" ref="I1581">IFERROR(IF($B1581=I$1, ($A1581+$C1581) - MAX(IF($B$2:$B1580=$B1581, $A$2:$A1580+$C$2:$C1580)), "")*24*60, "")</f>
        <v/>
      </c>
      <c r="J1581" s="39" t="str" cm="1">
        <f t="array" ref="J1581">IFERROR(IF($B1581=J$1, ($A1581+$C1581) - MAX(IF($B$2:$B1580=$B1581, $A$2:$A1580+$C$2:$C1580)), "")*24*60, "")</f>
        <v/>
      </c>
      <c r="K1581" s="39" t="str" cm="1">
        <f t="array" ref="K1581">IFERROR(IF($B1581=K$1, ($A1581+$C1581) - MAX(IF($B$2:$B1580=$B1581, $A$2:$A1580+$C$2:$C1580)), "")*24*60, "")</f>
        <v/>
      </c>
      <c r="L1581" s="39" t="str" cm="1">
        <f t="array" ref="L1581">IFERROR(IF($B1581=L$1, ($A1581+$C1581) - MAX(IF($B$2:$B1580=$B1581, $A$2:$A1580+$C$2:$C1580)), "")*24*60, "")</f>
        <v/>
      </c>
      <c r="M1581" s="39" t="str" cm="1">
        <f t="array" ref="M1581">IFERROR(IF($B1581=M$1, ($A1581+$C1581) - MAX(IF($B$2:$B1580=$B1581, $A$2:$A1580+$C$2:$C1580)), "")*24*60, "")</f>
        <v/>
      </c>
      <c r="N1581" s="39" t="str" cm="1">
        <f t="array" ref="N1581">IFERROR(IF($B1581=N$1, ($A1581+$C1581) - MAX(IF($B$2:$B1580=$B1581, $A$2:$A1580+$C$2:$C1580)), "")*24*60, "")</f>
        <v/>
      </c>
      <c r="O1581" s="39" t="str" cm="1">
        <f t="array" ref="O1581">IFERROR(IF($B1581=O$1, ($A1581+$C1581) - MAX(IF($B$2:$B1580=$B1581, $A$2:$A1580+$C$2:$C1580)), "")*24*60, "")</f>
        <v/>
      </c>
      <c r="P1581" s="39" cm="1">
        <f t="array" ref="P1581">IFERROR(IF($B1581=P$1, ($A1581+$C1581) - MAX(IF($B$2:$B1580=$B1581, $A$2:$A1580+$C$2:$C1580)), "")*24*60, "")</f>
        <v>2.9999999993015081</v>
      </c>
    </row>
    <row r="1582" spans="1:16" x14ac:dyDescent="0.2">
      <c r="A1582" s="36">
        <f t="shared" si="3009"/>
        <v>45945</v>
      </c>
      <c r="B1582" s="37" t="str">
        <f t="shared" si="3009"/>
        <v>Common Ground Dove</v>
      </c>
      <c r="C1582" s="38">
        <v>0.61597222222222225</v>
      </c>
      <c r="D1582" s="37">
        <v>33</v>
      </c>
      <c r="E1582" s="37">
        <v>0</v>
      </c>
      <c r="F1582" s="37" t="str">
        <f t="shared" ref="F1582:G1582" si="3024">F1581</f>
        <v>Special Finch Food</v>
      </c>
      <c r="G1582" s="15" t="str">
        <f t="shared" si="3024"/>
        <v>Golden Safflower</v>
      </c>
      <c r="H1582" s="39">
        <f t="shared" si="2948"/>
        <v>1.9999999960418791</v>
      </c>
      <c r="I1582" s="39" t="str" cm="1">
        <f t="array" ref="I1582">IFERROR(IF($B1582=I$1, ($A1582+$C1582) - MAX(IF($B$2:$B1581=$B1582, $A$2:$A1581+$C$2:$C1581)), "")*24*60, "")</f>
        <v/>
      </c>
      <c r="J1582" s="39" t="str" cm="1">
        <f t="array" ref="J1582">IFERROR(IF($B1582=J$1, ($A1582+$C1582) - MAX(IF($B$2:$B1581=$B1582, $A$2:$A1581+$C$2:$C1581)), "")*24*60, "")</f>
        <v/>
      </c>
      <c r="K1582" s="39" t="str" cm="1">
        <f t="array" ref="K1582">IFERROR(IF($B1582=K$1, ($A1582+$C1582) - MAX(IF($B$2:$B1581=$B1582, $A$2:$A1581+$C$2:$C1581)), "")*24*60, "")</f>
        <v/>
      </c>
      <c r="L1582" s="39" t="str" cm="1">
        <f t="array" ref="L1582">IFERROR(IF($B1582=L$1, ($A1582+$C1582) - MAX(IF($B$2:$B1581=$B1582, $A$2:$A1581+$C$2:$C1581)), "")*24*60, "")</f>
        <v/>
      </c>
      <c r="M1582" s="39" t="str" cm="1">
        <f t="array" ref="M1582">IFERROR(IF($B1582=M$1, ($A1582+$C1582) - MAX(IF($B$2:$B1581=$B1582, $A$2:$A1581+$C$2:$C1581)), "")*24*60, "")</f>
        <v/>
      </c>
      <c r="N1582" s="39" t="str" cm="1">
        <f t="array" ref="N1582">IFERROR(IF($B1582=N$1, ($A1582+$C1582) - MAX(IF($B$2:$B1581=$B1582, $A$2:$A1581+$C$2:$C1581)), "")*24*60, "")</f>
        <v/>
      </c>
      <c r="O1582" s="39" t="str" cm="1">
        <f t="array" ref="O1582">IFERROR(IF($B1582=O$1, ($A1582+$C1582) - MAX(IF($B$2:$B1581=$B1582, $A$2:$A1581+$C$2:$C1581)), "")*24*60, "")</f>
        <v/>
      </c>
      <c r="P1582" s="39" cm="1">
        <f t="array" ref="P1582">IFERROR(IF($B1582=P$1, ($A1582+$C1582) - MAX(IF($B$2:$B1581=$B1582, $A$2:$A1581+$C$2:$C1581)), "")*24*60, "")</f>
        <v>1.9999999960418791</v>
      </c>
    </row>
    <row r="1583" spans="1:16" x14ac:dyDescent="0.2">
      <c r="A1583" s="36">
        <f t="shared" si="3009"/>
        <v>45945</v>
      </c>
      <c r="B1583" s="37" t="str">
        <f t="shared" si="3009"/>
        <v>Common Ground Dove</v>
      </c>
      <c r="C1583" s="38">
        <v>0.6166666666666667</v>
      </c>
      <c r="D1583" s="37">
        <v>2</v>
      </c>
      <c r="E1583" s="37">
        <v>0</v>
      </c>
      <c r="F1583" s="37" t="str">
        <f t="shared" ref="F1583:G1583" si="3025">F1582</f>
        <v>Special Finch Food</v>
      </c>
      <c r="G1583" s="15" t="str">
        <f t="shared" si="3025"/>
        <v>Golden Safflower</v>
      </c>
      <c r="H1583" s="39">
        <f t="shared" si="2948"/>
        <v>1.000000003259629</v>
      </c>
      <c r="I1583" s="39" t="str" cm="1">
        <f t="array" ref="I1583">IFERROR(IF($B1583=I$1, ($A1583+$C1583) - MAX(IF($B$2:$B1582=$B1583, $A$2:$A1582+$C$2:$C1582)), "")*24*60, "")</f>
        <v/>
      </c>
      <c r="J1583" s="39" t="str" cm="1">
        <f t="array" ref="J1583">IFERROR(IF($B1583=J$1, ($A1583+$C1583) - MAX(IF($B$2:$B1582=$B1583, $A$2:$A1582+$C$2:$C1582)), "")*24*60, "")</f>
        <v/>
      </c>
      <c r="K1583" s="39" t="str" cm="1">
        <f t="array" ref="K1583">IFERROR(IF($B1583=K$1, ($A1583+$C1583) - MAX(IF($B$2:$B1582=$B1583, $A$2:$A1582+$C$2:$C1582)), "")*24*60, "")</f>
        <v/>
      </c>
      <c r="L1583" s="39" t="str" cm="1">
        <f t="array" ref="L1583">IFERROR(IF($B1583=L$1, ($A1583+$C1583) - MAX(IF($B$2:$B1582=$B1583, $A$2:$A1582+$C$2:$C1582)), "")*24*60, "")</f>
        <v/>
      </c>
      <c r="M1583" s="39" t="str" cm="1">
        <f t="array" ref="M1583">IFERROR(IF($B1583=M$1, ($A1583+$C1583) - MAX(IF($B$2:$B1582=$B1583, $A$2:$A1582+$C$2:$C1582)), "")*24*60, "")</f>
        <v/>
      </c>
      <c r="N1583" s="39" t="str" cm="1">
        <f t="array" ref="N1583">IFERROR(IF($B1583=N$1, ($A1583+$C1583) - MAX(IF($B$2:$B1582=$B1583, $A$2:$A1582+$C$2:$C1582)), "")*24*60, "")</f>
        <v/>
      </c>
      <c r="O1583" s="39" t="str" cm="1">
        <f t="array" ref="O1583">IFERROR(IF($B1583=O$1, ($A1583+$C1583) - MAX(IF($B$2:$B1582=$B1583, $A$2:$A1582+$C$2:$C1582)), "")*24*60, "")</f>
        <v/>
      </c>
      <c r="P1583" s="39" cm="1">
        <f t="array" ref="P1583">IFERROR(IF($B1583=P$1, ($A1583+$C1583) - MAX(IF($B$2:$B1582=$B1583, $A$2:$A1582+$C$2:$C1582)), "")*24*60, "")</f>
        <v>1.000000003259629</v>
      </c>
    </row>
    <row r="1584" spans="1:16" x14ac:dyDescent="0.2">
      <c r="A1584" s="36">
        <f t="shared" si="3009"/>
        <v>45945</v>
      </c>
      <c r="B1584" s="37" t="str">
        <f t="shared" si="3009"/>
        <v>Common Ground Dove</v>
      </c>
      <c r="C1584" s="38">
        <v>0.61736111111111114</v>
      </c>
      <c r="D1584" s="37">
        <v>32</v>
      </c>
      <c r="E1584" s="37">
        <v>0</v>
      </c>
      <c r="F1584" s="37" t="str">
        <f t="shared" ref="F1584:G1584" si="3026">F1583</f>
        <v>Special Finch Food</v>
      </c>
      <c r="G1584" s="15" t="str">
        <f t="shared" si="3026"/>
        <v>Golden Safflower</v>
      </c>
      <c r="H1584" s="39">
        <f t="shared" si="2948"/>
        <v>0.99999999278225005</v>
      </c>
      <c r="I1584" s="39" t="str" cm="1">
        <f t="array" ref="I1584">IFERROR(IF($B1584=I$1, ($A1584+$C1584) - MAX(IF($B$2:$B1583=$B1584, $A$2:$A1583+$C$2:$C1583)), "")*24*60, "")</f>
        <v/>
      </c>
      <c r="J1584" s="39" t="str" cm="1">
        <f t="array" ref="J1584">IFERROR(IF($B1584=J$1, ($A1584+$C1584) - MAX(IF($B$2:$B1583=$B1584, $A$2:$A1583+$C$2:$C1583)), "")*24*60, "")</f>
        <v/>
      </c>
      <c r="K1584" s="39" t="str" cm="1">
        <f t="array" ref="K1584">IFERROR(IF($B1584=K$1, ($A1584+$C1584) - MAX(IF($B$2:$B1583=$B1584, $A$2:$A1583+$C$2:$C1583)), "")*24*60, "")</f>
        <v/>
      </c>
      <c r="L1584" s="39" t="str" cm="1">
        <f t="array" ref="L1584">IFERROR(IF($B1584=L$1, ($A1584+$C1584) - MAX(IF($B$2:$B1583=$B1584, $A$2:$A1583+$C$2:$C1583)), "")*24*60, "")</f>
        <v/>
      </c>
      <c r="M1584" s="39" t="str" cm="1">
        <f t="array" ref="M1584">IFERROR(IF($B1584=M$1, ($A1584+$C1584) - MAX(IF($B$2:$B1583=$B1584, $A$2:$A1583+$C$2:$C1583)), "")*24*60, "")</f>
        <v/>
      </c>
      <c r="N1584" s="39" t="str" cm="1">
        <f t="array" ref="N1584">IFERROR(IF($B1584=N$1, ($A1584+$C1584) - MAX(IF($B$2:$B1583=$B1584, $A$2:$A1583+$C$2:$C1583)), "")*24*60, "")</f>
        <v/>
      </c>
      <c r="O1584" s="39" t="str" cm="1">
        <f t="array" ref="O1584">IFERROR(IF($B1584=O$1, ($A1584+$C1584) - MAX(IF($B$2:$B1583=$B1584, $A$2:$A1583+$C$2:$C1583)), "")*24*60, "")</f>
        <v/>
      </c>
      <c r="P1584" s="39" cm="1">
        <f t="array" ref="P1584">IFERROR(IF($B1584=P$1, ($A1584+$C1584) - MAX(IF($B$2:$B1583=$B1584, $A$2:$A1583+$C$2:$C1583)), "")*24*60, "")</f>
        <v>0.99999999278225005</v>
      </c>
    </row>
    <row r="1585" spans="1:16" x14ac:dyDescent="0.2">
      <c r="A1585" s="36">
        <f t="shared" si="3009"/>
        <v>45945</v>
      </c>
      <c r="B1585" s="37" t="str">
        <f t="shared" si="3009"/>
        <v>Common Ground Dove</v>
      </c>
      <c r="C1585" s="38">
        <f t="shared" si="3009"/>
        <v>0.61736111111111114</v>
      </c>
      <c r="D1585" s="37">
        <v>0</v>
      </c>
      <c r="E1585" s="37">
        <v>0</v>
      </c>
      <c r="F1585" s="37" t="str">
        <f t="shared" ref="F1585:G1585" si="3027">F1584</f>
        <v>Special Finch Food</v>
      </c>
      <c r="G1585" s="15" t="str">
        <f t="shared" si="3027"/>
        <v>Golden Safflower</v>
      </c>
      <c r="H1585" s="39">
        <f t="shared" si="2948"/>
        <v>0</v>
      </c>
      <c r="I1585" s="39" t="str" cm="1">
        <f t="array" ref="I1585">IFERROR(IF($B1585=I$1, ($A1585+$C1585) - MAX(IF($B$2:$B1584=$B1585, $A$2:$A1584+$C$2:$C1584)), "")*24*60, "")</f>
        <v/>
      </c>
      <c r="J1585" s="39" t="str" cm="1">
        <f t="array" ref="J1585">IFERROR(IF($B1585=J$1, ($A1585+$C1585) - MAX(IF($B$2:$B1584=$B1585, $A$2:$A1584+$C$2:$C1584)), "")*24*60, "")</f>
        <v/>
      </c>
      <c r="K1585" s="39" t="str" cm="1">
        <f t="array" ref="K1585">IFERROR(IF($B1585=K$1, ($A1585+$C1585) - MAX(IF($B$2:$B1584=$B1585, $A$2:$A1584+$C$2:$C1584)), "")*24*60, "")</f>
        <v/>
      </c>
      <c r="L1585" s="39" t="str" cm="1">
        <f t="array" ref="L1585">IFERROR(IF($B1585=L$1, ($A1585+$C1585) - MAX(IF($B$2:$B1584=$B1585, $A$2:$A1584+$C$2:$C1584)), "")*24*60, "")</f>
        <v/>
      </c>
      <c r="M1585" s="39" t="str" cm="1">
        <f t="array" ref="M1585">IFERROR(IF($B1585=M$1, ($A1585+$C1585) - MAX(IF($B$2:$B1584=$B1585, $A$2:$A1584+$C$2:$C1584)), "")*24*60, "")</f>
        <v/>
      </c>
      <c r="N1585" s="39" t="str" cm="1">
        <f t="array" ref="N1585">IFERROR(IF($B1585=N$1, ($A1585+$C1585) - MAX(IF($B$2:$B1584=$B1585, $A$2:$A1584+$C$2:$C1584)), "")*24*60, "")</f>
        <v/>
      </c>
      <c r="O1585" s="39" t="str" cm="1">
        <f t="array" ref="O1585">IFERROR(IF($B1585=O$1, ($A1585+$C1585) - MAX(IF($B$2:$B1584=$B1585, $A$2:$A1584+$C$2:$C1584)), "")*24*60, "")</f>
        <v/>
      </c>
      <c r="P1585" s="39" cm="1">
        <f t="array" ref="P1585">IFERROR(IF($B1585=P$1, ($A1585+$C1585) - MAX(IF($B$2:$B1584=$B1585, $A$2:$A1584+$C$2:$C1584)), "")*24*60, "")</f>
        <v>0</v>
      </c>
    </row>
    <row r="1586" spans="1:16" x14ac:dyDescent="0.2">
      <c r="A1586" s="36">
        <f t="shared" si="3009"/>
        <v>45945</v>
      </c>
      <c r="B1586" s="37" t="str">
        <f t="shared" si="3009"/>
        <v>Common Ground Dove</v>
      </c>
      <c r="C1586" s="38">
        <v>0.61875000000000002</v>
      </c>
      <c r="D1586" s="37">
        <v>24</v>
      </c>
      <c r="E1586" s="37">
        <v>0</v>
      </c>
      <c r="F1586" s="37" t="str">
        <f t="shared" ref="F1586:G1586" si="3028">F1585</f>
        <v>Special Finch Food</v>
      </c>
      <c r="G1586" s="15" t="str">
        <f t="shared" si="3028"/>
        <v>Golden Safflower</v>
      </c>
      <c r="H1586" s="39">
        <f t="shared" si="2948"/>
        <v>2.000000006519258</v>
      </c>
      <c r="I1586" s="39" t="str" cm="1">
        <f t="array" ref="I1586">IFERROR(IF($B1586=I$1, ($A1586+$C1586) - MAX(IF($B$2:$B1585=$B1586, $A$2:$A1585+$C$2:$C1585)), "")*24*60, "")</f>
        <v/>
      </c>
      <c r="J1586" s="39" t="str" cm="1">
        <f t="array" ref="J1586">IFERROR(IF($B1586=J$1, ($A1586+$C1586) - MAX(IF($B$2:$B1585=$B1586, $A$2:$A1585+$C$2:$C1585)), "")*24*60, "")</f>
        <v/>
      </c>
      <c r="K1586" s="39" t="str" cm="1">
        <f t="array" ref="K1586">IFERROR(IF($B1586=K$1, ($A1586+$C1586) - MAX(IF($B$2:$B1585=$B1586, $A$2:$A1585+$C$2:$C1585)), "")*24*60, "")</f>
        <v/>
      </c>
      <c r="L1586" s="39" t="str" cm="1">
        <f t="array" ref="L1586">IFERROR(IF($B1586=L$1, ($A1586+$C1586) - MAX(IF($B$2:$B1585=$B1586, $A$2:$A1585+$C$2:$C1585)), "")*24*60, "")</f>
        <v/>
      </c>
      <c r="M1586" s="39" t="str" cm="1">
        <f t="array" ref="M1586">IFERROR(IF($B1586=M$1, ($A1586+$C1586) - MAX(IF($B$2:$B1585=$B1586, $A$2:$A1585+$C$2:$C1585)), "")*24*60, "")</f>
        <v/>
      </c>
      <c r="N1586" s="39" t="str" cm="1">
        <f t="array" ref="N1586">IFERROR(IF($B1586=N$1, ($A1586+$C1586) - MAX(IF($B$2:$B1585=$B1586, $A$2:$A1585+$C$2:$C1585)), "")*24*60, "")</f>
        <v/>
      </c>
      <c r="O1586" s="39" t="str" cm="1">
        <f t="array" ref="O1586">IFERROR(IF($B1586=O$1, ($A1586+$C1586) - MAX(IF($B$2:$B1585=$B1586, $A$2:$A1585+$C$2:$C1585)), "")*24*60, "")</f>
        <v/>
      </c>
      <c r="P1586" s="39" cm="1">
        <f t="array" ref="P1586">IFERROR(IF($B1586=P$1, ($A1586+$C1586) - MAX(IF($B$2:$B1585=$B1586, $A$2:$A1585+$C$2:$C1585)), "")*24*60, "")</f>
        <v>2.000000006519258</v>
      </c>
    </row>
    <row r="1587" spans="1:16" x14ac:dyDescent="0.2">
      <c r="A1587" s="36">
        <f t="shared" si="3009"/>
        <v>45945</v>
      </c>
      <c r="B1587" s="37" t="str">
        <f t="shared" si="3009"/>
        <v>Common Ground Dove</v>
      </c>
      <c r="C1587" s="38">
        <f t="shared" si="3009"/>
        <v>0.61875000000000002</v>
      </c>
      <c r="D1587" s="37">
        <v>0</v>
      </c>
      <c r="E1587" s="37">
        <v>0</v>
      </c>
      <c r="F1587" s="37" t="str">
        <f t="shared" ref="F1587:G1587" si="3029">F1586</f>
        <v>Special Finch Food</v>
      </c>
      <c r="G1587" s="15" t="str">
        <f t="shared" si="3029"/>
        <v>Golden Safflower</v>
      </c>
      <c r="H1587" s="39">
        <f t="shared" si="2948"/>
        <v>0</v>
      </c>
      <c r="I1587" s="39" t="str" cm="1">
        <f t="array" ref="I1587">IFERROR(IF($B1587=I$1, ($A1587+$C1587) - MAX(IF($B$2:$B1586=$B1587, $A$2:$A1586+$C$2:$C1586)), "")*24*60, "")</f>
        <v/>
      </c>
      <c r="J1587" s="39" t="str" cm="1">
        <f t="array" ref="J1587">IFERROR(IF($B1587=J$1, ($A1587+$C1587) - MAX(IF($B$2:$B1586=$B1587, $A$2:$A1586+$C$2:$C1586)), "")*24*60, "")</f>
        <v/>
      </c>
      <c r="K1587" s="39" t="str" cm="1">
        <f t="array" ref="K1587">IFERROR(IF($B1587=K$1, ($A1587+$C1587) - MAX(IF($B$2:$B1586=$B1587, $A$2:$A1586+$C$2:$C1586)), "")*24*60, "")</f>
        <v/>
      </c>
      <c r="L1587" s="39" t="str" cm="1">
        <f t="array" ref="L1587">IFERROR(IF($B1587=L$1, ($A1587+$C1587) - MAX(IF($B$2:$B1586=$B1587, $A$2:$A1586+$C$2:$C1586)), "")*24*60, "")</f>
        <v/>
      </c>
      <c r="M1587" s="39" t="str" cm="1">
        <f t="array" ref="M1587">IFERROR(IF($B1587=M$1, ($A1587+$C1587) - MAX(IF($B$2:$B1586=$B1587, $A$2:$A1586+$C$2:$C1586)), "")*24*60, "")</f>
        <v/>
      </c>
      <c r="N1587" s="39" t="str" cm="1">
        <f t="array" ref="N1587">IFERROR(IF($B1587=N$1, ($A1587+$C1587) - MAX(IF($B$2:$B1586=$B1587, $A$2:$A1586+$C$2:$C1586)), "")*24*60, "")</f>
        <v/>
      </c>
      <c r="O1587" s="39" t="str" cm="1">
        <f t="array" ref="O1587">IFERROR(IF($B1587=O$1, ($A1587+$C1587) - MAX(IF($B$2:$B1586=$B1587, $A$2:$A1586+$C$2:$C1586)), "")*24*60, "")</f>
        <v/>
      </c>
      <c r="P1587" s="39" cm="1">
        <f t="array" ref="P1587">IFERROR(IF($B1587=P$1, ($A1587+$C1587) - MAX(IF($B$2:$B1586=$B1587, $A$2:$A1586+$C$2:$C1586)), "")*24*60, "")</f>
        <v>0</v>
      </c>
    </row>
    <row r="1588" spans="1:16" x14ac:dyDescent="0.2">
      <c r="A1588" s="36">
        <f t="shared" si="3009"/>
        <v>45945</v>
      </c>
      <c r="B1588" s="37" t="str">
        <f t="shared" si="3009"/>
        <v>Common Ground Dove</v>
      </c>
      <c r="C1588" s="38">
        <v>0.61944444444444446</v>
      </c>
      <c r="D1588" s="37">
        <v>17</v>
      </c>
      <c r="E1588" s="37">
        <v>1</v>
      </c>
      <c r="F1588" s="37" t="str">
        <f t="shared" ref="F1588:G1588" si="3030">F1587</f>
        <v>Special Finch Food</v>
      </c>
      <c r="G1588" s="15" t="str">
        <f t="shared" si="3030"/>
        <v>Golden Safflower</v>
      </c>
      <c r="H1588" s="39">
        <f t="shared" si="2948"/>
        <v>0.99999999278225005</v>
      </c>
      <c r="I1588" s="39" t="str" cm="1">
        <f t="array" ref="I1588">IFERROR(IF($B1588=I$1, ($A1588+$C1588) - MAX(IF($B$2:$B1587=$B1588, $A$2:$A1587+$C$2:$C1587)), "")*24*60, "")</f>
        <v/>
      </c>
      <c r="J1588" s="39" t="str" cm="1">
        <f t="array" ref="J1588">IFERROR(IF($B1588=J$1, ($A1588+$C1588) - MAX(IF($B$2:$B1587=$B1588, $A$2:$A1587+$C$2:$C1587)), "")*24*60, "")</f>
        <v/>
      </c>
      <c r="K1588" s="39" t="str" cm="1">
        <f t="array" ref="K1588">IFERROR(IF($B1588=K$1, ($A1588+$C1588) - MAX(IF($B$2:$B1587=$B1588, $A$2:$A1587+$C$2:$C1587)), "")*24*60, "")</f>
        <v/>
      </c>
      <c r="L1588" s="39" t="str" cm="1">
        <f t="array" ref="L1588">IFERROR(IF($B1588=L$1, ($A1588+$C1588) - MAX(IF($B$2:$B1587=$B1588, $A$2:$A1587+$C$2:$C1587)), "")*24*60, "")</f>
        <v/>
      </c>
      <c r="M1588" s="39" t="str" cm="1">
        <f t="array" ref="M1588">IFERROR(IF($B1588=M$1, ($A1588+$C1588) - MAX(IF($B$2:$B1587=$B1588, $A$2:$A1587+$C$2:$C1587)), "")*24*60, "")</f>
        <v/>
      </c>
      <c r="N1588" s="39" t="str" cm="1">
        <f t="array" ref="N1588">IFERROR(IF($B1588=N$1, ($A1588+$C1588) - MAX(IF($B$2:$B1587=$B1588, $A$2:$A1587+$C$2:$C1587)), "")*24*60, "")</f>
        <v/>
      </c>
      <c r="O1588" s="39" t="str" cm="1">
        <f t="array" ref="O1588">IFERROR(IF($B1588=O$1, ($A1588+$C1588) - MAX(IF($B$2:$B1587=$B1588, $A$2:$A1587+$C$2:$C1587)), "")*24*60, "")</f>
        <v/>
      </c>
      <c r="P1588" s="39" cm="1">
        <f t="array" ref="P1588">IFERROR(IF($B1588=P$1, ($A1588+$C1588) - MAX(IF($B$2:$B1587=$B1588, $A$2:$A1587+$C$2:$C1587)), "")*24*60, "")</f>
        <v>0.99999999278225005</v>
      </c>
    </row>
    <row r="1589" spans="1:16" x14ac:dyDescent="0.2">
      <c r="A1589" s="36">
        <f t="shared" si="3009"/>
        <v>45945</v>
      </c>
      <c r="B1589" s="37" t="s">
        <v>14</v>
      </c>
      <c r="C1589" s="38">
        <f t="shared" si="3009"/>
        <v>0.61944444444444446</v>
      </c>
      <c r="D1589" s="37">
        <v>0</v>
      </c>
      <c r="E1589" s="37">
        <v>0</v>
      </c>
      <c r="F1589" s="37" t="str">
        <f t="shared" ref="F1589:G1589" si="3031">F1588</f>
        <v>Special Finch Food</v>
      </c>
      <c r="G1589" s="15" t="str">
        <f t="shared" si="3031"/>
        <v>Golden Safflower</v>
      </c>
      <c r="H1589" s="39">
        <f t="shared" si="2948"/>
        <v>0</v>
      </c>
      <c r="I1589" s="39" t="str" cm="1">
        <f t="array" ref="I1589">IFERROR(IF($B1589=I$1, ($A1589+$C1589) - MAX(IF($B$2:$B1588=$B1589, $A$2:$A1588+$C$2:$C1588)), "")*24*60, "")</f>
        <v/>
      </c>
      <c r="J1589" s="39" t="str" cm="1">
        <f t="array" ref="J1589">IFERROR(IF($B1589=J$1, ($A1589+$C1589) - MAX(IF($B$2:$B1588=$B1589, $A$2:$A1588+$C$2:$C1588)), "")*24*60, "")</f>
        <v/>
      </c>
      <c r="K1589" s="39" cm="1">
        <f t="array" ref="K1589">IFERROR(IF($B1589=K$1, ($A1589+$C1589) - MAX(IF($B$2:$B1588=$B1589, $A$2:$A1588+$C$2:$C1588)), "")*24*60, "")</f>
        <v>171.99999999487773</v>
      </c>
      <c r="L1589" s="39" t="str" cm="1">
        <f t="array" ref="L1589">IFERROR(IF($B1589=L$1, ($A1589+$C1589) - MAX(IF($B$2:$B1588=$B1589, $A$2:$A1588+$C$2:$C1588)), "")*24*60, "")</f>
        <v/>
      </c>
      <c r="M1589" s="39" t="str" cm="1">
        <f t="array" ref="M1589">IFERROR(IF($B1589=M$1, ($A1589+$C1589) - MAX(IF($B$2:$B1588=$B1589, $A$2:$A1588+$C$2:$C1588)), "")*24*60, "")</f>
        <v/>
      </c>
      <c r="N1589" s="39" t="str" cm="1">
        <f t="array" ref="N1589">IFERROR(IF($B1589=N$1, ($A1589+$C1589) - MAX(IF($B$2:$B1588=$B1589, $A$2:$A1588+$C$2:$C1588)), "")*24*60, "")</f>
        <v/>
      </c>
      <c r="O1589" s="39" t="str" cm="1">
        <f t="array" ref="O1589">IFERROR(IF($B1589=O$1, ($A1589+$C1589) - MAX(IF($B$2:$B1588=$B1589, $A$2:$A1588+$C$2:$C1588)), "")*24*60, "")</f>
        <v/>
      </c>
      <c r="P1589" s="39" t="str" cm="1">
        <f t="array" ref="P1589">IFERROR(IF($B1589=P$1, ($A1589+$C1589) - MAX(IF($B$2:$B1588=$B1589, $A$2:$A1588+$C$2:$C1588)), "")*24*60, "")</f>
        <v/>
      </c>
    </row>
    <row r="1590" spans="1:16" x14ac:dyDescent="0.2">
      <c r="A1590" s="36">
        <f t="shared" si="3009"/>
        <v>45945</v>
      </c>
      <c r="B1590" s="37" t="s">
        <v>10</v>
      </c>
      <c r="C1590" s="38">
        <v>0.62013888888888891</v>
      </c>
      <c r="D1590" s="37">
        <f t="shared" si="3009"/>
        <v>0</v>
      </c>
      <c r="E1590" s="37">
        <v>4</v>
      </c>
      <c r="F1590" s="37" t="str">
        <f t="shared" ref="F1590:G1590" si="3032">F1589</f>
        <v>Special Finch Food</v>
      </c>
      <c r="G1590" s="15" t="str">
        <f t="shared" si="3032"/>
        <v>Golden Safflower</v>
      </c>
      <c r="H1590" s="39">
        <f t="shared" si="2948"/>
        <v>1.000000003259629</v>
      </c>
      <c r="I1590" s="39" t="str" cm="1">
        <f t="array" ref="I1590">IFERROR(IF($B1590=I$1, ($A1590+$C1590) - MAX(IF($B$2:$B1589=$B1590, $A$2:$A1589+$C$2:$C1589)), "")*24*60, "")</f>
        <v/>
      </c>
      <c r="J1590" s="39" cm="1">
        <f t="array" ref="J1590">IFERROR(IF($B1590=J$1, ($A1590+$C1590) - MAX(IF($B$2:$B1589=$B1590, $A$2:$A1589+$C$2:$C1589)), "")*24*60, "")</f>
        <v>180</v>
      </c>
      <c r="K1590" s="39" t="str" cm="1">
        <f t="array" ref="K1590">IFERROR(IF($B1590=K$1, ($A1590+$C1590) - MAX(IF($B$2:$B1589=$B1590, $A$2:$A1589+$C$2:$C1589)), "")*24*60, "")</f>
        <v/>
      </c>
      <c r="L1590" s="39" t="str" cm="1">
        <f t="array" ref="L1590">IFERROR(IF($B1590=L$1, ($A1590+$C1590) - MAX(IF($B$2:$B1589=$B1590, $A$2:$A1589+$C$2:$C1589)), "")*24*60, "")</f>
        <v/>
      </c>
      <c r="M1590" s="39" t="str" cm="1">
        <f t="array" ref="M1590">IFERROR(IF($B1590=M$1, ($A1590+$C1590) - MAX(IF($B$2:$B1589=$B1590, $A$2:$A1589+$C$2:$C1589)), "")*24*60, "")</f>
        <v/>
      </c>
      <c r="N1590" s="39" t="str" cm="1">
        <f t="array" ref="N1590">IFERROR(IF($B1590=N$1, ($A1590+$C1590) - MAX(IF($B$2:$B1589=$B1590, $A$2:$A1589+$C$2:$C1589)), "")*24*60, "")</f>
        <v/>
      </c>
      <c r="O1590" s="39" t="str" cm="1">
        <f t="array" ref="O1590">IFERROR(IF($B1590=O$1, ($A1590+$C1590) - MAX(IF($B$2:$B1589=$B1590, $A$2:$A1589+$C$2:$C1589)), "")*24*60, "")</f>
        <v/>
      </c>
      <c r="P1590" s="39" t="str" cm="1">
        <f t="array" ref="P1590">IFERROR(IF($B1590=P$1, ($A1590+$C1590) - MAX(IF($B$2:$B1589=$B1590, $A$2:$A1589+$C$2:$C1589)), "")*24*60, "")</f>
        <v/>
      </c>
    </row>
    <row r="1591" spans="1:16" x14ac:dyDescent="0.2">
      <c r="A1591" s="36">
        <f t="shared" si="3009"/>
        <v>45945</v>
      </c>
      <c r="B1591" s="37" t="s">
        <v>14</v>
      </c>
      <c r="C1591" s="38">
        <f t="shared" si="3009"/>
        <v>0.62013888888888891</v>
      </c>
      <c r="D1591" s="37">
        <f t="shared" si="3009"/>
        <v>0</v>
      </c>
      <c r="E1591" s="37">
        <v>1</v>
      </c>
      <c r="F1591" s="37" t="str">
        <f t="shared" ref="F1591:G1591" si="3033">F1590</f>
        <v>Special Finch Food</v>
      </c>
      <c r="G1591" s="15" t="str">
        <f t="shared" si="3033"/>
        <v>Golden Safflower</v>
      </c>
      <c r="H1591" s="39">
        <f t="shared" si="2948"/>
        <v>0</v>
      </c>
      <c r="I1591" s="39" t="str" cm="1">
        <f t="array" ref="I1591">IFERROR(IF($B1591=I$1, ($A1591+$C1591) - MAX(IF($B$2:$B1590=$B1591, $A$2:$A1590+$C$2:$C1590)), "")*24*60, "")</f>
        <v/>
      </c>
      <c r="J1591" s="39" t="str" cm="1">
        <f t="array" ref="J1591">IFERROR(IF($B1591=J$1, ($A1591+$C1591) - MAX(IF($B$2:$B1590=$B1591, $A$2:$A1590+$C$2:$C1590)), "")*24*60, "")</f>
        <v/>
      </c>
      <c r="K1591" s="39" cm="1">
        <f t="array" ref="K1591">IFERROR(IF($B1591=K$1, ($A1591+$C1591) - MAX(IF($B$2:$B1590=$B1591, $A$2:$A1590+$C$2:$C1590)), "")*24*60, "")</f>
        <v>1.000000003259629</v>
      </c>
      <c r="L1591" s="39" t="str" cm="1">
        <f t="array" ref="L1591">IFERROR(IF($B1591=L$1, ($A1591+$C1591) - MAX(IF($B$2:$B1590=$B1591, $A$2:$A1590+$C$2:$C1590)), "")*24*60, "")</f>
        <v/>
      </c>
      <c r="M1591" s="39" t="str" cm="1">
        <f t="array" ref="M1591">IFERROR(IF($B1591=M$1, ($A1591+$C1591) - MAX(IF($B$2:$B1590=$B1591, $A$2:$A1590+$C$2:$C1590)), "")*24*60, "")</f>
        <v/>
      </c>
      <c r="N1591" s="39" t="str" cm="1">
        <f t="array" ref="N1591">IFERROR(IF($B1591=N$1, ($A1591+$C1591) - MAX(IF($B$2:$B1590=$B1591, $A$2:$A1590+$C$2:$C1590)), "")*24*60, "")</f>
        <v/>
      </c>
      <c r="O1591" s="39" t="str" cm="1">
        <f t="array" ref="O1591">IFERROR(IF($B1591=O$1, ($A1591+$C1591) - MAX(IF($B$2:$B1590=$B1591, $A$2:$A1590+$C$2:$C1590)), "")*24*60, "")</f>
        <v/>
      </c>
      <c r="P1591" s="39" t="str" cm="1">
        <f t="array" ref="P1591">IFERROR(IF($B1591=P$1, ($A1591+$C1591) - MAX(IF($B$2:$B1590=$B1591, $A$2:$A1590+$C$2:$C1590)), "")*24*60, "")</f>
        <v/>
      </c>
    </row>
    <row r="1592" spans="1:16" x14ac:dyDescent="0.2">
      <c r="A1592" s="36">
        <f t="shared" si="3009"/>
        <v>45945</v>
      </c>
      <c r="B1592" s="37" t="s">
        <v>3</v>
      </c>
      <c r="C1592" s="38">
        <v>0.62152777777777779</v>
      </c>
      <c r="D1592" s="37">
        <f t="shared" si="3009"/>
        <v>0</v>
      </c>
      <c r="E1592" s="37">
        <v>6</v>
      </c>
      <c r="F1592" s="37" t="str">
        <f t="shared" ref="F1592:G1592" si="3034">F1591</f>
        <v>Special Finch Food</v>
      </c>
      <c r="G1592" s="15" t="str">
        <f t="shared" si="3034"/>
        <v>Golden Safflower</v>
      </c>
      <c r="H1592" s="39">
        <f t="shared" si="2948"/>
        <v>2.000000006519258</v>
      </c>
      <c r="I1592" s="39" cm="1">
        <f t="array" ref="I1592">IFERROR(IF($B1592=I$1, ($A1592+$C1592) - MAX(IF($B$2:$B1591=$B1592, $A$2:$A1591+$C$2:$C1591)), "")*24*60, "")</f>
        <v>37.000000005355105</v>
      </c>
      <c r="J1592" s="39" t="str" cm="1">
        <f t="array" ref="J1592">IFERROR(IF($B1592=J$1, ($A1592+$C1592) - MAX(IF($B$2:$B1591=$B1592, $A$2:$A1591+$C$2:$C1591)), "")*24*60, "")</f>
        <v/>
      </c>
      <c r="K1592" s="39" t="str" cm="1">
        <f t="array" ref="K1592">IFERROR(IF($B1592=K$1, ($A1592+$C1592) - MAX(IF($B$2:$B1591=$B1592, $A$2:$A1591+$C$2:$C1591)), "")*24*60, "")</f>
        <v/>
      </c>
      <c r="L1592" s="39" t="str" cm="1">
        <f t="array" ref="L1592">IFERROR(IF($B1592=L$1, ($A1592+$C1592) - MAX(IF($B$2:$B1591=$B1592, $A$2:$A1591+$C$2:$C1591)), "")*24*60, "")</f>
        <v/>
      </c>
      <c r="M1592" s="39" t="str" cm="1">
        <f t="array" ref="M1592">IFERROR(IF($B1592=M$1, ($A1592+$C1592) - MAX(IF($B$2:$B1591=$B1592, $A$2:$A1591+$C$2:$C1591)), "")*24*60, "")</f>
        <v/>
      </c>
      <c r="N1592" s="39" t="str" cm="1">
        <f t="array" ref="N1592">IFERROR(IF($B1592=N$1, ($A1592+$C1592) - MAX(IF($B$2:$B1591=$B1592, $A$2:$A1591+$C$2:$C1591)), "")*24*60, "")</f>
        <v/>
      </c>
      <c r="O1592" s="39" t="str" cm="1">
        <f t="array" ref="O1592">IFERROR(IF($B1592=O$1, ($A1592+$C1592) - MAX(IF($B$2:$B1591=$B1592, $A$2:$A1591+$C$2:$C1591)), "")*24*60, "")</f>
        <v/>
      </c>
      <c r="P1592" s="39" t="str" cm="1">
        <f t="array" ref="P1592">IFERROR(IF($B1592=P$1, ($A1592+$C1592) - MAX(IF($B$2:$B1591=$B1592, $A$2:$A1591+$C$2:$C1591)), "")*24*60, "")</f>
        <v/>
      </c>
    </row>
    <row r="1593" spans="1:16" x14ac:dyDescent="0.2">
      <c r="A1593" s="36">
        <f t="shared" si="3009"/>
        <v>45945</v>
      </c>
      <c r="B1593" s="37" t="str">
        <f t="shared" si="3009"/>
        <v>Northern Cardinal</v>
      </c>
      <c r="C1593" s="38">
        <v>0.62222222222222223</v>
      </c>
      <c r="D1593" s="37">
        <f t="shared" si="3009"/>
        <v>0</v>
      </c>
      <c r="E1593" s="37">
        <v>5</v>
      </c>
      <c r="F1593" s="37" t="str">
        <f t="shared" ref="F1593:G1593" si="3035">F1592</f>
        <v>Special Finch Food</v>
      </c>
      <c r="G1593" s="15" t="str">
        <f t="shared" si="3035"/>
        <v>Golden Safflower</v>
      </c>
      <c r="H1593" s="39">
        <f t="shared" si="2948"/>
        <v>0.99999999278225005</v>
      </c>
      <c r="I1593" s="39" cm="1">
        <f t="array" ref="I1593">IFERROR(IF($B1593=I$1, ($A1593+$C1593) - MAX(IF($B$2:$B1592=$B1593, $A$2:$A1592+$C$2:$C1592)), "")*24*60, "")</f>
        <v>0.99999999278225005</v>
      </c>
      <c r="J1593" s="39" t="str" cm="1">
        <f t="array" ref="J1593">IFERROR(IF($B1593=J$1, ($A1593+$C1593) - MAX(IF($B$2:$B1592=$B1593, $A$2:$A1592+$C$2:$C1592)), "")*24*60, "")</f>
        <v/>
      </c>
      <c r="K1593" s="39" t="str" cm="1">
        <f t="array" ref="K1593">IFERROR(IF($B1593=K$1, ($A1593+$C1593) - MAX(IF($B$2:$B1592=$B1593, $A$2:$A1592+$C$2:$C1592)), "")*24*60, "")</f>
        <v/>
      </c>
      <c r="L1593" s="39" t="str" cm="1">
        <f t="array" ref="L1593">IFERROR(IF($B1593=L$1, ($A1593+$C1593) - MAX(IF($B$2:$B1592=$B1593, $A$2:$A1592+$C$2:$C1592)), "")*24*60, "")</f>
        <v/>
      </c>
      <c r="M1593" s="39" t="str" cm="1">
        <f t="array" ref="M1593">IFERROR(IF($B1593=M$1, ($A1593+$C1593) - MAX(IF($B$2:$B1592=$B1593, $A$2:$A1592+$C$2:$C1592)), "")*24*60, "")</f>
        <v/>
      </c>
      <c r="N1593" s="39" t="str" cm="1">
        <f t="array" ref="N1593">IFERROR(IF($B1593=N$1, ($A1593+$C1593) - MAX(IF($B$2:$B1592=$B1593, $A$2:$A1592+$C$2:$C1592)), "")*24*60, "")</f>
        <v/>
      </c>
      <c r="O1593" s="39" t="str" cm="1">
        <f t="array" ref="O1593">IFERROR(IF($B1593=O$1, ($A1593+$C1593) - MAX(IF($B$2:$B1592=$B1593, $A$2:$A1592+$C$2:$C1592)), "")*24*60, "")</f>
        <v/>
      </c>
      <c r="P1593" s="39" t="str" cm="1">
        <f t="array" ref="P1593">IFERROR(IF($B1593=P$1, ($A1593+$C1593) - MAX(IF($B$2:$B1592=$B1593, $A$2:$A1592+$C$2:$C1592)), "")*24*60, "")</f>
        <v/>
      </c>
    </row>
    <row r="1594" spans="1:16" x14ac:dyDescent="0.2">
      <c r="A1594" s="36">
        <f t="shared" si="3009"/>
        <v>45945</v>
      </c>
      <c r="B1594" s="37" t="str">
        <f t="shared" si="3009"/>
        <v>Northern Cardinal</v>
      </c>
      <c r="C1594" s="38">
        <v>0.62361111111111112</v>
      </c>
      <c r="D1594" s="37">
        <f t="shared" si="3009"/>
        <v>0</v>
      </c>
      <c r="E1594" s="37">
        <v>3</v>
      </c>
      <c r="F1594" s="37" t="str">
        <f t="shared" ref="F1594:G1594" si="3036">F1593</f>
        <v>Special Finch Food</v>
      </c>
      <c r="G1594" s="15" t="str">
        <f t="shared" si="3036"/>
        <v>Golden Safflower</v>
      </c>
      <c r="H1594" s="39">
        <f t="shared" si="2948"/>
        <v>2.000000006519258</v>
      </c>
      <c r="I1594" s="39" cm="1">
        <f t="array" ref="I1594">IFERROR(IF($B1594=I$1, ($A1594+$C1594) - MAX(IF($B$2:$B1593=$B1594, $A$2:$A1593+$C$2:$C1593)), "")*24*60, "")</f>
        <v>2.000000006519258</v>
      </c>
      <c r="J1594" s="39" t="str" cm="1">
        <f t="array" ref="J1594">IFERROR(IF($B1594=J$1, ($A1594+$C1594) - MAX(IF($B$2:$B1593=$B1594, $A$2:$A1593+$C$2:$C1593)), "")*24*60, "")</f>
        <v/>
      </c>
      <c r="K1594" s="39" t="str" cm="1">
        <f t="array" ref="K1594">IFERROR(IF($B1594=K$1, ($A1594+$C1594) - MAX(IF($B$2:$B1593=$B1594, $A$2:$A1593+$C$2:$C1593)), "")*24*60, "")</f>
        <v/>
      </c>
      <c r="L1594" s="39" t="str" cm="1">
        <f t="array" ref="L1594">IFERROR(IF($B1594=L$1, ($A1594+$C1594) - MAX(IF($B$2:$B1593=$B1594, $A$2:$A1593+$C$2:$C1593)), "")*24*60, "")</f>
        <v/>
      </c>
      <c r="M1594" s="39" t="str" cm="1">
        <f t="array" ref="M1594">IFERROR(IF($B1594=M$1, ($A1594+$C1594) - MAX(IF($B$2:$B1593=$B1594, $A$2:$A1593+$C$2:$C1593)), "")*24*60, "")</f>
        <v/>
      </c>
      <c r="N1594" s="39" t="str" cm="1">
        <f t="array" ref="N1594">IFERROR(IF($B1594=N$1, ($A1594+$C1594) - MAX(IF($B$2:$B1593=$B1594, $A$2:$A1593+$C$2:$C1593)), "")*24*60, "")</f>
        <v/>
      </c>
      <c r="O1594" s="39" t="str" cm="1">
        <f t="array" ref="O1594">IFERROR(IF($B1594=O$1, ($A1594+$C1594) - MAX(IF($B$2:$B1593=$B1594, $A$2:$A1593+$C$2:$C1593)), "")*24*60, "")</f>
        <v/>
      </c>
      <c r="P1594" s="39" t="str" cm="1">
        <f t="array" ref="P1594">IFERROR(IF($B1594=P$1, ($A1594+$C1594) - MAX(IF($B$2:$B1593=$B1594, $A$2:$A1593+$C$2:$C1593)), "")*24*60, "")</f>
        <v/>
      </c>
    </row>
    <row r="1595" spans="1:16" x14ac:dyDescent="0.2">
      <c r="A1595" s="36">
        <f t="shared" si="3009"/>
        <v>45945</v>
      </c>
      <c r="B1595" s="37" t="s">
        <v>14</v>
      </c>
      <c r="C1595" s="38">
        <v>0.62430555555555556</v>
      </c>
      <c r="D1595" s="37">
        <v>1</v>
      </c>
      <c r="E1595" s="37">
        <v>0</v>
      </c>
      <c r="F1595" s="37" t="str">
        <f t="shared" ref="F1595:G1595" si="3037">F1594</f>
        <v>Special Finch Food</v>
      </c>
      <c r="G1595" s="15" t="str">
        <f t="shared" si="3037"/>
        <v>Golden Safflower</v>
      </c>
      <c r="H1595" s="39">
        <f t="shared" si="2948"/>
        <v>0.99999999278225005</v>
      </c>
      <c r="I1595" s="39" t="str" cm="1">
        <f t="array" ref="I1595">IFERROR(IF($B1595=I$1, ($A1595+$C1595) - MAX(IF($B$2:$B1594=$B1595, $A$2:$A1594+$C$2:$C1594)), "")*24*60, "")</f>
        <v/>
      </c>
      <c r="J1595" s="39" t="str" cm="1">
        <f t="array" ref="J1595">IFERROR(IF($B1595=J$1, ($A1595+$C1595) - MAX(IF($B$2:$B1594=$B1595, $A$2:$A1594+$C$2:$C1594)), "")*24*60, "")</f>
        <v/>
      </c>
      <c r="K1595" s="39" cm="1">
        <f t="array" ref="K1595">IFERROR(IF($B1595=K$1, ($A1595+$C1595) - MAX(IF($B$2:$B1594=$B1595, $A$2:$A1594+$C$2:$C1594)), "")*24*60, "")</f>
        <v>5.9999999986030161</v>
      </c>
      <c r="L1595" s="39" t="str" cm="1">
        <f t="array" ref="L1595">IFERROR(IF($B1595=L$1, ($A1595+$C1595) - MAX(IF($B$2:$B1594=$B1595, $A$2:$A1594+$C$2:$C1594)), "")*24*60, "")</f>
        <v/>
      </c>
      <c r="M1595" s="39" t="str" cm="1">
        <f t="array" ref="M1595">IFERROR(IF($B1595=M$1, ($A1595+$C1595) - MAX(IF($B$2:$B1594=$B1595, $A$2:$A1594+$C$2:$C1594)), "")*24*60, "")</f>
        <v/>
      </c>
      <c r="N1595" s="39" t="str" cm="1">
        <f t="array" ref="N1595">IFERROR(IF($B1595=N$1, ($A1595+$C1595) - MAX(IF($B$2:$B1594=$B1595, $A$2:$A1594+$C$2:$C1594)), "")*24*60, "")</f>
        <v/>
      </c>
      <c r="O1595" s="39" t="str" cm="1">
        <f t="array" ref="O1595">IFERROR(IF($B1595=O$1, ($A1595+$C1595) - MAX(IF($B$2:$B1594=$B1595, $A$2:$A1594+$C$2:$C1594)), "")*24*60, "")</f>
        <v/>
      </c>
      <c r="P1595" s="39" t="str" cm="1">
        <f t="array" ref="P1595">IFERROR(IF($B1595=P$1, ($A1595+$C1595) - MAX(IF($B$2:$B1594=$B1595, $A$2:$A1594+$C$2:$C1594)), "")*24*60, "")</f>
        <v/>
      </c>
    </row>
    <row r="1596" spans="1:16" x14ac:dyDescent="0.2">
      <c r="A1596" s="36">
        <f t="shared" si="3009"/>
        <v>45945</v>
      </c>
      <c r="B1596" s="37" t="str">
        <f t="shared" si="3009"/>
        <v>Carolina Chickadee</v>
      </c>
      <c r="C1596" s="38">
        <f t="shared" si="3009"/>
        <v>0.62430555555555556</v>
      </c>
      <c r="D1596" s="37">
        <v>0</v>
      </c>
      <c r="E1596" s="37">
        <v>1</v>
      </c>
      <c r="F1596" s="37" t="str">
        <f t="shared" ref="F1596:G1596" si="3038">F1595</f>
        <v>Special Finch Food</v>
      </c>
      <c r="G1596" s="15" t="str">
        <f t="shared" si="3038"/>
        <v>Golden Safflower</v>
      </c>
      <c r="H1596" s="39">
        <f t="shared" si="2948"/>
        <v>0</v>
      </c>
      <c r="I1596" s="39" t="str" cm="1">
        <f t="array" ref="I1596">IFERROR(IF($B1596=I$1, ($A1596+$C1596) - MAX(IF($B$2:$B1595=$B1596, $A$2:$A1595+$C$2:$C1595)), "")*24*60, "")</f>
        <v/>
      </c>
      <c r="J1596" s="39" t="str" cm="1">
        <f t="array" ref="J1596">IFERROR(IF($B1596=J$1, ($A1596+$C1596) - MAX(IF($B$2:$B1595=$B1596, $A$2:$A1595+$C$2:$C1595)), "")*24*60, "")</f>
        <v/>
      </c>
      <c r="K1596" s="39" cm="1">
        <f t="array" ref="K1596">IFERROR(IF($B1596=K$1, ($A1596+$C1596) - MAX(IF($B$2:$B1595=$B1596, $A$2:$A1595+$C$2:$C1595)), "")*24*60, "")</f>
        <v>0</v>
      </c>
      <c r="L1596" s="39" t="str" cm="1">
        <f t="array" ref="L1596">IFERROR(IF($B1596=L$1, ($A1596+$C1596) - MAX(IF($B$2:$B1595=$B1596, $A$2:$A1595+$C$2:$C1595)), "")*24*60, "")</f>
        <v/>
      </c>
      <c r="M1596" s="39" t="str" cm="1">
        <f t="array" ref="M1596">IFERROR(IF($B1596=M$1, ($A1596+$C1596) - MAX(IF($B$2:$B1595=$B1596, $A$2:$A1595+$C$2:$C1595)), "")*24*60, "")</f>
        <v/>
      </c>
      <c r="N1596" s="39" t="str" cm="1">
        <f t="array" ref="N1596">IFERROR(IF($B1596=N$1, ($A1596+$C1596) - MAX(IF($B$2:$B1595=$B1596, $A$2:$A1595+$C$2:$C1595)), "")*24*60, "")</f>
        <v/>
      </c>
      <c r="O1596" s="39" t="str" cm="1">
        <f t="array" ref="O1596">IFERROR(IF($B1596=O$1, ($A1596+$C1596) - MAX(IF($B$2:$B1595=$B1596, $A$2:$A1595+$C$2:$C1595)), "")*24*60, "")</f>
        <v/>
      </c>
      <c r="P1596" s="39" t="str" cm="1">
        <f t="array" ref="P1596">IFERROR(IF($B1596=P$1, ($A1596+$C1596) - MAX(IF($B$2:$B1595=$B1596, $A$2:$A1595+$C$2:$C1595)), "")*24*60, "")</f>
        <v/>
      </c>
    </row>
    <row r="1597" spans="1:16" x14ac:dyDescent="0.2">
      <c r="A1597" s="36">
        <f t="shared" si="3009"/>
        <v>45945</v>
      </c>
      <c r="B1597" s="37" t="s">
        <v>10</v>
      </c>
      <c r="C1597" s="38">
        <f t="shared" si="3009"/>
        <v>0.62430555555555556</v>
      </c>
      <c r="D1597" s="37">
        <v>0</v>
      </c>
      <c r="E1597" s="37">
        <v>2</v>
      </c>
      <c r="F1597" s="37" t="str">
        <f t="shared" ref="F1597:G1597" si="3039">F1596</f>
        <v>Special Finch Food</v>
      </c>
      <c r="G1597" s="15" t="str">
        <f t="shared" si="3039"/>
        <v>Golden Safflower</v>
      </c>
      <c r="H1597" s="39">
        <f t="shared" si="2948"/>
        <v>0</v>
      </c>
      <c r="I1597" s="39" t="str" cm="1">
        <f t="array" ref="I1597">IFERROR(IF($B1597=I$1, ($A1597+$C1597) - MAX(IF($B$2:$B1596=$B1597, $A$2:$A1596+$C$2:$C1596)), "")*24*60, "")</f>
        <v/>
      </c>
      <c r="J1597" s="39" cm="1">
        <f t="array" ref="J1597">IFERROR(IF($B1597=J$1, ($A1597+$C1597) - MAX(IF($B$2:$B1596=$B1597, $A$2:$A1596+$C$2:$C1596)), "")*24*60, "")</f>
        <v>5.9999999986030161</v>
      </c>
      <c r="K1597" s="39" t="str" cm="1">
        <f t="array" ref="K1597">IFERROR(IF($B1597=K$1, ($A1597+$C1597) - MAX(IF($B$2:$B1596=$B1597, $A$2:$A1596+$C$2:$C1596)), "")*24*60, "")</f>
        <v/>
      </c>
      <c r="L1597" s="39" t="str" cm="1">
        <f t="array" ref="L1597">IFERROR(IF($B1597=L$1, ($A1597+$C1597) - MAX(IF($B$2:$B1596=$B1597, $A$2:$A1596+$C$2:$C1596)), "")*24*60, "")</f>
        <v/>
      </c>
      <c r="M1597" s="39" t="str" cm="1">
        <f t="array" ref="M1597">IFERROR(IF($B1597=M$1, ($A1597+$C1597) - MAX(IF($B$2:$B1596=$B1597, $A$2:$A1596+$C$2:$C1596)), "")*24*60, "")</f>
        <v/>
      </c>
      <c r="N1597" s="39" t="str" cm="1">
        <f t="array" ref="N1597">IFERROR(IF($B1597=N$1, ($A1597+$C1597) - MAX(IF($B$2:$B1596=$B1597, $A$2:$A1596+$C$2:$C1596)), "")*24*60, "")</f>
        <v/>
      </c>
      <c r="O1597" s="39" t="str" cm="1">
        <f t="array" ref="O1597">IFERROR(IF($B1597=O$1, ($A1597+$C1597) - MAX(IF($B$2:$B1596=$B1597, $A$2:$A1596+$C$2:$C1596)), "")*24*60, "")</f>
        <v/>
      </c>
      <c r="P1597" s="39" t="str" cm="1">
        <f t="array" ref="P1597">IFERROR(IF($B1597=P$1, ($A1597+$C1597) - MAX(IF($B$2:$B1596=$B1597, $A$2:$A1596+$C$2:$C1596)), "")*24*60, "")</f>
        <v/>
      </c>
    </row>
    <row r="1598" spans="1:16" x14ac:dyDescent="0.2">
      <c r="A1598" s="36">
        <f t="shared" si="3009"/>
        <v>45945</v>
      </c>
      <c r="B1598" s="37" t="s">
        <v>3</v>
      </c>
      <c r="C1598" s="38">
        <v>0.62569444444444444</v>
      </c>
      <c r="D1598" s="37">
        <f t="shared" si="3009"/>
        <v>0</v>
      </c>
      <c r="E1598" s="37">
        <v>4</v>
      </c>
      <c r="F1598" s="37" t="str">
        <f t="shared" ref="F1598:G1598" si="3040">F1597</f>
        <v>Special Finch Food</v>
      </c>
      <c r="G1598" s="15" t="str">
        <f t="shared" si="3040"/>
        <v>Golden Safflower</v>
      </c>
      <c r="H1598" s="39">
        <f t="shared" si="2948"/>
        <v>2.000000006519258</v>
      </c>
      <c r="I1598" s="39" cm="1">
        <f t="array" ref="I1598">IFERROR(IF($B1598=I$1, ($A1598+$C1598) - MAX(IF($B$2:$B1597=$B1598, $A$2:$A1597+$C$2:$C1597)), "")*24*60, "")</f>
        <v>2.9999999993015081</v>
      </c>
      <c r="J1598" s="39" t="str" cm="1">
        <f t="array" ref="J1598">IFERROR(IF($B1598=J$1, ($A1598+$C1598) - MAX(IF($B$2:$B1597=$B1598, $A$2:$A1597+$C$2:$C1597)), "")*24*60, "")</f>
        <v/>
      </c>
      <c r="K1598" s="39" t="str" cm="1">
        <f t="array" ref="K1598">IFERROR(IF($B1598=K$1, ($A1598+$C1598) - MAX(IF($B$2:$B1597=$B1598, $A$2:$A1597+$C$2:$C1597)), "")*24*60, "")</f>
        <v/>
      </c>
      <c r="L1598" s="39" t="str" cm="1">
        <f t="array" ref="L1598">IFERROR(IF($B1598=L$1, ($A1598+$C1598) - MAX(IF($B$2:$B1597=$B1598, $A$2:$A1597+$C$2:$C1597)), "")*24*60, "")</f>
        <v/>
      </c>
      <c r="M1598" s="39" t="str" cm="1">
        <f t="array" ref="M1598">IFERROR(IF($B1598=M$1, ($A1598+$C1598) - MAX(IF($B$2:$B1597=$B1598, $A$2:$A1597+$C$2:$C1597)), "")*24*60, "")</f>
        <v/>
      </c>
      <c r="N1598" s="39" t="str" cm="1">
        <f t="array" ref="N1598">IFERROR(IF($B1598=N$1, ($A1598+$C1598) - MAX(IF($B$2:$B1597=$B1598, $A$2:$A1597+$C$2:$C1597)), "")*24*60, "")</f>
        <v/>
      </c>
      <c r="O1598" s="39" t="str" cm="1">
        <f t="array" ref="O1598">IFERROR(IF($B1598=O$1, ($A1598+$C1598) - MAX(IF($B$2:$B1597=$B1598, $A$2:$A1597+$C$2:$C1597)), "")*24*60, "")</f>
        <v/>
      </c>
      <c r="P1598" s="39" t="str" cm="1">
        <f t="array" ref="P1598">IFERROR(IF($B1598=P$1, ($A1598+$C1598) - MAX(IF($B$2:$B1597=$B1598, $A$2:$A1597+$C$2:$C1597)), "")*24*60, "")</f>
        <v/>
      </c>
    </row>
    <row r="1599" spans="1:16" x14ac:dyDescent="0.2">
      <c r="A1599" s="36">
        <f t="shared" si="3009"/>
        <v>45945</v>
      </c>
      <c r="B1599" s="37" t="str">
        <f t="shared" si="3009"/>
        <v>Northern Cardinal</v>
      </c>
      <c r="C1599" s="38">
        <v>0.62638888888888888</v>
      </c>
      <c r="D1599" s="37">
        <f t="shared" si="3009"/>
        <v>0</v>
      </c>
      <c r="E1599" s="37">
        <v>6</v>
      </c>
      <c r="F1599" s="37" t="str">
        <f t="shared" ref="F1599:G1599" si="3041">F1598</f>
        <v>Special Finch Food</v>
      </c>
      <c r="G1599" s="15" t="str">
        <f t="shared" si="3041"/>
        <v>Golden Safflower</v>
      </c>
      <c r="H1599" s="39">
        <f t="shared" si="2948"/>
        <v>0.99999999278225005</v>
      </c>
      <c r="I1599" s="39" cm="1">
        <f t="array" ref="I1599">IFERROR(IF($B1599=I$1, ($A1599+$C1599) - MAX(IF($B$2:$B1598=$B1599, $A$2:$A1598+$C$2:$C1598)), "")*24*60, "")</f>
        <v>0.99999999278225005</v>
      </c>
      <c r="J1599" s="39" t="str" cm="1">
        <f t="array" ref="J1599">IFERROR(IF($B1599=J$1, ($A1599+$C1599) - MAX(IF($B$2:$B1598=$B1599, $A$2:$A1598+$C$2:$C1598)), "")*24*60, "")</f>
        <v/>
      </c>
      <c r="K1599" s="39" t="str" cm="1">
        <f t="array" ref="K1599">IFERROR(IF($B1599=K$1, ($A1599+$C1599) - MAX(IF($B$2:$B1598=$B1599, $A$2:$A1598+$C$2:$C1598)), "")*24*60, "")</f>
        <v/>
      </c>
      <c r="L1599" s="39" t="str" cm="1">
        <f t="array" ref="L1599">IFERROR(IF($B1599=L$1, ($A1599+$C1599) - MAX(IF($B$2:$B1598=$B1599, $A$2:$A1598+$C$2:$C1598)), "")*24*60, "")</f>
        <v/>
      </c>
      <c r="M1599" s="39" t="str" cm="1">
        <f t="array" ref="M1599">IFERROR(IF($B1599=M$1, ($A1599+$C1599) - MAX(IF($B$2:$B1598=$B1599, $A$2:$A1598+$C$2:$C1598)), "")*24*60, "")</f>
        <v/>
      </c>
      <c r="N1599" s="39" t="str" cm="1">
        <f t="array" ref="N1599">IFERROR(IF($B1599=N$1, ($A1599+$C1599) - MAX(IF($B$2:$B1598=$B1599, $A$2:$A1598+$C$2:$C1598)), "")*24*60, "")</f>
        <v/>
      </c>
      <c r="O1599" s="39" t="str" cm="1">
        <f t="array" ref="O1599">IFERROR(IF($B1599=O$1, ($A1599+$C1599) - MAX(IF($B$2:$B1598=$B1599, $A$2:$A1598+$C$2:$C1598)), "")*24*60, "")</f>
        <v/>
      </c>
      <c r="P1599" s="39" t="str" cm="1">
        <f t="array" ref="P1599">IFERROR(IF($B1599=P$1, ($A1599+$C1599) - MAX(IF($B$2:$B1598=$B1599, $A$2:$A1598+$C$2:$C1598)), "")*24*60, "")</f>
        <v/>
      </c>
    </row>
    <row r="1600" spans="1:16" x14ac:dyDescent="0.2">
      <c r="A1600" s="36">
        <f t="shared" ref="A1600:D1631" si="3042">A1599</f>
        <v>45945</v>
      </c>
      <c r="B1600" s="37" t="s">
        <v>14</v>
      </c>
      <c r="C1600" s="38">
        <f t="shared" si="3042"/>
        <v>0.62638888888888888</v>
      </c>
      <c r="D1600" s="37">
        <v>3</v>
      </c>
      <c r="E1600" s="37">
        <v>0</v>
      </c>
      <c r="F1600" s="37" t="str">
        <f t="shared" ref="F1600:G1600" si="3043">F1599</f>
        <v>Special Finch Food</v>
      </c>
      <c r="G1600" s="15" t="str">
        <f t="shared" si="3043"/>
        <v>Golden Safflower</v>
      </c>
      <c r="H1600" s="39">
        <f t="shared" si="2948"/>
        <v>0</v>
      </c>
      <c r="I1600" s="39" t="str" cm="1">
        <f t="array" ref="I1600">IFERROR(IF($B1600=I$1, ($A1600+$C1600) - MAX(IF($B$2:$B1599=$B1600, $A$2:$A1599+$C$2:$C1599)), "")*24*60, "")</f>
        <v/>
      </c>
      <c r="J1600" s="39" t="str" cm="1">
        <f t="array" ref="J1600">IFERROR(IF($B1600=J$1, ($A1600+$C1600) - MAX(IF($B$2:$B1599=$B1600, $A$2:$A1599+$C$2:$C1599)), "")*24*60, "")</f>
        <v/>
      </c>
      <c r="K1600" s="39" cm="1">
        <f t="array" ref="K1600">IFERROR(IF($B1600=K$1, ($A1600+$C1600) - MAX(IF($B$2:$B1599=$B1600, $A$2:$A1599+$C$2:$C1599)), "")*24*60, "")</f>
        <v>2.9999999993015081</v>
      </c>
      <c r="L1600" s="39" t="str" cm="1">
        <f t="array" ref="L1600">IFERROR(IF($B1600=L$1, ($A1600+$C1600) - MAX(IF($B$2:$B1599=$B1600, $A$2:$A1599+$C$2:$C1599)), "")*24*60, "")</f>
        <v/>
      </c>
      <c r="M1600" s="39" t="str" cm="1">
        <f t="array" ref="M1600">IFERROR(IF($B1600=M$1, ($A1600+$C1600) - MAX(IF($B$2:$B1599=$B1600, $A$2:$A1599+$C$2:$C1599)), "")*24*60, "")</f>
        <v/>
      </c>
      <c r="N1600" s="39" t="str" cm="1">
        <f t="array" ref="N1600">IFERROR(IF($B1600=N$1, ($A1600+$C1600) - MAX(IF($B$2:$B1599=$B1600, $A$2:$A1599+$C$2:$C1599)), "")*24*60, "")</f>
        <v/>
      </c>
      <c r="O1600" s="39" t="str" cm="1">
        <f t="array" ref="O1600">IFERROR(IF($B1600=O$1, ($A1600+$C1600) - MAX(IF($B$2:$B1599=$B1600, $A$2:$A1599+$C$2:$C1599)), "")*24*60, "")</f>
        <v/>
      </c>
      <c r="P1600" s="39" t="str" cm="1">
        <f t="array" ref="P1600">IFERROR(IF($B1600=P$1, ($A1600+$C1600) - MAX(IF($B$2:$B1599=$B1600, $A$2:$A1599+$C$2:$C1599)), "")*24*60, "")</f>
        <v/>
      </c>
    </row>
    <row r="1601" spans="1:16" x14ac:dyDescent="0.2">
      <c r="A1601" s="36">
        <f t="shared" si="3042"/>
        <v>45945</v>
      </c>
      <c r="B1601" s="37" t="s">
        <v>3</v>
      </c>
      <c r="C1601" s="38">
        <v>0.62708333333333333</v>
      </c>
      <c r="D1601" s="37">
        <v>0</v>
      </c>
      <c r="E1601" s="37">
        <v>6</v>
      </c>
      <c r="F1601" s="37" t="str">
        <f t="shared" ref="F1601:G1601" si="3044">F1600</f>
        <v>Special Finch Food</v>
      </c>
      <c r="G1601" s="15" t="str">
        <f t="shared" si="3044"/>
        <v>Golden Safflower</v>
      </c>
      <c r="H1601" s="39">
        <f t="shared" si="2948"/>
        <v>1.000000003259629</v>
      </c>
      <c r="I1601" s="39" cm="1">
        <f t="array" ref="I1601">IFERROR(IF($B1601=I$1, ($A1601+$C1601) - MAX(IF($B$2:$B1600=$B1601, $A$2:$A1600+$C$2:$C1600)), "")*24*60, "")</f>
        <v>1.000000003259629</v>
      </c>
      <c r="J1601" s="39" t="str" cm="1">
        <f t="array" ref="J1601">IFERROR(IF($B1601=J$1, ($A1601+$C1601) - MAX(IF($B$2:$B1600=$B1601, $A$2:$A1600+$C$2:$C1600)), "")*24*60, "")</f>
        <v/>
      </c>
      <c r="K1601" s="39" t="str" cm="1">
        <f t="array" ref="K1601">IFERROR(IF($B1601=K$1, ($A1601+$C1601) - MAX(IF($B$2:$B1600=$B1601, $A$2:$A1600+$C$2:$C1600)), "")*24*60, "")</f>
        <v/>
      </c>
      <c r="L1601" s="39" t="str" cm="1">
        <f t="array" ref="L1601">IFERROR(IF($B1601=L$1, ($A1601+$C1601) - MAX(IF($B$2:$B1600=$B1601, $A$2:$A1600+$C$2:$C1600)), "")*24*60, "")</f>
        <v/>
      </c>
      <c r="M1601" s="39" t="str" cm="1">
        <f t="array" ref="M1601">IFERROR(IF($B1601=M$1, ($A1601+$C1601) - MAX(IF($B$2:$B1600=$B1601, $A$2:$A1600+$C$2:$C1600)), "")*24*60, "")</f>
        <v/>
      </c>
      <c r="N1601" s="39" t="str" cm="1">
        <f t="array" ref="N1601">IFERROR(IF($B1601=N$1, ($A1601+$C1601) - MAX(IF($B$2:$B1600=$B1601, $A$2:$A1600+$C$2:$C1600)), "")*24*60, "")</f>
        <v/>
      </c>
      <c r="O1601" s="39" t="str" cm="1">
        <f t="array" ref="O1601">IFERROR(IF($B1601=O$1, ($A1601+$C1601) - MAX(IF($B$2:$B1600=$B1601, $A$2:$A1600+$C$2:$C1600)), "")*24*60, "")</f>
        <v/>
      </c>
      <c r="P1601" s="39" t="str" cm="1">
        <f t="array" ref="P1601">IFERROR(IF($B1601=P$1, ($A1601+$C1601) - MAX(IF($B$2:$B1600=$B1601, $A$2:$A1600+$C$2:$C1600)), "")*24*60, "")</f>
        <v/>
      </c>
    </row>
    <row r="1602" spans="1:16" x14ac:dyDescent="0.2">
      <c r="A1602" s="36">
        <f t="shared" si="3042"/>
        <v>45945</v>
      </c>
      <c r="B1602" s="37" t="s">
        <v>10</v>
      </c>
      <c r="C1602" s="38">
        <v>0.62847222222222221</v>
      </c>
      <c r="D1602" s="37">
        <v>1</v>
      </c>
      <c r="E1602" s="37">
        <v>1</v>
      </c>
      <c r="F1602" s="37" t="str">
        <f t="shared" ref="F1602:G1602" si="3045">F1601</f>
        <v>Special Finch Food</v>
      </c>
      <c r="G1602" s="15" t="str">
        <f t="shared" si="3045"/>
        <v>Golden Safflower</v>
      </c>
      <c r="H1602" s="39">
        <f t="shared" si="2948"/>
        <v>1.9999999960418791</v>
      </c>
      <c r="I1602" s="39" t="str" cm="1">
        <f t="array" ref="I1602">IFERROR(IF($B1602=I$1, ($A1602+$C1602) - MAX(IF($B$2:$B1601=$B1602, $A$2:$A1601+$C$2:$C1601)), "")*24*60, "")</f>
        <v/>
      </c>
      <c r="J1602" s="39" cm="1">
        <f t="array" ref="J1602">IFERROR(IF($B1602=J$1, ($A1602+$C1602) - MAX(IF($B$2:$B1601=$B1602, $A$2:$A1601+$C$2:$C1601)), "")*24*60, "")</f>
        <v>5.9999999986030161</v>
      </c>
      <c r="K1602" s="39" t="str" cm="1">
        <f t="array" ref="K1602">IFERROR(IF($B1602=K$1, ($A1602+$C1602) - MAX(IF($B$2:$B1601=$B1602, $A$2:$A1601+$C$2:$C1601)), "")*24*60, "")</f>
        <v/>
      </c>
      <c r="L1602" s="39" t="str" cm="1">
        <f t="array" ref="L1602">IFERROR(IF($B1602=L$1, ($A1602+$C1602) - MAX(IF($B$2:$B1601=$B1602, $A$2:$A1601+$C$2:$C1601)), "")*24*60, "")</f>
        <v/>
      </c>
      <c r="M1602" s="39" t="str" cm="1">
        <f t="array" ref="M1602">IFERROR(IF($B1602=M$1, ($A1602+$C1602) - MAX(IF($B$2:$B1601=$B1602, $A$2:$A1601+$C$2:$C1601)), "")*24*60, "")</f>
        <v/>
      </c>
      <c r="N1602" s="39" t="str" cm="1">
        <f t="array" ref="N1602">IFERROR(IF($B1602=N$1, ($A1602+$C1602) - MAX(IF($B$2:$B1601=$B1602, $A$2:$A1601+$C$2:$C1601)), "")*24*60, "")</f>
        <v/>
      </c>
      <c r="O1602" s="39" t="str" cm="1">
        <f t="array" ref="O1602">IFERROR(IF($B1602=O$1, ($A1602+$C1602) - MAX(IF($B$2:$B1601=$B1602, $A$2:$A1601+$C$2:$C1601)), "")*24*60, "")</f>
        <v/>
      </c>
      <c r="P1602" s="39" t="str" cm="1">
        <f t="array" ref="P1602">IFERROR(IF($B1602=P$1, ($A1602+$C1602) - MAX(IF($B$2:$B1601=$B1602, $A$2:$A1601+$C$2:$C1601)), "")*24*60, "")</f>
        <v/>
      </c>
    </row>
    <row r="1603" spans="1:16" x14ac:dyDescent="0.2">
      <c r="A1603" s="36">
        <f t="shared" si="3042"/>
        <v>45945</v>
      </c>
      <c r="B1603" s="37" t="str">
        <f t="shared" si="3042"/>
        <v>Tufted Titmouse</v>
      </c>
      <c r="C1603" s="38">
        <f t="shared" si="3042"/>
        <v>0.62847222222222221</v>
      </c>
      <c r="D1603" s="37">
        <v>0</v>
      </c>
      <c r="E1603" s="37">
        <v>1</v>
      </c>
      <c r="F1603" s="37" t="str">
        <f t="shared" ref="F1603:G1603" si="3046">F1602</f>
        <v>Special Finch Food</v>
      </c>
      <c r="G1603" s="15" t="str">
        <f t="shared" si="3046"/>
        <v>Golden Safflower</v>
      </c>
      <c r="H1603" s="39">
        <f t="shared" si="2948"/>
        <v>0</v>
      </c>
      <c r="I1603" s="39" t="str" cm="1">
        <f t="array" ref="I1603">IFERROR(IF($B1603=I$1, ($A1603+$C1603) - MAX(IF($B$2:$B1602=$B1603, $A$2:$A1602+$C$2:$C1602)), "")*24*60, "")</f>
        <v/>
      </c>
      <c r="J1603" s="39" cm="1">
        <f t="array" ref="J1603">IFERROR(IF($B1603=J$1, ($A1603+$C1603) - MAX(IF($B$2:$B1602=$B1603, $A$2:$A1602+$C$2:$C1602)), "")*24*60, "")</f>
        <v>0</v>
      </c>
      <c r="K1603" s="39" t="str" cm="1">
        <f t="array" ref="K1603">IFERROR(IF($B1603=K$1, ($A1603+$C1603) - MAX(IF($B$2:$B1602=$B1603, $A$2:$A1602+$C$2:$C1602)), "")*24*60, "")</f>
        <v/>
      </c>
      <c r="L1603" s="39" t="str" cm="1">
        <f t="array" ref="L1603">IFERROR(IF($B1603=L$1, ($A1603+$C1603) - MAX(IF($B$2:$B1602=$B1603, $A$2:$A1602+$C$2:$C1602)), "")*24*60, "")</f>
        <v/>
      </c>
      <c r="M1603" s="39" t="str" cm="1">
        <f t="array" ref="M1603">IFERROR(IF($B1603=M$1, ($A1603+$C1603) - MAX(IF($B$2:$B1602=$B1603, $A$2:$A1602+$C$2:$C1602)), "")*24*60, "")</f>
        <v/>
      </c>
      <c r="N1603" s="39" t="str" cm="1">
        <f t="array" ref="N1603">IFERROR(IF($B1603=N$1, ($A1603+$C1603) - MAX(IF($B$2:$B1602=$B1603, $A$2:$A1602+$C$2:$C1602)), "")*24*60, "")</f>
        <v/>
      </c>
      <c r="O1603" s="39" t="str" cm="1">
        <f t="array" ref="O1603">IFERROR(IF($B1603=O$1, ($A1603+$C1603) - MAX(IF($B$2:$B1602=$B1603, $A$2:$A1602+$C$2:$C1602)), "")*24*60, "")</f>
        <v/>
      </c>
      <c r="P1603" s="39" t="str" cm="1">
        <f t="array" ref="P1603">IFERROR(IF($B1603=P$1, ($A1603+$C1603) - MAX(IF($B$2:$B1602=$B1603, $A$2:$A1602+$C$2:$C1602)), "")*24*60, "")</f>
        <v/>
      </c>
    </row>
    <row r="1604" spans="1:16" x14ac:dyDescent="0.2">
      <c r="A1604" s="36">
        <f t="shared" si="3042"/>
        <v>45945</v>
      </c>
      <c r="B1604" s="37" t="str">
        <f t="shared" si="3042"/>
        <v>Tufted Titmouse</v>
      </c>
      <c r="C1604" s="38">
        <v>0.62916666666666665</v>
      </c>
      <c r="D1604" s="37">
        <f t="shared" si="3042"/>
        <v>0</v>
      </c>
      <c r="E1604" s="37">
        <v>3</v>
      </c>
      <c r="F1604" s="37" t="str">
        <f t="shared" ref="F1604:G1604" si="3047">F1603</f>
        <v>Special Finch Food</v>
      </c>
      <c r="G1604" s="15" t="str">
        <f t="shared" si="3047"/>
        <v>Golden Safflower</v>
      </c>
      <c r="H1604" s="39">
        <f t="shared" si="2948"/>
        <v>1.000000003259629</v>
      </c>
      <c r="I1604" s="39" t="str" cm="1">
        <f t="array" ref="I1604">IFERROR(IF($B1604=I$1, ($A1604+$C1604) - MAX(IF($B$2:$B1603=$B1604, $A$2:$A1603+$C$2:$C1603)), "")*24*60, "")</f>
        <v/>
      </c>
      <c r="J1604" s="39" cm="1">
        <f t="array" ref="J1604">IFERROR(IF($B1604=J$1, ($A1604+$C1604) - MAX(IF($B$2:$B1603=$B1604, $A$2:$A1603+$C$2:$C1603)), "")*24*60, "")</f>
        <v>1.000000003259629</v>
      </c>
      <c r="K1604" s="39" t="str" cm="1">
        <f t="array" ref="K1604">IFERROR(IF($B1604=K$1, ($A1604+$C1604) - MAX(IF($B$2:$B1603=$B1604, $A$2:$A1603+$C$2:$C1603)), "")*24*60, "")</f>
        <v/>
      </c>
      <c r="L1604" s="39" t="str" cm="1">
        <f t="array" ref="L1604">IFERROR(IF($B1604=L$1, ($A1604+$C1604) - MAX(IF($B$2:$B1603=$B1604, $A$2:$A1603+$C$2:$C1603)), "")*24*60, "")</f>
        <v/>
      </c>
      <c r="M1604" s="39" t="str" cm="1">
        <f t="array" ref="M1604">IFERROR(IF($B1604=M$1, ($A1604+$C1604) - MAX(IF($B$2:$B1603=$B1604, $A$2:$A1603+$C$2:$C1603)), "")*24*60, "")</f>
        <v/>
      </c>
      <c r="N1604" s="39" t="str" cm="1">
        <f t="array" ref="N1604">IFERROR(IF($B1604=N$1, ($A1604+$C1604) - MAX(IF($B$2:$B1603=$B1604, $A$2:$A1603+$C$2:$C1603)), "")*24*60, "")</f>
        <v/>
      </c>
      <c r="O1604" s="39" t="str" cm="1">
        <f t="array" ref="O1604">IFERROR(IF($B1604=O$1, ($A1604+$C1604) - MAX(IF($B$2:$B1603=$B1604, $A$2:$A1603+$C$2:$C1603)), "")*24*60, "")</f>
        <v/>
      </c>
      <c r="P1604" s="39" t="str" cm="1">
        <f t="array" ref="P1604">IFERROR(IF($B1604=P$1, ($A1604+$C1604) - MAX(IF($B$2:$B1603=$B1604, $A$2:$A1603+$C$2:$C1603)), "")*24*60, "")</f>
        <v/>
      </c>
    </row>
    <row r="1605" spans="1:16" x14ac:dyDescent="0.2">
      <c r="A1605" s="36">
        <f t="shared" si="3042"/>
        <v>45945</v>
      </c>
      <c r="B1605" s="37" t="s">
        <v>14</v>
      </c>
      <c r="C1605" s="38">
        <f t="shared" si="3042"/>
        <v>0.62916666666666665</v>
      </c>
      <c r="D1605" s="37">
        <f t="shared" si="3042"/>
        <v>0</v>
      </c>
      <c r="E1605" s="37">
        <v>2</v>
      </c>
      <c r="F1605" s="37" t="str">
        <f t="shared" ref="F1605:G1605" si="3048">F1604</f>
        <v>Special Finch Food</v>
      </c>
      <c r="G1605" s="15" t="str">
        <f t="shared" si="3048"/>
        <v>Golden Safflower</v>
      </c>
      <c r="H1605" s="39">
        <f t="shared" si="2948"/>
        <v>0</v>
      </c>
      <c r="I1605" s="39" t="str" cm="1">
        <f t="array" ref="I1605">IFERROR(IF($B1605=I$1, ($A1605+$C1605) - MAX(IF($B$2:$B1604=$B1605, $A$2:$A1604+$C$2:$C1604)), "")*24*60, "")</f>
        <v/>
      </c>
      <c r="J1605" s="39" t="str" cm="1">
        <f t="array" ref="J1605">IFERROR(IF($B1605=J$1, ($A1605+$C1605) - MAX(IF($B$2:$B1604=$B1605, $A$2:$A1604+$C$2:$C1604)), "")*24*60, "")</f>
        <v/>
      </c>
      <c r="K1605" s="39" cm="1">
        <f t="array" ref="K1605">IFERROR(IF($B1605=K$1, ($A1605+$C1605) - MAX(IF($B$2:$B1604=$B1605, $A$2:$A1604+$C$2:$C1604)), "")*24*60, "")</f>
        <v>4.0000000025611371</v>
      </c>
      <c r="L1605" s="39" t="str" cm="1">
        <f t="array" ref="L1605">IFERROR(IF($B1605=L$1, ($A1605+$C1605) - MAX(IF($B$2:$B1604=$B1605, $A$2:$A1604+$C$2:$C1604)), "")*24*60, "")</f>
        <v/>
      </c>
      <c r="M1605" s="39" t="str" cm="1">
        <f t="array" ref="M1605">IFERROR(IF($B1605=M$1, ($A1605+$C1605) - MAX(IF($B$2:$B1604=$B1605, $A$2:$A1604+$C$2:$C1604)), "")*24*60, "")</f>
        <v/>
      </c>
      <c r="N1605" s="39" t="str" cm="1">
        <f t="array" ref="N1605">IFERROR(IF($B1605=N$1, ($A1605+$C1605) - MAX(IF($B$2:$B1604=$B1605, $A$2:$A1604+$C$2:$C1604)), "")*24*60, "")</f>
        <v/>
      </c>
      <c r="O1605" s="39" t="str" cm="1">
        <f t="array" ref="O1605">IFERROR(IF($B1605=O$1, ($A1605+$C1605) - MAX(IF($B$2:$B1604=$B1605, $A$2:$A1604+$C$2:$C1604)), "")*24*60, "")</f>
        <v/>
      </c>
      <c r="P1605" s="39" t="str" cm="1">
        <f t="array" ref="P1605">IFERROR(IF($B1605=P$1, ($A1605+$C1605) - MAX(IF($B$2:$B1604=$B1605, $A$2:$A1604+$C$2:$C1604)), "")*24*60, "")</f>
        <v/>
      </c>
    </row>
    <row r="1606" spans="1:16" x14ac:dyDescent="0.2">
      <c r="A1606" s="36">
        <f t="shared" si="3042"/>
        <v>45945</v>
      </c>
      <c r="B1606" s="37" t="s">
        <v>16</v>
      </c>
      <c r="C1606" s="38">
        <v>0.62986111111111109</v>
      </c>
      <c r="D1606" s="37">
        <f t="shared" si="3042"/>
        <v>0</v>
      </c>
      <c r="E1606" s="37">
        <v>5</v>
      </c>
      <c r="F1606" s="37" t="str">
        <f t="shared" ref="F1606:G1606" si="3049">F1605</f>
        <v>Special Finch Food</v>
      </c>
      <c r="G1606" s="15" t="str">
        <f t="shared" si="3049"/>
        <v>Golden Safflower</v>
      </c>
      <c r="H1606" s="39">
        <f t="shared" si="2948"/>
        <v>1.000000003259629</v>
      </c>
      <c r="I1606" s="39" t="str" cm="1">
        <f t="array" ref="I1606">IFERROR(IF($B1606=I$1, ($A1606+$C1606) - MAX(IF($B$2:$B1605=$B1606, $A$2:$A1605+$C$2:$C1605)), "")*24*60, "")</f>
        <v/>
      </c>
      <c r="J1606" s="39" t="str" cm="1">
        <f t="array" ref="J1606">IFERROR(IF($B1606=J$1, ($A1606+$C1606) - MAX(IF($B$2:$B1605=$B1606, $A$2:$A1605+$C$2:$C1605)), "")*24*60, "")</f>
        <v/>
      </c>
      <c r="K1606" s="39" t="str" cm="1">
        <f t="array" ref="K1606">IFERROR(IF($B1606=K$1, ($A1606+$C1606) - MAX(IF($B$2:$B1605=$B1606, $A$2:$A1605+$C$2:$C1605)), "")*24*60, "")</f>
        <v/>
      </c>
      <c r="L1606" s="39" cm="1">
        <f t="array" ref="L1606">IFERROR(IF($B1606=L$1, ($A1606+$C1606) - MAX(IF($B$2:$B1605=$B1606, $A$2:$A1605+$C$2:$C1605)), "")*24*60, "")</f>
        <v>1397.9999999993015</v>
      </c>
      <c r="M1606" s="39" t="str" cm="1">
        <f t="array" ref="M1606">IFERROR(IF($B1606=M$1, ($A1606+$C1606) - MAX(IF($B$2:$B1605=$B1606, $A$2:$A1605+$C$2:$C1605)), "")*24*60, "")</f>
        <v/>
      </c>
      <c r="N1606" s="39" t="str" cm="1">
        <f t="array" ref="N1606">IFERROR(IF($B1606=N$1, ($A1606+$C1606) - MAX(IF($B$2:$B1605=$B1606, $A$2:$A1605+$C$2:$C1605)), "")*24*60, "")</f>
        <v/>
      </c>
      <c r="O1606" s="39" t="str" cm="1">
        <f t="array" ref="O1606">IFERROR(IF($B1606=O$1, ($A1606+$C1606) - MAX(IF($B$2:$B1605=$B1606, $A$2:$A1605+$C$2:$C1605)), "")*24*60, "")</f>
        <v/>
      </c>
      <c r="P1606" s="39" t="str" cm="1">
        <f t="array" ref="P1606">IFERROR(IF($B1606=P$1, ($A1606+$C1606) - MAX(IF($B$2:$B1605=$B1606, $A$2:$A1605+$C$2:$C1605)), "")*24*60, "")</f>
        <v/>
      </c>
    </row>
    <row r="1607" spans="1:16" x14ac:dyDescent="0.2">
      <c r="A1607" s="36">
        <f t="shared" si="3042"/>
        <v>45945</v>
      </c>
      <c r="B1607" s="37" t="s">
        <v>10</v>
      </c>
      <c r="C1607" s="38">
        <v>0.63194444444444442</v>
      </c>
      <c r="D1607" s="37">
        <f t="shared" si="3042"/>
        <v>0</v>
      </c>
      <c r="E1607" s="37">
        <v>1</v>
      </c>
      <c r="F1607" s="37" t="str">
        <f t="shared" ref="F1607:G1607" si="3050">F1606</f>
        <v>Special Finch Food</v>
      </c>
      <c r="G1607" s="15" t="str">
        <f t="shared" si="3050"/>
        <v>Golden Safflower</v>
      </c>
      <c r="H1607" s="39">
        <f t="shared" si="2948"/>
        <v>2.9999999993015081</v>
      </c>
      <c r="I1607" s="39" t="str" cm="1">
        <f t="array" ref="I1607">IFERROR(IF($B1607=I$1, ($A1607+$C1607) - MAX(IF($B$2:$B1606=$B1607, $A$2:$A1606+$C$2:$C1606)), "")*24*60, "")</f>
        <v/>
      </c>
      <c r="J1607" s="39" cm="1">
        <f t="array" ref="J1607">IFERROR(IF($B1607=J$1, ($A1607+$C1607) - MAX(IF($B$2:$B1606=$B1607, $A$2:$A1606+$C$2:$C1606)), "")*24*60, "")</f>
        <v>4.0000000025611371</v>
      </c>
      <c r="K1607" s="39" t="str" cm="1">
        <f t="array" ref="K1607">IFERROR(IF($B1607=K$1, ($A1607+$C1607) - MAX(IF($B$2:$B1606=$B1607, $A$2:$A1606+$C$2:$C1606)), "")*24*60, "")</f>
        <v/>
      </c>
      <c r="L1607" s="39" t="str" cm="1">
        <f t="array" ref="L1607">IFERROR(IF($B1607=L$1, ($A1607+$C1607) - MAX(IF($B$2:$B1606=$B1607, $A$2:$A1606+$C$2:$C1606)), "")*24*60, "")</f>
        <v/>
      </c>
      <c r="M1607" s="39" t="str" cm="1">
        <f t="array" ref="M1607">IFERROR(IF($B1607=M$1, ($A1607+$C1607) - MAX(IF($B$2:$B1606=$B1607, $A$2:$A1606+$C$2:$C1606)), "")*24*60, "")</f>
        <v/>
      </c>
      <c r="N1607" s="39" t="str" cm="1">
        <f t="array" ref="N1607">IFERROR(IF($B1607=N$1, ($A1607+$C1607) - MAX(IF($B$2:$B1606=$B1607, $A$2:$A1606+$C$2:$C1606)), "")*24*60, "")</f>
        <v/>
      </c>
      <c r="O1607" s="39" t="str" cm="1">
        <f t="array" ref="O1607">IFERROR(IF($B1607=O$1, ($A1607+$C1607) - MAX(IF($B$2:$B1606=$B1607, $A$2:$A1606+$C$2:$C1606)), "")*24*60, "")</f>
        <v/>
      </c>
      <c r="P1607" s="39" t="str" cm="1">
        <f t="array" ref="P1607">IFERROR(IF($B1607=P$1, ($A1607+$C1607) - MAX(IF($B$2:$B1606=$B1607, $A$2:$A1606+$C$2:$C1606)), "")*24*60, "")</f>
        <v/>
      </c>
    </row>
    <row r="1608" spans="1:16" x14ac:dyDescent="0.2">
      <c r="A1608" s="36">
        <f t="shared" si="3042"/>
        <v>45945</v>
      </c>
      <c r="B1608" s="37" t="s">
        <v>3</v>
      </c>
      <c r="C1608" s="38">
        <v>0.75902777777777775</v>
      </c>
      <c r="D1608" s="37">
        <f t="shared" si="3042"/>
        <v>0</v>
      </c>
      <c r="E1608" s="37">
        <v>1</v>
      </c>
      <c r="F1608" s="37" t="str">
        <f t="shared" ref="F1608:G1608" si="3051">F1607</f>
        <v>Special Finch Food</v>
      </c>
      <c r="G1608" s="15" t="str">
        <f t="shared" si="3051"/>
        <v>Golden Safflower</v>
      </c>
      <c r="H1608" s="39">
        <f t="shared" si="2948"/>
        <v>182.99999999930151</v>
      </c>
      <c r="I1608" s="39" cm="1">
        <f t="array" ref="I1608">IFERROR(IF($B1608=I$1, ($A1608+$C1608) - MAX(IF($B$2:$B1607=$B1608, $A$2:$A1607+$C$2:$C1607)), "")*24*60, "")</f>
        <v>190.00000000116415</v>
      </c>
      <c r="J1608" s="39" t="str" cm="1">
        <f t="array" ref="J1608">IFERROR(IF($B1608=J$1, ($A1608+$C1608) - MAX(IF($B$2:$B1607=$B1608, $A$2:$A1607+$C$2:$C1607)), "")*24*60, "")</f>
        <v/>
      </c>
      <c r="K1608" s="39" t="str" cm="1">
        <f t="array" ref="K1608">IFERROR(IF($B1608=K$1, ($A1608+$C1608) - MAX(IF($B$2:$B1607=$B1608, $A$2:$A1607+$C$2:$C1607)), "")*24*60, "")</f>
        <v/>
      </c>
      <c r="L1608" s="39" t="str" cm="1">
        <f t="array" ref="L1608">IFERROR(IF($B1608=L$1, ($A1608+$C1608) - MAX(IF($B$2:$B1607=$B1608, $A$2:$A1607+$C$2:$C1607)), "")*24*60, "")</f>
        <v/>
      </c>
      <c r="M1608" s="39" t="str" cm="1">
        <f t="array" ref="M1608">IFERROR(IF($B1608=M$1, ($A1608+$C1608) - MAX(IF($B$2:$B1607=$B1608, $A$2:$A1607+$C$2:$C1607)), "")*24*60, "")</f>
        <v/>
      </c>
      <c r="N1608" s="39" t="str" cm="1">
        <f t="array" ref="N1608">IFERROR(IF($B1608=N$1, ($A1608+$C1608) - MAX(IF($B$2:$B1607=$B1608, $A$2:$A1607+$C$2:$C1607)), "")*24*60, "")</f>
        <v/>
      </c>
      <c r="O1608" s="39" t="str" cm="1">
        <f t="array" ref="O1608">IFERROR(IF($B1608=O$1, ($A1608+$C1608) - MAX(IF($B$2:$B1607=$B1608, $A$2:$A1607+$C$2:$C1607)), "")*24*60, "")</f>
        <v/>
      </c>
      <c r="P1608" s="39" t="str" cm="1">
        <f t="array" ref="P1608">IFERROR(IF($B1608=P$1, ($A1608+$C1608) - MAX(IF($B$2:$B1607=$B1608, $A$2:$A1607+$C$2:$C1607)), "")*24*60, "")</f>
        <v/>
      </c>
    </row>
    <row r="1609" spans="1:16" x14ac:dyDescent="0.2">
      <c r="A1609" s="36">
        <f t="shared" si="3042"/>
        <v>45945</v>
      </c>
      <c r="B1609" s="37" t="str">
        <f t="shared" si="3042"/>
        <v>Northern Cardinal</v>
      </c>
      <c r="C1609" s="38">
        <v>0.76458333333333328</v>
      </c>
      <c r="D1609" s="37">
        <f t="shared" si="3042"/>
        <v>0</v>
      </c>
      <c r="E1609" s="37">
        <v>1</v>
      </c>
      <c r="F1609" s="37" t="str">
        <f t="shared" ref="F1609:G1609" si="3052">F1608</f>
        <v>Special Finch Food</v>
      </c>
      <c r="G1609" s="15" t="str">
        <f t="shared" si="3052"/>
        <v>Golden Safflower</v>
      </c>
      <c r="H1609" s="39">
        <f t="shared" si="2948"/>
        <v>7.9999999946448952</v>
      </c>
      <c r="I1609" s="39" cm="1">
        <f t="array" ref="I1609">IFERROR(IF($B1609=I$1, ($A1609+$C1609) - MAX(IF($B$2:$B1608=$B1609, $A$2:$A1608+$C$2:$C1608)), "")*24*60, "")</f>
        <v>7.9999999946448952</v>
      </c>
      <c r="J1609" s="39" t="str" cm="1">
        <f t="array" ref="J1609">IFERROR(IF($B1609=J$1, ($A1609+$C1609) - MAX(IF($B$2:$B1608=$B1609, $A$2:$A1608+$C$2:$C1608)), "")*24*60, "")</f>
        <v/>
      </c>
      <c r="K1609" s="39" t="str" cm="1">
        <f t="array" ref="K1609">IFERROR(IF($B1609=K$1, ($A1609+$C1609) - MAX(IF($B$2:$B1608=$B1609, $A$2:$A1608+$C$2:$C1608)), "")*24*60, "")</f>
        <v/>
      </c>
      <c r="L1609" s="39" t="str" cm="1">
        <f t="array" ref="L1609">IFERROR(IF($B1609=L$1, ($A1609+$C1609) - MAX(IF($B$2:$B1608=$B1609, $A$2:$A1608+$C$2:$C1608)), "")*24*60, "")</f>
        <v/>
      </c>
      <c r="M1609" s="39" t="str" cm="1">
        <f t="array" ref="M1609">IFERROR(IF($B1609=M$1, ($A1609+$C1609) - MAX(IF($B$2:$B1608=$B1609, $A$2:$A1608+$C$2:$C1608)), "")*24*60, "")</f>
        <v/>
      </c>
      <c r="N1609" s="39" t="str" cm="1">
        <f t="array" ref="N1609">IFERROR(IF($B1609=N$1, ($A1609+$C1609) - MAX(IF($B$2:$B1608=$B1609, $A$2:$A1608+$C$2:$C1608)), "")*24*60, "")</f>
        <v/>
      </c>
      <c r="O1609" s="39" t="str" cm="1">
        <f t="array" ref="O1609">IFERROR(IF($B1609=O$1, ($A1609+$C1609) - MAX(IF($B$2:$B1608=$B1609, $A$2:$A1608+$C$2:$C1608)), "")*24*60, "")</f>
        <v/>
      </c>
      <c r="P1609" s="39" t="str" cm="1">
        <f t="array" ref="P1609">IFERROR(IF($B1609=P$1, ($A1609+$C1609) - MAX(IF($B$2:$B1608=$B1609, $A$2:$A1608+$C$2:$C1608)), "")*24*60, "")</f>
        <v/>
      </c>
    </row>
    <row r="1610" spans="1:16" x14ac:dyDescent="0.2">
      <c r="A1610" s="36">
        <f t="shared" si="3042"/>
        <v>45945</v>
      </c>
      <c r="B1610" s="37" t="str">
        <f t="shared" si="3042"/>
        <v>Northern Cardinal</v>
      </c>
      <c r="C1610" s="38">
        <v>0.76597222222222228</v>
      </c>
      <c r="D1610" s="37">
        <f t="shared" si="3042"/>
        <v>0</v>
      </c>
      <c r="E1610" s="37">
        <v>3</v>
      </c>
      <c r="F1610" s="37" t="str">
        <f t="shared" ref="F1610:G1610" si="3053">F1609</f>
        <v>Special Finch Food</v>
      </c>
      <c r="G1610" s="15" t="str">
        <f t="shared" si="3053"/>
        <v>Golden Safflower</v>
      </c>
      <c r="H1610" s="39">
        <f t="shared" si="2948"/>
        <v>2.000000006519258</v>
      </c>
      <c r="I1610" s="39" cm="1">
        <f t="array" ref="I1610">IFERROR(IF($B1610=I$1, ($A1610+$C1610) - MAX(IF($B$2:$B1609=$B1610, $A$2:$A1609+$C$2:$C1609)), "")*24*60, "")</f>
        <v>2.000000006519258</v>
      </c>
      <c r="J1610" s="39" t="str" cm="1">
        <f t="array" ref="J1610">IFERROR(IF($B1610=J$1, ($A1610+$C1610) - MAX(IF($B$2:$B1609=$B1610, $A$2:$A1609+$C$2:$C1609)), "")*24*60, "")</f>
        <v/>
      </c>
      <c r="K1610" s="39" t="str" cm="1">
        <f t="array" ref="K1610">IFERROR(IF($B1610=K$1, ($A1610+$C1610) - MAX(IF($B$2:$B1609=$B1610, $A$2:$A1609+$C$2:$C1609)), "")*24*60, "")</f>
        <v/>
      </c>
      <c r="L1610" s="39" t="str" cm="1">
        <f t="array" ref="L1610">IFERROR(IF($B1610=L$1, ($A1610+$C1610) - MAX(IF($B$2:$B1609=$B1610, $A$2:$A1609+$C$2:$C1609)), "")*24*60, "")</f>
        <v/>
      </c>
      <c r="M1610" s="39" t="str" cm="1">
        <f t="array" ref="M1610">IFERROR(IF($B1610=M$1, ($A1610+$C1610) - MAX(IF($B$2:$B1609=$B1610, $A$2:$A1609+$C$2:$C1609)), "")*24*60, "")</f>
        <v/>
      </c>
      <c r="N1610" s="39" t="str" cm="1">
        <f t="array" ref="N1610">IFERROR(IF($B1610=N$1, ($A1610+$C1610) - MAX(IF($B$2:$B1609=$B1610, $A$2:$A1609+$C$2:$C1609)), "")*24*60, "")</f>
        <v/>
      </c>
      <c r="O1610" s="39" t="str" cm="1">
        <f t="array" ref="O1610">IFERROR(IF($B1610=O$1, ($A1610+$C1610) - MAX(IF($B$2:$B1609=$B1610, $A$2:$A1609+$C$2:$C1609)), "")*24*60, "")</f>
        <v/>
      </c>
      <c r="P1610" s="39" t="str" cm="1">
        <f t="array" ref="P1610">IFERROR(IF($B1610=P$1, ($A1610+$C1610) - MAX(IF($B$2:$B1609=$B1610, $A$2:$A1609+$C$2:$C1609)), "")*24*60, "")</f>
        <v/>
      </c>
    </row>
    <row r="1611" spans="1:16" x14ac:dyDescent="0.2">
      <c r="A1611" s="36">
        <f t="shared" si="3042"/>
        <v>45945</v>
      </c>
      <c r="B1611" s="37" t="str">
        <f t="shared" si="3042"/>
        <v>Northern Cardinal</v>
      </c>
      <c r="C1611" s="38">
        <v>0.76736111111111116</v>
      </c>
      <c r="D1611" s="37">
        <f t="shared" si="3042"/>
        <v>0</v>
      </c>
      <c r="E1611" s="37">
        <v>2</v>
      </c>
      <c r="F1611" s="37" t="str">
        <f t="shared" ref="F1611:G1611" si="3054">F1610</f>
        <v>Special Finch Food</v>
      </c>
      <c r="G1611" s="15" t="str">
        <f t="shared" si="3054"/>
        <v>Golden Safflower</v>
      </c>
      <c r="H1611" s="39">
        <f t="shared" si="2948"/>
        <v>1.9999999960418791</v>
      </c>
      <c r="I1611" s="39" cm="1">
        <f t="array" ref="I1611">IFERROR(IF($B1611=I$1, ($A1611+$C1611) - MAX(IF($B$2:$B1610=$B1611, $A$2:$A1610+$C$2:$C1610)), "")*24*60, "")</f>
        <v>1.9999999960418791</v>
      </c>
      <c r="J1611" s="39" t="str" cm="1">
        <f t="array" ref="J1611">IFERROR(IF($B1611=J$1, ($A1611+$C1611) - MAX(IF($B$2:$B1610=$B1611, $A$2:$A1610+$C$2:$C1610)), "")*24*60, "")</f>
        <v/>
      </c>
      <c r="K1611" s="39" t="str" cm="1">
        <f t="array" ref="K1611">IFERROR(IF($B1611=K$1, ($A1611+$C1611) - MAX(IF($B$2:$B1610=$B1611, $A$2:$A1610+$C$2:$C1610)), "")*24*60, "")</f>
        <v/>
      </c>
      <c r="L1611" s="39" t="str" cm="1">
        <f t="array" ref="L1611">IFERROR(IF($B1611=L$1, ($A1611+$C1611) - MAX(IF($B$2:$B1610=$B1611, $A$2:$A1610+$C$2:$C1610)), "")*24*60, "")</f>
        <v/>
      </c>
      <c r="M1611" s="39" t="str" cm="1">
        <f t="array" ref="M1611">IFERROR(IF($B1611=M$1, ($A1611+$C1611) - MAX(IF($B$2:$B1610=$B1611, $A$2:$A1610+$C$2:$C1610)), "")*24*60, "")</f>
        <v/>
      </c>
      <c r="N1611" s="39" t="str" cm="1">
        <f t="array" ref="N1611">IFERROR(IF($B1611=N$1, ($A1611+$C1611) - MAX(IF($B$2:$B1610=$B1611, $A$2:$A1610+$C$2:$C1610)), "")*24*60, "")</f>
        <v/>
      </c>
      <c r="O1611" s="39" t="str" cm="1">
        <f t="array" ref="O1611">IFERROR(IF($B1611=O$1, ($A1611+$C1611) - MAX(IF($B$2:$B1610=$B1611, $A$2:$A1610+$C$2:$C1610)), "")*24*60, "")</f>
        <v/>
      </c>
      <c r="P1611" s="39" t="str" cm="1">
        <f t="array" ref="P1611">IFERROR(IF($B1611=P$1, ($A1611+$C1611) - MAX(IF($B$2:$B1610=$B1611, $A$2:$A1610+$C$2:$C1610)), "")*24*60, "")</f>
        <v/>
      </c>
    </row>
    <row r="1612" spans="1:16" x14ac:dyDescent="0.2">
      <c r="A1612" s="36">
        <f t="shared" si="3042"/>
        <v>45945</v>
      </c>
      <c r="B1612" s="37" t="s">
        <v>16</v>
      </c>
      <c r="C1612" s="38">
        <v>0.7729166666666667</v>
      </c>
      <c r="D1612" s="37">
        <v>8</v>
      </c>
      <c r="E1612" s="37">
        <v>2</v>
      </c>
      <c r="F1612" s="37" t="str">
        <f t="shared" ref="F1612:G1612" si="3055">F1611</f>
        <v>Special Finch Food</v>
      </c>
      <c r="G1612" s="15" t="str">
        <f t="shared" si="3055"/>
        <v>Golden Safflower</v>
      </c>
      <c r="H1612" s="39">
        <f t="shared" si="2948"/>
        <v>8.0000000051222742</v>
      </c>
      <c r="I1612" s="39" t="str" cm="1">
        <f t="array" ref="I1612">IFERROR(IF($B1612=I$1, ($A1612+$C1612) - MAX(IF($B$2:$B1611=$B1612, $A$2:$A1611+$C$2:$C1611)), "")*24*60, "")</f>
        <v/>
      </c>
      <c r="J1612" s="39" t="str" cm="1">
        <f t="array" ref="J1612">IFERROR(IF($B1612=J$1, ($A1612+$C1612) - MAX(IF($B$2:$B1611=$B1612, $A$2:$A1611+$C$2:$C1611)), "")*24*60, "")</f>
        <v/>
      </c>
      <c r="K1612" s="39" t="str" cm="1">
        <f t="array" ref="K1612">IFERROR(IF($B1612=K$1, ($A1612+$C1612) - MAX(IF($B$2:$B1611=$B1612, $A$2:$A1611+$C$2:$C1611)), "")*24*60, "")</f>
        <v/>
      </c>
      <c r="L1612" s="39" cm="1">
        <f t="array" ref="L1612">IFERROR(IF($B1612=L$1, ($A1612+$C1612) - MAX(IF($B$2:$B1611=$B1612, $A$2:$A1611+$C$2:$C1611)), "")*24*60, "")</f>
        <v>206.00000000093132</v>
      </c>
      <c r="M1612" s="39" t="str" cm="1">
        <f t="array" ref="M1612">IFERROR(IF($B1612=M$1, ($A1612+$C1612) - MAX(IF($B$2:$B1611=$B1612, $A$2:$A1611+$C$2:$C1611)), "")*24*60, "")</f>
        <v/>
      </c>
      <c r="N1612" s="39" t="str" cm="1">
        <f t="array" ref="N1612">IFERROR(IF($B1612=N$1, ($A1612+$C1612) - MAX(IF($B$2:$B1611=$B1612, $A$2:$A1611+$C$2:$C1611)), "")*24*60, "")</f>
        <v/>
      </c>
      <c r="O1612" s="39" t="str" cm="1">
        <f t="array" ref="O1612">IFERROR(IF($B1612=O$1, ($A1612+$C1612) - MAX(IF($B$2:$B1611=$B1612, $A$2:$A1611+$C$2:$C1611)), "")*24*60, "")</f>
        <v/>
      </c>
      <c r="P1612" s="39" t="str" cm="1">
        <f t="array" ref="P1612">IFERROR(IF($B1612=P$1, ($A1612+$C1612) - MAX(IF($B$2:$B1611=$B1612, $A$2:$A1611+$C$2:$C1611)), "")*24*60, "")</f>
        <v/>
      </c>
    </row>
    <row r="1613" spans="1:16" x14ac:dyDescent="0.2">
      <c r="A1613" s="36">
        <f t="shared" si="3042"/>
        <v>45945</v>
      </c>
      <c r="B1613" s="37" t="str">
        <f t="shared" si="3042"/>
        <v>Carolina Wren</v>
      </c>
      <c r="C1613" s="38">
        <v>0.77361111111111114</v>
      </c>
      <c r="D1613" s="37">
        <v>0</v>
      </c>
      <c r="E1613" s="37">
        <v>2</v>
      </c>
      <c r="F1613" s="37" t="str">
        <f t="shared" ref="F1613:G1613" si="3056">F1612</f>
        <v>Special Finch Food</v>
      </c>
      <c r="G1613" s="15" t="str">
        <f t="shared" si="3056"/>
        <v>Golden Safflower</v>
      </c>
      <c r="H1613" s="39">
        <f t="shared" si="2948"/>
        <v>0.99999999278225005</v>
      </c>
      <c r="I1613" s="39" t="str" cm="1">
        <f t="array" ref="I1613">IFERROR(IF($B1613=I$1, ($A1613+$C1613) - MAX(IF($B$2:$B1612=$B1613, $A$2:$A1612+$C$2:$C1612)), "")*24*60, "")</f>
        <v/>
      </c>
      <c r="J1613" s="39" t="str" cm="1">
        <f t="array" ref="J1613">IFERROR(IF($B1613=J$1, ($A1613+$C1613) - MAX(IF($B$2:$B1612=$B1613, $A$2:$A1612+$C$2:$C1612)), "")*24*60, "")</f>
        <v/>
      </c>
      <c r="K1613" s="39" t="str" cm="1">
        <f t="array" ref="K1613">IFERROR(IF($B1613=K$1, ($A1613+$C1613) - MAX(IF($B$2:$B1612=$B1613, $A$2:$A1612+$C$2:$C1612)), "")*24*60, "")</f>
        <v/>
      </c>
      <c r="L1613" s="39" cm="1">
        <f t="array" ref="L1613">IFERROR(IF($B1613=L$1, ($A1613+$C1613) - MAX(IF($B$2:$B1612=$B1613, $A$2:$A1612+$C$2:$C1612)), "")*24*60, "")</f>
        <v>0.99999999278225005</v>
      </c>
      <c r="M1613" s="39" t="str" cm="1">
        <f t="array" ref="M1613">IFERROR(IF($B1613=M$1, ($A1613+$C1613) - MAX(IF($B$2:$B1612=$B1613, $A$2:$A1612+$C$2:$C1612)), "")*24*60, "")</f>
        <v/>
      </c>
      <c r="N1613" s="39" t="str" cm="1">
        <f t="array" ref="N1613">IFERROR(IF($B1613=N$1, ($A1613+$C1613) - MAX(IF($B$2:$B1612=$B1613, $A$2:$A1612+$C$2:$C1612)), "")*24*60, "")</f>
        <v/>
      </c>
      <c r="O1613" s="39" t="str" cm="1">
        <f t="array" ref="O1613">IFERROR(IF($B1613=O$1, ($A1613+$C1613) - MAX(IF($B$2:$B1612=$B1613, $A$2:$A1612+$C$2:$C1612)), "")*24*60, "")</f>
        <v/>
      </c>
      <c r="P1613" s="39" t="str" cm="1">
        <f t="array" ref="P1613">IFERROR(IF($B1613=P$1, ($A1613+$C1613) - MAX(IF($B$2:$B1612=$B1613, $A$2:$A1612+$C$2:$C1612)), "")*24*60, "")</f>
        <v/>
      </c>
    </row>
    <row r="1614" spans="1:16" x14ac:dyDescent="0.2">
      <c r="A1614" s="36">
        <f t="shared" si="3042"/>
        <v>45945</v>
      </c>
      <c r="B1614" s="37" t="s">
        <v>3</v>
      </c>
      <c r="C1614" s="38">
        <v>0.77986111111111112</v>
      </c>
      <c r="D1614" s="37">
        <f t="shared" si="3042"/>
        <v>0</v>
      </c>
      <c r="E1614" s="37">
        <v>0</v>
      </c>
      <c r="F1614" s="37" t="str">
        <f t="shared" ref="F1614:G1614" si="3057">F1613</f>
        <v>Special Finch Food</v>
      </c>
      <c r="G1614" s="15" t="str">
        <f t="shared" si="3057"/>
        <v>Golden Safflower</v>
      </c>
      <c r="H1614" s="39">
        <f t="shared" si="2948"/>
        <v>9.0000000083819032</v>
      </c>
      <c r="I1614" s="39" cm="1">
        <f t="array" ref="I1614">IFERROR(IF($B1614=I$1, ($A1614+$C1614) - MAX(IF($B$2:$B1613=$B1614, $A$2:$A1613+$C$2:$C1613)), "")*24*60, "")</f>
        <v>18.000000006286427</v>
      </c>
      <c r="J1614" s="39" t="str" cm="1">
        <f t="array" ref="J1614">IFERROR(IF($B1614=J$1, ($A1614+$C1614) - MAX(IF($B$2:$B1613=$B1614, $A$2:$A1613+$C$2:$C1613)), "")*24*60, "")</f>
        <v/>
      </c>
      <c r="K1614" s="39" t="str" cm="1">
        <f t="array" ref="K1614">IFERROR(IF($B1614=K$1, ($A1614+$C1614) - MAX(IF($B$2:$B1613=$B1614, $A$2:$A1613+$C$2:$C1613)), "")*24*60, "")</f>
        <v/>
      </c>
      <c r="L1614" s="39" t="str" cm="1">
        <f t="array" ref="L1614">IFERROR(IF($B1614=L$1, ($A1614+$C1614) - MAX(IF($B$2:$B1613=$B1614, $A$2:$A1613+$C$2:$C1613)), "")*24*60, "")</f>
        <v/>
      </c>
      <c r="M1614" s="39" t="str" cm="1">
        <f t="array" ref="M1614">IFERROR(IF($B1614=M$1, ($A1614+$C1614) - MAX(IF($B$2:$B1613=$B1614, $A$2:$A1613+$C$2:$C1613)), "")*24*60, "")</f>
        <v/>
      </c>
      <c r="N1614" s="39" t="str" cm="1">
        <f t="array" ref="N1614">IFERROR(IF($B1614=N$1, ($A1614+$C1614) - MAX(IF($B$2:$B1613=$B1614, $A$2:$A1613+$C$2:$C1613)), "")*24*60, "")</f>
        <v/>
      </c>
      <c r="O1614" s="39" t="str" cm="1">
        <f t="array" ref="O1614">IFERROR(IF($B1614=O$1, ($A1614+$C1614) - MAX(IF($B$2:$B1613=$B1614, $A$2:$A1613+$C$2:$C1613)), "")*24*60, "")</f>
        <v/>
      </c>
      <c r="P1614" s="39" t="str" cm="1">
        <f t="array" ref="P1614">IFERROR(IF($B1614=P$1, ($A1614+$C1614) - MAX(IF($B$2:$B1613=$B1614, $A$2:$A1613+$C$2:$C1613)), "")*24*60, "")</f>
        <v/>
      </c>
    </row>
    <row r="1615" spans="1:16" x14ac:dyDescent="0.2">
      <c r="A1615" s="36">
        <f t="shared" si="3042"/>
        <v>45945</v>
      </c>
      <c r="B1615" s="37" t="str">
        <f t="shared" si="3042"/>
        <v>Northern Cardinal</v>
      </c>
      <c r="C1615" s="38">
        <f t="shared" si="3042"/>
        <v>0.77986111111111112</v>
      </c>
      <c r="D1615" s="37">
        <v>10</v>
      </c>
      <c r="E1615" s="37">
        <v>0</v>
      </c>
      <c r="F1615" s="37" t="str">
        <f t="shared" ref="F1615:G1615" si="3058">F1614</f>
        <v>Special Finch Food</v>
      </c>
      <c r="G1615" s="15" t="str">
        <f t="shared" si="3058"/>
        <v>Golden Safflower</v>
      </c>
      <c r="H1615" s="39">
        <f t="shared" si="2948"/>
        <v>0</v>
      </c>
      <c r="I1615" s="39" cm="1">
        <f t="array" ref="I1615">IFERROR(IF($B1615=I$1, ($A1615+$C1615) - MAX(IF($B$2:$B1614=$B1615, $A$2:$A1614+$C$2:$C1614)), "")*24*60, "")</f>
        <v>0</v>
      </c>
      <c r="J1615" s="39" t="str" cm="1">
        <f t="array" ref="J1615">IFERROR(IF($B1615=J$1, ($A1615+$C1615) - MAX(IF($B$2:$B1614=$B1615, $A$2:$A1614+$C$2:$C1614)), "")*24*60, "")</f>
        <v/>
      </c>
      <c r="K1615" s="39" t="str" cm="1">
        <f t="array" ref="K1615">IFERROR(IF($B1615=K$1, ($A1615+$C1615) - MAX(IF($B$2:$B1614=$B1615, $A$2:$A1614+$C$2:$C1614)), "")*24*60, "")</f>
        <v/>
      </c>
      <c r="L1615" s="39" t="str" cm="1">
        <f t="array" ref="L1615">IFERROR(IF($B1615=L$1, ($A1615+$C1615) - MAX(IF($B$2:$B1614=$B1615, $A$2:$A1614+$C$2:$C1614)), "")*24*60, "")</f>
        <v/>
      </c>
      <c r="M1615" s="39" t="str" cm="1">
        <f t="array" ref="M1615">IFERROR(IF($B1615=M$1, ($A1615+$C1615) - MAX(IF($B$2:$B1614=$B1615, $A$2:$A1614+$C$2:$C1614)), "")*24*60, "")</f>
        <v/>
      </c>
      <c r="N1615" s="39" t="str" cm="1">
        <f t="array" ref="N1615">IFERROR(IF($B1615=N$1, ($A1615+$C1615) - MAX(IF($B$2:$B1614=$B1615, $A$2:$A1614+$C$2:$C1614)), "")*24*60, "")</f>
        <v/>
      </c>
      <c r="O1615" s="39" t="str" cm="1">
        <f t="array" ref="O1615">IFERROR(IF($B1615=O$1, ($A1615+$C1615) - MAX(IF($B$2:$B1614=$B1615, $A$2:$A1614+$C$2:$C1614)), "")*24*60, "")</f>
        <v/>
      </c>
      <c r="P1615" s="39" t="str" cm="1">
        <f t="array" ref="P1615">IFERROR(IF($B1615=P$1, ($A1615+$C1615) - MAX(IF($B$2:$B1614=$B1615, $A$2:$A1614+$C$2:$C1614)), "")*24*60, "")</f>
        <v/>
      </c>
    </row>
    <row r="1616" spans="1:16" x14ac:dyDescent="0.2">
      <c r="A1616" s="36">
        <f t="shared" si="3042"/>
        <v>45945</v>
      </c>
      <c r="B1616" s="37" t="str">
        <f t="shared" si="3042"/>
        <v>Northern Cardinal</v>
      </c>
      <c r="C1616" s="38">
        <v>0.78125</v>
      </c>
      <c r="D1616" s="37">
        <v>0</v>
      </c>
      <c r="E1616" s="37">
        <v>2</v>
      </c>
      <c r="F1616" s="37" t="str">
        <f t="shared" ref="F1616:G1616" si="3059">F1615</f>
        <v>Special Finch Food</v>
      </c>
      <c r="G1616" s="15" t="str">
        <f t="shared" si="3059"/>
        <v>Golden Safflower</v>
      </c>
      <c r="H1616" s="39">
        <f t="shared" si="2948"/>
        <v>1.9999999960418791</v>
      </c>
      <c r="I1616" s="39" cm="1">
        <f t="array" ref="I1616">IFERROR(IF($B1616=I$1, ($A1616+$C1616) - MAX(IF($B$2:$B1615=$B1616, $A$2:$A1615+$C$2:$C1615)), "")*24*60, "")</f>
        <v>1.9999999960418791</v>
      </c>
      <c r="J1616" s="39" t="str" cm="1">
        <f t="array" ref="J1616">IFERROR(IF($B1616=J$1, ($A1616+$C1616) - MAX(IF($B$2:$B1615=$B1616, $A$2:$A1615+$C$2:$C1615)), "")*24*60, "")</f>
        <v/>
      </c>
      <c r="K1616" s="39" t="str" cm="1">
        <f t="array" ref="K1616">IFERROR(IF($B1616=K$1, ($A1616+$C1616) - MAX(IF($B$2:$B1615=$B1616, $A$2:$A1615+$C$2:$C1615)), "")*24*60, "")</f>
        <v/>
      </c>
      <c r="L1616" s="39" t="str" cm="1">
        <f t="array" ref="L1616">IFERROR(IF($B1616=L$1, ($A1616+$C1616) - MAX(IF($B$2:$B1615=$B1616, $A$2:$A1615+$C$2:$C1615)), "")*24*60, "")</f>
        <v/>
      </c>
      <c r="M1616" s="39" t="str" cm="1">
        <f t="array" ref="M1616">IFERROR(IF($B1616=M$1, ($A1616+$C1616) - MAX(IF($B$2:$B1615=$B1616, $A$2:$A1615+$C$2:$C1615)), "")*24*60, "")</f>
        <v/>
      </c>
      <c r="N1616" s="39" t="str" cm="1">
        <f t="array" ref="N1616">IFERROR(IF($B1616=N$1, ($A1616+$C1616) - MAX(IF($B$2:$B1615=$B1616, $A$2:$A1615+$C$2:$C1615)), "")*24*60, "")</f>
        <v/>
      </c>
      <c r="O1616" s="39" t="str" cm="1">
        <f t="array" ref="O1616">IFERROR(IF($B1616=O$1, ($A1616+$C1616) - MAX(IF($B$2:$B1615=$B1616, $A$2:$A1615+$C$2:$C1615)), "")*24*60, "")</f>
        <v/>
      </c>
      <c r="P1616" s="39" t="str" cm="1">
        <f t="array" ref="P1616">IFERROR(IF($B1616=P$1, ($A1616+$C1616) - MAX(IF($B$2:$B1615=$B1616, $A$2:$A1615+$C$2:$C1615)), "")*24*60, "")</f>
        <v/>
      </c>
    </row>
    <row r="1617" spans="1:16" x14ac:dyDescent="0.2">
      <c r="A1617" s="36">
        <f t="shared" si="3042"/>
        <v>45945</v>
      </c>
      <c r="B1617" s="37" t="s">
        <v>23</v>
      </c>
      <c r="C1617" s="38">
        <f t="shared" si="3042"/>
        <v>0.78125</v>
      </c>
      <c r="D1617" s="37">
        <v>1</v>
      </c>
      <c r="E1617" s="37">
        <v>0</v>
      </c>
      <c r="F1617" s="37" t="str">
        <f t="shared" ref="F1617:G1617" si="3060">F1616</f>
        <v>Special Finch Food</v>
      </c>
      <c r="G1617" s="15" t="str">
        <f t="shared" si="3060"/>
        <v>Golden Safflower</v>
      </c>
      <c r="H1617" s="39">
        <f t="shared" si="2948"/>
        <v>0</v>
      </c>
      <c r="I1617" s="39" t="str" cm="1">
        <f t="array" ref="I1617">IFERROR(IF($B1617=I$1, ($A1617+$C1617) - MAX(IF($B$2:$B1616=$B1617, $A$2:$A1616+$C$2:$C1616)), "")*24*60, "")</f>
        <v/>
      </c>
      <c r="J1617" s="39" t="str" cm="1">
        <f t="array" ref="J1617">IFERROR(IF($B1617=J$1, ($A1617+$C1617) - MAX(IF($B$2:$B1616=$B1617, $A$2:$A1616+$C$2:$C1616)), "")*24*60, "")</f>
        <v/>
      </c>
      <c r="K1617" s="39" t="str" cm="1">
        <f t="array" ref="K1617">IFERROR(IF($B1617=K$1, ($A1617+$C1617) - MAX(IF($B$2:$B1616=$B1617, $A$2:$A1616+$C$2:$C1616)), "")*24*60, "")</f>
        <v/>
      </c>
      <c r="L1617" s="39" t="str" cm="1">
        <f t="array" ref="L1617">IFERROR(IF($B1617=L$1, ($A1617+$C1617) - MAX(IF($B$2:$B1616=$B1617, $A$2:$A1616+$C$2:$C1616)), "")*24*60, "")</f>
        <v/>
      </c>
      <c r="M1617" s="39" t="str" cm="1">
        <f t="array" ref="M1617">IFERROR(IF($B1617=M$1, ($A1617+$C1617) - MAX(IF($B$2:$B1616=$B1617, $A$2:$A1616+$C$2:$C1616)), "")*24*60, "")</f>
        <v/>
      </c>
      <c r="N1617" s="39" t="str" cm="1">
        <f t="array" ref="N1617">IFERROR(IF($B1617=N$1, ($A1617+$C1617) - MAX(IF($B$2:$B1616=$B1617, $A$2:$A1616+$C$2:$C1616)), "")*24*60, "")</f>
        <v/>
      </c>
      <c r="O1617" s="39" t="str" cm="1">
        <f t="array" ref="O1617">IFERROR(IF($B1617=O$1, ($A1617+$C1617) - MAX(IF($B$2:$B1616=$B1617, $A$2:$A1616+$C$2:$C1616)), "")*24*60, "")</f>
        <v/>
      </c>
      <c r="P1617" s="39" cm="1">
        <f t="array" ref="P1617">IFERROR(IF($B1617=P$1, ($A1617+$C1617) - MAX(IF($B$2:$B1616=$B1617, $A$2:$A1616+$C$2:$C1616)), "")*24*60, "")</f>
        <v>233.00000000512227</v>
      </c>
    </row>
    <row r="1618" spans="1:16" x14ac:dyDescent="0.2">
      <c r="A1618" s="36">
        <f t="shared" si="3042"/>
        <v>45945</v>
      </c>
      <c r="B1618" s="37" t="str">
        <f t="shared" si="3042"/>
        <v>Common Ground Dove</v>
      </c>
      <c r="C1618" s="38">
        <v>0.78194444444444444</v>
      </c>
      <c r="D1618" s="37">
        <v>48</v>
      </c>
      <c r="E1618" s="37">
        <v>0</v>
      </c>
      <c r="F1618" s="37" t="str">
        <f t="shared" ref="F1618:G1618" si="3061">F1617</f>
        <v>Special Finch Food</v>
      </c>
      <c r="G1618" s="15" t="str">
        <f t="shared" si="3061"/>
        <v>Golden Safflower</v>
      </c>
      <c r="H1618" s="39">
        <f t="shared" si="2948"/>
        <v>1.000000003259629</v>
      </c>
      <c r="I1618" s="39" t="str" cm="1">
        <f t="array" ref="I1618">IFERROR(IF($B1618=I$1, ($A1618+$C1618) - MAX(IF($B$2:$B1617=$B1618, $A$2:$A1617+$C$2:$C1617)), "")*24*60, "")</f>
        <v/>
      </c>
      <c r="J1618" s="39" t="str" cm="1">
        <f t="array" ref="J1618">IFERROR(IF($B1618=J$1, ($A1618+$C1618) - MAX(IF($B$2:$B1617=$B1618, $A$2:$A1617+$C$2:$C1617)), "")*24*60, "")</f>
        <v/>
      </c>
      <c r="K1618" s="39" t="str" cm="1">
        <f t="array" ref="K1618">IFERROR(IF($B1618=K$1, ($A1618+$C1618) - MAX(IF($B$2:$B1617=$B1618, $A$2:$A1617+$C$2:$C1617)), "")*24*60, "")</f>
        <v/>
      </c>
      <c r="L1618" s="39" t="str" cm="1">
        <f t="array" ref="L1618">IFERROR(IF($B1618=L$1, ($A1618+$C1618) - MAX(IF($B$2:$B1617=$B1618, $A$2:$A1617+$C$2:$C1617)), "")*24*60, "")</f>
        <v/>
      </c>
      <c r="M1618" s="39" t="str" cm="1">
        <f t="array" ref="M1618">IFERROR(IF($B1618=M$1, ($A1618+$C1618) - MAX(IF($B$2:$B1617=$B1618, $A$2:$A1617+$C$2:$C1617)), "")*24*60, "")</f>
        <v/>
      </c>
      <c r="N1618" s="39" t="str" cm="1">
        <f t="array" ref="N1618">IFERROR(IF($B1618=N$1, ($A1618+$C1618) - MAX(IF($B$2:$B1617=$B1618, $A$2:$A1617+$C$2:$C1617)), "")*24*60, "")</f>
        <v/>
      </c>
      <c r="O1618" s="39" t="str" cm="1">
        <f t="array" ref="O1618">IFERROR(IF($B1618=O$1, ($A1618+$C1618) - MAX(IF($B$2:$B1617=$B1618, $A$2:$A1617+$C$2:$C1617)), "")*24*60, "")</f>
        <v/>
      </c>
      <c r="P1618" s="39" cm="1">
        <f t="array" ref="P1618">IFERROR(IF($B1618=P$1, ($A1618+$C1618) - MAX(IF($B$2:$B1617=$B1618, $A$2:$A1617+$C$2:$C1617)), "")*24*60, "")</f>
        <v>1.000000003259629</v>
      </c>
    </row>
    <row r="1619" spans="1:16" x14ac:dyDescent="0.2">
      <c r="A1619" s="36">
        <f t="shared" si="3042"/>
        <v>45945</v>
      </c>
      <c r="B1619" s="37" t="s">
        <v>3</v>
      </c>
      <c r="C1619" s="38">
        <v>0.78402777777777777</v>
      </c>
      <c r="D1619" s="37">
        <v>0</v>
      </c>
      <c r="E1619" s="37">
        <v>4</v>
      </c>
      <c r="F1619" s="37" t="str">
        <f t="shared" ref="F1619:G1619" si="3062">F1618</f>
        <v>Special Finch Food</v>
      </c>
      <c r="G1619" s="15" t="str">
        <f t="shared" si="3062"/>
        <v>Golden Safflower</v>
      </c>
      <c r="H1619" s="39">
        <f t="shared" si="2948"/>
        <v>2.9999999993015081</v>
      </c>
      <c r="I1619" s="39" cm="1">
        <f t="array" ref="I1619">IFERROR(IF($B1619=I$1, ($A1619+$C1619) - MAX(IF($B$2:$B1618=$B1619, $A$2:$A1618+$C$2:$C1618)), "")*24*60, "")</f>
        <v>4.0000000025611371</v>
      </c>
      <c r="J1619" s="39" t="str" cm="1">
        <f t="array" ref="J1619">IFERROR(IF($B1619=J$1, ($A1619+$C1619) - MAX(IF($B$2:$B1618=$B1619, $A$2:$A1618+$C$2:$C1618)), "")*24*60, "")</f>
        <v/>
      </c>
      <c r="K1619" s="39" t="str" cm="1">
        <f t="array" ref="K1619">IFERROR(IF($B1619=K$1, ($A1619+$C1619) - MAX(IF($B$2:$B1618=$B1619, $A$2:$A1618+$C$2:$C1618)), "")*24*60, "")</f>
        <v/>
      </c>
      <c r="L1619" s="39" t="str" cm="1">
        <f t="array" ref="L1619">IFERROR(IF($B1619=L$1, ($A1619+$C1619) - MAX(IF($B$2:$B1618=$B1619, $A$2:$A1618+$C$2:$C1618)), "")*24*60, "")</f>
        <v/>
      </c>
      <c r="M1619" s="39" t="str" cm="1">
        <f t="array" ref="M1619">IFERROR(IF($B1619=M$1, ($A1619+$C1619) - MAX(IF($B$2:$B1618=$B1619, $A$2:$A1618+$C$2:$C1618)), "")*24*60, "")</f>
        <v/>
      </c>
      <c r="N1619" s="39" t="str" cm="1">
        <f t="array" ref="N1619">IFERROR(IF($B1619=N$1, ($A1619+$C1619) - MAX(IF($B$2:$B1618=$B1619, $A$2:$A1618+$C$2:$C1618)), "")*24*60, "")</f>
        <v/>
      </c>
      <c r="O1619" s="39" t="str" cm="1">
        <f t="array" ref="O1619">IFERROR(IF($B1619=O$1, ($A1619+$C1619) - MAX(IF($B$2:$B1618=$B1619, $A$2:$A1618+$C$2:$C1618)), "")*24*60, "")</f>
        <v/>
      </c>
      <c r="P1619" s="39" t="str" cm="1">
        <f t="array" ref="P1619">IFERROR(IF($B1619=P$1, ($A1619+$C1619) - MAX(IF($B$2:$B1618=$B1619, $A$2:$A1618+$C$2:$C1618)), "")*24*60, "")</f>
        <v/>
      </c>
    </row>
    <row r="1620" spans="1:16" x14ac:dyDescent="0.2">
      <c r="A1620" s="36">
        <f t="shared" si="3042"/>
        <v>45945</v>
      </c>
      <c r="B1620" s="37" t="str">
        <f t="shared" si="3042"/>
        <v>Northern Cardinal</v>
      </c>
      <c r="C1620" s="38">
        <v>0.78472222222222221</v>
      </c>
      <c r="D1620" s="37">
        <f t="shared" si="3042"/>
        <v>0</v>
      </c>
      <c r="E1620" s="37">
        <v>4</v>
      </c>
      <c r="F1620" s="37" t="str">
        <f t="shared" ref="F1620:G1620" si="3063">F1619</f>
        <v>Special Finch Food</v>
      </c>
      <c r="G1620" s="15" t="str">
        <f t="shared" si="3063"/>
        <v>Golden Safflower</v>
      </c>
      <c r="H1620" s="39">
        <f t="shared" si="2948"/>
        <v>0.99999999278225005</v>
      </c>
      <c r="I1620" s="39" cm="1">
        <f t="array" ref="I1620">IFERROR(IF($B1620=I$1, ($A1620+$C1620) - MAX(IF($B$2:$B1619=$B1620, $A$2:$A1619+$C$2:$C1619)), "")*24*60, "")</f>
        <v>0.99999999278225005</v>
      </c>
      <c r="J1620" s="39" t="str" cm="1">
        <f t="array" ref="J1620">IFERROR(IF($B1620=J$1, ($A1620+$C1620) - MAX(IF($B$2:$B1619=$B1620, $A$2:$A1619+$C$2:$C1619)), "")*24*60, "")</f>
        <v/>
      </c>
      <c r="K1620" s="39" t="str" cm="1">
        <f t="array" ref="K1620">IFERROR(IF($B1620=K$1, ($A1620+$C1620) - MAX(IF($B$2:$B1619=$B1620, $A$2:$A1619+$C$2:$C1619)), "")*24*60, "")</f>
        <v/>
      </c>
      <c r="L1620" s="39" t="str" cm="1">
        <f t="array" ref="L1620">IFERROR(IF($B1620=L$1, ($A1620+$C1620) - MAX(IF($B$2:$B1619=$B1620, $A$2:$A1619+$C$2:$C1619)), "")*24*60, "")</f>
        <v/>
      </c>
      <c r="M1620" s="39" t="str" cm="1">
        <f t="array" ref="M1620">IFERROR(IF($B1620=M$1, ($A1620+$C1620) - MAX(IF($B$2:$B1619=$B1620, $A$2:$A1619+$C$2:$C1619)), "")*24*60, "")</f>
        <v/>
      </c>
      <c r="N1620" s="39" t="str" cm="1">
        <f t="array" ref="N1620">IFERROR(IF($B1620=N$1, ($A1620+$C1620) - MAX(IF($B$2:$B1619=$B1620, $A$2:$A1619+$C$2:$C1619)), "")*24*60, "")</f>
        <v/>
      </c>
      <c r="O1620" s="39" t="str" cm="1">
        <f t="array" ref="O1620">IFERROR(IF($B1620=O$1, ($A1620+$C1620) - MAX(IF($B$2:$B1619=$B1620, $A$2:$A1619+$C$2:$C1619)), "")*24*60, "")</f>
        <v/>
      </c>
      <c r="P1620" s="39" t="str" cm="1">
        <f t="array" ref="P1620">IFERROR(IF($B1620=P$1, ($A1620+$C1620) - MAX(IF($B$2:$B1619=$B1620, $A$2:$A1619+$C$2:$C1619)), "")*24*60, "")</f>
        <v/>
      </c>
    </row>
    <row r="1621" spans="1:16" x14ac:dyDescent="0.2">
      <c r="A1621" s="36">
        <f t="shared" si="3042"/>
        <v>45945</v>
      </c>
      <c r="B1621" s="37" t="str">
        <f t="shared" si="3042"/>
        <v>Northern Cardinal</v>
      </c>
      <c r="C1621" s="38">
        <v>0.78611111111111109</v>
      </c>
      <c r="D1621" s="37">
        <f t="shared" si="3042"/>
        <v>0</v>
      </c>
      <c r="E1621" s="37">
        <v>4</v>
      </c>
      <c r="F1621" s="37" t="str">
        <f t="shared" ref="F1621:G1621" si="3064">F1620</f>
        <v>Special Finch Food</v>
      </c>
      <c r="G1621" s="15" t="str">
        <f t="shared" si="3064"/>
        <v>Golden Safflower</v>
      </c>
      <c r="H1621" s="39">
        <f t="shared" si="2948"/>
        <v>2.000000006519258</v>
      </c>
      <c r="I1621" s="39" cm="1">
        <f t="array" ref="I1621">IFERROR(IF($B1621=I$1, ($A1621+$C1621) - MAX(IF($B$2:$B1620=$B1621, $A$2:$A1620+$C$2:$C1620)), "")*24*60, "")</f>
        <v>2.000000006519258</v>
      </c>
      <c r="J1621" s="39" t="str" cm="1">
        <f t="array" ref="J1621">IFERROR(IF($B1621=J$1, ($A1621+$C1621) - MAX(IF($B$2:$B1620=$B1621, $A$2:$A1620+$C$2:$C1620)), "")*24*60, "")</f>
        <v/>
      </c>
      <c r="K1621" s="39" t="str" cm="1">
        <f t="array" ref="K1621">IFERROR(IF($B1621=K$1, ($A1621+$C1621) - MAX(IF($B$2:$B1620=$B1621, $A$2:$A1620+$C$2:$C1620)), "")*24*60, "")</f>
        <v/>
      </c>
      <c r="L1621" s="39" t="str" cm="1">
        <f t="array" ref="L1621">IFERROR(IF($B1621=L$1, ($A1621+$C1621) - MAX(IF($B$2:$B1620=$B1621, $A$2:$A1620+$C$2:$C1620)), "")*24*60, "")</f>
        <v/>
      </c>
      <c r="M1621" s="39" t="str" cm="1">
        <f t="array" ref="M1621">IFERROR(IF($B1621=M$1, ($A1621+$C1621) - MAX(IF($B$2:$B1620=$B1621, $A$2:$A1620+$C$2:$C1620)), "")*24*60, "")</f>
        <v/>
      </c>
      <c r="N1621" s="39" t="str" cm="1">
        <f t="array" ref="N1621">IFERROR(IF($B1621=N$1, ($A1621+$C1621) - MAX(IF($B$2:$B1620=$B1621, $A$2:$A1620+$C$2:$C1620)), "")*24*60, "")</f>
        <v/>
      </c>
      <c r="O1621" s="39" t="str" cm="1">
        <f t="array" ref="O1621">IFERROR(IF($B1621=O$1, ($A1621+$C1621) - MAX(IF($B$2:$B1620=$B1621, $A$2:$A1620+$C$2:$C1620)), "")*24*60, "")</f>
        <v/>
      </c>
      <c r="P1621" s="39" t="str" cm="1">
        <f t="array" ref="P1621">IFERROR(IF($B1621=P$1, ($A1621+$C1621) - MAX(IF($B$2:$B1620=$B1621, $A$2:$A1620+$C$2:$C1620)), "")*24*60, "")</f>
        <v/>
      </c>
    </row>
    <row r="1622" spans="1:16" x14ac:dyDescent="0.2">
      <c r="A1622" s="36">
        <f t="shared" si="3042"/>
        <v>45945</v>
      </c>
      <c r="B1622" s="37" t="str">
        <f t="shared" si="3042"/>
        <v>Northern Cardinal</v>
      </c>
      <c r="C1622" s="38">
        <v>0.78749999999999998</v>
      </c>
      <c r="D1622" s="37">
        <f t="shared" si="3042"/>
        <v>0</v>
      </c>
      <c r="E1622" s="37">
        <v>4</v>
      </c>
      <c r="F1622" s="37" t="str">
        <f t="shared" ref="F1622:G1622" si="3065">F1621</f>
        <v>Special Finch Food</v>
      </c>
      <c r="G1622" s="15" t="str">
        <f t="shared" si="3065"/>
        <v>Golden Safflower</v>
      </c>
      <c r="H1622" s="39">
        <f t="shared" si="2948"/>
        <v>1.9999999960418791</v>
      </c>
      <c r="I1622" s="39" cm="1">
        <f t="array" ref="I1622">IFERROR(IF($B1622=I$1, ($A1622+$C1622) - MAX(IF($B$2:$B1621=$B1622, $A$2:$A1621+$C$2:$C1621)), "")*24*60, "")</f>
        <v>1.9999999960418791</v>
      </c>
      <c r="J1622" s="39" t="str" cm="1">
        <f t="array" ref="J1622">IFERROR(IF($B1622=J$1, ($A1622+$C1622) - MAX(IF($B$2:$B1621=$B1622, $A$2:$A1621+$C$2:$C1621)), "")*24*60, "")</f>
        <v/>
      </c>
      <c r="K1622" s="39" t="str" cm="1">
        <f t="array" ref="K1622">IFERROR(IF($B1622=K$1, ($A1622+$C1622) - MAX(IF($B$2:$B1621=$B1622, $A$2:$A1621+$C$2:$C1621)), "")*24*60, "")</f>
        <v/>
      </c>
      <c r="L1622" s="39" t="str" cm="1">
        <f t="array" ref="L1622">IFERROR(IF($B1622=L$1, ($A1622+$C1622) - MAX(IF($B$2:$B1621=$B1622, $A$2:$A1621+$C$2:$C1621)), "")*24*60, "")</f>
        <v/>
      </c>
      <c r="M1622" s="39" t="str" cm="1">
        <f t="array" ref="M1622">IFERROR(IF($B1622=M$1, ($A1622+$C1622) - MAX(IF($B$2:$B1621=$B1622, $A$2:$A1621+$C$2:$C1621)), "")*24*60, "")</f>
        <v/>
      </c>
      <c r="N1622" s="39" t="str" cm="1">
        <f t="array" ref="N1622">IFERROR(IF($B1622=N$1, ($A1622+$C1622) - MAX(IF($B$2:$B1621=$B1622, $A$2:$A1621+$C$2:$C1621)), "")*24*60, "")</f>
        <v/>
      </c>
      <c r="O1622" s="39" t="str" cm="1">
        <f t="array" ref="O1622">IFERROR(IF($B1622=O$1, ($A1622+$C1622) - MAX(IF($B$2:$B1621=$B1622, $A$2:$A1621+$C$2:$C1621)), "")*24*60, "")</f>
        <v/>
      </c>
      <c r="P1622" s="39" t="str" cm="1">
        <f t="array" ref="P1622">IFERROR(IF($B1622=P$1, ($A1622+$C1622) - MAX(IF($B$2:$B1621=$B1622, $A$2:$A1621+$C$2:$C1621)), "")*24*60, "")</f>
        <v/>
      </c>
    </row>
    <row r="1623" spans="1:16" x14ac:dyDescent="0.2">
      <c r="A1623" s="36">
        <f t="shared" si="3042"/>
        <v>45945</v>
      </c>
      <c r="B1623" s="37" t="str">
        <f t="shared" si="3042"/>
        <v>Northern Cardinal</v>
      </c>
      <c r="C1623" s="38">
        <v>0.78888888888888886</v>
      </c>
      <c r="D1623" s="37">
        <f t="shared" si="3042"/>
        <v>0</v>
      </c>
      <c r="E1623" s="37">
        <v>4</v>
      </c>
      <c r="F1623" s="37" t="str">
        <f t="shared" ref="F1623:G1623" si="3066">F1622</f>
        <v>Special Finch Food</v>
      </c>
      <c r="G1623" s="15" t="str">
        <f t="shared" si="3066"/>
        <v>Golden Safflower</v>
      </c>
      <c r="H1623" s="39">
        <f t="shared" si="2948"/>
        <v>2.000000006519258</v>
      </c>
      <c r="I1623" s="39" cm="1">
        <f t="array" ref="I1623">IFERROR(IF($B1623=I$1, ($A1623+$C1623) - MAX(IF($B$2:$B1622=$B1623, $A$2:$A1622+$C$2:$C1622)), "")*24*60, "")</f>
        <v>2.000000006519258</v>
      </c>
      <c r="J1623" s="39" t="str" cm="1">
        <f t="array" ref="J1623">IFERROR(IF($B1623=J$1, ($A1623+$C1623) - MAX(IF($B$2:$B1622=$B1623, $A$2:$A1622+$C$2:$C1622)), "")*24*60, "")</f>
        <v/>
      </c>
      <c r="K1623" s="39" t="str" cm="1">
        <f t="array" ref="K1623">IFERROR(IF($B1623=K$1, ($A1623+$C1623) - MAX(IF($B$2:$B1622=$B1623, $A$2:$A1622+$C$2:$C1622)), "")*24*60, "")</f>
        <v/>
      </c>
      <c r="L1623" s="39" t="str" cm="1">
        <f t="array" ref="L1623">IFERROR(IF($B1623=L$1, ($A1623+$C1623) - MAX(IF($B$2:$B1622=$B1623, $A$2:$A1622+$C$2:$C1622)), "")*24*60, "")</f>
        <v/>
      </c>
      <c r="M1623" s="39" t="str" cm="1">
        <f t="array" ref="M1623">IFERROR(IF($B1623=M$1, ($A1623+$C1623) - MAX(IF($B$2:$B1622=$B1623, $A$2:$A1622+$C$2:$C1622)), "")*24*60, "")</f>
        <v/>
      </c>
      <c r="N1623" s="39" t="str" cm="1">
        <f t="array" ref="N1623">IFERROR(IF($B1623=N$1, ($A1623+$C1623) - MAX(IF($B$2:$B1622=$B1623, $A$2:$A1622+$C$2:$C1622)), "")*24*60, "")</f>
        <v/>
      </c>
      <c r="O1623" s="39" t="str" cm="1">
        <f t="array" ref="O1623">IFERROR(IF($B1623=O$1, ($A1623+$C1623) - MAX(IF($B$2:$B1622=$B1623, $A$2:$A1622+$C$2:$C1622)), "")*24*60, "")</f>
        <v/>
      </c>
      <c r="P1623" s="39" t="str" cm="1">
        <f t="array" ref="P1623">IFERROR(IF($B1623=P$1, ($A1623+$C1623) - MAX(IF($B$2:$B1622=$B1623, $A$2:$A1622+$C$2:$C1622)), "")*24*60, "")</f>
        <v/>
      </c>
    </row>
    <row r="1624" spans="1:16" x14ac:dyDescent="0.2">
      <c r="A1624" s="36">
        <f t="shared" si="3042"/>
        <v>45945</v>
      </c>
      <c r="B1624" s="37" t="str">
        <f t="shared" si="3042"/>
        <v>Northern Cardinal</v>
      </c>
      <c r="C1624" s="38">
        <v>0.79027777777777775</v>
      </c>
      <c r="D1624" s="37">
        <f t="shared" si="3042"/>
        <v>0</v>
      </c>
      <c r="E1624" s="37">
        <v>3</v>
      </c>
      <c r="F1624" s="37" t="str">
        <f t="shared" ref="F1624:G1624" si="3067">F1623</f>
        <v>Special Finch Food</v>
      </c>
      <c r="G1624" s="15" t="str">
        <f t="shared" si="3067"/>
        <v>Golden Safflower</v>
      </c>
      <c r="H1624" s="39">
        <f t="shared" si="2948"/>
        <v>1.9999999960418791</v>
      </c>
      <c r="I1624" s="39" cm="1">
        <f t="array" ref="I1624">IFERROR(IF($B1624=I$1, ($A1624+$C1624) - MAX(IF($B$2:$B1623=$B1624, $A$2:$A1623+$C$2:$C1623)), "")*24*60, "")</f>
        <v>1.9999999960418791</v>
      </c>
      <c r="J1624" s="39" t="str" cm="1">
        <f t="array" ref="J1624">IFERROR(IF($B1624=J$1, ($A1624+$C1624) - MAX(IF($B$2:$B1623=$B1624, $A$2:$A1623+$C$2:$C1623)), "")*24*60, "")</f>
        <v/>
      </c>
      <c r="K1624" s="39" t="str" cm="1">
        <f t="array" ref="K1624">IFERROR(IF($B1624=K$1, ($A1624+$C1624) - MAX(IF($B$2:$B1623=$B1624, $A$2:$A1623+$C$2:$C1623)), "")*24*60, "")</f>
        <v/>
      </c>
      <c r="L1624" s="39" t="str" cm="1">
        <f t="array" ref="L1624">IFERROR(IF($B1624=L$1, ($A1624+$C1624) - MAX(IF($B$2:$B1623=$B1624, $A$2:$A1623+$C$2:$C1623)), "")*24*60, "")</f>
        <v/>
      </c>
      <c r="M1624" s="39" t="str" cm="1">
        <f t="array" ref="M1624">IFERROR(IF($B1624=M$1, ($A1624+$C1624) - MAX(IF($B$2:$B1623=$B1624, $A$2:$A1623+$C$2:$C1623)), "")*24*60, "")</f>
        <v/>
      </c>
      <c r="N1624" s="39" t="str" cm="1">
        <f t="array" ref="N1624">IFERROR(IF($B1624=N$1, ($A1624+$C1624) - MAX(IF($B$2:$B1623=$B1624, $A$2:$A1623+$C$2:$C1623)), "")*24*60, "")</f>
        <v/>
      </c>
      <c r="O1624" s="39" t="str" cm="1">
        <f t="array" ref="O1624">IFERROR(IF($B1624=O$1, ($A1624+$C1624) - MAX(IF($B$2:$B1623=$B1624, $A$2:$A1623+$C$2:$C1623)), "")*24*60, "")</f>
        <v/>
      </c>
      <c r="P1624" s="39" t="str" cm="1">
        <f t="array" ref="P1624">IFERROR(IF($B1624=P$1, ($A1624+$C1624) - MAX(IF($B$2:$B1623=$B1624, $A$2:$A1623+$C$2:$C1623)), "")*24*60, "")</f>
        <v/>
      </c>
    </row>
    <row r="1625" spans="1:16" x14ac:dyDescent="0.2">
      <c r="A1625" s="36">
        <f t="shared" si="3042"/>
        <v>45945</v>
      </c>
      <c r="B1625" s="37" t="str">
        <f t="shared" si="3042"/>
        <v>Northern Cardinal</v>
      </c>
      <c r="C1625" s="38">
        <v>0.79097222222222219</v>
      </c>
      <c r="D1625" s="37">
        <f t="shared" si="3042"/>
        <v>0</v>
      </c>
      <c r="E1625" s="37">
        <v>5</v>
      </c>
      <c r="F1625" s="37" t="str">
        <f t="shared" ref="F1625:G1625" si="3068">F1624</f>
        <v>Special Finch Food</v>
      </c>
      <c r="G1625" s="15" t="str">
        <f t="shared" si="3068"/>
        <v>Golden Safflower</v>
      </c>
      <c r="H1625" s="39">
        <f t="shared" si="2948"/>
        <v>1.000000003259629</v>
      </c>
      <c r="I1625" s="39" cm="1">
        <f t="array" ref="I1625">IFERROR(IF($B1625=I$1, ($A1625+$C1625) - MAX(IF($B$2:$B1624=$B1625, $A$2:$A1624+$C$2:$C1624)), "")*24*60, "")</f>
        <v>1.000000003259629</v>
      </c>
      <c r="J1625" s="39" t="str" cm="1">
        <f t="array" ref="J1625">IFERROR(IF($B1625=J$1, ($A1625+$C1625) - MAX(IF($B$2:$B1624=$B1625, $A$2:$A1624+$C$2:$C1624)), "")*24*60, "")</f>
        <v/>
      </c>
      <c r="K1625" s="39" t="str" cm="1">
        <f t="array" ref="K1625">IFERROR(IF($B1625=K$1, ($A1625+$C1625) - MAX(IF($B$2:$B1624=$B1625, $A$2:$A1624+$C$2:$C1624)), "")*24*60, "")</f>
        <v/>
      </c>
      <c r="L1625" s="39" t="str" cm="1">
        <f t="array" ref="L1625">IFERROR(IF($B1625=L$1, ($A1625+$C1625) - MAX(IF($B$2:$B1624=$B1625, $A$2:$A1624+$C$2:$C1624)), "")*24*60, "")</f>
        <v/>
      </c>
      <c r="M1625" s="39" t="str" cm="1">
        <f t="array" ref="M1625">IFERROR(IF($B1625=M$1, ($A1625+$C1625) - MAX(IF($B$2:$B1624=$B1625, $A$2:$A1624+$C$2:$C1624)), "")*24*60, "")</f>
        <v/>
      </c>
      <c r="N1625" s="39" t="str" cm="1">
        <f t="array" ref="N1625">IFERROR(IF($B1625=N$1, ($A1625+$C1625) - MAX(IF($B$2:$B1624=$B1625, $A$2:$A1624+$C$2:$C1624)), "")*24*60, "")</f>
        <v/>
      </c>
      <c r="O1625" s="39" t="str" cm="1">
        <f t="array" ref="O1625">IFERROR(IF($B1625=O$1, ($A1625+$C1625) - MAX(IF($B$2:$B1624=$B1625, $A$2:$A1624+$C$2:$C1624)), "")*24*60, "")</f>
        <v/>
      </c>
      <c r="P1625" s="39" t="str" cm="1">
        <f t="array" ref="P1625">IFERROR(IF($B1625=P$1, ($A1625+$C1625) - MAX(IF($B$2:$B1624=$B1625, $A$2:$A1624+$C$2:$C1624)), "")*24*60, "")</f>
        <v/>
      </c>
    </row>
    <row r="1626" spans="1:16" x14ac:dyDescent="0.2">
      <c r="A1626" s="36">
        <f t="shared" si="3042"/>
        <v>45945</v>
      </c>
      <c r="B1626" s="37" t="str">
        <f t="shared" si="3042"/>
        <v>Northern Cardinal</v>
      </c>
      <c r="C1626" s="38">
        <v>0.79236111111111107</v>
      </c>
      <c r="D1626" s="37">
        <f t="shared" si="3042"/>
        <v>0</v>
      </c>
      <c r="E1626" s="37">
        <v>3</v>
      </c>
      <c r="F1626" s="37" t="str">
        <f t="shared" ref="F1626:G1626" si="3069">F1625</f>
        <v>Special Finch Food</v>
      </c>
      <c r="G1626" s="15" t="str">
        <f t="shared" si="3069"/>
        <v>Golden Safflower</v>
      </c>
      <c r="H1626" s="39">
        <f t="shared" si="2948"/>
        <v>1.9999999960418791</v>
      </c>
      <c r="I1626" s="39" cm="1">
        <f t="array" ref="I1626">IFERROR(IF($B1626=I$1, ($A1626+$C1626) - MAX(IF($B$2:$B1625=$B1626, $A$2:$A1625+$C$2:$C1625)), "")*24*60, "")</f>
        <v>1.9999999960418791</v>
      </c>
      <c r="J1626" s="39" t="str" cm="1">
        <f t="array" ref="J1626">IFERROR(IF($B1626=J$1, ($A1626+$C1626) - MAX(IF($B$2:$B1625=$B1626, $A$2:$A1625+$C$2:$C1625)), "")*24*60, "")</f>
        <v/>
      </c>
      <c r="K1626" s="39" t="str" cm="1">
        <f t="array" ref="K1626">IFERROR(IF($B1626=K$1, ($A1626+$C1626) - MAX(IF($B$2:$B1625=$B1626, $A$2:$A1625+$C$2:$C1625)), "")*24*60, "")</f>
        <v/>
      </c>
      <c r="L1626" s="39" t="str" cm="1">
        <f t="array" ref="L1626">IFERROR(IF($B1626=L$1, ($A1626+$C1626) - MAX(IF($B$2:$B1625=$B1626, $A$2:$A1625+$C$2:$C1625)), "")*24*60, "")</f>
        <v/>
      </c>
      <c r="M1626" s="39" t="str" cm="1">
        <f t="array" ref="M1626">IFERROR(IF($B1626=M$1, ($A1626+$C1626) - MAX(IF($B$2:$B1625=$B1626, $A$2:$A1625+$C$2:$C1625)), "")*24*60, "")</f>
        <v/>
      </c>
      <c r="N1626" s="39" t="str" cm="1">
        <f t="array" ref="N1626">IFERROR(IF($B1626=N$1, ($A1626+$C1626) - MAX(IF($B$2:$B1625=$B1626, $A$2:$A1625+$C$2:$C1625)), "")*24*60, "")</f>
        <v/>
      </c>
      <c r="O1626" s="39" t="str" cm="1">
        <f t="array" ref="O1626">IFERROR(IF($B1626=O$1, ($A1626+$C1626) - MAX(IF($B$2:$B1625=$B1626, $A$2:$A1625+$C$2:$C1625)), "")*24*60, "")</f>
        <v/>
      </c>
      <c r="P1626" s="39" t="str" cm="1">
        <f t="array" ref="P1626">IFERROR(IF($B1626=P$1, ($A1626+$C1626) - MAX(IF($B$2:$B1625=$B1626, $A$2:$A1625+$C$2:$C1625)), "")*24*60, "")</f>
        <v/>
      </c>
    </row>
    <row r="1627" spans="1:16" x14ac:dyDescent="0.2">
      <c r="A1627" s="36">
        <f t="shared" si="3042"/>
        <v>45945</v>
      </c>
      <c r="B1627" s="37" t="str">
        <f t="shared" si="3042"/>
        <v>Northern Cardinal</v>
      </c>
      <c r="C1627" s="38">
        <v>0.79305555555555551</v>
      </c>
      <c r="D1627" s="37">
        <f t="shared" si="3042"/>
        <v>0</v>
      </c>
      <c r="E1627" s="37">
        <v>4</v>
      </c>
      <c r="F1627" s="37" t="str">
        <f t="shared" ref="F1627:G1627" si="3070">F1626</f>
        <v>Special Finch Food</v>
      </c>
      <c r="G1627" s="15" t="str">
        <f t="shared" si="3070"/>
        <v>Golden Safflower</v>
      </c>
      <c r="H1627" s="39">
        <f t="shared" si="2948"/>
        <v>1.000000003259629</v>
      </c>
      <c r="I1627" s="39" cm="1">
        <f t="array" ref="I1627">IFERROR(IF($B1627=I$1, ($A1627+$C1627) - MAX(IF($B$2:$B1626=$B1627, $A$2:$A1626+$C$2:$C1626)), "")*24*60, "")</f>
        <v>1.000000003259629</v>
      </c>
      <c r="J1627" s="39" t="str" cm="1">
        <f t="array" ref="J1627">IFERROR(IF($B1627=J$1, ($A1627+$C1627) - MAX(IF($B$2:$B1626=$B1627, $A$2:$A1626+$C$2:$C1626)), "")*24*60, "")</f>
        <v/>
      </c>
      <c r="K1627" s="39" t="str" cm="1">
        <f t="array" ref="K1627">IFERROR(IF($B1627=K$1, ($A1627+$C1627) - MAX(IF($B$2:$B1626=$B1627, $A$2:$A1626+$C$2:$C1626)), "")*24*60, "")</f>
        <v/>
      </c>
      <c r="L1627" s="39" t="str" cm="1">
        <f t="array" ref="L1627">IFERROR(IF($B1627=L$1, ($A1627+$C1627) - MAX(IF($B$2:$B1626=$B1627, $A$2:$A1626+$C$2:$C1626)), "")*24*60, "")</f>
        <v/>
      </c>
      <c r="M1627" s="39" t="str" cm="1">
        <f t="array" ref="M1627">IFERROR(IF($B1627=M$1, ($A1627+$C1627) - MAX(IF($B$2:$B1626=$B1627, $A$2:$A1626+$C$2:$C1626)), "")*24*60, "")</f>
        <v/>
      </c>
      <c r="N1627" s="39" t="str" cm="1">
        <f t="array" ref="N1627">IFERROR(IF($B1627=N$1, ($A1627+$C1627) - MAX(IF($B$2:$B1626=$B1627, $A$2:$A1626+$C$2:$C1626)), "")*24*60, "")</f>
        <v/>
      </c>
      <c r="O1627" s="39" t="str" cm="1">
        <f t="array" ref="O1627">IFERROR(IF($B1627=O$1, ($A1627+$C1627) - MAX(IF($B$2:$B1626=$B1627, $A$2:$A1626+$C$2:$C1626)), "")*24*60, "")</f>
        <v/>
      </c>
      <c r="P1627" s="39" t="str" cm="1">
        <f t="array" ref="P1627">IFERROR(IF($B1627=P$1, ($A1627+$C1627) - MAX(IF($B$2:$B1626=$B1627, $A$2:$A1626+$C$2:$C1626)), "")*24*60, "")</f>
        <v/>
      </c>
    </row>
    <row r="1628" spans="1:16" x14ac:dyDescent="0.2">
      <c r="A1628" s="13">
        <f t="shared" si="3042"/>
        <v>45945</v>
      </c>
      <c r="B1628" s="7" t="str">
        <f t="shared" si="3042"/>
        <v>Northern Cardinal</v>
      </c>
      <c r="C1628" s="8">
        <v>0.79374999999999996</v>
      </c>
      <c r="D1628" s="7">
        <f t="shared" si="3042"/>
        <v>0</v>
      </c>
      <c r="E1628" s="7">
        <v>1</v>
      </c>
      <c r="F1628" s="7" t="str">
        <f t="shared" ref="F1628:G1628" si="3071">F1627</f>
        <v>Special Finch Food</v>
      </c>
      <c r="G1628" s="16" t="str">
        <f t="shared" si="3071"/>
        <v>Golden Safflower</v>
      </c>
      <c r="H1628" s="27">
        <f t="shared" si="2948"/>
        <v>0.99999999278225005</v>
      </c>
      <c r="I1628" s="27" cm="1">
        <f t="array" ref="I1628">IFERROR(IF($B1628=I$1, ($A1628+$C1628) - MAX(IF($B$2:$B1627=$B1628, $A$2:$A1627+$C$2:$C1627)), "")*24*60, "")</f>
        <v>0.99999999278225005</v>
      </c>
      <c r="J1628" s="27" t="str" cm="1">
        <f t="array" ref="J1628">IFERROR(IF($B1628=J$1, ($A1628+$C1628) - MAX(IF($B$2:$B1627=$B1628, $A$2:$A1627+$C$2:$C1627)), "")*24*60, "")</f>
        <v/>
      </c>
      <c r="K1628" s="27" t="str" cm="1">
        <f t="array" ref="K1628">IFERROR(IF($B1628=K$1, ($A1628+$C1628) - MAX(IF($B$2:$B1627=$B1628, $A$2:$A1627+$C$2:$C1627)), "")*24*60, "")</f>
        <v/>
      </c>
      <c r="L1628" s="27" t="str" cm="1">
        <f t="array" ref="L1628">IFERROR(IF($B1628=L$1, ($A1628+$C1628) - MAX(IF($B$2:$B1627=$B1628, $A$2:$A1627+$C$2:$C1627)), "")*24*60, "")</f>
        <v/>
      </c>
      <c r="M1628" s="27" t="str" cm="1">
        <f t="array" ref="M1628">IFERROR(IF($B1628=M$1, ($A1628+$C1628) - MAX(IF($B$2:$B1627=$B1628, $A$2:$A1627+$C$2:$C1627)), "")*24*60, "")</f>
        <v/>
      </c>
      <c r="N1628" s="27" t="str" cm="1">
        <f t="array" ref="N1628">IFERROR(IF($B1628=N$1, ($A1628+$C1628) - MAX(IF($B$2:$B1627=$B1628, $A$2:$A1627+$C$2:$C1627)), "")*24*60, "")</f>
        <v/>
      </c>
      <c r="O1628" s="39" t="str" cm="1">
        <f t="array" ref="O1628">IFERROR(IF($B1628=O$1, ($A1628+$C1628) - MAX(IF($B$2:$B1627=$B1628, $A$2:$A1627+$C$2:$C1627)), "")*24*60, "")</f>
        <v/>
      </c>
      <c r="P1628" s="39" t="str" cm="1">
        <f t="array" ref="P1628">IFERROR(IF($B1628=P$1, ($A1628+$C1628) - MAX(IF($B$2:$B1627=$B1628, $A$2:$A1627+$C$2:$C1627)), "")*24*60, "")</f>
        <v/>
      </c>
    </row>
    <row r="1629" spans="1:16" x14ac:dyDescent="0.2">
      <c r="A1629" s="36">
        <v>45946</v>
      </c>
      <c r="B1629" s="37" t="str">
        <f t="shared" si="3042"/>
        <v>Northern Cardinal</v>
      </c>
      <c r="C1629" s="38">
        <v>0.31527777777777777</v>
      </c>
      <c r="D1629" s="37">
        <f t="shared" si="3042"/>
        <v>0</v>
      </c>
      <c r="E1629" s="37">
        <v>2</v>
      </c>
      <c r="F1629" s="37" t="str">
        <f t="shared" ref="F1629:G1629" si="3072">F1628</f>
        <v>Special Finch Food</v>
      </c>
      <c r="G1629" s="15" t="str">
        <f t="shared" si="3072"/>
        <v>Golden Safflower</v>
      </c>
      <c r="H1629" s="39">
        <f t="shared" si="2948"/>
        <v>751.00000000675209</v>
      </c>
      <c r="I1629" s="39" cm="1">
        <f t="array" ref="I1629">IFERROR(IF($B1629=I$1, ($A1629+$C1629) - MAX(IF($B$2:$B1628=$B1629, $A$2:$A1628+$C$2:$C1628)), "")*24*60, "")</f>
        <v>751.00000000675209</v>
      </c>
      <c r="J1629" s="39" t="str" cm="1">
        <f t="array" ref="J1629">IFERROR(IF($B1629=J$1, ($A1629+$C1629) - MAX(IF($B$2:$B1628=$B1629, $A$2:$A1628+$C$2:$C1628)), "")*24*60, "")</f>
        <v/>
      </c>
      <c r="K1629" s="39" t="str" cm="1">
        <f t="array" ref="K1629">IFERROR(IF($B1629=K$1, ($A1629+$C1629) - MAX(IF($B$2:$B1628=$B1629, $A$2:$A1628+$C$2:$C1628)), "")*24*60, "")</f>
        <v/>
      </c>
      <c r="L1629" s="39" t="str" cm="1">
        <f t="array" ref="L1629">IFERROR(IF($B1629=L$1, ($A1629+$C1629) - MAX(IF($B$2:$B1628=$B1629, $A$2:$A1628+$C$2:$C1628)), "")*24*60, "")</f>
        <v/>
      </c>
      <c r="M1629" s="39" t="str" cm="1">
        <f t="array" ref="M1629">IFERROR(IF($B1629=M$1, ($A1629+$C1629) - MAX(IF($B$2:$B1628=$B1629, $A$2:$A1628+$C$2:$C1628)), "")*24*60, "")</f>
        <v/>
      </c>
      <c r="N1629" s="39" t="str" cm="1">
        <f t="array" ref="N1629">IFERROR(IF($B1629=N$1, ($A1629+$C1629) - MAX(IF($B$2:$B1628=$B1629, $A$2:$A1628+$C$2:$C1628)), "")*24*60, "")</f>
        <v/>
      </c>
      <c r="O1629" s="39" t="str" cm="1">
        <f t="array" ref="O1629">IFERROR(IF($B1629=O$1, ($A1629+$C1629) - MAX(IF($B$2:$B1628=$B1629, $A$2:$A1628+$C$2:$C1628)), "")*24*60, "")</f>
        <v/>
      </c>
      <c r="P1629" s="39" t="str" cm="1">
        <f t="array" ref="P1629">IFERROR(IF($B1629=P$1, ($A1629+$C1629) - MAX(IF($B$2:$B1628=$B1629, $A$2:$A1628+$C$2:$C1628)), "")*24*60, "")</f>
        <v/>
      </c>
    </row>
    <row r="1630" spans="1:16" x14ac:dyDescent="0.2">
      <c r="A1630" s="36">
        <f t="shared" si="3042"/>
        <v>45946</v>
      </c>
      <c r="B1630" s="37" t="str">
        <f t="shared" si="3042"/>
        <v>Northern Cardinal</v>
      </c>
      <c r="C1630" s="38">
        <v>0.31597222222222221</v>
      </c>
      <c r="D1630" s="37">
        <f t="shared" si="3042"/>
        <v>0</v>
      </c>
      <c r="E1630" s="37">
        <v>4</v>
      </c>
      <c r="F1630" s="37" t="str">
        <f t="shared" ref="F1630:G1630" si="3073">F1629</f>
        <v>Special Finch Food</v>
      </c>
      <c r="G1630" s="15" t="str">
        <f t="shared" si="3073"/>
        <v>Golden Safflower</v>
      </c>
      <c r="H1630" s="39">
        <f t="shared" si="2948"/>
        <v>0.99999999278225005</v>
      </c>
      <c r="I1630" s="39" cm="1">
        <f t="array" ref="I1630">IFERROR(IF($B1630=I$1, ($A1630+$C1630) - MAX(IF($B$2:$B1629=$B1630, $A$2:$A1629+$C$2:$C1629)), "")*24*60, "")</f>
        <v>0.99999999278225005</v>
      </c>
      <c r="J1630" s="39" t="str" cm="1">
        <f t="array" ref="J1630">IFERROR(IF($B1630=J$1, ($A1630+$C1630) - MAX(IF($B$2:$B1629=$B1630, $A$2:$A1629+$C$2:$C1629)), "")*24*60, "")</f>
        <v/>
      </c>
      <c r="K1630" s="39" t="str" cm="1">
        <f t="array" ref="K1630">IFERROR(IF($B1630=K$1, ($A1630+$C1630) - MAX(IF($B$2:$B1629=$B1630, $A$2:$A1629+$C$2:$C1629)), "")*24*60, "")</f>
        <v/>
      </c>
      <c r="L1630" s="39" t="str" cm="1">
        <f t="array" ref="L1630">IFERROR(IF($B1630=L$1, ($A1630+$C1630) - MAX(IF($B$2:$B1629=$B1630, $A$2:$A1629+$C$2:$C1629)), "")*24*60, "")</f>
        <v/>
      </c>
      <c r="M1630" s="39" t="str" cm="1">
        <f t="array" ref="M1630">IFERROR(IF($B1630=M$1, ($A1630+$C1630) - MAX(IF($B$2:$B1629=$B1630, $A$2:$A1629+$C$2:$C1629)), "")*24*60, "")</f>
        <v/>
      </c>
      <c r="N1630" s="39" t="str" cm="1">
        <f t="array" ref="N1630">IFERROR(IF($B1630=N$1, ($A1630+$C1630) - MAX(IF($B$2:$B1629=$B1630, $A$2:$A1629+$C$2:$C1629)), "")*24*60, "")</f>
        <v/>
      </c>
      <c r="O1630" s="39" t="str" cm="1">
        <f t="array" ref="O1630">IFERROR(IF($B1630=O$1, ($A1630+$C1630) - MAX(IF($B$2:$B1629=$B1630, $A$2:$A1629+$C$2:$C1629)), "")*24*60, "")</f>
        <v/>
      </c>
      <c r="P1630" s="39" t="str" cm="1">
        <f t="array" ref="P1630">IFERROR(IF($B1630=P$1, ($A1630+$C1630) - MAX(IF($B$2:$B1629=$B1630, $A$2:$A1629+$C$2:$C1629)), "")*24*60, "")</f>
        <v/>
      </c>
    </row>
    <row r="1631" spans="1:16" x14ac:dyDescent="0.2">
      <c r="A1631" s="36">
        <f t="shared" si="3042"/>
        <v>45946</v>
      </c>
      <c r="B1631" s="37" t="s">
        <v>16</v>
      </c>
      <c r="C1631" s="38">
        <v>0.33958333333333335</v>
      </c>
      <c r="D1631" s="37">
        <v>12</v>
      </c>
      <c r="E1631" s="37">
        <v>0</v>
      </c>
      <c r="F1631" s="37" t="str">
        <f t="shared" ref="F1631:G1631" si="3074">F1630</f>
        <v>Special Finch Food</v>
      </c>
      <c r="G1631" s="15" t="str">
        <f t="shared" si="3074"/>
        <v>Golden Safflower</v>
      </c>
      <c r="H1631" s="39">
        <f t="shared" si="2948"/>
        <v>34.000000006053597</v>
      </c>
      <c r="I1631" s="39" t="str" cm="1">
        <f t="array" ref="I1631">IFERROR(IF($B1631=I$1, ($A1631+$C1631) - MAX(IF($B$2:$B1630=$B1631, $A$2:$A1630+$C$2:$C1630)), "")*24*60, "")</f>
        <v/>
      </c>
      <c r="J1631" s="39" t="str" cm="1">
        <f t="array" ref="J1631">IFERROR(IF($B1631=J$1, ($A1631+$C1631) - MAX(IF($B$2:$B1630=$B1631, $A$2:$A1630+$C$2:$C1630)), "")*24*60, "")</f>
        <v/>
      </c>
      <c r="K1631" s="39" t="str" cm="1">
        <f t="array" ref="K1631">IFERROR(IF($B1631=K$1, ($A1631+$C1631) - MAX(IF($B$2:$B1630=$B1631, $A$2:$A1630+$C$2:$C1630)), "")*24*60, "")</f>
        <v/>
      </c>
      <c r="L1631" s="39" cm="1">
        <f t="array" ref="L1631">IFERROR(IF($B1631=L$1, ($A1631+$C1631) - MAX(IF($B$2:$B1630=$B1631, $A$2:$A1630+$C$2:$C1630)), "")*24*60, "")</f>
        <v>815.00000000582077</v>
      </c>
      <c r="M1631" s="39" t="str" cm="1">
        <f t="array" ref="M1631">IFERROR(IF($B1631=M$1, ($A1631+$C1631) - MAX(IF($B$2:$B1630=$B1631, $A$2:$A1630+$C$2:$C1630)), "")*24*60, "")</f>
        <v/>
      </c>
      <c r="N1631" s="39" t="str" cm="1">
        <f t="array" ref="N1631">IFERROR(IF($B1631=N$1, ($A1631+$C1631) - MAX(IF($B$2:$B1630=$B1631, $A$2:$A1630+$C$2:$C1630)), "")*24*60, "")</f>
        <v/>
      </c>
      <c r="O1631" s="39" t="str" cm="1">
        <f t="array" ref="O1631">IFERROR(IF($B1631=O$1, ($A1631+$C1631) - MAX(IF($B$2:$B1630=$B1631, $A$2:$A1630+$C$2:$C1630)), "")*24*60, "")</f>
        <v/>
      </c>
      <c r="P1631" s="39" t="str" cm="1">
        <f t="array" ref="P1631">IFERROR(IF($B1631=P$1, ($A1631+$C1631) - MAX(IF($B$2:$B1630=$B1631, $A$2:$A1630+$C$2:$C1630)), "")*24*60, "")</f>
        <v/>
      </c>
    </row>
    <row r="1632" spans="1:16" x14ac:dyDescent="0.2">
      <c r="A1632" s="36">
        <f t="shared" ref="A1632:D1663" si="3075">A1631</f>
        <v>45946</v>
      </c>
      <c r="B1632" s="37" t="s">
        <v>3</v>
      </c>
      <c r="C1632" s="38">
        <v>0.34513888888888888</v>
      </c>
      <c r="D1632" s="37">
        <v>0</v>
      </c>
      <c r="E1632" s="37">
        <v>3</v>
      </c>
      <c r="F1632" s="37" t="str">
        <f t="shared" ref="F1632:G1632" si="3076">F1631</f>
        <v>Special Finch Food</v>
      </c>
      <c r="G1632" s="15" t="str">
        <f t="shared" si="3076"/>
        <v>Golden Safflower</v>
      </c>
      <c r="H1632" s="39">
        <f t="shared" si="2948"/>
        <v>7.9999999946448952</v>
      </c>
      <c r="I1632" s="39" cm="1">
        <f t="array" ref="I1632">IFERROR(IF($B1632=I$1, ($A1632+$C1632) - MAX(IF($B$2:$B1631=$B1632, $A$2:$A1631+$C$2:$C1631)), "")*24*60, "")</f>
        <v>42.000000000698492</v>
      </c>
      <c r="J1632" s="39" t="str" cm="1">
        <f t="array" ref="J1632">IFERROR(IF($B1632=J$1, ($A1632+$C1632) - MAX(IF($B$2:$B1631=$B1632, $A$2:$A1631+$C$2:$C1631)), "")*24*60, "")</f>
        <v/>
      </c>
      <c r="K1632" s="39" t="str" cm="1">
        <f t="array" ref="K1632">IFERROR(IF($B1632=K$1, ($A1632+$C1632) - MAX(IF($B$2:$B1631=$B1632, $A$2:$A1631+$C$2:$C1631)), "")*24*60, "")</f>
        <v/>
      </c>
      <c r="L1632" s="39" t="str" cm="1">
        <f t="array" ref="L1632">IFERROR(IF($B1632=L$1, ($A1632+$C1632) - MAX(IF($B$2:$B1631=$B1632, $A$2:$A1631+$C$2:$C1631)), "")*24*60, "")</f>
        <v/>
      </c>
      <c r="M1632" s="39" t="str" cm="1">
        <f t="array" ref="M1632">IFERROR(IF($B1632=M$1, ($A1632+$C1632) - MAX(IF($B$2:$B1631=$B1632, $A$2:$A1631+$C$2:$C1631)), "")*24*60, "")</f>
        <v/>
      </c>
      <c r="N1632" s="39" t="str" cm="1">
        <f t="array" ref="N1632">IFERROR(IF($B1632=N$1, ($A1632+$C1632) - MAX(IF($B$2:$B1631=$B1632, $A$2:$A1631+$C$2:$C1631)), "")*24*60, "")</f>
        <v/>
      </c>
      <c r="O1632" s="39" t="str" cm="1">
        <f t="array" ref="O1632">IFERROR(IF($B1632=O$1, ($A1632+$C1632) - MAX(IF($B$2:$B1631=$B1632, $A$2:$A1631+$C$2:$C1631)), "")*24*60, "")</f>
        <v/>
      </c>
      <c r="P1632" s="39" t="str" cm="1">
        <f t="array" ref="P1632">IFERROR(IF($B1632=P$1, ($A1632+$C1632) - MAX(IF($B$2:$B1631=$B1632, $A$2:$A1631+$C$2:$C1631)), "")*24*60, "")</f>
        <v/>
      </c>
    </row>
    <row r="1633" spans="1:16" x14ac:dyDescent="0.2">
      <c r="A1633" s="36">
        <f t="shared" si="3075"/>
        <v>45946</v>
      </c>
      <c r="B1633" s="37" t="str">
        <f t="shared" si="3075"/>
        <v>Northern Cardinal</v>
      </c>
      <c r="C1633" s="38">
        <v>0.34583333333333333</v>
      </c>
      <c r="D1633" s="37">
        <f t="shared" si="3075"/>
        <v>0</v>
      </c>
      <c r="E1633" s="37">
        <v>5</v>
      </c>
      <c r="F1633" s="37" t="str">
        <f t="shared" ref="F1633:G1633" si="3077">F1632</f>
        <v>Special Finch Food</v>
      </c>
      <c r="G1633" s="15" t="str">
        <f t="shared" si="3077"/>
        <v>Golden Safflower</v>
      </c>
      <c r="H1633" s="39">
        <f t="shared" si="2948"/>
        <v>1.000000003259629</v>
      </c>
      <c r="I1633" s="39" cm="1">
        <f t="array" ref="I1633">IFERROR(IF($B1633=I$1, ($A1633+$C1633) - MAX(IF($B$2:$B1632=$B1633, $A$2:$A1632+$C$2:$C1632)), "")*24*60, "")</f>
        <v>1.000000003259629</v>
      </c>
      <c r="J1633" s="39" t="str" cm="1">
        <f t="array" ref="J1633">IFERROR(IF($B1633=J$1, ($A1633+$C1633) - MAX(IF($B$2:$B1632=$B1633, $A$2:$A1632+$C$2:$C1632)), "")*24*60, "")</f>
        <v/>
      </c>
      <c r="K1633" s="39" t="str" cm="1">
        <f t="array" ref="K1633">IFERROR(IF($B1633=K$1, ($A1633+$C1633) - MAX(IF($B$2:$B1632=$B1633, $A$2:$A1632+$C$2:$C1632)), "")*24*60, "")</f>
        <v/>
      </c>
      <c r="L1633" s="39" t="str" cm="1">
        <f t="array" ref="L1633">IFERROR(IF($B1633=L$1, ($A1633+$C1633) - MAX(IF($B$2:$B1632=$B1633, $A$2:$A1632+$C$2:$C1632)), "")*24*60, "")</f>
        <v/>
      </c>
      <c r="M1633" s="39" t="str" cm="1">
        <f t="array" ref="M1633">IFERROR(IF($B1633=M$1, ($A1633+$C1633) - MAX(IF($B$2:$B1632=$B1633, $A$2:$A1632+$C$2:$C1632)), "")*24*60, "")</f>
        <v/>
      </c>
      <c r="N1633" s="39" t="str" cm="1">
        <f t="array" ref="N1633">IFERROR(IF($B1633=N$1, ($A1633+$C1633) - MAX(IF($B$2:$B1632=$B1633, $A$2:$A1632+$C$2:$C1632)), "")*24*60, "")</f>
        <v/>
      </c>
      <c r="O1633" s="39" t="str" cm="1">
        <f t="array" ref="O1633">IFERROR(IF($B1633=O$1, ($A1633+$C1633) - MAX(IF($B$2:$B1632=$B1633, $A$2:$A1632+$C$2:$C1632)), "")*24*60, "")</f>
        <v/>
      </c>
      <c r="P1633" s="39" t="str" cm="1">
        <f t="array" ref="P1633">IFERROR(IF($B1633=P$1, ($A1633+$C1633) - MAX(IF($B$2:$B1632=$B1633, $A$2:$A1632+$C$2:$C1632)), "")*24*60, "")</f>
        <v/>
      </c>
    </row>
    <row r="1634" spans="1:16" x14ac:dyDescent="0.2">
      <c r="A1634" s="36">
        <f t="shared" si="3075"/>
        <v>45946</v>
      </c>
      <c r="B1634" s="37" t="str">
        <f t="shared" si="3075"/>
        <v>Northern Cardinal</v>
      </c>
      <c r="C1634" s="38">
        <v>0.34791666666666665</v>
      </c>
      <c r="D1634" s="37">
        <f t="shared" si="3075"/>
        <v>0</v>
      </c>
      <c r="E1634" s="37">
        <v>3</v>
      </c>
      <c r="F1634" s="37" t="str">
        <f t="shared" ref="F1634:G1634" si="3078">F1633</f>
        <v>Special Finch Food</v>
      </c>
      <c r="G1634" s="15" t="str">
        <f t="shared" si="3078"/>
        <v>Golden Safflower</v>
      </c>
      <c r="H1634" s="39">
        <f t="shared" si="2948"/>
        <v>2.9999999993015081</v>
      </c>
      <c r="I1634" s="39" cm="1">
        <f t="array" ref="I1634">IFERROR(IF($B1634=I$1, ($A1634+$C1634) - MAX(IF($B$2:$B1633=$B1634, $A$2:$A1633+$C$2:$C1633)), "")*24*60, "")</f>
        <v>2.9999999993015081</v>
      </c>
      <c r="J1634" s="39" t="str" cm="1">
        <f t="array" ref="J1634">IFERROR(IF($B1634=J$1, ($A1634+$C1634) - MAX(IF($B$2:$B1633=$B1634, $A$2:$A1633+$C$2:$C1633)), "")*24*60, "")</f>
        <v/>
      </c>
      <c r="K1634" s="39" t="str" cm="1">
        <f t="array" ref="K1634">IFERROR(IF($B1634=K$1, ($A1634+$C1634) - MAX(IF($B$2:$B1633=$B1634, $A$2:$A1633+$C$2:$C1633)), "")*24*60, "")</f>
        <v/>
      </c>
      <c r="L1634" s="39" t="str" cm="1">
        <f t="array" ref="L1634">IFERROR(IF($B1634=L$1, ($A1634+$C1634) - MAX(IF($B$2:$B1633=$B1634, $A$2:$A1633+$C$2:$C1633)), "")*24*60, "")</f>
        <v/>
      </c>
      <c r="M1634" s="39" t="str" cm="1">
        <f t="array" ref="M1634">IFERROR(IF($B1634=M$1, ($A1634+$C1634) - MAX(IF($B$2:$B1633=$B1634, $A$2:$A1633+$C$2:$C1633)), "")*24*60, "")</f>
        <v/>
      </c>
      <c r="N1634" s="39" t="str" cm="1">
        <f t="array" ref="N1634">IFERROR(IF($B1634=N$1, ($A1634+$C1634) - MAX(IF($B$2:$B1633=$B1634, $A$2:$A1633+$C$2:$C1633)), "")*24*60, "")</f>
        <v/>
      </c>
      <c r="O1634" s="39" t="str" cm="1">
        <f t="array" ref="O1634">IFERROR(IF($B1634=O$1, ($A1634+$C1634) - MAX(IF($B$2:$B1633=$B1634, $A$2:$A1633+$C$2:$C1633)), "")*24*60, "")</f>
        <v/>
      </c>
      <c r="P1634" s="39" t="str" cm="1">
        <f t="array" ref="P1634">IFERROR(IF($B1634=P$1, ($A1634+$C1634) - MAX(IF($B$2:$B1633=$B1634, $A$2:$A1633+$C$2:$C1633)), "")*24*60, "")</f>
        <v/>
      </c>
    </row>
    <row r="1635" spans="1:16" x14ac:dyDescent="0.2">
      <c r="A1635" s="36">
        <f t="shared" si="3075"/>
        <v>45946</v>
      </c>
      <c r="B1635" s="37" t="str">
        <f t="shared" si="3075"/>
        <v>Northern Cardinal</v>
      </c>
      <c r="C1635" s="38">
        <v>0.34861111111111109</v>
      </c>
      <c r="D1635" s="37">
        <f t="shared" si="3075"/>
        <v>0</v>
      </c>
      <c r="E1635" s="37">
        <v>2</v>
      </c>
      <c r="F1635" s="37" t="str">
        <f t="shared" ref="F1635:G1635" si="3079">F1634</f>
        <v>Special Finch Food</v>
      </c>
      <c r="G1635" s="15" t="str">
        <f t="shared" si="3079"/>
        <v>Golden Safflower</v>
      </c>
      <c r="H1635" s="39">
        <f t="shared" si="2948"/>
        <v>1.000000003259629</v>
      </c>
      <c r="I1635" s="39" cm="1">
        <f t="array" ref="I1635">IFERROR(IF($B1635=I$1, ($A1635+$C1635) - MAX(IF($B$2:$B1634=$B1635, $A$2:$A1634+$C$2:$C1634)), "")*24*60, "")</f>
        <v>1.000000003259629</v>
      </c>
      <c r="J1635" s="39" t="str" cm="1">
        <f t="array" ref="J1635">IFERROR(IF($B1635=J$1, ($A1635+$C1635) - MAX(IF($B$2:$B1634=$B1635, $A$2:$A1634+$C$2:$C1634)), "")*24*60, "")</f>
        <v/>
      </c>
      <c r="K1635" s="39" t="str" cm="1">
        <f t="array" ref="K1635">IFERROR(IF($B1635=K$1, ($A1635+$C1635) - MAX(IF($B$2:$B1634=$B1635, $A$2:$A1634+$C$2:$C1634)), "")*24*60, "")</f>
        <v/>
      </c>
      <c r="L1635" s="39" t="str" cm="1">
        <f t="array" ref="L1635">IFERROR(IF($B1635=L$1, ($A1635+$C1635) - MAX(IF($B$2:$B1634=$B1635, $A$2:$A1634+$C$2:$C1634)), "")*24*60, "")</f>
        <v/>
      </c>
      <c r="M1635" s="39" t="str" cm="1">
        <f t="array" ref="M1635">IFERROR(IF($B1635=M$1, ($A1635+$C1635) - MAX(IF($B$2:$B1634=$B1635, $A$2:$A1634+$C$2:$C1634)), "")*24*60, "")</f>
        <v/>
      </c>
      <c r="N1635" s="39" t="str" cm="1">
        <f t="array" ref="N1635">IFERROR(IF($B1635=N$1, ($A1635+$C1635) - MAX(IF($B$2:$B1634=$B1635, $A$2:$A1634+$C$2:$C1634)), "")*24*60, "")</f>
        <v/>
      </c>
      <c r="O1635" s="39" t="str" cm="1">
        <f t="array" ref="O1635">IFERROR(IF($B1635=O$1, ($A1635+$C1635) - MAX(IF($B$2:$B1634=$B1635, $A$2:$A1634+$C$2:$C1634)), "")*24*60, "")</f>
        <v/>
      </c>
      <c r="P1635" s="39" t="str" cm="1">
        <f t="array" ref="P1635">IFERROR(IF($B1635=P$1, ($A1635+$C1635) - MAX(IF($B$2:$B1634=$B1635, $A$2:$A1634+$C$2:$C1634)), "")*24*60, "")</f>
        <v/>
      </c>
    </row>
    <row r="1636" spans="1:16" x14ac:dyDescent="0.2">
      <c r="A1636" s="36">
        <f t="shared" si="3075"/>
        <v>45946</v>
      </c>
      <c r="B1636" s="37" t="s">
        <v>10</v>
      </c>
      <c r="C1636" s="38">
        <v>0.35</v>
      </c>
      <c r="D1636" s="37">
        <f t="shared" si="3075"/>
        <v>0</v>
      </c>
      <c r="E1636" s="37">
        <v>3</v>
      </c>
      <c r="F1636" s="37" t="str">
        <f t="shared" ref="F1636:G1636" si="3080">F1635</f>
        <v>Special Finch Food</v>
      </c>
      <c r="G1636" s="15" t="str">
        <f t="shared" si="3080"/>
        <v>Golden Safflower</v>
      </c>
      <c r="H1636" s="39">
        <f t="shared" si="2948"/>
        <v>1.9999999960418791</v>
      </c>
      <c r="I1636" s="39" t="str" cm="1">
        <f t="array" ref="I1636">IFERROR(IF($B1636=I$1, ($A1636+$C1636) - MAX(IF($B$2:$B1635=$B1636, $A$2:$A1635+$C$2:$C1635)), "")*24*60, "")</f>
        <v/>
      </c>
      <c r="J1636" s="39" cm="1">
        <f t="array" ref="J1636">IFERROR(IF($B1636=J$1, ($A1636+$C1636) - MAX(IF($B$2:$B1635=$B1636, $A$2:$A1635+$C$2:$C1635)), "")*24*60, "")</f>
        <v>1033.9999999967404</v>
      </c>
      <c r="K1636" s="39" t="str" cm="1">
        <f t="array" ref="K1636">IFERROR(IF($B1636=K$1, ($A1636+$C1636) - MAX(IF($B$2:$B1635=$B1636, $A$2:$A1635+$C$2:$C1635)), "")*24*60, "")</f>
        <v/>
      </c>
      <c r="L1636" s="39" t="str" cm="1">
        <f t="array" ref="L1636">IFERROR(IF($B1636=L$1, ($A1636+$C1636) - MAX(IF($B$2:$B1635=$B1636, $A$2:$A1635+$C$2:$C1635)), "")*24*60, "")</f>
        <v/>
      </c>
      <c r="M1636" s="39" t="str" cm="1">
        <f t="array" ref="M1636">IFERROR(IF($B1636=M$1, ($A1636+$C1636) - MAX(IF($B$2:$B1635=$B1636, $A$2:$A1635+$C$2:$C1635)), "")*24*60, "")</f>
        <v/>
      </c>
      <c r="N1636" s="39" t="str" cm="1">
        <f t="array" ref="N1636">IFERROR(IF($B1636=N$1, ($A1636+$C1636) - MAX(IF($B$2:$B1635=$B1636, $A$2:$A1635+$C$2:$C1635)), "")*24*60, "")</f>
        <v/>
      </c>
      <c r="O1636" s="39" t="str" cm="1">
        <f t="array" ref="O1636">IFERROR(IF($B1636=O$1, ($A1636+$C1636) - MAX(IF($B$2:$B1635=$B1636, $A$2:$A1635+$C$2:$C1635)), "")*24*60, "")</f>
        <v/>
      </c>
      <c r="P1636" s="39" t="str" cm="1">
        <f t="array" ref="P1636">IFERROR(IF($B1636=P$1, ($A1636+$C1636) - MAX(IF($B$2:$B1635=$B1636, $A$2:$A1635+$C$2:$C1635)), "")*24*60, "")</f>
        <v/>
      </c>
    </row>
    <row r="1637" spans="1:16" x14ac:dyDescent="0.2">
      <c r="A1637" s="36">
        <f t="shared" si="3075"/>
        <v>45946</v>
      </c>
      <c r="B1637" s="37" t="s">
        <v>14</v>
      </c>
      <c r="C1637" s="38">
        <v>0.36875000000000002</v>
      </c>
      <c r="D1637" s="37">
        <f t="shared" si="3075"/>
        <v>0</v>
      </c>
      <c r="E1637" s="37">
        <v>3</v>
      </c>
      <c r="F1637" s="37" t="str">
        <f t="shared" ref="F1637:G1637" si="3081">F1636</f>
        <v>Special Finch Food</v>
      </c>
      <c r="G1637" s="15" t="str">
        <f t="shared" si="3081"/>
        <v>Golden Safflower</v>
      </c>
      <c r="H1637" s="39">
        <f t="shared" si="2948"/>
        <v>27.000000004190952</v>
      </c>
      <c r="I1637" s="39" t="str" cm="1">
        <f t="array" ref="I1637">IFERROR(IF($B1637=I$1, ($A1637+$C1637) - MAX(IF($B$2:$B1636=$B1637, $A$2:$A1636+$C$2:$C1636)), "")*24*60, "")</f>
        <v/>
      </c>
      <c r="J1637" s="39" t="str" cm="1">
        <f t="array" ref="J1637">IFERROR(IF($B1637=J$1, ($A1637+$C1637) - MAX(IF($B$2:$B1636=$B1637, $A$2:$A1636+$C$2:$C1636)), "")*24*60, "")</f>
        <v/>
      </c>
      <c r="K1637" s="39" cm="1">
        <f t="array" ref="K1637">IFERROR(IF($B1637=K$1, ($A1637+$C1637) - MAX(IF($B$2:$B1636=$B1637, $A$2:$A1636+$C$2:$C1636)), "")*24*60, "")</f>
        <v>1065.0000000034925</v>
      </c>
      <c r="L1637" s="39" t="str" cm="1">
        <f t="array" ref="L1637">IFERROR(IF($B1637=L$1, ($A1637+$C1637) - MAX(IF($B$2:$B1636=$B1637, $A$2:$A1636+$C$2:$C1636)), "")*24*60, "")</f>
        <v/>
      </c>
      <c r="M1637" s="39" t="str" cm="1">
        <f t="array" ref="M1637">IFERROR(IF($B1637=M$1, ($A1637+$C1637) - MAX(IF($B$2:$B1636=$B1637, $A$2:$A1636+$C$2:$C1636)), "")*24*60, "")</f>
        <v/>
      </c>
      <c r="N1637" s="39" t="str" cm="1">
        <f t="array" ref="N1637">IFERROR(IF($B1637=N$1, ($A1637+$C1637) - MAX(IF($B$2:$B1636=$B1637, $A$2:$A1636+$C$2:$C1636)), "")*24*60, "")</f>
        <v/>
      </c>
      <c r="O1637" s="39" t="str" cm="1">
        <f t="array" ref="O1637">IFERROR(IF($B1637=O$1, ($A1637+$C1637) - MAX(IF($B$2:$B1636=$B1637, $A$2:$A1636+$C$2:$C1636)), "")*24*60, "")</f>
        <v/>
      </c>
      <c r="P1637" s="39" t="str" cm="1">
        <f t="array" ref="P1637">IFERROR(IF($B1637=P$1, ($A1637+$C1637) - MAX(IF($B$2:$B1636=$B1637, $A$2:$A1636+$C$2:$C1636)), "")*24*60, "")</f>
        <v/>
      </c>
    </row>
    <row r="1638" spans="1:16" x14ac:dyDescent="0.2">
      <c r="A1638" s="36">
        <f t="shared" si="3075"/>
        <v>45946</v>
      </c>
      <c r="B1638" s="37" t="str">
        <f t="shared" si="3075"/>
        <v>Carolina Chickadee</v>
      </c>
      <c r="C1638" s="38">
        <v>0.36944444444444446</v>
      </c>
      <c r="D1638" s="37">
        <f t="shared" si="3075"/>
        <v>0</v>
      </c>
      <c r="E1638" s="37">
        <v>1</v>
      </c>
      <c r="F1638" s="37" t="str">
        <f t="shared" ref="F1638:G1638" si="3082">F1637</f>
        <v>Special Finch Food</v>
      </c>
      <c r="G1638" s="15" t="str">
        <f t="shared" si="3082"/>
        <v>Golden Safflower</v>
      </c>
      <c r="H1638" s="39">
        <f t="shared" si="2948"/>
        <v>0.99999999278225005</v>
      </c>
      <c r="I1638" s="39" t="str" cm="1">
        <f t="array" ref="I1638">IFERROR(IF($B1638=I$1, ($A1638+$C1638) - MAX(IF($B$2:$B1637=$B1638, $A$2:$A1637+$C$2:$C1637)), "")*24*60, "")</f>
        <v/>
      </c>
      <c r="J1638" s="39" t="str" cm="1">
        <f t="array" ref="J1638">IFERROR(IF($B1638=J$1, ($A1638+$C1638) - MAX(IF($B$2:$B1637=$B1638, $A$2:$A1637+$C$2:$C1637)), "")*24*60, "")</f>
        <v/>
      </c>
      <c r="K1638" s="39" cm="1">
        <f t="array" ref="K1638">IFERROR(IF($B1638=K$1, ($A1638+$C1638) - MAX(IF($B$2:$B1637=$B1638, $A$2:$A1637+$C$2:$C1637)), "")*24*60, "")</f>
        <v>0.99999999278225005</v>
      </c>
      <c r="L1638" s="39" t="str" cm="1">
        <f t="array" ref="L1638">IFERROR(IF($B1638=L$1, ($A1638+$C1638) - MAX(IF($B$2:$B1637=$B1638, $A$2:$A1637+$C$2:$C1637)), "")*24*60, "")</f>
        <v/>
      </c>
      <c r="M1638" s="39" t="str" cm="1">
        <f t="array" ref="M1638">IFERROR(IF($B1638=M$1, ($A1638+$C1638) - MAX(IF($B$2:$B1637=$B1638, $A$2:$A1637+$C$2:$C1637)), "")*24*60, "")</f>
        <v/>
      </c>
      <c r="N1638" s="39" t="str" cm="1">
        <f t="array" ref="N1638">IFERROR(IF($B1638=N$1, ($A1638+$C1638) - MAX(IF($B$2:$B1637=$B1638, $A$2:$A1637+$C$2:$C1637)), "")*24*60, "")</f>
        <v/>
      </c>
      <c r="O1638" s="39" t="str" cm="1">
        <f t="array" ref="O1638">IFERROR(IF($B1638=O$1, ($A1638+$C1638) - MAX(IF($B$2:$B1637=$B1638, $A$2:$A1637+$C$2:$C1637)), "")*24*60, "")</f>
        <v/>
      </c>
      <c r="P1638" s="39" t="str" cm="1">
        <f t="array" ref="P1638">IFERROR(IF($B1638=P$1, ($A1638+$C1638) - MAX(IF($B$2:$B1637=$B1638, $A$2:$A1637+$C$2:$C1637)), "")*24*60, "")</f>
        <v/>
      </c>
    </row>
    <row r="1639" spans="1:16" x14ac:dyDescent="0.2">
      <c r="A1639" s="36">
        <f t="shared" si="3075"/>
        <v>45946</v>
      </c>
      <c r="B1639" s="37" t="str">
        <f t="shared" si="3075"/>
        <v>Carolina Chickadee</v>
      </c>
      <c r="C1639" s="38">
        <v>0.38541666666666669</v>
      </c>
      <c r="D1639" s="37">
        <f t="shared" si="3075"/>
        <v>0</v>
      </c>
      <c r="E1639" s="37">
        <v>2</v>
      </c>
      <c r="F1639" s="37" t="str">
        <f t="shared" ref="F1639:G1639" si="3083">F1638</f>
        <v>Special Finch Food</v>
      </c>
      <c r="G1639" s="15" t="str">
        <f t="shared" si="3083"/>
        <v>Golden Safflower</v>
      </c>
      <c r="H1639" s="39">
        <f t="shared" si="2948"/>
        <v>23.000000001629815</v>
      </c>
      <c r="I1639" s="39" t="str" cm="1">
        <f t="array" ref="I1639">IFERROR(IF($B1639=I$1, ($A1639+$C1639) - MAX(IF($B$2:$B1638=$B1639, $A$2:$A1638+$C$2:$C1638)), "")*24*60, "")</f>
        <v/>
      </c>
      <c r="J1639" s="39" t="str" cm="1">
        <f t="array" ref="J1639">IFERROR(IF($B1639=J$1, ($A1639+$C1639) - MAX(IF($B$2:$B1638=$B1639, $A$2:$A1638+$C$2:$C1638)), "")*24*60, "")</f>
        <v/>
      </c>
      <c r="K1639" s="39" cm="1">
        <f t="array" ref="K1639">IFERROR(IF($B1639=K$1, ($A1639+$C1639) - MAX(IF($B$2:$B1638=$B1639, $A$2:$A1638+$C$2:$C1638)), "")*24*60, "")</f>
        <v>23.000000001629815</v>
      </c>
      <c r="L1639" s="39" t="str" cm="1">
        <f t="array" ref="L1639">IFERROR(IF($B1639=L$1, ($A1639+$C1639) - MAX(IF($B$2:$B1638=$B1639, $A$2:$A1638+$C$2:$C1638)), "")*24*60, "")</f>
        <v/>
      </c>
      <c r="M1639" s="39" t="str" cm="1">
        <f t="array" ref="M1639">IFERROR(IF($B1639=M$1, ($A1639+$C1639) - MAX(IF($B$2:$B1638=$B1639, $A$2:$A1638+$C$2:$C1638)), "")*24*60, "")</f>
        <v/>
      </c>
      <c r="N1639" s="39" t="str" cm="1">
        <f t="array" ref="N1639">IFERROR(IF($B1639=N$1, ($A1639+$C1639) - MAX(IF($B$2:$B1638=$B1639, $A$2:$A1638+$C$2:$C1638)), "")*24*60, "")</f>
        <v/>
      </c>
      <c r="O1639" s="39" t="str" cm="1">
        <f t="array" ref="O1639">IFERROR(IF($B1639=O$1, ($A1639+$C1639) - MAX(IF($B$2:$B1638=$B1639, $A$2:$A1638+$C$2:$C1638)), "")*24*60, "")</f>
        <v/>
      </c>
      <c r="P1639" s="39" t="str" cm="1">
        <f t="array" ref="P1639">IFERROR(IF($B1639=P$1, ($A1639+$C1639) - MAX(IF($B$2:$B1638=$B1639, $A$2:$A1638+$C$2:$C1638)), "")*24*60, "")</f>
        <v/>
      </c>
    </row>
    <row r="1640" spans="1:16" x14ac:dyDescent="0.2">
      <c r="A1640" s="36">
        <f t="shared" si="3075"/>
        <v>45946</v>
      </c>
      <c r="B1640" s="37" t="s">
        <v>23</v>
      </c>
      <c r="C1640" s="38">
        <v>0.38611111111111113</v>
      </c>
      <c r="D1640" s="37">
        <v>28</v>
      </c>
      <c r="E1640" s="37">
        <v>0</v>
      </c>
      <c r="F1640" s="37" t="str">
        <f t="shared" ref="F1640:G1640" si="3084">F1639</f>
        <v>Special Finch Food</v>
      </c>
      <c r="G1640" s="15" t="str">
        <f t="shared" si="3084"/>
        <v>Golden Safflower</v>
      </c>
      <c r="H1640" s="39">
        <f t="shared" si="2948"/>
        <v>1.000000003259629</v>
      </c>
      <c r="I1640" s="39" t="str" cm="1">
        <f t="array" ref="I1640">IFERROR(IF($B1640=I$1, ($A1640+$C1640) - MAX(IF($B$2:$B1639=$B1640, $A$2:$A1639+$C$2:$C1639)), "")*24*60, "")</f>
        <v/>
      </c>
      <c r="J1640" s="39" t="str" cm="1">
        <f t="array" ref="J1640">IFERROR(IF($B1640=J$1, ($A1640+$C1640) - MAX(IF($B$2:$B1639=$B1640, $A$2:$A1639+$C$2:$C1639)), "")*24*60, "")</f>
        <v/>
      </c>
      <c r="K1640" s="39" t="str" cm="1">
        <f t="array" ref="K1640">IFERROR(IF($B1640=K$1, ($A1640+$C1640) - MAX(IF($B$2:$B1639=$B1640, $A$2:$A1639+$C$2:$C1639)), "")*24*60, "")</f>
        <v/>
      </c>
      <c r="L1640" s="39" t="str" cm="1">
        <f t="array" ref="L1640">IFERROR(IF($B1640=L$1, ($A1640+$C1640) - MAX(IF($B$2:$B1639=$B1640, $A$2:$A1639+$C$2:$C1639)), "")*24*60, "")</f>
        <v/>
      </c>
      <c r="M1640" s="39" t="str" cm="1">
        <f t="array" ref="M1640">IFERROR(IF($B1640=M$1, ($A1640+$C1640) - MAX(IF($B$2:$B1639=$B1640, $A$2:$A1639+$C$2:$C1639)), "")*24*60, "")</f>
        <v/>
      </c>
      <c r="N1640" s="39" t="str" cm="1">
        <f t="array" ref="N1640">IFERROR(IF($B1640=N$1, ($A1640+$C1640) - MAX(IF($B$2:$B1639=$B1640, $A$2:$A1639+$C$2:$C1639)), "")*24*60, "")</f>
        <v/>
      </c>
      <c r="O1640" s="39" t="str" cm="1">
        <f t="array" ref="O1640">IFERROR(IF($B1640=O$1, ($A1640+$C1640) - MAX(IF($B$2:$B1639=$B1640, $A$2:$A1639+$C$2:$C1639)), "")*24*60, "")</f>
        <v/>
      </c>
      <c r="P1640" s="39" cm="1">
        <f t="array" ref="P1640">IFERROR(IF($B1640=P$1, ($A1640+$C1640) - MAX(IF($B$2:$B1639=$B1640, $A$2:$A1639+$C$2:$C1639)), "")*24*60, "")</f>
        <v>869.99999999650754</v>
      </c>
    </row>
    <row r="1641" spans="1:16" x14ac:dyDescent="0.2">
      <c r="A1641" s="36">
        <f t="shared" si="3075"/>
        <v>45946</v>
      </c>
      <c r="B1641" s="37" t="str">
        <f t="shared" si="3075"/>
        <v>Common Ground Dove</v>
      </c>
      <c r="C1641" s="38">
        <v>0.38680555555555557</v>
      </c>
      <c r="D1641" s="37">
        <v>36</v>
      </c>
      <c r="E1641" s="37">
        <v>0</v>
      </c>
      <c r="F1641" s="37" t="str">
        <f t="shared" ref="F1641:G1641" si="3085">F1640</f>
        <v>Special Finch Food</v>
      </c>
      <c r="G1641" s="15" t="str">
        <f t="shared" si="3085"/>
        <v>Golden Safflower</v>
      </c>
      <c r="H1641" s="39">
        <f t="shared" si="2948"/>
        <v>1.000000003259629</v>
      </c>
      <c r="I1641" s="39" t="str" cm="1">
        <f t="array" ref="I1641">IFERROR(IF($B1641=I$1, ($A1641+$C1641) - MAX(IF($B$2:$B1640=$B1641, $A$2:$A1640+$C$2:$C1640)), "")*24*60, "")</f>
        <v/>
      </c>
      <c r="J1641" s="39" t="str" cm="1">
        <f t="array" ref="J1641">IFERROR(IF($B1641=J$1, ($A1641+$C1641) - MAX(IF($B$2:$B1640=$B1641, $A$2:$A1640+$C$2:$C1640)), "")*24*60, "")</f>
        <v/>
      </c>
      <c r="K1641" s="39" t="str" cm="1">
        <f t="array" ref="K1641">IFERROR(IF($B1641=K$1, ($A1641+$C1641) - MAX(IF($B$2:$B1640=$B1641, $A$2:$A1640+$C$2:$C1640)), "")*24*60, "")</f>
        <v/>
      </c>
      <c r="L1641" s="39" t="str" cm="1">
        <f t="array" ref="L1641">IFERROR(IF($B1641=L$1, ($A1641+$C1641) - MAX(IF($B$2:$B1640=$B1641, $A$2:$A1640+$C$2:$C1640)), "")*24*60, "")</f>
        <v/>
      </c>
      <c r="M1641" s="39" t="str" cm="1">
        <f t="array" ref="M1641">IFERROR(IF($B1641=M$1, ($A1641+$C1641) - MAX(IF($B$2:$B1640=$B1641, $A$2:$A1640+$C$2:$C1640)), "")*24*60, "")</f>
        <v/>
      </c>
      <c r="N1641" s="39" t="str" cm="1">
        <f t="array" ref="N1641">IFERROR(IF($B1641=N$1, ($A1641+$C1641) - MAX(IF($B$2:$B1640=$B1641, $A$2:$A1640+$C$2:$C1640)), "")*24*60, "")</f>
        <v/>
      </c>
      <c r="O1641" s="39" t="str" cm="1">
        <f t="array" ref="O1641">IFERROR(IF($B1641=O$1, ($A1641+$C1641) - MAX(IF($B$2:$B1640=$B1641, $A$2:$A1640+$C$2:$C1640)), "")*24*60, "")</f>
        <v/>
      </c>
      <c r="P1641" s="39" cm="1">
        <f t="array" ref="P1641">IFERROR(IF($B1641=P$1, ($A1641+$C1641) - MAX(IF($B$2:$B1640=$B1641, $A$2:$A1640+$C$2:$C1640)), "")*24*60, "")</f>
        <v>1.000000003259629</v>
      </c>
    </row>
    <row r="1642" spans="1:16" x14ac:dyDescent="0.2">
      <c r="A1642" s="36">
        <f t="shared" si="3075"/>
        <v>45946</v>
      </c>
      <c r="B1642" s="37" t="str">
        <f t="shared" si="3075"/>
        <v>Common Ground Dove</v>
      </c>
      <c r="C1642" s="38">
        <f t="shared" si="3075"/>
        <v>0.38680555555555557</v>
      </c>
      <c r="D1642" s="37">
        <v>25</v>
      </c>
      <c r="E1642" s="37">
        <v>0</v>
      </c>
      <c r="F1642" s="37" t="str">
        <f t="shared" ref="F1642:G1642" si="3086">F1641</f>
        <v>Special Finch Food</v>
      </c>
      <c r="G1642" s="15" t="str">
        <f t="shared" si="3086"/>
        <v>Golden Safflower</v>
      </c>
      <c r="H1642" s="39">
        <f t="shared" si="2948"/>
        <v>0</v>
      </c>
      <c r="I1642" s="39" t="str" cm="1">
        <f t="array" ref="I1642">IFERROR(IF($B1642=I$1, ($A1642+$C1642) - MAX(IF($B$2:$B1641=$B1642, $A$2:$A1641+$C$2:$C1641)), "")*24*60, "")</f>
        <v/>
      </c>
      <c r="J1642" s="39" t="str" cm="1">
        <f t="array" ref="J1642">IFERROR(IF($B1642=J$1, ($A1642+$C1642) - MAX(IF($B$2:$B1641=$B1642, $A$2:$A1641+$C$2:$C1641)), "")*24*60, "")</f>
        <v/>
      </c>
      <c r="K1642" s="39" t="str" cm="1">
        <f t="array" ref="K1642">IFERROR(IF($B1642=K$1, ($A1642+$C1642) - MAX(IF($B$2:$B1641=$B1642, $A$2:$A1641+$C$2:$C1641)), "")*24*60, "")</f>
        <v/>
      </c>
      <c r="L1642" s="39" t="str" cm="1">
        <f t="array" ref="L1642">IFERROR(IF($B1642=L$1, ($A1642+$C1642) - MAX(IF($B$2:$B1641=$B1642, $A$2:$A1641+$C$2:$C1641)), "")*24*60, "")</f>
        <v/>
      </c>
      <c r="M1642" s="39" t="str" cm="1">
        <f t="array" ref="M1642">IFERROR(IF($B1642=M$1, ($A1642+$C1642) - MAX(IF($B$2:$B1641=$B1642, $A$2:$A1641+$C$2:$C1641)), "")*24*60, "")</f>
        <v/>
      </c>
      <c r="N1642" s="39" t="str" cm="1">
        <f t="array" ref="N1642">IFERROR(IF($B1642=N$1, ($A1642+$C1642) - MAX(IF($B$2:$B1641=$B1642, $A$2:$A1641+$C$2:$C1641)), "")*24*60, "")</f>
        <v/>
      </c>
      <c r="O1642" s="39" t="str" cm="1">
        <f t="array" ref="O1642">IFERROR(IF($B1642=O$1, ($A1642+$C1642) - MAX(IF($B$2:$B1641=$B1642, $A$2:$A1641+$C$2:$C1641)), "")*24*60, "")</f>
        <v/>
      </c>
      <c r="P1642" s="39" cm="1">
        <f t="array" ref="P1642">IFERROR(IF($B1642=P$1, ($A1642+$C1642) - MAX(IF($B$2:$B1641=$B1642, $A$2:$A1641+$C$2:$C1641)), "")*24*60, "")</f>
        <v>0</v>
      </c>
    </row>
    <row r="1643" spans="1:16" x14ac:dyDescent="0.2">
      <c r="A1643" s="36">
        <f t="shared" si="3075"/>
        <v>45946</v>
      </c>
      <c r="B1643" s="37" t="str">
        <f t="shared" si="3075"/>
        <v>Common Ground Dove</v>
      </c>
      <c r="C1643" s="38">
        <v>0.38750000000000001</v>
      </c>
      <c r="D1643" s="37">
        <v>13</v>
      </c>
      <c r="E1643" s="37">
        <v>7</v>
      </c>
      <c r="F1643" s="37" t="str">
        <f t="shared" ref="F1643:G1643" si="3087">F1642</f>
        <v>Special Finch Food</v>
      </c>
      <c r="G1643" s="15" t="str">
        <f t="shared" si="3087"/>
        <v>Golden Safflower</v>
      </c>
      <c r="H1643" s="39">
        <f t="shared" si="2948"/>
        <v>0.99999999278225005</v>
      </c>
      <c r="I1643" s="39" t="str" cm="1">
        <f t="array" ref="I1643">IFERROR(IF($B1643=I$1, ($A1643+$C1643) - MAX(IF($B$2:$B1642=$B1643, $A$2:$A1642+$C$2:$C1642)), "")*24*60, "")</f>
        <v/>
      </c>
      <c r="J1643" s="39" t="str" cm="1">
        <f t="array" ref="J1643">IFERROR(IF($B1643=J$1, ($A1643+$C1643) - MAX(IF($B$2:$B1642=$B1643, $A$2:$A1642+$C$2:$C1642)), "")*24*60, "")</f>
        <v/>
      </c>
      <c r="K1643" s="39" t="str" cm="1">
        <f t="array" ref="K1643">IFERROR(IF($B1643=K$1, ($A1643+$C1643) - MAX(IF($B$2:$B1642=$B1643, $A$2:$A1642+$C$2:$C1642)), "")*24*60, "")</f>
        <v/>
      </c>
      <c r="L1643" s="39" t="str" cm="1">
        <f t="array" ref="L1643">IFERROR(IF($B1643=L$1, ($A1643+$C1643) - MAX(IF($B$2:$B1642=$B1643, $A$2:$A1642+$C$2:$C1642)), "")*24*60, "")</f>
        <v/>
      </c>
      <c r="M1643" s="39" t="str" cm="1">
        <f t="array" ref="M1643">IFERROR(IF($B1643=M$1, ($A1643+$C1643) - MAX(IF($B$2:$B1642=$B1643, $A$2:$A1642+$C$2:$C1642)), "")*24*60, "")</f>
        <v/>
      </c>
      <c r="N1643" s="39" t="str" cm="1">
        <f t="array" ref="N1643">IFERROR(IF($B1643=N$1, ($A1643+$C1643) - MAX(IF($B$2:$B1642=$B1643, $A$2:$A1642+$C$2:$C1642)), "")*24*60, "")</f>
        <v/>
      </c>
      <c r="O1643" s="39" t="str" cm="1">
        <f t="array" ref="O1643">IFERROR(IF($B1643=O$1, ($A1643+$C1643) - MAX(IF($B$2:$B1642=$B1643, $A$2:$A1642+$C$2:$C1642)), "")*24*60, "")</f>
        <v/>
      </c>
      <c r="P1643" s="39" cm="1">
        <f t="array" ref="P1643">IFERROR(IF($B1643=P$1, ($A1643+$C1643) - MAX(IF($B$2:$B1642=$B1643, $A$2:$A1642+$C$2:$C1642)), "")*24*60, "")</f>
        <v>0.99999999278225005</v>
      </c>
    </row>
    <row r="1644" spans="1:16" x14ac:dyDescent="0.2">
      <c r="A1644" s="36">
        <f t="shared" si="3075"/>
        <v>45946</v>
      </c>
      <c r="B1644" s="37" t="str">
        <f t="shared" si="3075"/>
        <v>Common Ground Dove</v>
      </c>
      <c r="C1644" s="38">
        <f t="shared" si="3075"/>
        <v>0.38750000000000001</v>
      </c>
      <c r="D1644" s="37">
        <v>6</v>
      </c>
      <c r="E1644" s="37">
        <v>0</v>
      </c>
      <c r="F1644" s="37" t="str">
        <f t="shared" ref="F1644:G1644" si="3088">F1643</f>
        <v>Special Finch Food</v>
      </c>
      <c r="G1644" s="15" t="str">
        <f t="shared" si="3088"/>
        <v>Golden Safflower</v>
      </c>
      <c r="H1644" s="39">
        <f t="shared" si="2948"/>
        <v>0</v>
      </c>
      <c r="I1644" s="39" t="str" cm="1">
        <f t="array" ref="I1644">IFERROR(IF($B1644=I$1, ($A1644+$C1644) - MAX(IF($B$2:$B1643=$B1644, $A$2:$A1643+$C$2:$C1643)), "")*24*60, "")</f>
        <v/>
      </c>
      <c r="J1644" s="39" t="str" cm="1">
        <f t="array" ref="J1644">IFERROR(IF($B1644=J$1, ($A1644+$C1644) - MAX(IF($B$2:$B1643=$B1644, $A$2:$A1643+$C$2:$C1643)), "")*24*60, "")</f>
        <v/>
      </c>
      <c r="K1644" s="39" t="str" cm="1">
        <f t="array" ref="K1644">IFERROR(IF($B1644=K$1, ($A1644+$C1644) - MAX(IF($B$2:$B1643=$B1644, $A$2:$A1643+$C$2:$C1643)), "")*24*60, "")</f>
        <v/>
      </c>
      <c r="L1644" s="39" t="str" cm="1">
        <f t="array" ref="L1644">IFERROR(IF($B1644=L$1, ($A1644+$C1644) - MAX(IF($B$2:$B1643=$B1644, $A$2:$A1643+$C$2:$C1643)), "")*24*60, "")</f>
        <v/>
      </c>
      <c r="M1644" s="39" t="str" cm="1">
        <f t="array" ref="M1644">IFERROR(IF($B1644=M$1, ($A1644+$C1644) - MAX(IF($B$2:$B1643=$B1644, $A$2:$A1643+$C$2:$C1643)), "")*24*60, "")</f>
        <v/>
      </c>
      <c r="N1644" s="39" t="str" cm="1">
        <f t="array" ref="N1644">IFERROR(IF($B1644=N$1, ($A1644+$C1644) - MAX(IF($B$2:$B1643=$B1644, $A$2:$A1643+$C$2:$C1643)), "")*24*60, "")</f>
        <v/>
      </c>
      <c r="O1644" s="39" t="str" cm="1">
        <f t="array" ref="O1644">IFERROR(IF($B1644=O$1, ($A1644+$C1644) - MAX(IF($B$2:$B1643=$B1644, $A$2:$A1643+$C$2:$C1643)), "")*24*60, "")</f>
        <v/>
      </c>
      <c r="P1644" s="39" cm="1">
        <f t="array" ref="P1644">IFERROR(IF($B1644=P$1, ($A1644+$C1644) - MAX(IF($B$2:$B1643=$B1644, $A$2:$A1643+$C$2:$C1643)), "")*24*60, "")</f>
        <v>0</v>
      </c>
    </row>
    <row r="1645" spans="1:16" x14ac:dyDescent="0.2">
      <c r="A1645" s="36">
        <f t="shared" si="3075"/>
        <v>45946</v>
      </c>
      <c r="B1645" s="37" t="str">
        <f t="shared" si="3075"/>
        <v>Common Ground Dove</v>
      </c>
      <c r="C1645" s="38">
        <v>0.3888888888888889</v>
      </c>
      <c r="D1645" s="37">
        <v>0</v>
      </c>
      <c r="E1645" s="37">
        <v>0</v>
      </c>
      <c r="F1645" s="37" t="str">
        <f t="shared" ref="F1645:G1645" si="3089">F1644</f>
        <v>Special Finch Food</v>
      </c>
      <c r="G1645" s="15" t="str">
        <f t="shared" si="3089"/>
        <v>Golden Safflower</v>
      </c>
      <c r="H1645" s="39">
        <f t="shared" si="2948"/>
        <v>2.000000006519258</v>
      </c>
      <c r="I1645" s="39" t="str" cm="1">
        <f t="array" ref="I1645">IFERROR(IF($B1645=I$1, ($A1645+$C1645) - MAX(IF($B$2:$B1644=$B1645, $A$2:$A1644+$C$2:$C1644)), "")*24*60, "")</f>
        <v/>
      </c>
      <c r="J1645" s="39" t="str" cm="1">
        <f t="array" ref="J1645">IFERROR(IF($B1645=J$1, ($A1645+$C1645) - MAX(IF($B$2:$B1644=$B1645, $A$2:$A1644+$C$2:$C1644)), "")*24*60, "")</f>
        <v/>
      </c>
      <c r="K1645" s="39" t="str" cm="1">
        <f t="array" ref="K1645">IFERROR(IF($B1645=K$1, ($A1645+$C1645) - MAX(IF($B$2:$B1644=$B1645, $A$2:$A1644+$C$2:$C1644)), "")*24*60, "")</f>
        <v/>
      </c>
      <c r="L1645" s="39" t="str" cm="1">
        <f t="array" ref="L1645">IFERROR(IF($B1645=L$1, ($A1645+$C1645) - MAX(IF($B$2:$B1644=$B1645, $A$2:$A1644+$C$2:$C1644)), "")*24*60, "")</f>
        <v/>
      </c>
      <c r="M1645" s="39" t="str" cm="1">
        <f t="array" ref="M1645">IFERROR(IF($B1645=M$1, ($A1645+$C1645) - MAX(IF($B$2:$B1644=$B1645, $A$2:$A1644+$C$2:$C1644)), "")*24*60, "")</f>
        <v/>
      </c>
      <c r="N1645" s="39" t="str" cm="1">
        <f t="array" ref="N1645">IFERROR(IF($B1645=N$1, ($A1645+$C1645) - MAX(IF($B$2:$B1644=$B1645, $A$2:$A1644+$C$2:$C1644)), "")*24*60, "")</f>
        <v/>
      </c>
      <c r="O1645" s="39" t="str" cm="1">
        <f t="array" ref="O1645">IFERROR(IF($B1645=O$1, ($A1645+$C1645) - MAX(IF($B$2:$B1644=$B1645, $A$2:$A1644+$C$2:$C1644)), "")*24*60, "")</f>
        <v/>
      </c>
      <c r="P1645" s="39" cm="1">
        <f t="array" ref="P1645">IFERROR(IF($B1645=P$1, ($A1645+$C1645) - MAX(IF($B$2:$B1644=$B1645, $A$2:$A1644+$C$2:$C1644)), "")*24*60, "")</f>
        <v>2.000000006519258</v>
      </c>
    </row>
    <row r="1646" spans="1:16" x14ac:dyDescent="0.2">
      <c r="A1646" s="36">
        <f t="shared" si="3075"/>
        <v>45946</v>
      </c>
      <c r="B1646" s="37" t="str">
        <f t="shared" si="3075"/>
        <v>Common Ground Dove</v>
      </c>
      <c r="C1646" s="38">
        <f t="shared" si="3075"/>
        <v>0.3888888888888889</v>
      </c>
      <c r="D1646" s="37">
        <v>0</v>
      </c>
      <c r="E1646" s="37">
        <v>0</v>
      </c>
      <c r="F1646" s="37" t="str">
        <f t="shared" ref="F1646:G1646" si="3090">F1645</f>
        <v>Special Finch Food</v>
      </c>
      <c r="G1646" s="15" t="str">
        <f t="shared" si="3090"/>
        <v>Golden Safflower</v>
      </c>
      <c r="H1646" s="39">
        <f t="shared" si="2948"/>
        <v>0</v>
      </c>
      <c r="I1646" s="39" t="str" cm="1">
        <f t="array" ref="I1646">IFERROR(IF($B1646=I$1, ($A1646+$C1646) - MAX(IF($B$2:$B1645=$B1646, $A$2:$A1645+$C$2:$C1645)), "")*24*60, "")</f>
        <v/>
      </c>
      <c r="J1646" s="39" t="str" cm="1">
        <f t="array" ref="J1646">IFERROR(IF($B1646=J$1, ($A1646+$C1646) - MAX(IF($B$2:$B1645=$B1646, $A$2:$A1645+$C$2:$C1645)), "")*24*60, "")</f>
        <v/>
      </c>
      <c r="K1646" s="39" t="str" cm="1">
        <f t="array" ref="K1646">IFERROR(IF($B1646=K$1, ($A1646+$C1646) - MAX(IF($B$2:$B1645=$B1646, $A$2:$A1645+$C$2:$C1645)), "")*24*60, "")</f>
        <v/>
      </c>
      <c r="L1646" s="39" t="str" cm="1">
        <f t="array" ref="L1646">IFERROR(IF($B1646=L$1, ($A1646+$C1646) - MAX(IF($B$2:$B1645=$B1646, $A$2:$A1645+$C$2:$C1645)), "")*24*60, "")</f>
        <v/>
      </c>
      <c r="M1646" s="39" t="str" cm="1">
        <f t="array" ref="M1646">IFERROR(IF($B1646=M$1, ($A1646+$C1646) - MAX(IF($B$2:$B1645=$B1646, $A$2:$A1645+$C$2:$C1645)), "")*24*60, "")</f>
        <v/>
      </c>
      <c r="N1646" s="39" t="str" cm="1">
        <f t="array" ref="N1646">IFERROR(IF($B1646=N$1, ($A1646+$C1646) - MAX(IF($B$2:$B1645=$B1646, $A$2:$A1645+$C$2:$C1645)), "")*24*60, "")</f>
        <v/>
      </c>
      <c r="O1646" s="39" t="str" cm="1">
        <f t="array" ref="O1646">IFERROR(IF($B1646=O$1, ($A1646+$C1646) - MAX(IF($B$2:$B1645=$B1646, $A$2:$A1645+$C$2:$C1645)), "")*24*60, "")</f>
        <v/>
      </c>
      <c r="P1646" s="39" cm="1">
        <f t="array" ref="P1646">IFERROR(IF($B1646=P$1, ($A1646+$C1646) - MAX(IF($B$2:$B1645=$B1646, $A$2:$A1645+$C$2:$C1645)), "")*24*60, "")</f>
        <v>0</v>
      </c>
    </row>
    <row r="1647" spans="1:16" x14ac:dyDescent="0.2">
      <c r="A1647" s="36">
        <f t="shared" si="3075"/>
        <v>45946</v>
      </c>
      <c r="B1647" s="37" t="s">
        <v>16</v>
      </c>
      <c r="C1647" s="38">
        <f t="shared" si="3075"/>
        <v>0.3888888888888889</v>
      </c>
      <c r="D1647" s="37">
        <f t="shared" si="3075"/>
        <v>0</v>
      </c>
      <c r="E1647" s="37">
        <v>6</v>
      </c>
      <c r="F1647" s="37" t="str">
        <f t="shared" ref="F1647:G1647" si="3091">F1646</f>
        <v>Special Finch Food</v>
      </c>
      <c r="G1647" s="15" t="str">
        <f t="shared" si="3091"/>
        <v>Golden Safflower</v>
      </c>
      <c r="H1647" s="39">
        <f t="shared" si="2948"/>
        <v>0</v>
      </c>
      <c r="I1647" s="39" t="str" cm="1">
        <f t="array" ref="I1647">IFERROR(IF($B1647=I$1, ($A1647+$C1647) - MAX(IF($B$2:$B1646=$B1647, $A$2:$A1646+$C$2:$C1646)), "")*24*60, "")</f>
        <v/>
      </c>
      <c r="J1647" s="39" t="str" cm="1">
        <f t="array" ref="J1647">IFERROR(IF($B1647=J$1, ($A1647+$C1647) - MAX(IF($B$2:$B1646=$B1647, $A$2:$A1646+$C$2:$C1646)), "")*24*60, "")</f>
        <v/>
      </c>
      <c r="K1647" s="39" t="str" cm="1">
        <f t="array" ref="K1647">IFERROR(IF($B1647=K$1, ($A1647+$C1647) - MAX(IF($B$2:$B1646=$B1647, $A$2:$A1646+$C$2:$C1646)), "")*24*60, "")</f>
        <v/>
      </c>
      <c r="L1647" s="39" cm="1">
        <f t="array" ref="L1647">IFERROR(IF($B1647=L$1, ($A1647+$C1647) - MAX(IF($B$2:$B1646=$B1647, $A$2:$A1646+$C$2:$C1646)), "")*24*60, "")</f>
        <v>71.000000000931323</v>
      </c>
      <c r="M1647" s="39" t="str" cm="1">
        <f t="array" ref="M1647">IFERROR(IF($B1647=M$1, ($A1647+$C1647) - MAX(IF($B$2:$B1646=$B1647, $A$2:$A1646+$C$2:$C1646)), "")*24*60, "")</f>
        <v/>
      </c>
      <c r="N1647" s="39" t="str" cm="1">
        <f t="array" ref="N1647">IFERROR(IF($B1647=N$1, ($A1647+$C1647) - MAX(IF($B$2:$B1646=$B1647, $A$2:$A1646+$C$2:$C1646)), "")*24*60, "")</f>
        <v/>
      </c>
      <c r="O1647" s="39" t="str" cm="1">
        <f t="array" ref="O1647">IFERROR(IF($B1647=O$1, ($A1647+$C1647) - MAX(IF($B$2:$B1646=$B1647, $A$2:$A1646+$C$2:$C1646)), "")*24*60, "")</f>
        <v/>
      </c>
      <c r="P1647" s="39" t="str" cm="1">
        <f t="array" ref="P1647">IFERROR(IF($B1647=P$1, ($A1647+$C1647) - MAX(IF($B$2:$B1646=$B1647, $A$2:$A1646+$C$2:$C1646)), "")*24*60, "")</f>
        <v/>
      </c>
    </row>
    <row r="1648" spans="1:16" x14ac:dyDescent="0.2">
      <c r="A1648" s="36">
        <f t="shared" si="3075"/>
        <v>45946</v>
      </c>
      <c r="B1648" s="37" t="str">
        <f t="shared" si="3075"/>
        <v>Carolina Wren</v>
      </c>
      <c r="C1648" s="38">
        <v>0.38958333333333334</v>
      </c>
      <c r="D1648" s="37">
        <v>8</v>
      </c>
      <c r="E1648" s="37">
        <v>0</v>
      </c>
      <c r="F1648" s="37" t="str">
        <f t="shared" ref="F1648:G1648" si="3092">F1647</f>
        <v>Special Finch Food</v>
      </c>
      <c r="G1648" s="15" t="str">
        <f t="shared" si="3092"/>
        <v>Golden Safflower</v>
      </c>
      <c r="H1648" s="39">
        <f t="shared" si="2948"/>
        <v>0.99999999278225005</v>
      </c>
      <c r="I1648" s="39" t="str" cm="1">
        <f t="array" ref="I1648">IFERROR(IF($B1648=I$1, ($A1648+$C1648) - MAX(IF($B$2:$B1647=$B1648, $A$2:$A1647+$C$2:$C1647)), "")*24*60, "")</f>
        <v/>
      </c>
      <c r="J1648" s="39" t="str" cm="1">
        <f t="array" ref="J1648">IFERROR(IF($B1648=J$1, ($A1648+$C1648) - MAX(IF($B$2:$B1647=$B1648, $A$2:$A1647+$C$2:$C1647)), "")*24*60, "")</f>
        <v/>
      </c>
      <c r="K1648" s="39" t="str" cm="1">
        <f t="array" ref="K1648">IFERROR(IF($B1648=K$1, ($A1648+$C1648) - MAX(IF($B$2:$B1647=$B1648, $A$2:$A1647+$C$2:$C1647)), "")*24*60, "")</f>
        <v/>
      </c>
      <c r="L1648" s="39" cm="1">
        <f t="array" ref="L1648">IFERROR(IF($B1648=L$1, ($A1648+$C1648) - MAX(IF($B$2:$B1647=$B1648, $A$2:$A1647+$C$2:$C1647)), "")*24*60, "")</f>
        <v>0.99999999278225005</v>
      </c>
      <c r="M1648" s="39" t="str" cm="1">
        <f t="array" ref="M1648">IFERROR(IF($B1648=M$1, ($A1648+$C1648) - MAX(IF($B$2:$B1647=$B1648, $A$2:$A1647+$C$2:$C1647)), "")*24*60, "")</f>
        <v/>
      </c>
      <c r="N1648" s="39" t="str" cm="1">
        <f t="array" ref="N1648">IFERROR(IF($B1648=N$1, ($A1648+$C1648) - MAX(IF($B$2:$B1647=$B1648, $A$2:$A1647+$C$2:$C1647)), "")*24*60, "")</f>
        <v/>
      </c>
      <c r="O1648" s="39" t="str" cm="1">
        <f t="array" ref="O1648">IFERROR(IF($B1648=O$1, ($A1648+$C1648) - MAX(IF($B$2:$B1647=$B1648, $A$2:$A1647+$C$2:$C1647)), "")*24*60, "")</f>
        <v/>
      </c>
      <c r="P1648" s="39" t="str" cm="1">
        <f t="array" ref="P1648">IFERROR(IF($B1648=P$1, ($A1648+$C1648) - MAX(IF($B$2:$B1647=$B1648, $A$2:$A1647+$C$2:$C1647)), "")*24*60, "")</f>
        <v/>
      </c>
    </row>
    <row r="1649" spans="1:16" x14ac:dyDescent="0.2">
      <c r="A1649" s="36">
        <f t="shared" si="3075"/>
        <v>45946</v>
      </c>
      <c r="B1649" s="37" t="str">
        <f t="shared" si="3075"/>
        <v>Carolina Wren</v>
      </c>
      <c r="C1649" s="38">
        <v>0.39791666666666664</v>
      </c>
      <c r="D1649" s="37">
        <v>4</v>
      </c>
      <c r="E1649" s="37">
        <v>4</v>
      </c>
      <c r="F1649" s="37" t="str">
        <f t="shared" ref="F1649:G1649" si="3093">F1648</f>
        <v>Special Finch Food</v>
      </c>
      <c r="G1649" s="15" t="str">
        <f t="shared" si="3093"/>
        <v>Golden Safflower</v>
      </c>
      <c r="H1649" s="39">
        <f t="shared" si="2948"/>
        <v>12.000000007683411</v>
      </c>
      <c r="I1649" s="39" t="str" cm="1">
        <f t="array" ref="I1649">IFERROR(IF($B1649=I$1, ($A1649+$C1649) - MAX(IF($B$2:$B1648=$B1649, $A$2:$A1648+$C$2:$C1648)), "")*24*60, "")</f>
        <v/>
      </c>
      <c r="J1649" s="39" t="str" cm="1">
        <f t="array" ref="J1649">IFERROR(IF($B1649=J$1, ($A1649+$C1649) - MAX(IF($B$2:$B1648=$B1649, $A$2:$A1648+$C$2:$C1648)), "")*24*60, "")</f>
        <v/>
      </c>
      <c r="K1649" s="39" t="str" cm="1">
        <f t="array" ref="K1649">IFERROR(IF($B1649=K$1, ($A1649+$C1649) - MAX(IF($B$2:$B1648=$B1649, $A$2:$A1648+$C$2:$C1648)), "")*24*60, "")</f>
        <v/>
      </c>
      <c r="L1649" s="39" cm="1">
        <f t="array" ref="L1649">IFERROR(IF($B1649=L$1, ($A1649+$C1649) - MAX(IF($B$2:$B1648=$B1649, $A$2:$A1648+$C$2:$C1648)), "")*24*60, "")</f>
        <v>12.000000007683411</v>
      </c>
      <c r="M1649" s="39" t="str" cm="1">
        <f t="array" ref="M1649">IFERROR(IF($B1649=M$1, ($A1649+$C1649) - MAX(IF($B$2:$B1648=$B1649, $A$2:$A1648+$C$2:$C1648)), "")*24*60, "")</f>
        <v/>
      </c>
      <c r="N1649" s="39" t="str" cm="1">
        <f t="array" ref="N1649">IFERROR(IF($B1649=N$1, ($A1649+$C1649) - MAX(IF($B$2:$B1648=$B1649, $A$2:$A1648+$C$2:$C1648)), "")*24*60, "")</f>
        <v/>
      </c>
      <c r="O1649" s="39" t="str" cm="1">
        <f t="array" ref="O1649">IFERROR(IF($B1649=O$1, ($A1649+$C1649) - MAX(IF($B$2:$B1648=$B1649, $A$2:$A1648+$C$2:$C1648)), "")*24*60, "")</f>
        <v/>
      </c>
      <c r="P1649" s="39" t="str" cm="1">
        <f t="array" ref="P1649">IFERROR(IF($B1649=P$1, ($A1649+$C1649) - MAX(IF($B$2:$B1648=$B1649, $A$2:$A1648+$C$2:$C1648)), "")*24*60, "")</f>
        <v/>
      </c>
    </row>
    <row r="1650" spans="1:16" x14ac:dyDescent="0.2">
      <c r="A1650" s="36">
        <f t="shared" si="3075"/>
        <v>45946</v>
      </c>
      <c r="B1650" s="37" t="s">
        <v>14</v>
      </c>
      <c r="C1650" s="38">
        <v>0.40486111111111112</v>
      </c>
      <c r="D1650" s="37">
        <v>0</v>
      </c>
      <c r="E1650" s="37">
        <v>2</v>
      </c>
      <c r="F1650" s="37" t="str">
        <f t="shared" ref="F1650:G1650" si="3094">F1649</f>
        <v>Special Finch Food</v>
      </c>
      <c r="G1650" s="15" t="str">
        <f t="shared" si="3094"/>
        <v>Golden Safflower</v>
      </c>
      <c r="H1650" s="39">
        <f t="shared" si="2948"/>
        <v>10.000000001164153</v>
      </c>
      <c r="I1650" s="39" t="str" cm="1">
        <f t="array" ref="I1650">IFERROR(IF($B1650=I$1, ($A1650+$C1650) - MAX(IF($B$2:$B1649=$B1650, $A$2:$A1649+$C$2:$C1649)), "")*24*60, "")</f>
        <v/>
      </c>
      <c r="J1650" s="39" t="str" cm="1">
        <f t="array" ref="J1650">IFERROR(IF($B1650=J$1, ($A1650+$C1650) - MAX(IF($B$2:$B1649=$B1650, $A$2:$A1649+$C$2:$C1649)), "")*24*60, "")</f>
        <v/>
      </c>
      <c r="K1650" s="39" cm="1">
        <f t="array" ref="K1650">IFERROR(IF($B1650=K$1, ($A1650+$C1650) - MAX(IF($B$2:$B1649=$B1650, $A$2:$A1649+$C$2:$C1649)), "")*24*60, "")</f>
        <v>28.000000007450581</v>
      </c>
      <c r="L1650" s="39" t="str" cm="1">
        <f t="array" ref="L1650">IFERROR(IF($B1650=L$1, ($A1650+$C1650) - MAX(IF($B$2:$B1649=$B1650, $A$2:$A1649+$C$2:$C1649)), "")*24*60, "")</f>
        <v/>
      </c>
      <c r="M1650" s="39" t="str" cm="1">
        <f t="array" ref="M1650">IFERROR(IF($B1650=M$1, ($A1650+$C1650) - MAX(IF($B$2:$B1649=$B1650, $A$2:$A1649+$C$2:$C1649)), "")*24*60, "")</f>
        <v/>
      </c>
      <c r="N1650" s="39" t="str" cm="1">
        <f t="array" ref="N1650">IFERROR(IF($B1650=N$1, ($A1650+$C1650) - MAX(IF($B$2:$B1649=$B1650, $A$2:$A1649+$C$2:$C1649)), "")*24*60, "")</f>
        <v/>
      </c>
      <c r="O1650" s="39" t="str" cm="1">
        <f t="array" ref="O1650">IFERROR(IF($B1650=O$1, ($A1650+$C1650) - MAX(IF($B$2:$B1649=$B1650, $A$2:$A1649+$C$2:$C1649)), "")*24*60, "")</f>
        <v/>
      </c>
      <c r="P1650" s="39" t="str" cm="1">
        <f t="array" ref="P1650">IFERROR(IF($B1650=P$1, ($A1650+$C1650) - MAX(IF($B$2:$B1649=$B1650, $A$2:$A1649+$C$2:$C1649)), "")*24*60, "")</f>
        <v/>
      </c>
    </row>
    <row r="1651" spans="1:16" x14ac:dyDescent="0.2">
      <c r="A1651" s="36">
        <f t="shared" si="3075"/>
        <v>45946</v>
      </c>
      <c r="B1651" s="37" t="s">
        <v>10</v>
      </c>
      <c r="C1651" s="38">
        <v>0.41111111111111109</v>
      </c>
      <c r="D1651" s="37">
        <f t="shared" si="3075"/>
        <v>0</v>
      </c>
      <c r="E1651" s="37">
        <v>2</v>
      </c>
      <c r="F1651" s="37" t="str">
        <f t="shared" ref="F1651:G1651" si="3095">F1650</f>
        <v>Special Finch Food</v>
      </c>
      <c r="G1651" s="15" t="str">
        <f t="shared" si="3095"/>
        <v>Golden Safflower</v>
      </c>
      <c r="H1651" s="39">
        <f t="shared" si="2948"/>
        <v>8.9999999979045242</v>
      </c>
      <c r="I1651" s="39" t="str" cm="1">
        <f t="array" ref="I1651">IFERROR(IF($B1651=I$1, ($A1651+$C1651) - MAX(IF($B$2:$B1650=$B1651, $A$2:$A1650+$C$2:$C1650)), "")*24*60, "")</f>
        <v/>
      </c>
      <c r="J1651" s="39" cm="1">
        <f t="array" ref="J1651">IFERROR(IF($B1651=J$1, ($A1651+$C1651) - MAX(IF($B$2:$B1650=$B1651, $A$2:$A1650+$C$2:$C1650)), "")*24*60, "")</f>
        <v>88.000000003958121</v>
      </c>
      <c r="K1651" s="39" t="str" cm="1">
        <f t="array" ref="K1651">IFERROR(IF($B1651=K$1, ($A1651+$C1651) - MAX(IF($B$2:$B1650=$B1651, $A$2:$A1650+$C$2:$C1650)), "")*24*60, "")</f>
        <v/>
      </c>
      <c r="L1651" s="39" t="str" cm="1">
        <f t="array" ref="L1651">IFERROR(IF($B1651=L$1, ($A1651+$C1651) - MAX(IF($B$2:$B1650=$B1651, $A$2:$A1650+$C$2:$C1650)), "")*24*60, "")</f>
        <v/>
      </c>
      <c r="M1651" s="39" t="str" cm="1">
        <f t="array" ref="M1651">IFERROR(IF($B1651=M$1, ($A1651+$C1651) - MAX(IF($B$2:$B1650=$B1651, $A$2:$A1650+$C$2:$C1650)), "")*24*60, "")</f>
        <v/>
      </c>
      <c r="N1651" s="39" t="str" cm="1">
        <f t="array" ref="N1651">IFERROR(IF($B1651=N$1, ($A1651+$C1651) - MAX(IF($B$2:$B1650=$B1651, $A$2:$A1650+$C$2:$C1650)), "")*24*60, "")</f>
        <v/>
      </c>
      <c r="O1651" s="39" t="str" cm="1">
        <f t="array" ref="O1651">IFERROR(IF($B1651=O$1, ($A1651+$C1651) - MAX(IF($B$2:$B1650=$B1651, $A$2:$A1650+$C$2:$C1650)), "")*24*60, "")</f>
        <v/>
      </c>
      <c r="P1651" s="39" t="str" cm="1">
        <f t="array" ref="P1651">IFERROR(IF($B1651=P$1, ($A1651+$C1651) - MAX(IF($B$2:$B1650=$B1651, $A$2:$A1650+$C$2:$C1650)), "")*24*60, "")</f>
        <v/>
      </c>
    </row>
    <row r="1652" spans="1:16" x14ac:dyDescent="0.2">
      <c r="A1652" s="36">
        <f t="shared" si="3075"/>
        <v>45946</v>
      </c>
      <c r="B1652" s="37" t="s">
        <v>14</v>
      </c>
      <c r="C1652" s="38">
        <f t="shared" si="3075"/>
        <v>0.41111111111111109</v>
      </c>
      <c r="D1652" s="37">
        <f t="shared" si="3075"/>
        <v>0</v>
      </c>
      <c r="E1652" s="37">
        <v>0</v>
      </c>
      <c r="F1652" s="37" t="str">
        <f t="shared" ref="F1652:G1652" si="3096">F1651</f>
        <v>Special Finch Food</v>
      </c>
      <c r="G1652" s="15" t="str">
        <f t="shared" si="3096"/>
        <v>Golden Safflower</v>
      </c>
      <c r="H1652" s="39">
        <f t="shared" si="2948"/>
        <v>0</v>
      </c>
      <c r="I1652" s="39" t="str" cm="1">
        <f t="array" ref="I1652">IFERROR(IF($B1652=I$1, ($A1652+$C1652) - MAX(IF($B$2:$B1651=$B1652, $A$2:$A1651+$C$2:$C1651)), "")*24*60, "")</f>
        <v/>
      </c>
      <c r="J1652" s="39" t="str" cm="1">
        <f t="array" ref="J1652">IFERROR(IF($B1652=J$1, ($A1652+$C1652) - MAX(IF($B$2:$B1651=$B1652, $A$2:$A1651+$C$2:$C1651)), "")*24*60, "")</f>
        <v/>
      </c>
      <c r="K1652" s="39" cm="1">
        <f t="array" ref="K1652">IFERROR(IF($B1652=K$1, ($A1652+$C1652) - MAX(IF($B$2:$B1651=$B1652, $A$2:$A1651+$C$2:$C1651)), "")*24*60, "")</f>
        <v>8.9999999979045242</v>
      </c>
      <c r="L1652" s="39" t="str" cm="1">
        <f t="array" ref="L1652">IFERROR(IF($B1652=L$1, ($A1652+$C1652) - MAX(IF($B$2:$B1651=$B1652, $A$2:$A1651+$C$2:$C1651)), "")*24*60, "")</f>
        <v/>
      </c>
      <c r="M1652" s="39" t="str" cm="1">
        <f t="array" ref="M1652">IFERROR(IF($B1652=M$1, ($A1652+$C1652) - MAX(IF($B$2:$B1651=$B1652, $A$2:$A1651+$C$2:$C1651)), "")*24*60, "")</f>
        <v/>
      </c>
      <c r="N1652" s="39" t="str" cm="1">
        <f t="array" ref="N1652">IFERROR(IF($B1652=N$1, ($A1652+$C1652) - MAX(IF($B$2:$B1651=$B1652, $A$2:$A1651+$C$2:$C1651)), "")*24*60, "")</f>
        <v/>
      </c>
      <c r="O1652" s="39" t="str" cm="1">
        <f t="array" ref="O1652">IFERROR(IF($B1652=O$1, ($A1652+$C1652) - MAX(IF($B$2:$B1651=$B1652, $A$2:$A1651+$C$2:$C1651)), "")*24*60, "")</f>
        <v/>
      </c>
      <c r="P1652" s="39" t="str" cm="1">
        <f t="array" ref="P1652">IFERROR(IF($B1652=P$1, ($A1652+$C1652) - MAX(IF($B$2:$B1651=$B1652, $A$2:$A1651+$C$2:$C1651)), "")*24*60, "")</f>
        <v/>
      </c>
    </row>
    <row r="1653" spans="1:16" x14ac:dyDescent="0.2">
      <c r="A1653" s="36">
        <f t="shared" si="3075"/>
        <v>45946</v>
      </c>
      <c r="B1653" s="37" t="str">
        <f t="shared" si="3075"/>
        <v>Carolina Chickadee</v>
      </c>
      <c r="C1653" s="38">
        <f t="shared" si="3075"/>
        <v>0.41111111111111109</v>
      </c>
      <c r="D1653" s="37">
        <f t="shared" si="3075"/>
        <v>0</v>
      </c>
      <c r="E1653" s="37">
        <v>1</v>
      </c>
      <c r="F1653" s="37" t="str">
        <f t="shared" ref="F1653:G1653" si="3097">F1652</f>
        <v>Special Finch Food</v>
      </c>
      <c r="G1653" s="15" t="str">
        <f t="shared" si="3097"/>
        <v>Golden Safflower</v>
      </c>
      <c r="H1653" s="39">
        <f t="shared" si="2948"/>
        <v>0</v>
      </c>
      <c r="I1653" s="39" t="str" cm="1">
        <f t="array" ref="I1653">IFERROR(IF($B1653=I$1, ($A1653+$C1653) - MAX(IF($B$2:$B1652=$B1653, $A$2:$A1652+$C$2:$C1652)), "")*24*60, "")</f>
        <v/>
      </c>
      <c r="J1653" s="39" t="str" cm="1">
        <f t="array" ref="J1653">IFERROR(IF($B1653=J$1, ($A1653+$C1653) - MAX(IF($B$2:$B1652=$B1653, $A$2:$A1652+$C$2:$C1652)), "")*24*60, "")</f>
        <v/>
      </c>
      <c r="K1653" s="39" cm="1">
        <f t="array" ref="K1653">IFERROR(IF($B1653=K$1, ($A1653+$C1653) - MAX(IF($B$2:$B1652=$B1653, $A$2:$A1652+$C$2:$C1652)), "")*24*60, "")</f>
        <v>0</v>
      </c>
      <c r="L1653" s="39" t="str" cm="1">
        <f t="array" ref="L1653">IFERROR(IF($B1653=L$1, ($A1653+$C1653) - MAX(IF($B$2:$B1652=$B1653, $A$2:$A1652+$C$2:$C1652)), "")*24*60, "")</f>
        <v/>
      </c>
      <c r="M1653" s="39" t="str" cm="1">
        <f t="array" ref="M1653">IFERROR(IF($B1653=M$1, ($A1653+$C1653) - MAX(IF($B$2:$B1652=$B1653, $A$2:$A1652+$C$2:$C1652)), "")*24*60, "")</f>
        <v/>
      </c>
      <c r="N1653" s="39" t="str" cm="1">
        <f t="array" ref="N1653">IFERROR(IF($B1653=N$1, ($A1653+$C1653) - MAX(IF($B$2:$B1652=$B1653, $A$2:$A1652+$C$2:$C1652)), "")*24*60, "")</f>
        <v/>
      </c>
      <c r="O1653" s="39" t="str" cm="1">
        <f t="array" ref="O1653">IFERROR(IF($B1653=O$1, ($A1653+$C1653) - MAX(IF($B$2:$B1652=$B1653, $A$2:$A1652+$C$2:$C1652)), "")*24*60, "")</f>
        <v/>
      </c>
      <c r="P1653" s="39" t="str" cm="1">
        <f t="array" ref="P1653">IFERROR(IF($B1653=P$1, ($A1653+$C1653) - MAX(IF($B$2:$B1652=$B1653, $A$2:$A1652+$C$2:$C1652)), "")*24*60, "")</f>
        <v/>
      </c>
    </row>
    <row r="1654" spans="1:16" x14ac:dyDescent="0.2">
      <c r="A1654" s="36">
        <f t="shared" si="3075"/>
        <v>45946</v>
      </c>
      <c r="B1654" s="37" t="s">
        <v>16</v>
      </c>
      <c r="C1654" s="38">
        <v>0.41249999999999998</v>
      </c>
      <c r="D1654" s="37">
        <f t="shared" si="3075"/>
        <v>0</v>
      </c>
      <c r="E1654" s="37">
        <v>5</v>
      </c>
      <c r="F1654" s="37" t="str">
        <f t="shared" ref="F1654:G1654" si="3098">F1653</f>
        <v>Special Finch Food</v>
      </c>
      <c r="G1654" s="15" t="str">
        <f t="shared" si="3098"/>
        <v>Golden Safflower</v>
      </c>
      <c r="H1654" s="39">
        <f t="shared" si="2948"/>
        <v>1.9999999960418791</v>
      </c>
      <c r="I1654" s="39" t="str" cm="1">
        <f t="array" ref="I1654">IFERROR(IF($B1654=I$1, ($A1654+$C1654) - MAX(IF($B$2:$B1653=$B1654, $A$2:$A1653+$C$2:$C1653)), "")*24*60, "")</f>
        <v/>
      </c>
      <c r="J1654" s="39" t="str" cm="1">
        <f t="array" ref="J1654">IFERROR(IF($B1654=J$1, ($A1654+$C1654) - MAX(IF($B$2:$B1653=$B1654, $A$2:$A1653+$C$2:$C1653)), "")*24*60, "")</f>
        <v/>
      </c>
      <c r="K1654" s="39" t="str" cm="1">
        <f t="array" ref="K1654">IFERROR(IF($B1654=K$1, ($A1654+$C1654) - MAX(IF($B$2:$B1653=$B1654, $A$2:$A1653+$C$2:$C1653)), "")*24*60, "")</f>
        <v/>
      </c>
      <c r="L1654" s="39" cm="1">
        <f t="array" ref="L1654">IFERROR(IF($B1654=L$1, ($A1654+$C1654) - MAX(IF($B$2:$B1653=$B1654, $A$2:$A1653+$C$2:$C1653)), "")*24*60, "")</f>
        <v>20.999999995110556</v>
      </c>
      <c r="M1654" s="39" t="str" cm="1">
        <f t="array" ref="M1654">IFERROR(IF($B1654=M$1, ($A1654+$C1654) - MAX(IF($B$2:$B1653=$B1654, $A$2:$A1653+$C$2:$C1653)), "")*24*60, "")</f>
        <v/>
      </c>
      <c r="N1654" s="39" t="str" cm="1">
        <f t="array" ref="N1654">IFERROR(IF($B1654=N$1, ($A1654+$C1654) - MAX(IF($B$2:$B1653=$B1654, $A$2:$A1653+$C$2:$C1653)), "")*24*60, "")</f>
        <v/>
      </c>
      <c r="O1654" s="39" t="str" cm="1">
        <f t="array" ref="O1654">IFERROR(IF($B1654=O$1, ($A1654+$C1654) - MAX(IF($B$2:$B1653=$B1654, $A$2:$A1653+$C$2:$C1653)), "")*24*60, "")</f>
        <v/>
      </c>
      <c r="P1654" s="39" t="str" cm="1">
        <f t="array" ref="P1654">IFERROR(IF($B1654=P$1, ($A1654+$C1654) - MAX(IF($B$2:$B1653=$B1654, $A$2:$A1653+$C$2:$C1653)), "")*24*60, "")</f>
        <v/>
      </c>
    </row>
    <row r="1655" spans="1:16" x14ac:dyDescent="0.2">
      <c r="A1655" s="36">
        <f t="shared" si="3075"/>
        <v>45946</v>
      </c>
      <c r="B1655" s="37" t="s">
        <v>14</v>
      </c>
      <c r="C1655" s="38">
        <f t="shared" si="3075"/>
        <v>0.41249999999999998</v>
      </c>
      <c r="D1655" s="37">
        <v>1</v>
      </c>
      <c r="E1655" s="37">
        <v>0</v>
      </c>
      <c r="F1655" s="37" t="str">
        <f t="shared" ref="F1655:G1655" si="3099">F1654</f>
        <v>Special Finch Food</v>
      </c>
      <c r="G1655" s="15" t="str">
        <f t="shared" si="3099"/>
        <v>Golden Safflower</v>
      </c>
      <c r="H1655" s="39">
        <f t="shared" si="2948"/>
        <v>0</v>
      </c>
      <c r="I1655" s="39" t="str" cm="1">
        <f t="array" ref="I1655">IFERROR(IF($B1655=I$1, ($A1655+$C1655) - MAX(IF($B$2:$B1654=$B1655, $A$2:$A1654+$C$2:$C1654)), "")*24*60, "")</f>
        <v/>
      </c>
      <c r="J1655" s="39" t="str" cm="1">
        <f t="array" ref="J1655">IFERROR(IF($B1655=J$1, ($A1655+$C1655) - MAX(IF($B$2:$B1654=$B1655, $A$2:$A1654+$C$2:$C1654)), "")*24*60, "")</f>
        <v/>
      </c>
      <c r="K1655" s="39" cm="1">
        <f t="array" ref="K1655">IFERROR(IF($B1655=K$1, ($A1655+$C1655) - MAX(IF($B$2:$B1654=$B1655, $A$2:$A1654+$C$2:$C1654)), "")*24*60, "")</f>
        <v>1.9999999960418791</v>
      </c>
      <c r="L1655" s="39" t="str" cm="1">
        <f t="array" ref="L1655">IFERROR(IF($B1655=L$1, ($A1655+$C1655) - MAX(IF($B$2:$B1654=$B1655, $A$2:$A1654+$C$2:$C1654)), "")*24*60, "")</f>
        <v/>
      </c>
      <c r="M1655" s="39" t="str" cm="1">
        <f t="array" ref="M1655">IFERROR(IF($B1655=M$1, ($A1655+$C1655) - MAX(IF($B$2:$B1654=$B1655, $A$2:$A1654+$C$2:$C1654)), "")*24*60, "")</f>
        <v/>
      </c>
      <c r="N1655" s="39" t="str" cm="1">
        <f t="array" ref="N1655">IFERROR(IF($B1655=N$1, ($A1655+$C1655) - MAX(IF($B$2:$B1654=$B1655, $A$2:$A1654+$C$2:$C1654)), "")*24*60, "")</f>
        <v/>
      </c>
      <c r="O1655" s="39" t="str" cm="1">
        <f t="array" ref="O1655">IFERROR(IF($B1655=O$1, ($A1655+$C1655) - MAX(IF($B$2:$B1654=$B1655, $A$2:$A1654+$C$2:$C1654)), "")*24*60, "")</f>
        <v/>
      </c>
      <c r="P1655" s="39" t="str" cm="1">
        <f t="array" ref="P1655">IFERROR(IF($B1655=P$1, ($A1655+$C1655) - MAX(IF($B$2:$B1654=$B1655, $A$2:$A1654+$C$2:$C1654)), "")*24*60, "")</f>
        <v/>
      </c>
    </row>
    <row r="1656" spans="1:16" x14ac:dyDescent="0.2">
      <c r="A1656" s="36">
        <f t="shared" si="3075"/>
        <v>45946</v>
      </c>
      <c r="B1656" s="37" t="str">
        <f t="shared" si="3075"/>
        <v>Carolina Chickadee</v>
      </c>
      <c r="C1656" s="38">
        <v>0.41388888888888886</v>
      </c>
      <c r="D1656" s="37">
        <v>0</v>
      </c>
      <c r="E1656" s="37">
        <v>2</v>
      </c>
      <c r="F1656" s="37" t="str">
        <f t="shared" ref="F1656:G1656" si="3100">F1655</f>
        <v>Special Finch Food</v>
      </c>
      <c r="G1656" s="15" t="str">
        <f t="shared" si="3100"/>
        <v>Golden Safflower</v>
      </c>
      <c r="H1656" s="39">
        <f t="shared" si="2948"/>
        <v>2.000000006519258</v>
      </c>
      <c r="I1656" s="39" t="str" cm="1">
        <f t="array" ref="I1656">IFERROR(IF($B1656=I$1, ($A1656+$C1656) - MAX(IF($B$2:$B1655=$B1656, $A$2:$A1655+$C$2:$C1655)), "")*24*60, "")</f>
        <v/>
      </c>
      <c r="J1656" s="39" t="str" cm="1">
        <f t="array" ref="J1656">IFERROR(IF($B1656=J$1, ($A1656+$C1656) - MAX(IF($B$2:$B1655=$B1656, $A$2:$A1655+$C$2:$C1655)), "")*24*60, "")</f>
        <v/>
      </c>
      <c r="K1656" s="39" cm="1">
        <f t="array" ref="K1656">IFERROR(IF($B1656=K$1, ($A1656+$C1656) - MAX(IF($B$2:$B1655=$B1656, $A$2:$A1655+$C$2:$C1655)), "")*24*60, "")</f>
        <v>2.000000006519258</v>
      </c>
      <c r="L1656" s="39" t="str" cm="1">
        <f t="array" ref="L1656">IFERROR(IF($B1656=L$1, ($A1656+$C1656) - MAX(IF($B$2:$B1655=$B1656, $A$2:$A1655+$C$2:$C1655)), "")*24*60, "")</f>
        <v/>
      </c>
      <c r="M1656" s="39" t="str" cm="1">
        <f t="array" ref="M1656">IFERROR(IF($B1656=M$1, ($A1656+$C1656) - MAX(IF($B$2:$B1655=$B1656, $A$2:$A1655+$C$2:$C1655)), "")*24*60, "")</f>
        <v/>
      </c>
      <c r="N1656" s="39" t="str" cm="1">
        <f t="array" ref="N1656">IFERROR(IF($B1656=N$1, ($A1656+$C1656) - MAX(IF($B$2:$B1655=$B1656, $A$2:$A1655+$C$2:$C1655)), "")*24*60, "")</f>
        <v/>
      </c>
      <c r="O1656" s="39" t="str" cm="1">
        <f t="array" ref="O1656">IFERROR(IF($B1656=O$1, ($A1656+$C1656) - MAX(IF($B$2:$B1655=$B1656, $A$2:$A1655+$C$2:$C1655)), "")*24*60, "")</f>
        <v/>
      </c>
      <c r="P1656" s="39" t="str" cm="1">
        <f t="array" ref="P1656">IFERROR(IF($B1656=P$1, ($A1656+$C1656) - MAX(IF($B$2:$B1655=$B1656, $A$2:$A1655+$C$2:$C1655)), "")*24*60, "")</f>
        <v/>
      </c>
    </row>
    <row r="1657" spans="1:16" x14ac:dyDescent="0.2">
      <c r="A1657" s="36">
        <f t="shared" si="3075"/>
        <v>45946</v>
      </c>
      <c r="B1657" s="37" t="str">
        <f t="shared" si="3075"/>
        <v>Carolina Chickadee</v>
      </c>
      <c r="C1657" s="38">
        <v>0.41597222222222224</v>
      </c>
      <c r="D1657" s="37">
        <f t="shared" si="3075"/>
        <v>0</v>
      </c>
      <c r="E1657" s="37">
        <v>1</v>
      </c>
      <c r="F1657" s="37" t="str">
        <f t="shared" ref="F1657:G1657" si="3101">F1656</f>
        <v>Special Finch Food</v>
      </c>
      <c r="G1657" s="15" t="str">
        <f t="shared" si="3101"/>
        <v>Golden Safflower</v>
      </c>
      <c r="H1657" s="39">
        <f t="shared" si="2948"/>
        <v>2.9999999993015081</v>
      </c>
      <c r="I1657" s="39" t="str" cm="1">
        <f t="array" ref="I1657">IFERROR(IF($B1657=I$1, ($A1657+$C1657) - MAX(IF($B$2:$B1656=$B1657, $A$2:$A1656+$C$2:$C1656)), "")*24*60, "")</f>
        <v/>
      </c>
      <c r="J1657" s="39" t="str" cm="1">
        <f t="array" ref="J1657">IFERROR(IF($B1657=J$1, ($A1657+$C1657) - MAX(IF($B$2:$B1656=$B1657, $A$2:$A1656+$C$2:$C1656)), "")*24*60, "")</f>
        <v/>
      </c>
      <c r="K1657" s="39" cm="1">
        <f t="array" ref="K1657">IFERROR(IF($B1657=K$1, ($A1657+$C1657) - MAX(IF($B$2:$B1656=$B1657, $A$2:$A1656+$C$2:$C1656)), "")*24*60, "")</f>
        <v>2.9999999993015081</v>
      </c>
      <c r="L1657" s="39" t="str" cm="1">
        <f t="array" ref="L1657">IFERROR(IF($B1657=L$1, ($A1657+$C1657) - MAX(IF($B$2:$B1656=$B1657, $A$2:$A1656+$C$2:$C1656)), "")*24*60, "")</f>
        <v/>
      </c>
      <c r="M1657" s="39" t="str" cm="1">
        <f t="array" ref="M1657">IFERROR(IF($B1657=M$1, ($A1657+$C1657) - MAX(IF($B$2:$B1656=$B1657, $A$2:$A1656+$C$2:$C1656)), "")*24*60, "")</f>
        <v/>
      </c>
      <c r="N1657" s="39" t="str" cm="1">
        <f t="array" ref="N1657">IFERROR(IF($B1657=N$1, ($A1657+$C1657) - MAX(IF($B$2:$B1656=$B1657, $A$2:$A1656+$C$2:$C1656)), "")*24*60, "")</f>
        <v/>
      </c>
      <c r="O1657" s="39" t="str" cm="1">
        <f t="array" ref="O1657">IFERROR(IF($B1657=O$1, ($A1657+$C1657) - MAX(IF($B$2:$B1656=$B1657, $A$2:$A1656+$C$2:$C1656)), "")*24*60, "")</f>
        <v/>
      </c>
      <c r="P1657" s="39" t="str" cm="1">
        <f t="array" ref="P1657">IFERROR(IF($B1657=P$1, ($A1657+$C1657) - MAX(IF($B$2:$B1656=$B1657, $A$2:$A1656+$C$2:$C1656)), "")*24*60, "")</f>
        <v/>
      </c>
    </row>
    <row r="1658" spans="1:16" x14ac:dyDescent="0.2">
      <c r="A1658" s="36">
        <f t="shared" si="3075"/>
        <v>45946</v>
      </c>
      <c r="B1658" s="37" t="str">
        <f t="shared" si="3075"/>
        <v>Carolina Chickadee</v>
      </c>
      <c r="C1658" s="38">
        <f t="shared" si="3075"/>
        <v>0.41597222222222224</v>
      </c>
      <c r="D1658" s="37">
        <f t="shared" si="3075"/>
        <v>0</v>
      </c>
      <c r="E1658" s="37">
        <v>1</v>
      </c>
      <c r="F1658" s="37" t="str">
        <f t="shared" ref="F1658:G1658" si="3102">F1657</f>
        <v>Special Finch Food</v>
      </c>
      <c r="G1658" s="15" t="str">
        <f t="shared" si="3102"/>
        <v>Golden Safflower</v>
      </c>
      <c r="H1658" s="39">
        <f t="shared" si="2948"/>
        <v>0</v>
      </c>
      <c r="I1658" s="39" t="str" cm="1">
        <f t="array" ref="I1658">IFERROR(IF($B1658=I$1, ($A1658+$C1658) - MAX(IF($B$2:$B1657=$B1658, $A$2:$A1657+$C$2:$C1657)), "")*24*60, "")</f>
        <v/>
      </c>
      <c r="J1658" s="39" t="str" cm="1">
        <f t="array" ref="J1658">IFERROR(IF($B1658=J$1, ($A1658+$C1658) - MAX(IF($B$2:$B1657=$B1658, $A$2:$A1657+$C$2:$C1657)), "")*24*60, "")</f>
        <v/>
      </c>
      <c r="K1658" s="39" cm="1">
        <f t="array" ref="K1658">IFERROR(IF($B1658=K$1, ($A1658+$C1658) - MAX(IF($B$2:$B1657=$B1658, $A$2:$A1657+$C$2:$C1657)), "")*24*60, "")</f>
        <v>0</v>
      </c>
      <c r="L1658" s="39" t="str" cm="1">
        <f t="array" ref="L1658">IFERROR(IF($B1658=L$1, ($A1658+$C1658) - MAX(IF($B$2:$B1657=$B1658, $A$2:$A1657+$C$2:$C1657)), "")*24*60, "")</f>
        <v/>
      </c>
      <c r="M1658" s="39" t="str" cm="1">
        <f t="array" ref="M1658">IFERROR(IF($B1658=M$1, ($A1658+$C1658) - MAX(IF($B$2:$B1657=$B1658, $A$2:$A1657+$C$2:$C1657)), "")*24*60, "")</f>
        <v/>
      </c>
      <c r="N1658" s="39" t="str" cm="1">
        <f t="array" ref="N1658">IFERROR(IF($B1658=N$1, ($A1658+$C1658) - MAX(IF($B$2:$B1657=$B1658, $A$2:$A1657+$C$2:$C1657)), "")*24*60, "")</f>
        <v/>
      </c>
      <c r="O1658" s="39" t="str" cm="1">
        <f t="array" ref="O1658">IFERROR(IF($B1658=O$1, ($A1658+$C1658) - MAX(IF($B$2:$B1657=$B1658, $A$2:$A1657+$C$2:$C1657)), "")*24*60, "")</f>
        <v/>
      </c>
      <c r="P1658" s="39" t="str" cm="1">
        <f t="array" ref="P1658">IFERROR(IF($B1658=P$1, ($A1658+$C1658) - MAX(IF($B$2:$B1657=$B1658, $A$2:$A1657+$C$2:$C1657)), "")*24*60, "")</f>
        <v/>
      </c>
    </row>
    <row r="1659" spans="1:16" x14ac:dyDescent="0.2">
      <c r="A1659" s="36">
        <f t="shared" si="3075"/>
        <v>45946</v>
      </c>
      <c r="B1659" s="37" t="s">
        <v>16</v>
      </c>
      <c r="C1659" s="38">
        <v>0.41666666666666669</v>
      </c>
      <c r="D1659" s="37">
        <v>11</v>
      </c>
      <c r="E1659" s="37">
        <v>0</v>
      </c>
      <c r="F1659" s="37" t="str">
        <f t="shared" ref="F1659:G1659" si="3103">F1658</f>
        <v>Special Finch Food</v>
      </c>
      <c r="G1659" s="15" t="str">
        <f t="shared" si="3103"/>
        <v>Golden Safflower</v>
      </c>
      <c r="H1659" s="39">
        <f t="shared" si="2948"/>
        <v>0.99999999278225005</v>
      </c>
      <c r="I1659" s="39" t="str" cm="1">
        <f t="array" ref="I1659">IFERROR(IF($B1659=I$1, ($A1659+$C1659) - MAX(IF($B$2:$B1658=$B1659, $A$2:$A1658+$C$2:$C1658)), "")*24*60, "")</f>
        <v/>
      </c>
      <c r="J1659" s="39" t="str" cm="1">
        <f t="array" ref="J1659">IFERROR(IF($B1659=J$1, ($A1659+$C1659) - MAX(IF($B$2:$B1658=$B1659, $A$2:$A1658+$C$2:$C1658)), "")*24*60, "")</f>
        <v/>
      </c>
      <c r="K1659" s="39" t="str" cm="1">
        <f t="array" ref="K1659">IFERROR(IF($B1659=K$1, ($A1659+$C1659) - MAX(IF($B$2:$B1658=$B1659, $A$2:$A1658+$C$2:$C1658)), "")*24*60, "")</f>
        <v/>
      </c>
      <c r="L1659" s="39" cm="1">
        <f t="array" ref="L1659">IFERROR(IF($B1659=L$1, ($A1659+$C1659) - MAX(IF($B$2:$B1658=$B1659, $A$2:$A1658+$C$2:$C1658)), "")*24*60, "")</f>
        <v>5.9999999986030161</v>
      </c>
      <c r="M1659" s="39" t="str" cm="1">
        <f t="array" ref="M1659">IFERROR(IF($B1659=M$1, ($A1659+$C1659) - MAX(IF($B$2:$B1658=$B1659, $A$2:$A1658+$C$2:$C1658)), "")*24*60, "")</f>
        <v/>
      </c>
      <c r="N1659" s="39" t="str" cm="1">
        <f t="array" ref="N1659">IFERROR(IF($B1659=N$1, ($A1659+$C1659) - MAX(IF($B$2:$B1658=$B1659, $A$2:$A1658+$C$2:$C1658)), "")*24*60, "")</f>
        <v/>
      </c>
      <c r="O1659" s="39" t="str" cm="1">
        <f t="array" ref="O1659">IFERROR(IF($B1659=O$1, ($A1659+$C1659) - MAX(IF($B$2:$B1658=$B1659, $A$2:$A1658+$C$2:$C1658)), "")*24*60, "")</f>
        <v/>
      </c>
      <c r="P1659" s="39" t="str" cm="1">
        <f t="array" ref="P1659">IFERROR(IF($B1659=P$1, ($A1659+$C1659) - MAX(IF($B$2:$B1658=$B1659, $A$2:$A1658+$C$2:$C1658)), "")*24*60, "")</f>
        <v/>
      </c>
    </row>
    <row r="1660" spans="1:16" x14ac:dyDescent="0.2">
      <c r="A1660" s="36">
        <f t="shared" si="3075"/>
        <v>45946</v>
      </c>
      <c r="B1660" s="37" t="str">
        <f t="shared" si="3075"/>
        <v>Carolina Wren</v>
      </c>
      <c r="C1660" s="38">
        <v>0.41805555555555557</v>
      </c>
      <c r="D1660" s="37">
        <v>0</v>
      </c>
      <c r="E1660" s="37">
        <v>2</v>
      </c>
      <c r="F1660" s="37" t="str">
        <f t="shared" ref="F1660:G1660" si="3104">F1659</f>
        <v>Special Finch Food</v>
      </c>
      <c r="G1660" s="15" t="str">
        <f t="shared" si="3104"/>
        <v>Golden Safflower</v>
      </c>
      <c r="H1660" s="39">
        <f t="shared" si="2948"/>
        <v>2.000000006519258</v>
      </c>
      <c r="I1660" s="39" t="str" cm="1">
        <f t="array" ref="I1660">IFERROR(IF($B1660=I$1, ($A1660+$C1660) - MAX(IF($B$2:$B1659=$B1660, $A$2:$A1659+$C$2:$C1659)), "")*24*60, "")</f>
        <v/>
      </c>
      <c r="J1660" s="39" t="str" cm="1">
        <f t="array" ref="J1660">IFERROR(IF($B1660=J$1, ($A1660+$C1660) - MAX(IF($B$2:$B1659=$B1660, $A$2:$A1659+$C$2:$C1659)), "")*24*60, "")</f>
        <v/>
      </c>
      <c r="K1660" s="39" t="str" cm="1">
        <f t="array" ref="K1660">IFERROR(IF($B1660=K$1, ($A1660+$C1660) - MAX(IF($B$2:$B1659=$B1660, $A$2:$A1659+$C$2:$C1659)), "")*24*60, "")</f>
        <v/>
      </c>
      <c r="L1660" s="39" cm="1">
        <f t="array" ref="L1660">IFERROR(IF($B1660=L$1, ($A1660+$C1660) - MAX(IF($B$2:$B1659=$B1660, $A$2:$A1659+$C$2:$C1659)), "")*24*60, "")</f>
        <v>2.000000006519258</v>
      </c>
      <c r="M1660" s="39" t="str" cm="1">
        <f t="array" ref="M1660">IFERROR(IF($B1660=M$1, ($A1660+$C1660) - MAX(IF($B$2:$B1659=$B1660, $A$2:$A1659+$C$2:$C1659)), "")*24*60, "")</f>
        <v/>
      </c>
      <c r="N1660" s="39" t="str" cm="1">
        <f t="array" ref="N1660">IFERROR(IF($B1660=N$1, ($A1660+$C1660) - MAX(IF($B$2:$B1659=$B1660, $A$2:$A1659+$C$2:$C1659)), "")*24*60, "")</f>
        <v/>
      </c>
      <c r="O1660" s="39" t="str" cm="1">
        <f t="array" ref="O1660">IFERROR(IF($B1660=O$1, ($A1660+$C1660) - MAX(IF($B$2:$B1659=$B1660, $A$2:$A1659+$C$2:$C1659)), "")*24*60, "")</f>
        <v/>
      </c>
      <c r="P1660" s="39" t="str" cm="1">
        <f t="array" ref="P1660">IFERROR(IF($B1660=P$1, ($A1660+$C1660) - MAX(IF($B$2:$B1659=$B1660, $A$2:$A1659+$C$2:$C1659)), "")*24*60, "")</f>
        <v/>
      </c>
    </row>
    <row r="1661" spans="1:16" x14ac:dyDescent="0.2">
      <c r="A1661" s="36">
        <f t="shared" si="3075"/>
        <v>45946</v>
      </c>
      <c r="B1661" s="37" t="s">
        <v>14</v>
      </c>
      <c r="C1661" s="38">
        <f>C1660</f>
        <v>0.41805555555555557</v>
      </c>
      <c r="D1661" s="37">
        <v>1</v>
      </c>
      <c r="E1661" s="37">
        <v>0</v>
      </c>
      <c r="F1661" s="37" t="str">
        <f t="shared" ref="F1661:G1661" si="3105">F1660</f>
        <v>Special Finch Food</v>
      </c>
      <c r="G1661" s="15" t="str">
        <f t="shared" si="3105"/>
        <v>Golden Safflower</v>
      </c>
      <c r="H1661" s="39">
        <f t="shared" si="2948"/>
        <v>0</v>
      </c>
      <c r="I1661" s="39" t="str" cm="1">
        <f t="array" ref="I1661">IFERROR(IF($B1661=I$1, ($A1661+$C1661) - MAX(IF($B$2:$B1660=$B1661, $A$2:$A1660+$C$2:$C1660)), "")*24*60, "")</f>
        <v/>
      </c>
      <c r="J1661" s="39" t="str" cm="1">
        <f t="array" ref="J1661">IFERROR(IF($B1661=J$1, ($A1661+$C1661) - MAX(IF($B$2:$B1660=$B1661, $A$2:$A1660+$C$2:$C1660)), "")*24*60, "")</f>
        <v/>
      </c>
      <c r="K1661" s="39" cm="1">
        <f t="array" ref="K1661">IFERROR(IF($B1661=K$1, ($A1661+$C1661) - MAX(IF($B$2:$B1660=$B1661, $A$2:$A1660+$C$2:$C1660)), "")*24*60, "")</f>
        <v>2.9999999993015081</v>
      </c>
      <c r="L1661" s="39" t="str" cm="1">
        <f t="array" ref="L1661">IFERROR(IF($B1661=L$1, ($A1661+$C1661) - MAX(IF($B$2:$B1660=$B1661, $A$2:$A1660+$C$2:$C1660)), "")*24*60, "")</f>
        <v/>
      </c>
      <c r="M1661" s="39" t="str" cm="1">
        <f t="array" ref="M1661">IFERROR(IF($B1661=M$1, ($A1661+$C1661) - MAX(IF($B$2:$B1660=$B1661, $A$2:$A1660+$C$2:$C1660)), "")*24*60, "")</f>
        <v/>
      </c>
      <c r="N1661" s="39" t="str" cm="1">
        <f t="array" ref="N1661">IFERROR(IF($B1661=N$1, ($A1661+$C1661) - MAX(IF($B$2:$B1660=$B1661, $A$2:$A1660+$C$2:$C1660)), "")*24*60, "")</f>
        <v/>
      </c>
      <c r="O1661" s="39" t="str" cm="1">
        <f t="array" ref="O1661">IFERROR(IF($B1661=O$1, ($A1661+$C1661) - MAX(IF($B$2:$B1660=$B1661, $A$2:$A1660+$C$2:$C1660)), "")*24*60, "")</f>
        <v/>
      </c>
      <c r="P1661" s="39" t="str" cm="1">
        <f t="array" ref="P1661">IFERROR(IF($B1661=P$1, ($A1661+$C1661) - MAX(IF($B$2:$B1660=$B1661, $A$2:$A1660+$C$2:$C1660)), "")*24*60, "")</f>
        <v/>
      </c>
    </row>
    <row r="1662" spans="1:16" x14ac:dyDescent="0.2">
      <c r="A1662" s="36">
        <f t="shared" si="3075"/>
        <v>45946</v>
      </c>
      <c r="B1662" s="37" t="str">
        <f t="shared" si="3075"/>
        <v>Carolina Chickadee</v>
      </c>
      <c r="C1662" s="38">
        <v>0.41875000000000001</v>
      </c>
      <c r="D1662" s="37">
        <v>0</v>
      </c>
      <c r="E1662" s="37">
        <v>0</v>
      </c>
      <c r="F1662" s="37" t="str">
        <f t="shared" ref="F1662:G1662" si="3106">F1661</f>
        <v>Special Finch Food</v>
      </c>
      <c r="G1662" s="15" t="str">
        <f t="shared" si="3106"/>
        <v>Golden Safflower</v>
      </c>
      <c r="H1662" s="39">
        <f t="shared" si="2948"/>
        <v>0.99999999278225005</v>
      </c>
      <c r="I1662" s="39" t="str" cm="1">
        <f t="array" ref="I1662">IFERROR(IF($B1662=I$1, ($A1662+$C1662) - MAX(IF($B$2:$B1661=$B1662, $A$2:$A1661+$C$2:$C1661)), "")*24*60, "")</f>
        <v/>
      </c>
      <c r="J1662" s="39" t="str" cm="1">
        <f t="array" ref="J1662">IFERROR(IF($B1662=J$1, ($A1662+$C1662) - MAX(IF($B$2:$B1661=$B1662, $A$2:$A1661+$C$2:$C1661)), "")*24*60, "")</f>
        <v/>
      </c>
      <c r="K1662" s="39" cm="1">
        <f t="array" ref="K1662">IFERROR(IF($B1662=K$1, ($A1662+$C1662) - MAX(IF($B$2:$B1661=$B1662, $A$2:$A1661+$C$2:$C1661)), "")*24*60, "")</f>
        <v>0.99999999278225005</v>
      </c>
      <c r="L1662" s="39" t="str" cm="1">
        <f t="array" ref="L1662">IFERROR(IF($B1662=L$1, ($A1662+$C1662) - MAX(IF($B$2:$B1661=$B1662, $A$2:$A1661+$C$2:$C1661)), "")*24*60, "")</f>
        <v/>
      </c>
      <c r="M1662" s="39" t="str" cm="1">
        <f t="array" ref="M1662">IFERROR(IF($B1662=M$1, ($A1662+$C1662) - MAX(IF($B$2:$B1661=$B1662, $A$2:$A1661+$C$2:$C1661)), "")*24*60, "")</f>
        <v/>
      </c>
      <c r="N1662" s="39" t="str" cm="1">
        <f t="array" ref="N1662">IFERROR(IF($B1662=N$1, ($A1662+$C1662) - MAX(IF($B$2:$B1661=$B1662, $A$2:$A1661+$C$2:$C1661)), "")*24*60, "")</f>
        <v/>
      </c>
      <c r="O1662" s="39" t="str" cm="1">
        <f t="array" ref="O1662">IFERROR(IF($B1662=O$1, ($A1662+$C1662) - MAX(IF($B$2:$B1661=$B1662, $A$2:$A1661+$C$2:$C1661)), "")*24*60, "")</f>
        <v/>
      </c>
      <c r="P1662" s="39" t="str" cm="1">
        <f t="array" ref="P1662">IFERROR(IF($B1662=P$1, ($A1662+$C1662) - MAX(IF($B$2:$B1661=$B1662, $A$2:$A1661+$C$2:$C1661)), "")*24*60, "")</f>
        <v/>
      </c>
    </row>
    <row r="1663" spans="1:16" x14ac:dyDescent="0.2">
      <c r="A1663" s="36">
        <f t="shared" si="3075"/>
        <v>45946</v>
      </c>
      <c r="B1663" s="37" t="s">
        <v>10</v>
      </c>
      <c r="C1663" s="38">
        <f t="shared" si="3075"/>
        <v>0.41875000000000001</v>
      </c>
      <c r="D1663" s="37">
        <f t="shared" si="3075"/>
        <v>0</v>
      </c>
      <c r="E1663" s="37">
        <v>3</v>
      </c>
      <c r="F1663" s="37" t="str">
        <f t="shared" ref="F1663:G1663" si="3107">F1662</f>
        <v>Special Finch Food</v>
      </c>
      <c r="G1663" s="15" t="str">
        <f t="shared" si="3107"/>
        <v>Golden Safflower</v>
      </c>
      <c r="H1663" s="39">
        <f t="shared" si="2948"/>
        <v>0</v>
      </c>
      <c r="I1663" s="39" t="str" cm="1">
        <f t="array" ref="I1663">IFERROR(IF($B1663=I$1, ($A1663+$C1663) - MAX(IF($B$2:$B1662=$B1663, $A$2:$A1662+$C$2:$C1662)), "")*24*60, "")</f>
        <v/>
      </c>
      <c r="J1663" s="39" cm="1">
        <f t="array" ref="J1663">IFERROR(IF($B1663=J$1, ($A1663+$C1663) - MAX(IF($B$2:$B1662=$B1663, $A$2:$A1662+$C$2:$C1662)), "")*24*60, "")</f>
        <v>10.999999993946403</v>
      </c>
      <c r="K1663" s="39" t="str" cm="1">
        <f t="array" ref="K1663">IFERROR(IF($B1663=K$1, ($A1663+$C1663) - MAX(IF($B$2:$B1662=$B1663, $A$2:$A1662+$C$2:$C1662)), "")*24*60, "")</f>
        <v/>
      </c>
      <c r="L1663" s="39" t="str" cm="1">
        <f t="array" ref="L1663">IFERROR(IF($B1663=L$1, ($A1663+$C1663) - MAX(IF($B$2:$B1662=$B1663, $A$2:$A1662+$C$2:$C1662)), "")*24*60, "")</f>
        <v/>
      </c>
      <c r="M1663" s="39" t="str" cm="1">
        <f t="array" ref="M1663">IFERROR(IF($B1663=M$1, ($A1663+$C1663) - MAX(IF($B$2:$B1662=$B1663, $A$2:$A1662+$C$2:$C1662)), "")*24*60, "")</f>
        <v/>
      </c>
      <c r="N1663" s="39" t="str" cm="1">
        <f t="array" ref="N1663">IFERROR(IF($B1663=N$1, ($A1663+$C1663) - MAX(IF($B$2:$B1662=$B1663, $A$2:$A1662+$C$2:$C1662)), "")*24*60, "")</f>
        <v/>
      </c>
      <c r="O1663" s="39" t="str" cm="1">
        <f t="array" ref="O1663">IFERROR(IF($B1663=O$1, ($A1663+$C1663) - MAX(IF($B$2:$B1662=$B1663, $A$2:$A1662+$C$2:$C1662)), "")*24*60, "")</f>
        <v/>
      </c>
      <c r="P1663" s="39" t="str" cm="1">
        <f t="array" ref="P1663">IFERROR(IF($B1663=P$1, ($A1663+$C1663) - MAX(IF($B$2:$B1662=$B1663, $A$2:$A1662+$C$2:$C1662)), "")*24*60, "")</f>
        <v/>
      </c>
    </row>
    <row r="1664" spans="1:16" x14ac:dyDescent="0.2">
      <c r="A1664" s="36">
        <f t="shared" ref="A1664:D1700" si="3108">A1663</f>
        <v>45946</v>
      </c>
      <c r="B1664" s="37" t="s">
        <v>14</v>
      </c>
      <c r="C1664" s="38">
        <f t="shared" si="3108"/>
        <v>0.41875000000000001</v>
      </c>
      <c r="D1664" s="37">
        <f t="shared" si="3108"/>
        <v>0</v>
      </c>
      <c r="E1664" s="37">
        <v>1</v>
      </c>
      <c r="F1664" s="37" t="str">
        <f t="shared" ref="F1664:G1664" si="3109">F1663</f>
        <v>Special Finch Food</v>
      </c>
      <c r="G1664" s="15" t="str">
        <f t="shared" si="3109"/>
        <v>Golden Safflower</v>
      </c>
      <c r="H1664" s="39">
        <f t="shared" si="2948"/>
        <v>0</v>
      </c>
      <c r="I1664" s="39" t="str" cm="1">
        <f t="array" ref="I1664">IFERROR(IF($B1664=I$1, ($A1664+$C1664) - MAX(IF($B$2:$B1663=$B1664, $A$2:$A1663+$C$2:$C1663)), "")*24*60, "")</f>
        <v/>
      </c>
      <c r="J1664" s="39" t="str" cm="1">
        <f t="array" ref="J1664">IFERROR(IF($B1664=J$1, ($A1664+$C1664) - MAX(IF($B$2:$B1663=$B1664, $A$2:$A1663+$C$2:$C1663)), "")*24*60, "")</f>
        <v/>
      </c>
      <c r="K1664" s="39" cm="1">
        <f t="array" ref="K1664">IFERROR(IF($B1664=K$1, ($A1664+$C1664) - MAX(IF($B$2:$B1663=$B1664, $A$2:$A1663+$C$2:$C1663)), "")*24*60, "")</f>
        <v>0</v>
      </c>
      <c r="L1664" s="39" t="str" cm="1">
        <f t="array" ref="L1664">IFERROR(IF($B1664=L$1, ($A1664+$C1664) - MAX(IF($B$2:$B1663=$B1664, $A$2:$A1663+$C$2:$C1663)), "")*24*60, "")</f>
        <v/>
      </c>
      <c r="M1664" s="39" t="str" cm="1">
        <f t="array" ref="M1664">IFERROR(IF($B1664=M$1, ($A1664+$C1664) - MAX(IF($B$2:$B1663=$B1664, $A$2:$A1663+$C$2:$C1663)), "")*24*60, "")</f>
        <v/>
      </c>
      <c r="N1664" s="39" t="str" cm="1">
        <f t="array" ref="N1664">IFERROR(IF($B1664=N$1, ($A1664+$C1664) - MAX(IF($B$2:$B1663=$B1664, $A$2:$A1663+$C$2:$C1663)), "")*24*60, "")</f>
        <v/>
      </c>
      <c r="O1664" s="39" t="str" cm="1">
        <f t="array" ref="O1664">IFERROR(IF($B1664=O$1, ($A1664+$C1664) - MAX(IF($B$2:$B1663=$B1664, $A$2:$A1663+$C$2:$C1663)), "")*24*60, "")</f>
        <v/>
      </c>
      <c r="P1664" s="39" t="str" cm="1">
        <f t="array" ref="P1664">IFERROR(IF($B1664=P$1, ($A1664+$C1664) - MAX(IF($B$2:$B1663=$B1664, $A$2:$A1663+$C$2:$C1663)), "")*24*60, "")</f>
        <v/>
      </c>
    </row>
    <row r="1665" spans="1:16" x14ac:dyDescent="0.2">
      <c r="A1665" s="36">
        <f t="shared" si="3108"/>
        <v>45946</v>
      </c>
      <c r="B1665" s="37" t="str">
        <f t="shared" si="3108"/>
        <v>Carolina Chickadee</v>
      </c>
      <c r="C1665" s="38">
        <f t="shared" si="3108"/>
        <v>0.41875000000000001</v>
      </c>
      <c r="D1665" s="37">
        <v>1</v>
      </c>
      <c r="E1665" s="37">
        <v>0</v>
      </c>
      <c r="F1665" s="37" t="str">
        <f t="shared" ref="F1665:G1665" si="3110">F1664</f>
        <v>Special Finch Food</v>
      </c>
      <c r="G1665" s="15" t="str">
        <f t="shared" si="3110"/>
        <v>Golden Safflower</v>
      </c>
      <c r="H1665" s="39">
        <f t="shared" si="2948"/>
        <v>0</v>
      </c>
      <c r="I1665" s="39" t="str" cm="1">
        <f t="array" ref="I1665">IFERROR(IF($B1665=I$1, ($A1665+$C1665) - MAX(IF($B$2:$B1664=$B1665, $A$2:$A1664+$C$2:$C1664)), "")*24*60, "")</f>
        <v/>
      </c>
      <c r="J1665" s="39" t="str" cm="1">
        <f t="array" ref="J1665">IFERROR(IF($B1665=J$1, ($A1665+$C1665) - MAX(IF($B$2:$B1664=$B1665, $A$2:$A1664+$C$2:$C1664)), "")*24*60, "")</f>
        <v/>
      </c>
      <c r="K1665" s="39" cm="1">
        <f t="array" ref="K1665">IFERROR(IF($B1665=K$1, ($A1665+$C1665) - MAX(IF($B$2:$B1664=$B1665, $A$2:$A1664+$C$2:$C1664)), "")*24*60, "")</f>
        <v>0</v>
      </c>
      <c r="L1665" s="39" t="str" cm="1">
        <f t="array" ref="L1665">IFERROR(IF($B1665=L$1, ($A1665+$C1665) - MAX(IF($B$2:$B1664=$B1665, $A$2:$A1664+$C$2:$C1664)), "")*24*60, "")</f>
        <v/>
      </c>
      <c r="M1665" s="39" t="str" cm="1">
        <f t="array" ref="M1665">IFERROR(IF($B1665=M$1, ($A1665+$C1665) - MAX(IF($B$2:$B1664=$B1665, $A$2:$A1664+$C$2:$C1664)), "")*24*60, "")</f>
        <v/>
      </c>
      <c r="N1665" s="39" t="str" cm="1">
        <f t="array" ref="N1665">IFERROR(IF($B1665=N$1, ($A1665+$C1665) - MAX(IF($B$2:$B1664=$B1665, $A$2:$A1664+$C$2:$C1664)), "")*24*60, "")</f>
        <v/>
      </c>
      <c r="O1665" s="39" t="str" cm="1">
        <f t="array" ref="O1665">IFERROR(IF($B1665=O$1, ($A1665+$C1665) - MAX(IF($B$2:$B1664=$B1665, $A$2:$A1664+$C$2:$C1664)), "")*24*60, "")</f>
        <v/>
      </c>
      <c r="P1665" s="39" t="str" cm="1">
        <f t="array" ref="P1665">IFERROR(IF($B1665=P$1, ($A1665+$C1665) - MAX(IF($B$2:$B1664=$B1665, $A$2:$A1664+$C$2:$C1664)), "")*24*60, "")</f>
        <v/>
      </c>
    </row>
    <row r="1666" spans="1:16" x14ac:dyDescent="0.2">
      <c r="A1666" s="36">
        <f t="shared" si="3108"/>
        <v>45946</v>
      </c>
      <c r="B1666" s="37" t="str">
        <f t="shared" si="3108"/>
        <v>Carolina Chickadee</v>
      </c>
      <c r="C1666" s="38">
        <f t="shared" si="3108"/>
        <v>0.41875000000000001</v>
      </c>
      <c r="D1666" s="37">
        <v>0</v>
      </c>
      <c r="E1666" s="37">
        <v>1</v>
      </c>
      <c r="F1666" s="37" t="str">
        <f t="shared" ref="F1666:G1666" si="3111">F1665</f>
        <v>Special Finch Food</v>
      </c>
      <c r="G1666" s="15" t="str">
        <f t="shared" si="3111"/>
        <v>Golden Safflower</v>
      </c>
      <c r="H1666" s="39">
        <f t="shared" si="2948"/>
        <v>0</v>
      </c>
      <c r="I1666" s="39" t="str" cm="1">
        <f t="array" ref="I1666">IFERROR(IF($B1666=I$1, ($A1666+$C1666) - MAX(IF($B$2:$B1665=$B1666, $A$2:$A1665+$C$2:$C1665)), "")*24*60, "")</f>
        <v/>
      </c>
      <c r="J1666" s="39" t="str" cm="1">
        <f t="array" ref="J1666">IFERROR(IF($B1666=J$1, ($A1666+$C1666) - MAX(IF($B$2:$B1665=$B1666, $A$2:$A1665+$C$2:$C1665)), "")*24*60, "")</f>
        <v/>
      </c>
      <c r="K1666" s="39" cm="1">
        <f t="array" ref="K1666">IFERROR(IF($B1666=K$1, ($A1666+$C1666) - MAX(IF($B$2:$B1665=$B1666, $A$2:$A1665+$C$2:$C1665)), "")*24*60, "")</f>
        <v>0</v>
      </c>
      <c r="L1666" s="39" t="str" cm="1">
        <f t="array" ref="L1666">IFERROR(IF($B1666=L$1, ($A1666+$C1666) - MAX(IF($B$2:$B1665=$B1666, $A$2:$A1665+$C$2:$C1665)), "")*24*60, "")</f>
        <v/>
      </c>
      <c r="M1666" s="39" t="str" cm="1">
        <f t="array" ref="M1666">IFERROR(IF($B1666=M$1, ($A1666+$C1666) - MAX(IF($B$2:$B1665=$B1666, $A$2:$A1665+$C$2:$C1665)), "")*24*60, "")</f>
        <v/>
      </c>
      <c r="N1666" s="39" t="str" cm="1">
        <f t="array" ref="N1666">IFERROR(IF($B1666=N$1, ($A1666+$C1666) - MAX(IF($B$2:$B1665=$B1666, $A$2:$A1665+$C$2:$C1665)), "")*24*60, "")</f>
        <v/>
      </c>
      <c r="O1666" s="39" t="str" cm="1">
        <f t="array" ref="O1666">IFERROR(IF($B1666=O$1, ($A1666+$C1666) - MAX(IF($B$2:$B1665=$B1666, $A$2:$A1665+$C$2:$C1665)), "")*24*60, "")</f>
        <v/>
      </c>
      <c r="P1666" s="39" t="str" cm="1">
        <f t="array" ref="P1666">IFERROR(IF($B1666=P$1, ($A1666+$C1666) - MAX(IF($B$2:$B1665=$B1666, $A$2:$A1665+$C$2:$C1665)), "")*24*60, "")</f>
        <v/>
      </c>
    </row>
    <row r="1667" spans="1:16" x14ac:dyDescent="0.2">
      <c r="A1667" s="36">
        <f t="shared" si="3108"/>
        <v>45946</v>
      </c>
      <c r="B1667" s="37" t="str">
        <f t="shared" si="3108"/>
        <v>Carolina Chickadee</v>
      </c>
      <c r="C1667" s="38">
        <v>0.4201388888888889</v>
      </c>
      <c r="D1667" s="37">
        <f t="shared" si="3108"/>
        <v>0</v>
      </c>
      <c r="E1667" s="37">
        <v>1</v>
      </c>
      <c r="F1667" s="37" t="str">
        <f t="shared" ref="F1667:G1667" si="3112">F1666</f>
        <v>Special Finch Food</v>
      </c>
      <c r="G1667" s="15" t="str">
        <f t="shared" si="3112"/>
        <v>Golden Safflower</v>
      </c>
      <c r="H1667" s="39">
        <f t="shared" si="2948"/>
        <v>2.000000006519258</v>
      </c>
      <c r="I1667" s="39" t="str" cm="1">
        <f t="array" ref="I1667">IFERROR(IF($B1667=I$1, ($A1667+$C1667) - MAX(IF($B$2:$B1666=$B1667, $A$2:$A1666+$C$2:$C1666)), "")*24*60, "")</f>
        <v/>
      </c>
      <c r="J1667" s="39" t="str" cm="1">
        <f t="array" ref="J1667">IFERROR(IF($B1667=J$1, ($A1667+$C1667) - MAX(IF($B$2:$B1666=$B1667, $A$2:$A1666+$C$2:$C1666)), "")*24*60, "")</f>
        <v/>
      </c>
      <c r="K1667" s="39" cm="1">
        <f t="array" ref="K1667">IFERROR(IF($B1667=K$1, ($A1667+$C1667) - MAX(IF($B$2:$B1666=$B1667, $A$2:$A1666+$C$2:$C1666)), "")*24*60, "")</f>
        <v>2.000000006519258</v>
      </c>
      <c r="L1667" s="39" t="str" cm="1">
        <f t="array" ref="L1667">IFERROR(IF($B1667=L$1, ($A1667+$C1667) - MAX(IF($B$2:$B1666=$B1667, $A$2:$A1666+$C$2:$C1666)), "")*24*60, "")</f>
        <v/>
      </c>
      <c r="M1667" s="39" t="str" cm="1">
        <f t="array" ref="M1667">IFERROR(IF($B1667=M$1, ($A1667+$C1667) - MAX(IF($B$2:$B1666=$B1667, $A$2:$A1666+$C$2:$C1666)), "")*24*60, "")</f>
        <v/>
      </c>
      <c r="N1667" s="39" t="str" cm="1">
        <f t="array" ref="N1667">IFERROR(IF($B1667=N$1, ($A1667+$C1667) - MAX(IF($B$2:$B1666=$B1667, $A$2:$A1666+$C$2:$C1666)), "")*24*60, "")</f>
        <v/>
      </c>
      <c r="O1667" s="39" t="str" cm="1">
        <f t="array" ref="O1667">IFERROR(IF($B1667=O$1, ($A1667+$C1667) - MAX(IF($B$2:$B1666=$B1667, $A$2:$A1666+$C$2:$C1666)), "")*24*60, "")</f>
        <v/>
      </c>
      <c r="P1667" s="39" t="str" cm="1">
        <f t="array" ref="P1667">IFERROR(IF($B1667=P$1, ($A1667+$C1667) - MAX(IF($B$2:$B1666=$B1667, $A$2:$A1666+$C$2:$C1666)), "")*24*60, "")</f>
        <v/>
      </c>
    </row>
    <row r="1668" spans="1:16" x14ac:dyDescent="0.2">
      <c r="A1668" s="36">
        <f t="shared" si="3108"/>
        <v>45946</v>
      </c>
      <c r="B1668" s="37" t="str">
        <f t="shared" si="3108"/>
        <v>Carolina Chickadee</v>
      </c>
      <c r="C1668" s="38">
        <f t="shared" si="3108"/>
        <v>0.4201388888888889</v>
      </c>
      <c r="D1668" s="37">
        <f t="shared" si="3108"/>
        <v>0</v>
      </c>
      <c r="E1668" s="37">
        <v>1</v>
      </c>
      <c r="F1668" s="37" t="str">
        <f t="shared" ref="F1668:G1668" si="3113">F1667</f>
        <v>Special Finch Food</v>
      </c>
      <c r="G1668" s="15" t="str">
        <f t="shared" si="3113"/>
        <v>Golden Safflower</v>
      </c>
      <c r="H1668" s="39">
        <f t="shared" si="2948"/>
        <v>0</v>
      </c>
      <c r="I1668" s="39" t="str" cm="1">
        <f t="array" ref="I1668">IFERROR(IF($B1668=I$1, ($A1668+$C1668) - MAX(IF($B$2:$B1667=$B1668, $A$2:$A1667+$C$2:$C1667)), "")*24*60, "")</f>
        <v/>
      </c>
      <c r="J1668" s="39" t="str" cm="1">
        <f t="array" ref="J1668">IFERROR(IF($B1668=J$1, ($A1668+$C1668) - MAX(IF($B$2:$B1667=$B1668, $A$2:$A1667+$C$2:$C1667)), "")*24*60, "")</f>
        <v/>
      </c>
      <c r="K1668" s="39" cm="1">
        <f t="array" ref="K1668">IFERROR(IF($B1668=K$1, ($A1668+$C1668) - MAX(IF($B$2:$B1667=$B1668, $A$2:$A1667+$C$2:$C1667)), "")*24*60, "")</f>
        <v>0</v>
      </c>
      <c r="L1668" s="39" t="str" cm="1">
        <f t="array" ref="L1668">IFERROR(IF($B1668=L$1, ($A1668+$C1668) - MAX(IF($B$2:$B1667=$B1668, $A$2:$A1667+$C$2:$C1667)), "")*24*60, "")</f>
        <v/>
      </c>
      <c r="M1668" s="39" t="str" cm="1">
        <f t="array" ref="M1668">IFERROR(IF($B1668=M$1, ($A1668+$C1668) - MAX(IF($B$2:$B1667=$B1668, $A$2:$A1667+$C$2:$C1667)), "")*24*60, "")</f>
        <v/>
      </c>
      <c r="N1668" s="39" t="str" cm="1">
        <f t="array" ref="N1668">IFERROR(IF($B1668=N$1, ($A1668+$C1668) - MAX(IF($B$2:$B1667=$B1668, $A$2:$A1667+$C$2:$C1667)), "")*24*60, "")</f>
        <v/>
      </c>
      <c r="O1668" s="39" t="str" cm="1">
        <f t="array" ref="O1668">IFERROR(IF($B1668=O$1, ($A1668+$C1668) - MAX(IF($B$2:$B1667=$B1668, $A$2:$A1667+$C$2:$C1667)), "")*24*60, "")</f>
        <v/>
      </c>
      <c r="P1668" s="39" t="str" cm="1">
        <f t="array" ref="P1668">IFERROR(IF($B1668=P$1, ($A1668+$C1668) - MAX(IF($B$2:$B1667=$B1668, $A$2:$A1667+$C$2:$C1667)), "")*24*60, "")</f>
        <v/>
      </c>
    </row>
    <row r="1669" spans="1:16" x14ac:dyDescent="0.2">
      <c r="A1669" s="36">
        <f t="shared" si="3108"/>
        <v>45946</v>
      </c>
      <c r="B1669" s="37" t="s">
        <v>10</v>
      </c>
      <c r="C1669" s="38">
        <v>0.42152777777777778</v>
      </c>
      <c r="D1669" s="37">
        <f t="shared" si="3108"/>
        <v>0</v>
      </c>
      <c r="E1669" s="37">
        <v>2</v>
      </c>
      <c r="F1669" s="37" t="str">
        <f t="shared" ref="F1669:G1669" si="3114">F1668</f>
        <v>Special Finch Food</v>
      </c>
      <c r="G1669" s="15" t="str">
        <f t="shared" si="3114"/>
        <v>Golden Safflower</v>
      </c>
      <c r="H1669" s="39">
        <f t="shared" si="2948"/>
        <v>1.9999999960418791</v>
      </c>
      <c r="I1669" s="39" t="str" cm="1">
        <f t="array" ref="I1669">IFERROR(IF($B1669=I$1, ($A1669+$C1669) - MAX(IF($B$2:$B1668=$B1669, $A$2:$A1668+$C$2:$C1668)), "")*24*60, "")</f>
        <v/>
      </c>
      <c r="J1669" s="39" cm="1">
        <f t="array" ref="J1669">IFERROR(IF($B1669=J$1, ($A1669+$C1669) - MAX(IF($B$2:$B1668=$B1669, $A$2:$A1668+$C$2:$C1668)), "")*24*60, "")</f>
        <v>4.0000000025611371</v>
      </c>
      <c r="K1669" s="39" t="str" cm="1">
        <f t="array" ref="K1669">IFERROR(IF($B1669=K$1, ($A1669+$C1669) - MAX(IF($B$2:$B1668=$B1669, $A$2:$A1668+$C$2:$C1668)), "")*24*60, "")</f>
        <v/>
      </c>
      <c r="L1669" s="39" t="str" cm="1">
        <f t="array" ref="L1669">IFERROR(IF($B1669=L$1, ($A1669+$C1669) - MAX(IF($B$2:$B1668=$B1669, $A$2:$A1668+$C$2:$C1668)), "")*24*60, "")</f>
        <v/>
      </c>
      <c r="M1669" s="39" t="str" cm="1">
        <f t="array" ref="M1669">IFERROR(IF($B1669=M$1, ($A1669+$C1669) - MAX(IF($B$2:$B1668=$B1669, $A$2:$A1668+$C$2:$C1668)), "")*24*60, "")</f>
        <v/>
      </c>
      <c r="N1669" s="39" t="str" cm="1">
        <f t="array" ref="N1669">IFERROR(IF($B1669=N$1, ($A1669+$C1669) - MAX(IF($B$2:$B1668=$B1669, $A$2:$A1668+$C$2:$C1668)), "")*24*60, "")</f>
        <v/>
      </c>
      <c r="O1669" s="39" t="str" cm="1">
        <f t="array" ref="O1669">IFERROR(IF($B1669=O$1, ($A1669+$C1669) - MAX(IF($B$2:$B1668=$B1669, $A$2:$A1668+$C$2:$C1668)), "")*24*60, "")</f>
        <v/>
      </c>
      <c r="P1669" s="39" t="str" cm="1">
        <f t="array" ref="P1669">IFERROR(IF($B1669=P$1, ($A1669+$C1669) - MAX(IF($B$2:$B1668=$B1669, $A$2:$A1668+$C$2:$C1668)), "")*24*60, "")</f>
        <v/>
      </c>
    </row>
    <row r="1670" spans="1:16" x14ac:dyDescent="0.2">
      <c r="A1670" s="36">
        <f t="shared" si="3108"/>
        <v>45946</v>
      </c>
      <c r="B1670" s="37" t="str">
        <f t="shared" si="3108"/>
        <v>Tufted Titmouse</v>
      </c>
      <c r="C1670" s="38">
        <v>0.42291666666666666</v>
      </c>
      <c r="D1670" s="37">
        <f t="shared" si="3108"/>
        <v>0</v>
      </c>
      <c r="E1670" s="37">
        <v>2</v>
      </c>
      <c r="F1670" s="37" t="str">
        <f t="shared" ref="F1670:G1670" si="3115">F1669</f>
        <v>Special Finch Food</v>
      </c>
      <c r="G1670" s="15" t="str">
        <f t="shared" si="3115"/>
        <v>Golden Safflower</v>
      </c>
      <c r="H1670" s="39">
        <f t="shared" si="2948"/>
        <v>2.000000006519258</v>
      </c>
      <c r="I1670" s="39" t="str" cm="1">
        <f t="array" ref="I1670">IFERROR(IF($B1670=I$1, ($A1670+$C1670) - MAX(IF($B$2:$B1669=$B1670, $A$2:$A1669+$C$2:$C1669)), "")*24*60, "")</f>
        <v/>
      </c>
      <c r="J1670" s="39" cm="1">
        <f t="array" ref="J1670">IFERROR(IF($B1670=J$1, ($A1670+$C1670) - MAX(IF($B$2:$B1669=$B1670, $A$2:$A1669+$C$2:$C1669)), "")*24*60, "")</f>
        <v>2.000000006519258</v>
      </c>
      <c r="K1670" s="39" t="str" cm="1">
        <f t="array" ref="K1670">IFERROR(IF($B1670=K$1, ($A1670+$C1670) - MAX(IF($B$2:$B1669=$B1670, $A$2:$A1669+$C$2:$C1669)), "")*24*60, "")</f>
        <v/>
      </c>
      <c r="L1670" s="39" t="str" cm="1">
        <f t="array" ref="L1670">IFERROR(IF($B1670=L$1, ($A1670+$C1670) - MAX(IF($B$2:$B1669=$B1670, $A$2:$A1669+$C$2:$C1669)), "")*24*60, "")</f>
        <v/>
      </c>
      <c r="M1670" s="39" t="str" cm="1">
        <f t="array" ref="M1670">IFERROR(IF($B1670=M$1, ($A1670+$C1670) - MAX(IF($B$2:$B1669=$B1670, $A$2:$A1669+$C$2:$C1669)), "")*24*60, "")</f>
        <v/>
      </c>
      <c r="N1670" s="39" t="str" cm="1">
        <f t="array" ref="N1670">IFERROR(IF($B1670=N$1, ($A1670+$C1670) - MAX(IF($B$2:$B1669=$B1670, $A$2:$A1669+$C$2:$C1669)), "")*24*60, "")</f>
        <v/>
      </c>
      <c r="O1670" s="39" t="str" cm="1">
        <f t="array" ref="O1670">IFERROR(IF($B1670=O$1, ($A1670+$C1670) - MAX(IF($B$2:$B1669=$B1670, $A$2:$A1669+$C$2:$C1669)), "")*24*60, "")</f>
        <v/>
      </c>
      <c r="P1670" s="39" t="str" cm="1">
        <f t="array" ref="P1670">IFERROR(IF($B1670=P$1, ($A1670+$C1670) - MAX(IF($B$2:$B1669=$B1670, $A$2:$A1669+$C$2:$C1669)), "")*24*60, "")</f>
        <v/>
      </c>
    </row>
    <row r="1671" spans="1:16" x14ac:dyDescent="0.2">
      <c r="A1671" s="36">
        <f t="shared" si="3108"/>
        <v>45946</v>
      </c>
      <c r="B1671" s="37" t="s">
        <v>14</v>
      </c>
      <c r="C1671" s="38">
        <f t="shared" si="3108"/>
        <v>0.42291666666666666</v>
      </c>
      <c r="D1671" s="37">
        <f t="shared" si="3108"/>
        <v>0</v>
      </c>
      <c r="E1671" s="37">
        <v>1</v>
      </c>
      <c r="F1671" s="37" t="str">
        <f t="shared" ref="F1671:G1671" si="3116">F1670</f>
        <v>Special Finch Food</v>
      </c>
      <c r="G1671" s="15" t="str">
        <f t="shared" si="3116"/>
        <v>Golden Safflower</v>
      </c>
      <c r="H1671" s="39">
        <f t="shared" si="2948"/>
        <v>0</v>
      </c>
      <c r="I1671" s="39" t="str" cm="1">
        <f t="array" ref="I1671">IFERROR(IF($B1671=I$1, ($A1671+$C1671) - MAX(IF($B$2:$B1670=$B1671, $A$2:$A1670+$C$2:$C1670)), "")*24*60, "")</f>
        <v/>
      </c>
      <c r="J1671" s="39" t="str" cm="1">
        <f t="array" ref="J1671">IFERROR(IF($B1671=J$1, ($A1671+$C1671) - MAX(IF($B$2:$B1670=$B1671, $A$2:$A1670+$C$2:$C1670)), "")*24*60, "")</f>
        <v/>
      </c>
      <c r="K1671" s="39" cm="1">
        <f t="array" ref="K1671">IFERROR(IF($B1671=K$1, ($A1671+$C1671) - MAX(IF($B$2:$B1670=$B1671, $A$2:$A1670+$C$2:$C1670)), "")*24*60, "")</f>
        <v>4.0000000025611371</v>
      </c>
      <c r="L1671" s="39" t="str" cm="1">
        <f t="array" ref="L1671">IFERROR(IF($B1671=L$1, ($A1671+$C1671) - MAX(IF($B$2:$B1670=$B1671, $A$2:$A1670+$C$2:$C1670)), "")*24*60, "")</f>
        <v/>
      </c>
      <c r="M1671" s="39" t="str" cm="1">
        <f t="array" ref="M1671">IFERROR(IF($B1671=M$1, ($A1671+$C1671) - MAX(IF($B$2:$B1670=$B1671, $A$2:$A1670+$C$2:$C1670)), "")*24*60, "")</f>
        <v/>
      </c>
      <c r="N1671" s="39" t="str" cm="1">
        <f t="array" ref="N1671">IFERROR(IF($B1671=N$1, ($A1671+$C1671) - MAX(IF($B$2:$B1670=$B1671, $A$2:$A1670+$C$2:$C1670)), "")*24*60, "")</f>
        <v/>
      </c>
      <c r="O1671" s="39" t="str" cm="1">
        <f t="array" ref="O1671">IFERROR(IF($B1671=O$1, ($A1671+$C1671) - MAX(IF($B$2:$B1670=$B1671, $A$2:$A1670+$C$2:$C1670)), "")*24*60, "")</f>
        <v/>
      </c>
      <c r="P1671" s="39" t="str" cm="1">
        <f t="array" ref="P1671">IFERROR(IF($B1671=P$1, ($A1671+$C1671) - MAX(IF($B$2:$B1670=$B1671, $A$2:$A1670+$C$2:$C1670)), "")*24*60, "")</f>
        <v/>
      </c>
    </row>
    <row r="1672" spans="1:16" x14ac:dyDescent="0.2">
      <c r="A1672" s="36">
        <f t="shared" si="3108"/>
        <v>45946</v>
      </c>
      <c r="B1672" s="37" t="str">
        <f t="shared" si="3108"/>
        <v>Carolina Chickadee</v>
      </c>
      <c r="C1672" s="38">
        <v>0.42430555555555555</v>
      </c>
      <c r="D1672" s="37">
        <f t="shared" si="3108"/>
        <v>0</v>
      </c>
      <c r="E1672" s="37">
        <v>2</v>
      </c>
      <c r="F1672" s="37" t="str">
        <f t="shared" ref="F1672:G1672" si="3117">F1671</f>
        <v>Special Finch Food</v>
      </c>
      <c r="G1672" s="15" t="str">
        <f t="shared" si="3117"/>
        <v>Golden Safflower</v>
      </c>
      <c r="H1672" s="39">
        <f t="shared" si="2948"/>
        <v>1.9999999960418791</v>
      </c>
      <c r="I1672" s="39" t="str" cm="1">
        <f t="array" ref="I1672">IFERROR(IF($B1672=I$1, ($A1672+$C1672) - MAX(IF($B$2:$B1671=$B1672, $A$2:$A1671+$C$2:$C1671)), "")*24*60, "")</f>
        <v/>
      </c>
      <c r="J1672" s="39" t="str" cm="1">
        <f t="array" ref="J1672">IFERROR(IF($B1672=J$1, ($A1672+$C1672) - MAX(IF($B$2:$B1671=$B1672, $A$2:$A1671+$C$2:$C1671)), "")*24*60, "")</f>
        <v/>
      </c>
      <c r="K1672" s="39" cm="1">
        <f t="array" ref="K1672">IFERROR(IF($B1672=K$1, ($A1672+$C1672) - MAX(IF($B$2:$B1671=$B1672, $A$2:$A1671+$C$2:$C1671)), "")*24*60, "")</f>
        <v>1.9999999960418791</v>
      </c>
      <c r="L1672" s="39" t="str" cm="1">
        <f t="array" ref="L1672">IFERROR(IF($B1672=L$1, ($A1672+$C1672) - MAX(IF($B$2:$B1671=$B1672, $A$2:$A1671+$C$2:$C1671)), "")*24*60, "")</f>
        <v/>
      </c>
      <c r="M1672" s="39" t="str" cm="1">
        <f t="array" ref="M1672">IFERROR(IF($B1672=M$1, ($A1672+$C1672) - MAX(IF($B$2:$B1671=$B1672, $A$2:$A1671+$C$2:$C1671)), "")*24*60, "")</f>
        <v/>
      </c>
      <c r="N1672" s="39" t="str" cm="1">
        <f t="array" ref="N1672">IFERROR(IF($B1672=N$1, ($A1672+$C1672) - MAX(IF($B$2:$B1671=$B1672, $A$2:$A1671+$C$2:$C1671)), "")*24*60, "")</f>
        <v/>
      </c>
      <c r="O1672" s="39" t="str" cm="1">
        <f t="array" ref="O1672">IFERROR(IF($B1672=O$1, ($A1672+$C1672) - MAX(IF($B$2:$B1671=$B1672, $A$2:$A1671+$C$2:$C1671)), "")*24*60, "")</f>
        <v/>
      </c>
      <c r="P1672" s="39" t="str" cm="1">
        <f t="array" ref="P1672">IFERROR(IF($B1672=P$1, ($A1672+$C1672) - MAX(IF($B$2:$B1671=$B1672, $A$2:$A1671+$C$2:$C1671)), "")*24*60, "")</f>
        <v/>
      </c>
    </row>
    <row r="1673" spans="1:16" x14ac:dyDescent="0.2">
      <c r="A1673" s="36">
        <f t="shared" si="3108"/>
        <v>45946</v>
      </c>
      <c r="B1673" s="37" t="s">
        <v>10</v>
      </c>
      <c r="C1673" s="38">
        <f t="shared" si="3108"/>
        <v>0.42430555555555555</v>
      </c>
      <c r="D1673" s="37">
        <f t="shared" si="3108"/>
        <v>0</v>
      </c>
      <c r="E1673" s="37">
        <v>1</v>
      </c>
      <c r="F1673" s="37" t="str">
        <f t="shared" ref="F1673:G1673" si="3118">F1672</f>
        <v>Special Finch Food</v>
      </c>
      <c r="G1673" s="15" t="str">
        <f t="shared" si="3118"/>
        <v>Golden Safflower</v>
      </c>
      <c r="H1673" s="39">
        <f t="shared" si="2948"/>
        <v>0</v>
      </c>
      <c r="I1673" s="39" t="str" cm="1">
        <f t="array" ref="I1673">IFERROR(IF($B1673=I$1, ($A1673+$C1673) - MAX(IF($B$2:$B1672=$B1673, $A$2:$A1672+$C$2:$C1672)), "")*24*60, "")</f>
        <v/>
      </c>
      <c r="J1673" s="39" cm="1">
        <f t="array" ref="J1673">IFERROR(IF($B1673=J$1, ($A1673+$C1673) - MAX(IF($B$2:$B1672=$B1673, $A$2:$A1672+$C$2:$C1672)), "")*24*60, "")</f>
        <v>1.9999999960418791</v>
      </c>
      <c r="K1673" s="39" t="str" cm="1">
        <f t="array" ref="K1673">IFERROR(IF($B1673=K$1, ($A1673+$C1673) - MAX(IF($B$2:$B1672=$B1673, $A$2:$A1672+$C$2:$C1672)), "")*24*60, "")</f>
        <v/>
      </c>
      <c r="L1673" s="39" t="str" cm="1">
        <f t="array" ref="L1673">IFERROR(IF($B1673=L$1, ($A1673+$C1673) - MAX(IF($B$2:$B1672=$B1673, $A$2:$A1672+$C$2:$C1672)), "")*24*60, "")</f>
        <v/>
      </c>
      <c r="M1673" s="39" t="str" cm="1">
        <f t="array" ref="M1673">IFERROR(IF($B1673=M$1, ($A1673+$C1673) - MAX(IF($B$2:$B1672=$B1673, $A$2:$A1672+$C$2:$C1672)), "")*24*60, "")</f>
        <v/>
      </c>
      <c r="N1673" s="39" t="str" cm="1">
        <f t="array" ref="N1673">IFERROR(IF($B1673=N$1, ($A1673+$C1673) - MAX(IF($B$2:$B1672=$B1673, $A$2:$A1672+$C$2:$C1672)), "")*24*60, "")</f>
        <v/>
      </c>
      <c r="O1673" s="39" t="str" cm="1">
        <f t="array" ref="O1673">IFERROR(IF($B1673=O$1, ($A1673+$C1673) - MAX(IF($B$2:$B1672=$B1673, $A$2:$A1672+$C$2:$C1672)), "")*24*60, "")</f>
        <v/>
      </c>
      <c r="P1673" s="39" t="str" cm="1">
        <f t="array" ref="P1673">IFERROR(IF($B1673=P$1, ($A1673+$C1673) - MAX(IF($B$2:$B1672=$B1673, $A$2:$A1672+$C$2:$C1672)), "")*24*60, "")</f>
        <v/>
      </c>
    </row>
    <row r="1674" spans="1:16" x14ac:dyDescent="0.2">
      <c r="A1674" s="36">
        <f t="shared" si="3108"/>
        <v>45946</v>
      </c>
      <c r="B1674" s="37" t="str">
        <f t="shared" si="3108"/>
        <v>Tufted Titmouse</v>
      </c>
      <c r="C1674" s="38">
        <v>0.42499999999999999</v>
      </c>
      <c r="D1674" s="37">
        <f t="shared" si="3108"/>
        <v>0</v>
      </c>
      <c r="E1674" s="37">
        <v>1</v>
      </c>
      <c r="F1674" s="37" t="str">
        <f t="shared" ref="F1674:G1674" si="3119">F1673</f>
        <v>Special Finch Food</v>
      </c>
      <c r="G1674" s="15" t="str">
        <f t="shared" si="3119"/>
        <v>Golden Safflower</v>
      </c>
      <c r="H1674" s="39">
        <f t="shared" si="2948"/>
        <v>1.000000003259629</v>
      </c>
      <c r="I1674" s="39" t="str" cm="1">
        <f t="array" ref="I1674">IFERROR(IF($B1674=I$1, ($A1674+$C1674) - MAX(IF($B$2:$B1673=$B1674, $A$2:$A1673+$C$2:$C1673)), "")*24*60, "")</f>
        <v/>
      </c>
      <c r="J1674" s="39" cm="1">
        <f t="array" ref="J1674">IFERROR(IF($B1674=J$1, ($A1674+$C1674) - MAX(IF($B$2:$B1673=$B1674, $A$2:$A1673+$C$2:$C1673)), "")*24*60, "")</f>
        <v>1.000000003259629</v>
      </c>
      <c r="K1674" s="39" t="str" cm="1">
        <f t="array" ref="K1674">IFERROR(IF($B1674=K$1, ($A1674+$C1674) - MAX(IF($B$2:$B1673=$B1674, $A$2:$A1673+$C$2:$C1673)), "")*24*60, "")</f>
        <v/>
      </c>
      <c r="L1674" s="39" t="str" cm="1">
        <f t="array" ref="L1674">IFERROR(IF($B1674=L$1, ($A1674+$C1674) - MAX(IF($B$2:$B1673=$B1674, $A$2:$A1673+$C$2:$C1673)), "")*24*60, "")</f>
        <v/>
      </c>
      <c r="M1674" s="39" t="str" cm="1">
        <f t="array" ref="M1674">IFERROR(IF($B1674=M$1, ($A1674+$C1674) - MAX(IF($B$2:$B1673=$B1674, $A$2:$A1673+$C$2:$C1673)), "")*24*60, "")</f>
        <v/>
      </c>
      <c r="N1674" s="39" t="str" cm="1">
        <f t="array" ref="N1674">IFERROR(IF($B1674=N$1, ($A1674+$C1674) - MAX(IF($B$2:$B1673=$B1674, $A$2:$A1673+$C$2:$C1673)), "")*24*60, "")</f>
        <v/>
      </c>
      <c r="O1674" s="39" t="str" cm="1">
        <f t="array" ref="O1674">IFERROR(IF($B1674=O$1, ($A1674+$C1674) - MAX(IF($B$2:$B1673=$B1674, $A$2:$A1673+$C$2:$C1673)), "")*24*60, "")</f>
        <v/>
      </c>
      <c r="P1674" s="39" t="str" cm="1">
        <f t="array" ref="P1674">IFERROR(IF($B1674=P$1, ($A1674+$C1674) - MAX(IF($B$2:$B1673=$B1674, $A$2:$A1673+$C$2:$C1673)), "")*24*60, "")</f>
        <v/>
      </c>
    </row>
    <row r="1675" spans="1:16" x14ac:dyDescent="0.2">
      <c r="A1675" s="36">
        <f t="shared" si="3108"/>
        <v>45946</v>
      </c>
      <c r="B1675" s="37" t="s">
        <v>14</v>
      </c>
      <c r="C1675" s="38">
        <f t="shared" si="3108"/>
        <v>0.42499999999999999</v>
      </c>
      <c r="D1675" s="37">
        <f t="shared" si="3108"/>
        <v>0</v>
      </c>
      <c r="E1675" s="37">
        <v>1</v>
      </c>
      <c r="F1675" s="37" t="str">
        <f t="shared" ref="F1675:G1675" si="3120">F1674</f>
        <v>Special Finch Food</v>
      </c>
      <c r="G1675" s="15" t="str">
        <f t="shared" si="3120"/>
        <v>Golden Safflower</v>
      </c>
      <c r="H1675" s="39">
        <f t="shared" si="2948"/>
        <v>0</v>
      </c>
      <c r="I1675" s="39" t="str" cm="1">
        <f t="array" ref="I1675">IFERROR(IF($B1675=I$1, ($A1675+$C1675) - MAX(IF($B$2:$B1674=$B1675, $A$2:$A1674+$C$2:$C1674)), "")*24*60, "")</f>
        <v/>
      </c>
      <c r="J1675" s="39" t="str" cm="1">
        <f t="array" ref="J1675">IFERROR(IF($B1675=J$1, ($A1675+$C1675) - MAX(IF($B$2:$B1674=$B1675, $A$2:$A1674+$C$2:$C1674)), "")*24*60, "")</f>
        <v/>
      </c>
      <c r="K1675" s="39" cm="1">
        <f t="array" ref="K1675">IFERROR(IF($B1675=K$1, ($A1675+$C1675) - MAX(IF($B$2:$B1674=$B1675, $A$2:$A1674+$C$2:$C1674)), "")*24*60, "")</f>
        <v>1.000000003259629</v>
      </c>
      <c r="L1675" s="39" t="str" cm="1">
        <f t="array" ref="L1675">IFERROR(IF($B1675=L$1, ($A1675+$C1675) - MAX(IF($B$2:$B1674=$B1675, $A$2:$A1674+$C$2:$C1674)), "")*24*60, "")</f>
        <v/>
      </c>
      <c r="M1675" s="39" t="str" cm="1">
        <f t="array" ref="M1675">IFERROR(IF($B1675=M$1, ($A1675+$C1675) - MAX(IF($B$2:$B1674=$B1675, $A$2:$A1674+$C$2:$C1674)), "")*24*60, "")</f>
        <v/>
      </c>
      <c r="N1675" s="39" t="str" cm="1">
        <f t="array" ref="N1675">IFERROR(IF($B1675=N$1, ($A1675+$C1675) - MAX(IF($B$2:$B1674=$B1675, $A$2:$A1674+$C$2:$C1674)), "")*24*60, "")</f>
        <v/>
      </c>
      <c r="O1675" s="39" t="str" cm="1">
        <f t="array" ref="O1675">IFERROR(IF($B1675=O$1, ($A1675+$C1675) - MAX(IF($B$2:$B1674=$B1675, $A$2:$A1674+$C$2:$C1674)), "")*24*60, "")</f>
        <v/>
      </c>
      <c r="P1675" s="39" t="str" cm="1">
        <f t="array" ref="P1675">IFERROR(IF($B1675=P$1, ($A1675+$C1675) - MAX(IF($B$2:$B1674=$B1675, $A$2:$A1674+$C$2:$C1674)), "")*24*60, "")</f>
        <v/>
      </c>
    </row>
    <row r="1676" spans="1:16" x14ac:dyDescent="0.2">
      <c r="A1676" s="36">
        <f t="shared" si="3108"/>
        <v>45946</v>
      </c>
      <c r="B1676" s="37" t="s">
        <v>10</v>
      </c>
      <c r="C1676" s="38">
        <v>0.42638888888888887</v>
      </c>
      <c r="D1676" s="37">
        <f t="shared" si="3108"/>
        <v>0</v>
      </c>
      <c r="E1676" s="37">
        <v>2</v>
      </c>
      <c r="F1676" s="37" t="str">
        <f t="shared" ref="F1676:G1676" si="3121">F1675</f>
        <v>Special Finch Food</v>
      </c>
      <c r="G1676" s="15" t="str">
        <f t="shared" si="3121"/>
        <v>Golden Safflower</v>
      </c>
      <c r="H1676" s="39">
        <f t="shared" si="2948"/>
        <v>1.9999999960418791</v>
      </c>
      <c r="I1676" s="39" t="str" cm="1">
        <f t="array" ref="I1676">IFERROR(IF($B1676=I$1, ($A1676+$C1676) - MAX(IF($B$2:$B1675=$B1676, $A$2:$A1675+$C$2:$C1675)), "")*24*60, "")</f>
        <v/>
      </c>
      <c r="J1676" s="39" cm="1">
        <f t="array" ref="J1676">IFERROR(IF($B1676=J$1, ($A1676+$C1676) - MAX(IF($B$2:$B1675=$B1676, $A$2:$A1675+$C$2:$C1675)), "")*24*60, "")</f>
        <v>1.9999999960418791</v>
      </c>
      <c r="K1676" s="39" t="str" cm="1">
        <f t="array" ref="K1676">IFERROR(IF($B1676=K$1, ($A1676+$C1676) - MAX(IF($B$2:$B1675=$B1676, $A$2:$A1675+$C$2:$C1675)), "")*24*60, "")</f>
        <v/>
      </c>
      <c r="L1676" s="39" t="str" cm="1">
        <f t="array" ref="L1676">IFERROR(IF($B1676=L$1, ($A1676+$C1676) - MAX(IF($B$2:$B1675=$B1676, $A$2:$A1675+$C$2:$C1675)), "")*24*60, "")</f>
        <v/>
      </c>
      <c r="M1676" s="39" t="str" cm="1">
        <f t="array" ref="M1676">IFERROR(IF($B1676=M$1, ($A1676+$C1676) - MAX(IF($B$2:$B1675=$B1676, $A$2:$A1675+$C$2:$C1675)), "")*24*60, "")</f>
        <v/>
      </c>
      <c r="N1676" s="39" t="str" cm="1">
        <f t="array" ref="N1676">IFERROR(IF($B1676=N$1, ($A1676+$C1676) - MAX(IF($B$2:$B1675=$B1676, $A$2:$A1675+$C$2:$C1675)), "")*24*60, "")</f>
        <v/>
      </c>
      <c r="O1676" s="39" t="str" cm="1">
        <f t="array" ref="O1676">IFERROR(IF($B1676=O$1, ($A1676+$C1676) - MAX(IF($B$2:$B1675=$B1676, $A$2:$A1675+$C$2:$C1675)), "")*24*60, "")</f>
        <v/>
      </c>
      <c r="P1676" s="39" t="str" cm="1">
        <f t="array" ref="P1676">IFERROR(IF($B1676=P$1, ($A1676+$C1676) - MAX(IF($B$2:$B1675=$B1676, $A$2:$A1675+$C$2:$C1675)), "")*24*60, "")</f>
        <v/>
      </c>
    </row>
    <row r="1677" spans="1:16" x14ac:dyDescent="0.2">
      <c r="A1677" s="36">
        <f t="shared" si="3108"/>
        <v>45946</v>
      </c>
      <c r="B1677" s="37" t="s">
        <v>14</v>
      </c>
      <c r="C1677" s="38">
        <v>0.42708333333333331</v>
      </c>
      <c r="D1677" s="37">
        <f t="shared" si="3108"/>
        <v>0</v>
      </c>
      <c r="E1677" s="37">
        <v>0</v>
      </c>
      <c r="F1677" s="37" t="str">
        <f t="shared" ref="F1677:G1677" si="3122">F1676</f>
        <v>Special Finch Food</v>
      </c>
      <c r="G1677" s="15" t="str">
        <f t="shared" si="3122"/>
        <v>Golden Safflower</v>
      </c>
      <c r="H1677" s="39">
        <f t="shared" si="2948"/>
        <v>1.000000003259629</v>
      </c>
      <c r="I1677" s="39" t="str" cm="1">
        <f t="array" ref="I1677">IFERROR(IF($B1677=I$1, ($A1677+$C1677) - MAX(IF($B$2:$B1676=$B1677, $A$2:$A1676+$C$2:$C1676)), "")*24*60, "")</f>
        <v/>
      </c>
      <c r="J1677" s="39" t="str" cm="1">
        <f t="array" ref="J1677">IFERROR(IF($B1677=J$1, ($A1677+$C1677) - MAX(IF($B$2:$B1676=$B1677, $A$2:$A1676+$C$2:$C1676)), "")*24*60, "")</f>
        <v/>
      </c>
      <c r="K1677" s="39" cm="1">
        <f t="array" ref="K1677">IFERROR(IF($B1677=K$1, ($A1677+$C1677) - MAX(IF($B$2:$B1676=$B1677, $A$2:$A1676+$C$2:$C1676)), "")*24*60, "")</f>
        <v>2.9999999993015081</v>
      </c>
      <c r="L1677" s="39" t="str" cm="1">
        <f t="array" ref="L1677">IFERROR(IF($B1677=L$1, ($A1677+$C1677) - MAX(IF($B$2:$B1676=$B1677, $A$2:$A1676+$C$2:$C1676)), "")*24*60, "")</f>
        <v/>
      </c>
      <c r="M1677" s="39" t="str" cm="1">
        <f t="array" ref="M1677">IFERROR(IF($B1677=M$1, ($A1677+$C1677) - MAX(IF($B$2:$B1676=$B1677, $A$2:$A1676+$C$2:$C1676)), "")*24*60, "")</f>
        <v/>
      </c>
      <c r="N1677" s="39" t="str" cm="1">
        <f t="array" ref="N1677">IFERROR(IF($B1677=N$1, ($A1677+$C1677) - MAX(IF($B$2:$B1676=$B1677, $A$2:$A1676+$C$2:$C1676)), "")*24*60, "")</f>
        <v/>
      </c>
      <c r="O1677" s="39" t="str" cm="1">
        <f t="array" ref="O1677">IFERROR(IF($B1677=O$1, ($A1677+$C1677) - MAX(IF($B$2:$B1676=$B1677, $A$2:$A1676+$C$2:$C1676)), "")*24*60, "")</f>
        <v/>
      </c>
      <c r="P1677" s="39" t="str" cm="1">
        <f t="array" ref="P1677">IFERROR(IF($B1677=P$1, ($A1677+$C1677) - MAX(IF($B$2:$B1676=$B1677, $A$2:$A1676+$C$2:$C1676)), "")*24*60, "")</f>
        <v/>
      </c>
    </row>
    <row r="1678" spans="1:16" x14ac:dyDescent="0.2">
      <c r="A1678" s="36">
        <f t="shared" si="3108"/>
        <v>45946</v>
      </c>
      <c r="B1678" s="37" t="s">
        <v>10</v>
      </c>
      <c r="C1678" s="38">
        <f t="shared" si="3108"/>
        <v>0.42708333333333331</v>
      </c>
      <c r="D1678" s="37">
        <f t="shared" si="3108"/>
        <v>0</v>
      </c>
      <c r="E1678" s="37">
        <v>1</v>
      </c>
      <c r="F1678" s="37" t="str">
        <f t="shared" ref="F1678:G1678" si="3123">F1677</f>
        <v>Special Finch Food</v>
      </c>
      <c r="G1678" s="15" t="str">
        <f t="shared" si="3123"/>
        <v>Golden Safflower</v>
      </c>
      <c r="H1678" s="39">
        <f t="shared" si="2948"/>
        <v>0</v>
      </c>
      <c r="I1678" s="39" t="str" cm="1">
        <f t="array" ref="I1678">IFERROR(IF($B1678=I$1, ($A1678+$C1678) - MAX(IF($B$2:$B1677=$B1678, $A$2:$A1677+$C$2:$C1677)), "")*24*60, "")</f>
        <v/>
      </c>
      <c r="J1678" s="39" cm="1">
        <f t="array" ref="J1678">IFERROR(IF($B1678=J$1, ($A1678+$C1678) - MAX(IF($B$2:$B1677=$B1678, $A$2:$A1677+$C$2:$C1677)), "")*24*60, "")</f>
        <v>1.000000003259629</v>
      </c>
      <c r="K1678" s="39" t="str" cm="1">
        <f t="array" ref="K1678">IFERROR(IF($B1678=K$1, ($A1678+$C1678) - MAX(IF($B$2:$B1677=$B1678, $A$2:$A1677+$C$2:$C1677)), "")*24*60, "")</f>
        <v/>
      </c>
      <c r="L1678" s="39" t="str" cm="1">
        <f t="array" ref="L1678">IFERROR(IF($B1678=L$1, ($A1678+$C1678) - MAX(IF($B$2:$B1677=$B1678, $A$2:$A1677+$C$2:$C1677)), "")*24*60, "")</f>
        <v/>
      </c>
      <c r="M1678" s="39" t="str" cm="1">
        <f t="array" ref="M1678">IFERROR(IF($B1678=M$1, ($A1678+$C1678) - MAX(IF($B$2:$B1677=$B1678, $A$2:$A1677+$C$2:$C1677)), "")*24*60, "")</f>
        <v/>
      </c>
      <c r="N1678" s="39" t="str" cm="1">
        <f t="array" ref="N1678">IFERROR(IF($B1678=N$1, ($A1678+$C1678) - MAX(IF($B$2:$B1677=$B1678, $A$2:$A1677+$C$2:$C1677)), "")*24*60, "")</f>
        <v/>
      </c>
      <c r="O1678" s="39" t="str" cm="1">
        <f t="array" ref="O1678">IFERROR(IF($B1678=O$1, ($A1678+$C1678) - MAX(IF($B$2:$B1677=$B1678, $A$2:$A1677+$C$2:$C1677)), "")*24*60, "")</f>
        <v/>
      </c>
      <c r="P1678" s="39" t="str" cm="1">
        <f t="array" ref="P1678">IFERROR(IF($B1678=P$1, ($A1678+$C1678) - MAX(IF($B$2:$B1677=$B1678, $A$2:$A1677+$C$2:$C1677)), "")*24*60, "")</f>
        <v/>
      </c>
    </row>
    <row r="1679" spans="1:16" x14ac:dyDescent="0.2">
      <c r="A1679" s="36">
        <f t="shared" si="3108"/>
        <v>45946</v>
      </c>
      <c r="B1679" s="37" t="s">
        <v>14</v>
      </c>
      <c r="C1679" s="38">
        <f t="shared" si="3108"/>
        <v>0.42708333333333331</v>
      </c>
      <c r="D1679" s="37">
        <f t="shared" si="3108"/>
        <v>0</v>
      </c>
      <c r="E1679" s="37">
        <v>1</v>
      </c>
      <c r="F1679" s="37" t="str">
        <f t="shared" ref="F1679:G1679" si="3124">F1678</f>
        <v>Special Finch Food</v>
      </c>
      <c r="G1679" s="15" t="str">
        <f t="shared" si="3124"/>
        <v>Golden Safflower</v>
      </c>
      <c r="H1679" s="39">
        <f t="shared" si="2948"/>
        <v>0</v>
      </c>
      <c r="I1679" s="39" t="str" cm="1">
        <f t="array" ref="I1679">IFERROR(IF($B1679=I$1, ($A1679+$C1679) - MAX(IF($B$2:$B1678=$B1679, $A$2:$A1678+$C$2:$C1678)), "")*24*60, "")</f>
        <v/>
      </c>
      <c r="J1679" s="39" t="str" cm="1">
        <f t="array" ref="J1679">IFERROR(IF($B1679=J$1, ($A1679+$C1679) - MAX(IF($B$2:$B1678=$B1679, $A$2:$A1678+$C$2:$C1678)), "")*24*60, "")</f>
        <v/>
      </c>
      <c r="K1679" s="39" cm="1">
        <f t="array" ref="K1679">IFERROR(IF($B1679=K$1, ($A1679+$C1679) - MAX(IF($B$2:$B1678=$B1679, $A$2:$A1678+$C$2:$C1678)), "")*24*60, "")</f>
        <v>0</v>
      </c>
      <c r="L1679" s="39" t="str" cm="1">
        <f t="array" ref="L1679">IFERROR(IF($B1679=L$1, ($A1679+$C1679) - MAX(IF($B$2:$B1678=$B1679, $A$2:$A1678+$C$2:$C1678)), "")*24*60, "")</f>
        <v/>
      </c>
      <c r="M1679" s="39" t="str" cm="1">
        <f t="array" ref="M1679">IFERROR(IF($B1679=M$1, ($A1679+$C1679) - MAX(IF($B$2:$B1678=$B1679, $A$2:$A1678+$C$2:$C1678)), "")*24*60, "")</f>
        <v/>
      </c>
      <c r="N1679" s="39" t="str" cm="1">
        <f t="array" ref="N1679">IFERROR(IF($B1679=N$1, ($A1679+$C1679) - MAX(IF($B$2:$B1678=$B1679, $A$2:$A1678+$C$2:$C1678)), "")*24*60, "")</f>
        <v/>
      </c>
      <c r="O1679" s="39" t="str" cm="1">
        <f t="array" ref="O1679">IFERROR(IF($B1679=O$1, ($A1679+$C1679) - MAX(IF($B$2:$B1678=$B1679, $A$2:$A1678+$C$2:$C1678)), "")*24*60, "")</f>
        <v/>
      </c>
      <c r="P1679" s="39" t="str" cm="1">
        <f t="array" ref="P1679">IFERROR(IF($B1679=P$1, ($A1679+$C1679) - MAX(IF($B$2:$B1678=$B1679, $A$2:$A1678+$C$2:$C1678)), "")*24*60, "")</f>
        <v/>
      </c>
    </row>
    <row r="1680" spans="1:16" x14ac:dyDescent="0.2">
      <c r="A1680" s="36">
        <f t="shared" si="3108"/>
        <v>45946</v>
      </c>
      <c r="B1680" s="37" t="s">
        <v>10</v>
      </c>
      <c r="C1680" s="38">
        <v>0.42986111111111114</v>
      </c>
      <c r="D1680" s="37">
        <f t="shared" si="3108"/>
        <v>0</v>
      </c>
      <c r="E1680" s="37">
        <v>2</v>
      </c>
      <c r="F1680" s="37" t="str">
        <f t="shared" ref="F1680:G1680" si="3125">F1679</f>
        <v>Special Finch Food</v>
      </c>
      <c r="G1680" s="15" t="str">
        <f t="shared" si="3125"/>
        <v>Golden Safflower</v>
      </c>
      <c r="H1680" s="39">
        <f t="shared" si="2948"/>
        <v>3.9999999920837581</v>
      </c>
      <c r="I1680" s="39" t="str" cm="1">
        <f t="array" ref="I1680">IFERROR(IF($B1680=I$1, ($A1680+$C1680) - MAX(IF($B$2:$B1679=$B1680, $A$2:$A1679+$C$2:$C1679)), "")*24*60, "")</f>
        <v/>
      </c>
      <c r="J1680" s="39" cm="1">
        <f t="array" ref="J1680">IFERROR(IF($B1680=J$1, ($A1680+$C1680) - MAX(IF($B$2:$B1679=$B1680, $A$2:$A1679+$C$2:$C1679)), "")*24*60, "")</f>
        <v>3.9999999920837581</v>
      </c>
      <c r="K1680" s="39" t="str" cm="1">
        <f t="array" ref="K1680">IFERROR(IF($B1680=K$1, ($A1680+$C1680) - MAX(IF($B$2:$B1679=$B1680, $A$2:$A1679+$C$2:$C1679)), "")*24*60, "")</f>
        <v/>
      </c>
      <c r="L1680" s="39" t="str" cm="1">
        <f t="array" ref="L1680">IFERROR(IF($B1680=L$1, ($A1680+$C1680) - MAX(IF($B$2:$B1679=$B1680, $A$2:$A1679+$C$2:$C1679)), "")*24*60, "")</f>
        <v/>
      </c>
      <c r="M1680" s="39" t="str" cm="1">
        <f t="array" ref="M1680">IFERROR(IF($B1680=M$1, ($A1680+$C1680) - MAX(IF($B$2:$B1679=$B1680, $A$2:$A1679+$C$2:$C1679)), "")*24*60, "")</f>
        <v/>
      </c>
      <c r="N1680" s="39" t="str" cm="1">
        <f t="array" ref="N1680">IFERROR(IF($B1680=N$1, ($A1680+$C1680) - MAX(IF($B$2:$B1679=$B1680, $A$2:$A1679+$C$2:$C1679)), "")*24*60, "")</f>
        <v/>
      </c>
      <c r="O1680" s="39" t="str" cm="1">
        <f t="array" ref="O1680">IFERROR(IF($B1680=O$1, ($A1680+$C1680) - MAX(IF($B$2:$B1679=$B1680, $A$2:$A1679+$C$2:$C1679)), "")*24*60, "")</f>
        <v/>
      </c>
      <c r="P1680" s="39" t="str" cm="1">
        <f t="array" ref="P1680">IFERROR(IF($B1680=P$1, ($A1680+$C1680) - MAX(IF($B$2:$B1679=$B1680, $A$2:$A1679+$C$2:$C1679)), "")*24*60, "")</f>
        <v/>
      </c>
    </row>
    <row r="1681" spans="1:16" x14ac:dyDescent="0.2">
      <c r="A1681" s="36">
        <f t="shared" si="3108"/>
        <v>45946</v>
      </c>
      <c r="B1681" s="37" t="s">
        <v>16</v>
      </c>
      <c r="C1681" s="38">
        <f t="shared" si="3108"/>
        <v>0.42986111111111114</v>
      </c>
      <c r="D1681" s="37">
        <f t="shared" si="3108"/>
        <v>0</v>
      </c>
      <c r="E1681" s="37">
        <v>3</v>
      </c>
      <c r="F1681" s="37" t="str">
        <f t="shared" ref="F1681:G1681" si="3126">F1680</f>
        <v>Special Finch Food</v>
      </c>
      <c r="G1681" s="15" t="str">
        <f t="shared" si="3126"/>
        <v>Golden Safflower</v>
      </c>
      <c r="H1681" s="39">
        <f t="shared" si="2948"/>
        <v>0</v>
      </c>
      <c r="I1681" s="39" t="str" cm="1">
        <f t="array" ref="I1681">IFERROR(IF($B1681=I$1, ($A1681+$C1681) - MAX(IF($B$2:$B1680=$B1681, $A$2:$A1680+$C$2:$C1680)), "")*24*60, "")</f>
        <v/>
      </c>
      <c r="J1681" s="39" t="str" cm="1">
        <f t="array" ref="J1681">IFERROR(IF($B1681=J$1, ($A1681+$C1681) - MAX(IF($B$2:$B1680=$B1681, $A$2:$A1680+$C$2:$C1680)), "")*24*60, "")</f>
        <v/>
      </c>
      <c r="K1681" s="39" t="str" cm="1">
        <f t="array" ref="K1681">IFERROR(IF($B1681=K$1, ($A1681+$C1681) - MAX(IF($B$2:$B1680=$B1681, $A$2:$A1680+$C$2:$C1680)), "")*24*60, "")</f>
        <v/>
      </c>
      <c r="L1681" s="39" cm="1">
        <f t="array" ref="L1681">IFERROR(IF($B1681=L$1, ($A1681+$C1681) - MAX(IF($B$2:$B1680=$B1681, $A$2:$A1680+$C$2:$C1680)), "")*24*60, "")</f>
        <v>16.999999992549419</v>
      </c>
      <c r="M1681" s="39" t="str" cm="1">
        <f t="array" ref="M1681">IFERROR(IF($B1681=M$1, ($A1681+$C1681) - MAX(IF($B$2:$B1680=$B1681, $A$2:$A1680+$C$2:$C1680)), "")*24*60, "")</f>
        <v/>
      </c>
      <c r="N1681" s="39" t="str" cm="1">
        <f t="array" ref="N1681">IFERROR(IF($B1681=N$1, ($A1681+$C1681) - MAX(IF($B$2:$B1680=$B1681, $A$2:$A1680+$C$2:$C1680)), "")*24*60, "")</f>
        <v/>
      </c>
      <c r="O1681" s="39" t="str" cm="1">
        <f t="array" ref="O1681">IFERROR(IF($B1681=O$1, ($A1681+$C1681) - MAX(IF($B$2:$B1680=$B1681, $A$2:$A1680+$C$2:$C1680)), "")*24*60, "")</f>
        <v/>
      </c>
      <c r="P1681" s="39" t="str" cm="1">
        <f t="array" ref="P1681">IFERROR(IF($B1681=P$1, ($A1681+$C1681) - MAX(IF($B$2:$B1680=$B1681, $A$2:$A1680+$C$2:$C1680)), "")*24*60, "")</f>
        <v/>
      </c>
    </row>
    <row r="1682" spans="1:16" x14ac:dyDescent="0.2">
      <c r="A1682" s="36">
        <f t="shared" si="3108"/>
        <v>45946</v>
      </c>
      <c r="B1682" s="37" t="s">
        <v>14</v>
      </c>
      <c r="C1682" s="38">
        <f t="shared" si="3108"/>
        <v>0.42986111111111114</v>
      </c>
      <c r="D1682" s="37">
        <v>1</v>
      </c>
      <c r="E1682" s="37">
        <v>0</v>
      </c>
      <c r="F1682" s="37" t="str">
        <f t="shared" ref="F1682:G1682" si="3127">F1681</f>
        <v>Special Finch Food</v>
      </c>
      <c r="G1682" s="15" t="str">
        <f t="shared" si="3127"/>
        <v>Golden Safflower</v>
      </c>
      <c r="H1682" s="39">
        <f t="shared" si="2948"/>
        <v>0</v>
      </c>
      <c r="I1682" s="39" t="str" cm="1">
        <f t="array" ref="I1682">IFERROR(IF($B1682=I$1, ($A1682+$C1682) - MAX(IF($B$2:$B1681=$B1682, $A$2:$A1681+$C$2:$C1681)), "")*24*60, "")</f>
        <v/>
      </c>
      <c r="J1682" s="39" t="str" cm="1">
        <f t="array" ref="J1682">IFERROR(IF($B1682=J$1, ($A1682+$C1682) - MAX(IF($B$2:$B1681=$B1682, $A$2:$A1681+$C$2:$C1681)), "")*24*60, "")</f>
        <v/>
      </c>
      <c r="K1682" s="39" cm="1">
        <f t="array" ref="K1682">IFERROR(IF($B1682=K$1, ($A1682+$C1682) - MAX(IF($B$2:$B1681=$B1682, $A$2:$A1681+$C$2:$C1681)), "")*24*60, "")</f>
        <v>3.9999999920837581</v>
      </c>
      <c r="L1682" s="39" t="str" cm="1">
        <f t="array" ref="L1682">IFERROR(IF($B1682=L$1, ($A1682+$C1682) - MAX(IF($B$2:$B1681=$B1682, $A$2:$A1681+$C$2:$C1681)), "")*24*60, "")</f>
        <v/>
      </c>
      <c r="M1682" s="39" t="str" cm="1">
        <f t="array" ref="M1682">IFERROR(IF($B1682=M$1, ($A1682+$C1682) - MAX(IF($B$2:$B1681=$B1682, $A$2:$A1681+$C$2:$C1681)), "")*24*60, "")</f>
        <v/>
      </c>
      <c r="N1682" s="39" t="str" cm="1">
        <f t="array" ref="N1682">IFERROR(IF($B1682=N$1, ($A1682+$C1682) - MAX(IF($B$2:$B1681=$B1682, $A$2:$A1681+$C$2:$C1681)), "")*24*60, "")</f>
        <v/>
      </c>
      <c r="O1682" s="39" t="str" cm="1">
        <f t="array" ref="O1682">IFERROR(IF($B1682=O$1, ($A1682+$C1682) - MAX(IF($B$2:$B1681=$B1682, $A$2:$A1681+$C$2:$C1681)), "")*24*60, "")</f>
        <v/>
      </c>
      <c r="P1682" s="39" t="str" cm="1">
        <f t="array" ref="P1682">IFERROR(IF($B1682=P$1, ($A1682+$C1682) - MAX(IF($B$2:$B1681=$B1682, $A$2:$A1681+$C$2:$C1681)), "")*24*60, "")</f>
        <v/>
      </c>
    </row>
    <row r="1683" spans="1:16" x14ac:dyDescent="0.2">
      <c r="A1683" s="36">
        <f t="shared" si="3108"/>
        <v>45946</v>
      </c>
      <c r="B1683" s="37" t="str">
        <f t="shared" si="3108"/>
        <v>Carolina Chickadee</v>
      </c>
      <c r="C1683" s="38">
        <v>0.43055555555555558</v>
      </c>
      <c r="D1683" s="37">
        <v>4</v>
      </c>
      <c r="E1683" s="37">
        <v>2</v>
      </c>
      <c r="F1683" s="37" t="str">
        <f t="shared" ref="F1683:G1683" si="3128">F1682</f>
        <v>Special Finch Food</v>
      </c>
      <c r="G1683" s="15" t="str">
        <f t="shared" si="3128"/>
        <v>Golden Safflower</v>
      </c>
      <c r="H1683" s="39">
        <f t="shared" si="2948"/>
        <v>1.000000003259629</v>
      </c>
      <c r="I1683" s="39" t="str" cm="1">
        <f t="array" ref="I1683">IFERROR(IF($B1683=I$1, ($A1683+$C1683) - MAX(IF($B$2:$B1682=$B1683, $A$2:$A1682+$C$2:$C1682)), "")*24*60, "")</f>
        <v/>
      </c>
      <c r="J1683" s="39" t="str" cm="1">
        <f t="array" ref="J1683">IFERROR(IF($B1683=J$1, ($A1683+$C1683) - MAX(IF($B$2:$B1682=$B1683, $A$2:$A1682+$C$2:$C1682)), "")*24*60, "")</f>
        <v/>
      </c>
      <c r="K1683" s="39" cm="1">
        <f t="array" ref="K1683">IFERROR(IF($B1683=K$1, ($A1683+$C1683) - MAX(IF($B$2:$B1682=$B1683, $A$2:$A1682+$C$2:$C1682)), "")*24*60, "")</f>
        <v>1.000000003259629</v>
      </c>
      <c r="L1683" s="39" t="str" cm="1">
        <f t="array" ref="L1683">IFERROR(IF($B1683=L$1, ($A1683+$C1683) - MAX(IF($B$2:$B1682=$B1683, $A$2:$A1682+$C$2:$C1682)), "")*24*60, "")</f>
        <v/>
      </c>
      <c r="M1683" s="39" t="str" cm="1">
        <f t="array" ref="M1683">IFERROR(IF($B1683=M$1, ($A1683+$C1683) - MAX(IF($B$2:$B1682=$B1683, $A$2:$A1682+$C$2:$C1682)), "")*24*60, "")</f>
        <v/>
      </c>
      <c r="N1683" s="39" t="str" cm="1">
        <f t="array" ref="N1683">IFERROR(IF($B1683=N$1, ($A1683+$C1683) - MAX(IF($B$2:$B1682=$B1683, $A$2:$A1682+$C$2:$C1682)), "")*24*60, "")</f>
        <v/>
      </c>
      <c r="O1683" s="39" t="str" cm="1">
        <f t="array" ref="O1683">IFERROR(IF($B1683=O$1, ($A1683+$C1683) - MAX(IF($B$2:$B1682=$B1683, $A$2:$A1682+$C$2:$C1682)), "")*24*60, "")</f>
        <v/>
      </c>
      <c r="P1683" s="39" t="str" cm="1">
        <f t="array" ref="P1683">IFERROR(IF($B1683=P$1, ($A1683+$C1683) - MAX(IF($B$2:$B1682=$B1683, $A$2:$A1682+$C$2:$C1682)), "")*24*60, "")</f>
        <v/>
      </c>
    </row>
    <row r="1684" spans="1:16" x14ac:dyDescent="0.2">
      <c r="A1684" s="36">
        <f t="shared" si="3108"/>
        <v>45946</v>
      </c>
      <c r="B1684" s="37" t="s">
        <v>23</v>
      </c>
      <c r="C1684" s="38">
        <f t="shared" si="3108"/>
        <v>0.43055555555555558</v>
      </c>
      <c r="D1684" s="37">
        <v>0</v>
      </c>
      <c r="E1684" s="37">
        <v>0</v>
      </c>
      <c r="F1684" s="37" t="str">
        <f t="shared" ref="F1684:G1684" si="3129">F1683</f>
        <v>Special Finch Food</v>
      </c>
      <c r="G1684" s="15" t="str">
        <f t="shared" si="3129"/>
        <v>Golden Safflower</v>
      </c>
      <c r="H1684" s="39">
        <f t="shared" si="2948"/>
        <v>0</v>
      </c>
      <c r="I1684" s="39" t="str" cm="1">
        <f t="array" ref="I1684">IFERROR(IF($B1684=I$1, ($A1684+$C1684) - MAX(IF($B$2:$B1683=$B1684, $A$2:$A1683+$C$2:$C1683)), "")*24*60, "")</f>
        <v/>
      </c>
      <c r="J1684" s="39" t="str" cm="1">
        <f t="array" ref="J1684">IFERROR(IF($B1684=J$1, ($A1684+$C1684) - MAX(IF($B$2:$B1683=$B1684, $A$2:$A1683+$C$2:$C1683)), "")*24*60, "")</f>
        <v/>
      </c>
      <c r="K1684" s="39" t="str" cm="1">
        <f t="array" ref="K1684">IFERROR(IF($B1684=K$1, ($A1684+$C1684) - MAX(IF($B$2:$B1683=$B1684, $A$2:$A1683+$C$2:$C1683)), "")*24*60, "")</f>
        <v/>
      </c>
      <c r="L1684" s="39" t="str" cm="1">
        <f t="array" ref="L1684">IFERROR(IF($B1684=L$1, ($A1684+$C1684) - MAX(IF($B$2:$B1683=$B1684, $A$2:$A1683+$C$2:$C1683)), "")*24*60, "")</f>
        <v/>
      </c>
      <c r="M1684" s="39" t="str" cm="1">
        <f t="array" ref="M1684">IFERROR(IF($B1684=M$1, ($A1684+$C1684) - MAX(IF($B$2:$B1683=$B1684, $A$2:$A1683+$C$2:$C1683)), "")*24*60, "")</f>
        <v/>
      </c>
      <c r="N1684" s="39" t="str" cm="1">
        <f t="array" ref="N1684">IFERROR(IF($B1684=N$1, ($A1684+$C1684) - MAX(IF($B$2:$B1683=$B1684, $A$2:$A1683+$C$2:$C1683)), "")*24*60, "")</f>
        <v/>
      </c>
      <c r="O1684" s="39" t="str" cm="1">
        <f t="array" ref="O1684">IFERROR(IF($B1684=O$1, ($A1684+$C1684) - MAX(IF($B$2:$B1683=$B1684, $A$2:$A1683+$C$2:$C1683)), "")*24*60, "")</f>
        <v/>
      </c>
      <c r="P1684" s="39" cm="1">
        <f t="array" ref="P1684">IFERROR(IF($B1684=P$1, ($A1684+$C1684) - MAX(IF($B$2:$B1683=$B1684, $A$2:$A1683+$C$2:$C1683)), "")*24*60, "")</f>
        <v>59.99999999650754</v>
      </c>
    </row>
    <row r="1685" spans="1:16" x14ac:dyDescent="0.2">
      <c r="A1685" s="36">
        <f t="shared" si="3108"/>
        <v>45946</v>
      </c>
      <c r="B1685" s="37" t="str">
        <f t="shared" si="3108"/>
        <v>Common Ground Dove</v>
      </c>
      <c r="C1685" s="38">
        <v>0.43194444444444446</v>
      </c>
      <c r="D1685" s="37">
        <f t="shared" si="3108"/>
        <v>0</v>
      </c>
      <c r="E1685" s="37">
        <v>32</v>
      </c>
      <c r="F1685" s="37" t="str">
        <f t="shared" ref="F1685:G1685" si="3130">F1684</f>
        <v>Special Finch Food</v>
      </c>
      <c r="G1685" s="15" t="str">
        <f t="shared" si="3130"/>
        <v>Golden Safflower</v>
      </c>
      <c r="H1685" s="39">
        <f t="shared" si="2948"/>
        <v>1.9999999960418791</v>
      </c>
      <c r="I1685" s="39" t="str" cm="1">
        <f t="array" ref="I1685">IFERROR(IF($B1685=I$1, ($A1685+$C1685) - MAX(IF($B$2:$B1684=$B1685, $A$2:$A1684+$C$2:$C1684)), "")*24*60, "")</f>
        <v/>
      </c>
      <c r="J1685" s="39" t="str" cm="1">
        <f t="array" ref="J1685">IFERROR(IF($B1685=J$1, ($A1685+$C1685) - MAX(IF($B$2:$B1684=$B1685, $A$2:$A1684+$C$2:$C1684)), "")*24*60, "")</f>
        <v/>
      </c>
      <c r="K1685" s="39" t="str" cm="1">
        <f t="array" ref="K1685">IFERROR(IF($B1685=K$1, ($A1685+$C1685) - MAX(IF($B$2:$B1684=$B1685, $A$2:$A1684+$C$2:$C1684)), "")*24*60, "")</f>
        <v/>
      </c>
      <c r="L1685" s="39" t="str" cm="1">
        <f t="array" ref="L1685">IFERROR(IF($B1685=L$1, ($A1685+$C1685) - MAX(IF($B$2:$B1684=$B1685, $A$2:$A1684+$C$2:$C1684)), "")*24*60, "")</f>
        <v/>
      </c>
      <c r="M1685" s="39" t="str" cm="1">
        <f t="array" ref="M1685">IFERROR(IF($B1685=M$1, ($A1685+$C1685) - MAX(IF($B$2:$B1684=$B1685, $A$2:$A1684+$C$2:$C1684)), "")*24*60, "")</f>
        <v/>
      </c>
      <c r="N1685" s="39" t="str" cm="1">
        <f t="array" ref="N1685">IFERROR(IF($B1685=N$1, ($A1685+$C1685) - MAX(IF($B$2:$B1684=$B1685, $A$2:$A1684+$C$2:$C1684)), "")*24*60, "")</f>
        <v/>
      </c>
      <c r="O1685" s="39" t="str" cm="1">
        <f t="array" ref="O1685">IFERROR(IF($B1685=O$1, ($A1685+$C1685) - MAX(IF($B$2:$B1684=$B1685, $A$2:$A1684+$C$2:$C1684)), "")*24*60, "")</f>
        <v/>
      </c>
      <c r="P1685" s="39" cm="1">
        <f t="array" ref="P1685">IFERROR(IF($B1685=P$1, ($A1685+$C1685) - MAX(IF($B$2:$B1684=$B1685, $A$2:$A1684+$C$2:$C1684)), "")*24*60, "")</f>
        <v>1.9999999960418791</v>
      </c>
    </row>
    <row r="1686" spans="1:16" x14ac:dyDescent="0.2">
      <c r="A1686" s="36">
        <f t="shared" si="3108"/>
        <v>45946</v>
      </c>
      <c r="B1686" s="37" t="str">
        <f t="shared" si="3108"/>
        <v>Common Ground Dove</v>
      </c>
      <c r="C1686" s="38">
        <v>0.43263888888888891</v>
      </c>
      <c r="D1686" s="37">
        <v>5</v>
      </c>
      <c r="E1686" s="37">
        <v>7</v>
      </c>
      <c r="F1686" s="37" t="str">
        <f t="shared" ref="F1686:G1686" si="3131">F1685</f>
        <v>Special Finch Food</v>
      </c>
      <c r="G1686" s="15" t="str">
        <f t="shared" si="3131"/>
        <v>Golden Safflower</v>
      </c>
      <c r="H1686" s="39">
        <f t="shared" si="2948"/>
        <v>1.000000003259629</v>
      </c>
      <c r="I1686" s="39" t="str" cm="1">
        <f t="array" ref="I1686">IFERROR(IF($B1686=I$1, ($A1686+$C1686) - MAX(IF($B$2:$B1685=$B1686, $A$2:$A1685+$C$2:$C1685)), "")*24*60, "")</f>
        <v/>
      </c>
      <c r="J1686" s="39" t="str" cm="1">
        <f t="array" ref="J1686">IFERROR(IF($B1686=J$1, ($A1686+$C1686) - MAX(IF($B$2:$B1685=$B1686, $A$2:$A1685+$C$2:$C1685)), "")*24*60, "")</f>
        <v/>
      </c>
      <c r="K1686" s="39" t="str" cm="1">
        <f t="array" ref="K1686">IFERROR(IF($B1686=K$1, ($A1686+$C1686) - MAX(IF($B$2:$B1685=$B1686, $A$2:$A1685+$C$2:$C1685)), "")*24*60, "")</f>
        <v/>
      </c>
      <c r="L1686" s="39" t="str" cm="1">
        <f t="array" ref="L1686">IFERROR(IF($B1686=L$1, ($A1686+$C1686) - MAX(IF($B$2:$B1685=$B1686, $A$2:$A1685+$C$2:$C1685)), "")*24*60, "")</f>
        <v/>
      </c>
      <c r="M1686" s="39" t="str" cm="1">
        <f t="array" ref="M1686">IFERROR(IF($B1686=M$1, ($A1686+$C1686) - MAX(IF($B$2:$B1685=$B1686, $A$2:$A1685+$C$2:$C1685)), "")*24*60, "")</f>
        <v/>
      </c>
      <c r="N1686" s="39" t="str" cm="1">
        <f t="array" ref="N1686">IFERROR(IF($B1686=N$1, ($A1686+$C1686) - MAX(IF($B$2:$B1685=$B1686, $A$2:$A1685+$C$2:$C1685)), "")*24*60, "")</f>
        <v/>
      </c>
      <c r="O1686" s="39" t="str" cm="1">
        <f t="array" ref="O1686">IFERROR(IF($B1686=O$1, ($A1686+$C1686) - MAX(IF($B$2:$B1685=$B1686, $A$2:$A1685+$C$2:$C1685)), "")*24*60, "")</f>
        <v/>
      </c>
      <c r="P1686" s="39" cm="1">
        <f t="array" ref="P1686">IFERROR(IF($B1686=P$1, ($A1686+$C1686) - MAX(IF($B$2:$B1685=$B1686, $A$2:$A1685+$C$2:$C1685)), "")*24*60, "")</f>
        <v>1.000000003259629</v>
      </c>
    </row>
    <row r="1687" spans="1:16" x14ac:dyDescent="0.2">
      <c r="A1687" s="36">
        <f t="shared" si="3108"/>
        <v>45946</v>
      </c>
      <c r="B1687" s="37" t="str">
        <f t="shared" si="3108"/>
        <v>Common Ground Dove</v>
      </c>
      <c r="C1687" s="38">
        <v>0.43402777777777779</v>
      </c>
      <c r="D1687" s="37">
        <v>0</v>
      </c>
      <c r="E1687" s="37">
        <v>0</v>
      </c>
      <c r="F1687" s="37" t="str">
        <f t="shared" ref="F1687:G1687" si="3132">F1686</f>
        <v>Special Finch Food</v>
      </c>
      <c r="G1687" s="15" t="str">
        <f t="shared" si="3132"/>
        <v>Golden Safflower</v>
      </c>
      <c r="H1687" s="39">
        <f t="shared" si="2948"/>
        <v>2.000000006519258</v>
      </c>
      <c r="I1687" s="39" t="str" cm="1">
        <f t="array" ref="I1687">IFERROR(IF($B1687=I$1, ($A1687+$C1687) - MAX(IF($B$2:$B1686=$B1687, $A$2:$A1686+$C$2:$C1686)), "")*24*60, "")</f>
        <v/>
      </c>
      <c r="J1687" s="39" t="str" cm="1">
        <f t="array" ref="J1687">IFERROR(IF($B1687=J$1, ($A1687+$C1687) - MAX(IF($B$2:$B1686=$B1687, $A$2:$A1686+$C$2:$C1686)), "")*24*60, "")</f>
        <v/>
      </c>
      <c r="K1687" s="39" t="str" cm="1">
        <f t="array" ref="K1687">IFERROR(IF($B1687=K$1, ($A1687+$C1687) - MAX(IF($B$2:$B1686=$B1687, $A$2:$A1686+$C$2:$C1686)), "")*24*60, "")</f>
        <v/>
      </c>
      <c r="L1687" s="39" t="str" cm="1">
        <f t="array" ref="L1687">IFERROR(IF($B1687=L$1, ($A1687+$C1687) - MAX(IF($B$2:$B1686=$B1687, $A$2:$A1686+$C$2:$C1686)), "")*24*60, "")</f>
        <v/>
      </c>
      <c r="M1687" s="39" t="str" cm="1">
        <f t="array" ref="M1687">IFERROR(IF($B1687=M$1, ($A1687+$C1687) - MAX(IF($B$2:$B1686=$B1687, $A$2:$A1686+$C$2:$C1686)), "")*24*60, "")</f>
        <v/>
      </c>
      <c r="N1687" s="39" t="str" cm="1">
        <f t="array" ref="N1687">IFERROR(IF($B1687=N$1, ($A1687+$C1687) - MAX(IF($B$2:$B1686=$B1687, $A$2:$A1686+$C$2:$C1686)), "")*24*60, "")</f>
        <v/>
      </c>
      <c r="O1687" s="39" t="str" cm="1">
        <f t="array" ref="O1687">IFERROR(IF($B1687=O$1, ($A1687+$C1687) - MAX(IF($B$2:$B1686=$B1687, $A$2:$A1686+$C$2:$C1686)), "")*24*60, "")</f>
        <v/>
      </c>
      <c r="P1687" s="39" cm="1">
        <f t="array" ref="P1687">IFERROR(IF($B1687=P$1, ($A1687+$C1687) - MAX(IF($B$2:$B1686=$B1687, $A$2:$A1686+$C$2:$C1686)), "")*24*60, "")</f>
        <v>2.000000006519258</v>
      </c>
    </row>
    <row r="1688" spans="1:16" x14ac:dyDescent="0.2">
      <c r="A1688" s="36">
        <f t="shared" si="3108"/>
        <v>45946</v>
      </c>
      <c r="B1688" s="37" t="str">
        <f t="shared" si="3108"/>
        <v>Common Ground Dove</v>
      </c>
      <c r="C1688" s="38">
        <v>0.43472222222222223</v>
      </c>
      <c r="D1688" s="37">
        <v>8</v>
      </c>
      <c r="E1688" s="37">
        <v>2</v>
      </c>
      <c r="F1688" s="37" t="str">
        <f t="shared" ref="F1688:G1688" si="3133">F1687</f>
        <v>Special Finch Food</v>
      </c>
      <c r="G1688" s="15" t="str">
        <f t="shared" si="3133"/>
        <v>Golden Safflower</v>
      </c>
      <c r="H1688" s="39">
        <f t="shared" si="2948"/>
        <v>0.99999999278225005</v>
      </c>
      <c r="I1688" s="39" t="str" cm="1">
        <f t="array" ref="I1688">IFERROR(IF($B1688=I$1, ($A1688+$C1688) - MAX(IF($B$2:$B1687=$B1688, $A$2:$A1687+$C$2:$C1687)), "")*24*60, "")</f>
        <v/>
      </c>
      <c r="J1688" s="39" t="str" cm="1">
        <f t="array" ref="J1688">IFERROR(IF($B1688=J$1, ($A1688+$C1688) - MAX(IF($B$2:$B1687=$B1688, $A$2:$A1687+$C$2:$C1687)), "")*24*60, "")</f>
        <v/>
      </c>
      <c r="K1688" s="39" t="str" cm="1">
        <f t="array" ref="K1688">IFERROR(IF($B1688=K$1, ($A1688+$C1688) - MAX(IF($B$2:$B1687=$B1688, $A$2:$A1687+$C$2:$C1687)), "")*24*60, "")</f>
        <v/>
      </c>
      <c r="L1688" s="39" t="str" cm="1">
        <f t="array" ref="L1688">IFERROR(IF($B1688=L$1, ($A1688+$C1688) - MAX(IF($B$2:$B1687=$B1688, $A$2:$A1687+$C$2:$C1687)), "")*24*60, "")</f>
        <v/>
      </c>
      <c r="M1688" s="39" t="str" cm="1">
        <f t="array" ref="M1688">IFERROR(IF($B1688=M$1, ($A1688+$C1688) - MAX(IF($B$2:$B1687=$B1688, $A$2:$A1687+$C$2:$C1687)), "")*24*60, "")</f>
        <v/>
      </c>
      <c r="N1688" s="39" t="str" cm="1">
        <f t="array" ref="N1688">IFERROR(IF($B1688=N$1, ($A1688+$C1688) - MAX(IF($B$2:$B1687=$B1688, $A$2:$A1687+$C$2:$C1687)), "")*24*60, "")</f>
        <v/>
      </c>
      <c r="O1688" s="39" t="str" cm="1">
        <f t="array" ref="O1688">IFERROR(IF($B1688=O$1, ($A1688+$C1688) - MAX(IF($B$2:$B1687=$B1688, $A$2:$A1687+$C$2:$C1687)), "")*24*60, "")</f>
        <v/>
      </c>
      <c r="P1688" s="39" cm="1">
        <f t="array" ref="P1688">IFERROR(IF($B1688=P$1, ($A1688+$C1688) - MAX(IF($B$2:$B1687=$B1688, $A$2:$A1687+$C$2:$C1687)), "")*24*60, "")</f>
        <v>0.99999999278225005</v>
      </c>
    </row>
    <row r="1689" spans="1:16" x14ac:dyDescent="0.2">
      <c r="A1689" s="36">
        <f t="shared" si="3108"/>
        <v>45946</v>
      </c>
      <c r="B1689" s="37" t="str">
        <f t="shared" si="3108"/>
        <v>Common Ground Dove</v>
      </c>
      <c r="C1689" s="38">
        <v>0.43541666666666667</v>
      </c>
      <c r="D1689" s="37">
        <v>0</v>
      </c>
      <c r="E1689" s="37">
        <v>11</v>
      </c>
      <c r="F1689" s="37" t="str">
        <f t="shared" ref="F1689:G1689" si="3134">F1688</f>
        <v>Special Finch Food</v>
      </c>
      <c r="G1689" s="15" t="str">
        <f t="shared" si="3134"/>
        <v>Golden Safflower</v>
      </c>
      <c r="H1689" s="39">
        <f t="shared" si="2948"/>
        <v>1.000000003259629</v>
      </c>
      <c r="I1689" s="39" t="str" cm="1">
        <f t="array" ref="I1689">IFERROR(IF($B1689=I$1, ($A1689+$C1689) - MAX(IF($B$2:$B1688=$B1689, $A$2:$A1688+$C$2:$C1688)), "")*24*60, "")</f>
        <v/>
      </c>
      <c r="J1689" s="39" t="str" cm="1">
        <f t="array" ref="J1689">IFERROR(IF($B1689=J$1, ($A1689+$C1689) - MAX(IF($B$2:$B1688=$B1689, $A$2:$A1688+$C$2:$C1688)), "")*24*60, "")</f>
        <v/>
      </c>
      <c r="K1689" s="39" t="str" cm="1">
        <f t="array" ref="K1689">IFERROR(IF($B1689=K$1, ($A1689+$C1689) - MAX(IF($B$2:$B1688=$B1689, $A$2:$A1688+$C$2:$C1688)), "")*24*60, "")</f>
        <v/>
      </c>
      <c r="L1689" s="39" t="str" cm="1">
        <f t="array" ref="L1689">IFERROR(IF($B1689=L$1, ($A1689+$C1689) - MAX(IF($B$2:$B1688=$B1689, $A$2:$A1688+$C$2:$C1688)), "")*24*60, "")</f>
        <v/>
      </c>
      <c r="M1689" s="39" t="str" cm="1">
        <f t="array" ref="M1689">IFERROR(IF($B1689=M$1, ($A1689+$C1689) - MAX(IF($B$2:$B1688=$B1689, $A$2:$A1688+$C$2:$C1688)), "")*24*60, "")</f>
        <v/>
      </c>
      <c r="N1689" s="39" t="str" cm="1">
        <f t="array" ref="N1689">IFERROR(IF($B1689=N$1, ($A1689+$C1689) - MAX(IF($B$2:$B1688=$B1689, $A$2:$A1688+$C$2:$C1688)), "")*24*60, "")</f>
        <v/>
      </c>
      <c r="O1689" s="39" t="str" cm="1">
        <f t="array" ref="O1689">IFERROR(IF($B1689=O$1, ($A1689+$C1689) - MAX(IF($B$2:$B1688=$B1689, $A$2:$A1688+$C$2:$C1688)), "")*24*60, "")</f>
        <v/>
      </c>
      <c r="P1689" s="39" cm="1">
        <f t="array" ref="P1689">IFERROR(IF($B1689=P$1, ($A1689+$C1689) - MAX(IF($B$2:$B1688=$B1689, $A$2:$A1688+$C$2:$C1688)), "")*24*60, "")</f>
        <v>1.000000003259629</v>
      </c>
    </row>
    <row r="1690" spans="1:16" x14ac:dyDescent="0.2">
      <c r="A1690" s="36">
        <f t="shared" si="3108"/>
        <v>45946</v>
      </c>
      <c r="B1690" s="37" t="str">
        <f t="shared" si="3108"/>
        <v>Common Ground Dove</v>
      </c>
      <c r="C1690" s="38">
        <v>0.43680555555555556</v>
      </c>
      <c r="D1690" s="37">
        <v>0</v>
      </c>
      <c r="E1690" s="37">
        <v>0</v>
      </c>
      <c r="F1690" s="37" t="str">
        <f t="shared" ref="F1690:G1690" si="3135">F1689</f>
        <v>Special Finch Food</v>
      </c>
      <c r="G1690" s="15" t="str">
        <f t="shared" si="3135"/>
        <v>Golden Safflower</v>
      </c>
      <c r="H1690" s="39">
        <f t="shared" si="2948"/>
        <v>1.9999999960418791</v>
      </c>
      <c r="I1690" s="39" t="str" cm="1">
        <f t="array" ref="I1690">IFERROR(IF($B1690=I$1, ($A1690+$C1690) - MAX(IF($B$2:$B1689=$B1690, $A$2:$A1689+$C$2:$C1689)), "")*24*60, "")</f>
        <v/>
      </c>
      <c r="J1690" s="39" t="str" cm="1">
        <f t="array" ref="J1690">IFERROR(IF($B1690=J$1, ($A1690+$C1690) - MAX(IF($B$2:$B1689=$B1690, $A$2:$A1689+$C$2:$C1689)), "")*24*60, "")</f>
        <v/>
      </c>
      <c r="K1690" s="39" t="str" cm="1">
        <f t="array" ref="K1690">IFERROR(IF($B1690=K$1, ($A1690+$C1690) - MAX(IF($B$2:$B1689=$B1690, $A$2:$A1689+$C$2:$C1689)), "")*24*60, "")</f>
        <v/>
      </c>
      <c r="L1690" s="39" t="str" cm="1">
        <f t="array" ref="L1690">IFERROR(IF($B1690=L$1, ($A1690+$C1690) - MAX(IF($B$2:$B1689=$B1690, $A$2:$A1689+$C$2:$C1689)), "")*24*60, "")</f>
        <v/>
      </c>
      <c r="M1690" s="39" t="str" cm="1">
        <f t="array" ref="M1690">IFERROR(IF($B1690=M$1, ($A1690+$C1690) - MAX(IF($B$2:$B1689=$B1690, $A$2:$A1689+$C$2:$C1689)), "")*24*60, "")</f>
        <v/>
      </c>
      <c r="N1690" s="39" t="str" cm="1">
        <f t="array" ref="N1690">IFERROR(IF($B1690=N$1, ($A1690+$C1690) - MAX(IF($B$2:$B1689=$B1690, $A$2:$A1689+$C$2:$C1689)), "")*24*60, "")</f>
        <v/>
      </c>
      <c r="O1690" s="39" t="str" cm="1">
        <f t="array" ref="O1690">IFERROR(IF($B1690=O$1, ($A1690+$C1690) - MAX(IF($B$2:$B1689=$B1690, $A$2:$A1689+$C$2:$C1689)), "")*24*60, "")</f>
        <v/>
      </c>
      <c r="P1690" s="39" cm="1">
        <f t="array" ref="P1690">IFERROR(IF($B1690=P$1, ($A1690+$C1690) - MAX(IF($B$2:$B1689=$B1690, $A$2:$A1689+$C$2:$C1689)), "")*24*60, "")</f>
        <v>1.9999999960418791</v>
      </c>
    </row>
    <row r="1691" spans="1:16" x14ac:dyDescent="0.2">
      <c r="A1691" s="36">
        <f t="shared" si="3108"/>
        <v>45946</v>
      </c>
      <c r="B1691" s="37" t="str">
        <f t="shared" si="3108"/>
        <v>Common Ground Dove</v>
      </c>
      <c r="C1691" s="38">
        <v>0.4375</v>
      </c>
      <c r="D1691" s="37">
        <f t="shared" si="3108"/>
        <v>0</v>
      </c>
      <c r="E1691" s="37">
        <v>0</v>
      </c>
      <c r="F1691" s="37" t="str">
        <f t="shared" ref="F1691:G1691" si="3136">F1690</f>
        <v>Special Finch Food</v>
      </c>
      <c r="G1691" s="15" t="str">
        <f t="shared" si="3136"/>
        <v>Golden Safflower</v>
      </c>
      <c r="H1691" s="39">
        <f t="shared" si="2948"/>
        <v>1.000000003259629</v>
      </c>
      <c r="I1691" s="39" t="str" cm="1">
        <f t="array" ref="I1691">IFERROR(IF($B1691=I$1, ($A1691+$C1691) - MAX(IF($B$2:$B1690=$B1691, $A$2:$A1690+$C$2:$C1690)), "")*24*60, "")</f>
        <v/>
      </c>
      <c r="J1691" s="39" t="str" cm="1">
        <f t="array" ref="J1691">IFERROR(IF($B1691=J$1, ($A1691+$C1691) - MAX(IF($B$2:$B1690=$B1691, $A$2:$A1690+$C$2:$C1690)), "")*24*60, "")</f>
        <v/>
      </c>
      <c r="K1691" s="39" t="str" cm="1">
        <f t="array" ref="K1691">IFERROR(IF($B1691=K$1, ($A1691+$C1691) - MAX(IF($B$2:$B1690=$B1691, $A$2:$A1690+$C$2:$C1690)), "")*24*60, "")</f>
        <v/>
      </c>
      <c r="L1691" s="39" t="str" cm="1">
        <f t="array" ref="L1691">IFERROR(IF($B1691=L$1, ($A1691+$C1691) - MAX(IF($B$2:$B1690=$B1691, $A$2:$A1690+$C$2:$C1690)), "")*24*60, "")</f>
        <v/>
      </c>
      <c r="M1691" s="39" t="str" cm="1">
        <f t="array" ref="M1691">IFERROR(IF($B1691=M$1, ($A1691+$C1691) - MAX(IF($B$2:$B1690=$B1691, $A$2:$A1690+$C$2:$C1690)), "")*24*60, "")</f>
        <v/>
      </c>
      <c r="N1691" s="39" t="str" cm="1">
        <f t="array" ref="N1691">IFERROR(IF($B1691=N$1, ($A1691+$C1691) - MAX(IF($B$2:$B1690=$B1691, $A$2:$A1690+$C$2:$C1690)), "")*24*60, "")</f>
        <v/>
      </c>
      <c r="O1691" s="39" t="str" cm="1">
        <f t="array" ref="O1691">IFERROR(IF($B1691=O$1, ($A1691+$C1691) - MAX(IF($B$2:$B1690=$B1691, $A$2:$A1690+$C$2:$C1690)), "")*24*60, "")</f>
        <v/>
      </c>
      <c r="P1691" s="39" cm="1">
        <f t="array" ref="P1691">IFERROR(IF($B1691=P$1, ($A1691+$C1691) - MAX(IF($B$2:$B1690=$B1691, $A$2:$A1690+$C$2:$C1690)), "")*24*60, "")</f>
        <v>1.000000003259629</v>
      </c>
    </row>
    <row r="1692" spans="1:16" x14ac:dyDescent="0.2">
      <c r="A1692" s="36">
        <f t="shared" si="3108"/>
        <v>45946</v>
      </c>
      <c r="B1692" s="37" t="str">
        <f t="shared" si="3108"/>
        <v>Common Ground Dove</v>
      </c>
      <c r="C1692" s="38">
        <v>0.43888888888888888</v>
      </c>
      <c r="D1692" s="37">
        <v>11</v>
      </c>
      <c r="E1692" s="37">
        <v>0</v>
      </c>
      <c r="F1692" s="37" t="str">
        <f t="shared" ref="F1692:G1692" si="3137">F1691</f>
        <v>Special Finch Food</v>
      </c>
      <c r="G1692" s="15" t="str">
        <f t="shared" si="3137"/>
        <v>Golden Safflower</v>
      </c>
      <c r="H1692" s="39">
        <f t="shared" si="2948"/>
        <v>1.9999999960418791</v>
      </c>
      <c r="I1692" s="39" t="str" cm="1">
        <f t="array" ref="I1692">IFERROR(IF($B1692=I$1, ($A1692+$C1692) - MAX(IF($B$2:$B1691=$B1692, $A$2:$A1691+$C$2:$C1691)), "")*24*60, "")</f>
        <v/>
      </c>
      <c r="J1692" s="39" t="str" cm="1">
        <f t="array" ref="J1692">IFERROR(IF($B1692=J$1, ($A1692+$C1692) - MAX(IF($B$2:$B1691=$B1692, $A$2:$A1691+$C$2:$C1691)), "")*24*60, "")</f>
        <v/>
      </c>
      <c r="K1692" s="39" t="str" cm="1">
        <f t="array" ref="K1692">IFERROR(IF($B1692=K$1, ($A1692+$C1692) - MAX(IF($B$2:$B1691=$B1692, $A$2:$A1691+$C$2:$C1691)), "")*24*60, "")</f>
        <v/>
      </c>
      <c r="L1692" s="39" t="str" cm="1">
        <f t="array" ref="L1692">IFERROR(IF($B1692=L$1, ($A1692+$C1692) - MAX(IF($B$2:$B1691=$B1692, $A$2:$A1691+$C$2:$C1691)), "")*24*60, "")</f>
        <v/>
      </c>
      <c r="M1692" s="39" t="str" cm="1">
        <f t="array" ref="M1692">IFERROR(IF($B1692=M$1, ($A1692+$C1692) - MAX(IF($B$2:$B1691=$B1692, $A$2:$A1691+$C$2:$C1691)), "")*24*60, "")</f>
        <v/>
      </c>
      <c r="N1692" s="39" t="str" cm="1">
        <f t="array" ref="N1692">IFERROR(IF($B1692=N$1, ($A1692+$C1692) - MAX(IF($B$2:$B1691=$B1692, $A$2:$A1691+$C$2:$C1691)), "")*24*60, "")</f>
        <v/>
      </c>
      <c r="O1692" s="39" t="str" cm="1">
        <f t="array" ref="O1692">IFERROR(IF($B1692=O$1, ($A1692+$C1692) - MAX(IF($B$2:$B1691=$B1692, $A$2:$A1691+$C$2:$C1691)), "")*24*60, "")</f>
        <v/>
      </c>
      <c r="P1692" s="39" cm="1">
        <f t="array" ref="P1692">IFERROR(IF($B1692=P$1, ($A1692+$C1692) - MAX(IF($B$2:$B1691=$B1692, $A$2:$A1691+$C$2:$C1691)), "")*24*60, "")</f>
        <v>1.9999999960418791</v>
      </c>
    </row>
    <row r="1693" spans="1:16" x14ac:dyDescent="0.2">
      <c r="A1693" s="36">
        <f t="shared" si="3108"/>
        <v>45946</v>
      </c>
      <c r="B1693" s="37" t="s">
        <v>3</v>
      </c>
      <c r="C1693" s="38">
        <v>0.53541666666666665</v>
      </c>
      <c r="D1693" s="37">
        <v>0</v>
      </c>
      <c r="E1693" s="37">
        <v>2</v>
      </c>
      <c r="F1693" s="37" t="str">
        <f t="shared" ref="F1693:G1693" si="3138">F1692</f>
        <v>Special Finch Food</v>
      </c>
      <c r="G1693" s="15" t="str">
        <f t="shared" si="3138"/>
        <v>Golden Safflower</v>
      </c>
      <c r="H1693" s="39">
        <f t="shared" si="2948"/>
        <v>139.00000000256114</v>
      </c>
      <c r="I1693" s="39" cm="1">
        <f t="array" ref="I1693">IFERROR(IF($B1693=I$1, ($A1693+$C1693) - MAX(IF($B$2:$B1692=$B1693, $A$2:$A1692+$C$2:$C1692)), "")*24*60, "")</f>
        <v>268.99999999674037</v>
      </c>
      <c r="J1693" s="39" t="str" cm="1">
        <f t="array" ref="J1693">IFERROR(IF($B1693=J$1, ($A1693+$C1693) - MAX(IF($B$2:$B1692=$B1693, $A$2:$A1692+$C$2:$C1692)), "")*24*60, "")</f>
        <v/>
      </c>
      <c r="K1693" s="39" t="str" cm="1">
        <f t="array" ref="K1693">IFERROR(IF($B1693=K$1, ($A1693+$C1693) - MAX(IF($B$2:$B1692=$B1693, $A$2:$A1692+$C$2:$C1692)), "")*24*60, "")</f>
        <v/>
      </c>
      <c r="L1693" s="39" t="str" cm="1">
        <f t="array" ref="L1693">IFERROR(IF($B1693=L$1, ($A1693+$C1693) - MAX(IF($B$2:$B1692=$B1693, $A$2:$A1692+$C$2:$C1692)), "")*24*60, "")</f>
        <v/>
      </c>
      <c r="M1693" s="39" t="str" cm="1">
        <f t="array" ref="M1693">IFERROR(IF($B1693=M$1, ($A1693+$C1693) - MAX(IF($B$2:$B1692=$B1693, $A$2:$A1692+$C$2:$C1692)), "")*24*60, "")</f>
        <v/>
      </c>
      <c r="N1693" s="39" t="str" cm="1">
        <f t="array" ref="N1693">IFERROR(IF($B1693=N$1, ($A1693+$C1693) - MAX(IF($B$2:$B1692=$B1693, $A$2:$A1692+$C$2:$C1692)), "")*24*60, "")</f>
        <v/>
      </c>
      <c r="O1693" s="39" t="str" cm="1">
        <f t="array" ref="O1693">IFERROR(IF($B1693=O$1, ($A1693+$C1693) - MAX(IF($B$2:$B1692=$B1693, $A$2:$A1692+$C$2:$C1692)), "")*24*60, "")</f>
        <v/>
      </c>
      <c r="P1693" s="39" t="str" cm="1">
        <f t="array" ref="P1693">IFERROR(IF($B1693=P$1, ($A1693+$C1693) - MAX(IF($B$2:$B1692=$B1693, $A$2:$A1692+$C$2:$C1692)), "")*24*60, "")</f>
        <v/>
      </c>
    </row>
    <row r="1694" spans="1:16" x14ac:dyDescent="0.2">
      <c r="A1694" s="36">
        <f t="shared" si="3108"/>
        <v>45946</v>
      </c>
      <c r="B1694" s="37" t="str">
        <f t="shared" si="3108"/>
        <v>Northern Cardinal</v>
      </c>
      <c r="C1694" s="38">
        <v>0.53611111111111109</v>
      </c>
      <c r="D1694" s="37">
        <f t="shared" si="3108"/>
        <v>0</v>
      </c>
      <c r="E1694" s="37">
        <v>3</v>
      </c>
      <c r="F1694" s="37" t="str">
        <f t="shared" ref="F1694:G1694" si="3139">F1693</f>
        <v>Special Finch Food</v>
      </c>
      <c r="G1694" s="15" t="str">
        <f t="shared" si="3139"/>
        <v>Golden Safflower</v>
      </c>
      <c r="H1694" s="39">
        <f t="shared" si="2948"/>
        <v>1.000000003259629</v>
      </c>
      <c r="I1694" s="39" cm="1">
        <f t="array" ref="I1694">IFERROR(IF($B1694=I$1, ($A1694+$C1694) - MAX(IF($B$2:$B1693=$B1694, $A$2:$A1693+$C$2:$C1693)), "")*24*60, "")</f>
        <v>1.000000003259629</v>
      </c>
      <c r="J1694" s="39" t="str" cm="1">
        <f t="array" ref="J1694">IFERROR(IF($B1694=J$1, ($A1694+$C1694) - MAX(IF($B$2:$B1693=$B1694, $A$2:$A1693+$C$2:$C1693)), "")*24*60, "")</f>
        <v/>
      </c>
      <c r="K1694" s="39" t="str" cm="1">
        <f t="array" ref="K1694">IFERROR(IF($B1694=K$1, ($A1694+$C1694) - MAX(IF($B$2:$B1693=$B1694, $A$2:$A1693+$C$2:$C1693)), "")*24*60, "")</f>
        <v/>
      </c>
      <c r="L1694" s="39" t="str" cm="1">
        <f t="array" ref="L1694">IFERROR(IF($B1694=L$1, ($A1694+$C1694) - MAX(IF($B$2:$B1693=$B1694, $A$2:$A1693+$C$2:$C1693)), "")*24*60, "")</f>
        <v/>
      </c>
      <c r="M1694" s="39" t="str" cm="1">
        <f t="array" ref="M1694">IFERROR(IF($B1694=M$1, ($A1694+$C1694) - MAX(IF($B$2:$B1693=$B1694, $A$2:$A1693+$C$2:$C1693)), "")*24*60, "")</f>
        <v/>
      </c>
      <c r="N1694" s="39" t="str" cm="1">
        <f t="array" ref="N1694">IFERROR(IF($B1694=N$1, ($A1694+$C1694) - MAX(IF($B$2:$B1693=$B1694, $A$2:$A1693+$C$2:$C1693)), "")*24*60, "")</f>
        <v/>
      </c>
      <c r="O1694" s="39" t="str" cm="1">
        <f t="array" ref="O1694">IFERROR(IF($B1694=O$1, ($A1694+$C1694) - MAX(IF($B$2:$B1693=$B1694, $A$2:$A1693+$C$2:$C1693)), "")*24*60, "")</f>
        <v/>
      </c>
      <c r="P1694" s="39" t="str" cm="1">
        <f t="array" ref="P1694">IFERROR(IF($B1694=P$1, ($A1694+$C1694) - MAX(IF($B$2:$B1693=$B1694, $A$2:$A1693+$C$2:$C1693)), "")*24*60, "")</f>
        <v/>
      </c>
    </row>
    <row r="1695" spans="1:16" x14ac:dyDescent="0.2">
      <c r="A1695" s="36">
        <f t="shared" si="3108"/>
        <v>45946</v>
      </c>
      <c r="B1695" s="37" t="str">
        <f t="shared" si="3108"/>
        <v>Northern Cardinal</v>
      </c>
      <c r="C1695" s="38">
        <v>0.53680555555555554</v>
      </c>
      <c r="D1695" s="37">
        <f t="shared" si="3108"/>
        <v>0</v>
      </c>
      <c r="E1695" s="37">
        <v>2</v>
      </c>
      <c r="F1695" s="37" t="str">
        <f t="shared" ref="F1695:G1695" si="3140">F1694</f>
        <v>Special Finch Food</v>
      </c>
      <c r="G1695" s="15" t="str">
        <f t="shared" si="3140"/>
        <v>Golden Safflower</v>
      </c>
      <c r="H1695" s="39">
        <f t="shared" si="2948"/>
        <v>1.000000003259629</v>
      </c>
      <c r="I1695" s="39" cm="1">
        <f t="array" ref="I1695">IFERROR(IF($B1695=I$1, ($A1695+$C1695) - MAX(IF($B$2:$B1694=$B1695, $A$2:$A1694+$C$2:$C1694)), "")*24*60, "")</f>
        <v>1.000000003259629</v>
      </c>
      <c r="J1695" s="39" t="str" cm="1">
        <f t="array" ref="J1695">IFERROR(IF($B1695=J$1, ($A1695+$C1695) - MAX(IF($B$2:$B1694=$B1695, $A$2:$A1694+$C$2:$C1694)), "")*24*60, "")</f>
        <v/>
      </c>
      <c r="K1695" s="39" t="str" cm="1">
        <f t="array" ref="K1695">IFERROR(IF($B1695=K$1, ($A1695+$C1695) - MAX(IF($B$2:$B1694=$B1695, $A$2:$A1694+$C$2:$C1694)), "")*24*60, "")</f>
        <v/>
      </c>
      <c r="L1695" s="39" t="str" cm="1">
        <f t="array" ref="L1695">IFERROR(IF($B1695=L$1, ($A1695+$C1695) - MAX(IF($B$2:$B1694=$B1695, $A$2:$A1694+$C$2:$C1694)), "")*24*60, "")</f>
        <v/>
      </c>
      <c r="M1695" s="39" t="str" cm="1">
        <f t="array" ref="M1695">IFERROR(IF($B1695=M$1, ($A1695+$C1695) - MAX(IF($B$2:$B1694=$B1695, $A$2:$A1694+$C$2:$C1694)), "")*24*60, "")</f>
        <v/>
      </c>
      <c r="N1695" s="39" t="str" cm="1">
        <f t="array" ref="N1695">IFERROR(IF($B1695=N$1, ($A1695+$C1695) - MAX(IF($B$2:$B1694=$B1695, $A$2:$A1694+$C$2:$C1694)), "")*24*60, "")</f>
        <v/>
      </c>
      <c r="O1695" s="39" t="str" cm="1">
        <f t="array" ref="O1695">IFERROR(IF($B1695=O$1, ($A1695+$C1695) - MAX(IF($B$2:$B1694=$B1695, $A$2:$A1694+$C$2:$C1694)), "")*24*60, "")</f>
        <v/>
      </c>
      <c r="P1695" s="39" t="str" cm="1">
        <f t="array" ref="P1695">IFERROR(IF($B1695=P$1, ($A1695+$C1695) - MAX(IF($B$2:$B1694=$B1695, $A$2:$A1694+$C$2:$C1694)), "")*24*60, "")</f>
        <v/>
      </c>
    </row>
    <row r="1696" spans="1:16" x14ac:dyDescent="0.2">
      <c r="A1696" s="36">
        <f t="shared" si="3108"/>
        <v>45946</v>
      </c>
      <c r="B1696" s="37" t="str">
        <f t="shared" si="3108"/>
        <v>Northern Cardinal</v>
      </c>
      <c r="C1696" s="38">
        <v>0.54652777777777772</v>
      </c>
      <c r="D1696" s="37">
        <f t="shared" si="3108"/>
        <v>0</v>
      </c>
      <c r="E1696" s="37">
        <v>2</v>
      </c>
      <c r="F1696" s="37" t="str">
        <f t="shared" ref="F1696:G1696" si="3141">F1695</f>
        <v>Special Finch Food</v>
      </c>
      <c r="G1696" s="15" t="str">
        <f t="shared" si="3141"/>
        <v>Golden Safflower</v>
      </c>
      <c r="H1696" s="39">
        <f t="shared" si="2948"/>
        <v>13.999999993247911</v>
      </c>
      <c r="I1696" s="39" cm="1">
        <f t="array" ref="I1696">IFERROR(IF($B1696=I$1, ($A1696+$C1696) - MAX(IF($B$2:$B1695=$B1696, $A$2:$A1695+$C$2:$C1695)), "")*24*60, "")</f>
        <v>13.999999993247911</v>
      </c>
      <c r="J1696" s="39" t="str" cm="1">
        <f t="array" ref="J1696">IFERROR(IF($B1696=J$1, ($A1696+$C1696) - MAX(IF($B$2:$B1695=$B1696, $A$2:$A1695+$C$2:$C1695)), "")*24*60, "")</f>
        <v/>
      </c>
      <c r="K1696" s="39" t="str" cm="1">
        <f t="array" ref="K1696">IFERROR(IF($B1696=K$1, ($A1696+$C1696) - MAX(IF($B$2:$B1695=$B1696, $A$2:$A1695+$C$2:$C1695)), "")*24*60, "")</f>
        <v/>
      </c>
      <c r="L1696" s="39" t="str" cm="1">
        <f t="array" ref="L1696">IFERROR(IF($B1696=L$1, ($A1696+$C1696) - MAX(IF($B$2:$B1695=$B1696, $A$2:$A1695+$C$2:$C1695)), "")*24*60, "")</f>
        <v/>
      </c>
      <c r="M1696" s="39" t="str" cm="1">
        <f t="array" ref="M1696">IFERROR(IF($B1696=M$1, ($A1696+$C1696) - MAX(IF($B$2:$B1695=$B1696, $A$2:$A1695+$C$2:$C1695)), "")*24*60, "")</f>
        <v/>
      </c>
      <c r="N1696" s="39" t="str" cm="1">
        <f t="array" ref="N1696">IFERROR(IF($B1696=N$1, ($A1696+$C1696) - MAX(IF($B$2:$B1695=$B1696, $A$2:$A1695+$C$2:$C1695)), "")*24*60, "")</f>
        <v/>
      </c>
      <c r="O1696" s="39" t="str" cm="1">
        <f t="array" ref="O1696">IFERROR(IF($B1696=O$1, ($A1696+$C1696) - MAX(IF($B$2:$B1695=$B1696, $A$2:$A1695+$C$2:$C1695)), "")*24*60, "")</f>
        <v/>
      </c>
      <c r="P1696" s="39" t="str" cm="1">
        <f t="array" ref="P1696">IFERROR(IF($B1696=P$1, ($A1696+$C1696) - MAX(IF($B$2:$B1695=$B1696, $A$2:$A1695+$C$2:$C1695)), "")*24*60, "")</f>
        <v/>
      </c>
    </row>
    <row r="1697" spans="1:16" x14ac:dyDescent="0.2">
      <c r="A1697" s="36">
        <f t="shared" si="3108"/>
        <v>45946</v>
      </c>
      <c r="B1697" s="37" t="str">
        <f t="shared" si="3108"/>
        <v>Northern Cardinal</v>
      </c>
      <c r="C1697" s="38">
        <v>0.54722222222222228</v>
      </c>
      <c r="D1697" s="37">
        <v>2</v>
      </c>
      <c r="E1697" s="37">
        <v>1</v>
      </c>
      <c r="F1697" s="37" t="str">
        <f t="shared" ref="F1697:G1697" si="3142">F1696</f>
        <v>Special Finch Food</v>
      </c>
      <c r="G1697" s="15" t="str">
        <f t="shared" si="3142"/>
        <v>Golden Safflower</v>
      </c>
      <c r="H1697" s="39">
        <f t="shared" si="2948"/>
        <v>1.000000003259629</v>
      </c>
      <c r="I1697" s="39" cm="1">
        <f t="array" ref="I1697">IFERROR(IF($B1697=I$1, ($A1697+$C1697) - MAX(IF($B$2:$B1696=$B1697, $A$2:$A1696+$C$2:$C1696)), "")*24*60, "")</f>
        <v>1.000000003259629</v>
      </c>
      <c r="J1697" s="39" t="str" cm="1">
        <f t="array" ref="J1697">IFERROR(IF($B1697=J$1, ($A1697+$C1697) - MAX(IF($B$2:$B1696=$B1697, $A$2:$A1696+$C$2:$C1696)), "")*24*60, "")</f>
        <v/>
      </c>
      <c r="K1697" s="39" t="str" cm="1">
        <f t="array" ref="K1697">IFERROR(IF($B1697=K$1, ($A1697+$C1697) - MAX(IF($B$2:$B1696=$B1697, $A$2:$A1696+$C$2:$C1696)), "")*24*60, "")</f>
        <v/>
      </c>
      <c r="L1697" s="39" t="str" cm="1">
        <f t="array" ref="L1697">IFERROR(IF($B1697=L$1, ($A1697+$C1697) - MAX(IF($B$2:$B1696=$B1697, $A$2:$A1696+$C$2:$C1696)), "")*24*60, "")</f>
        <v/>
      </c>
      <c r="M1697" s="39" t="str" cm="1">
        <f t="array" ref="M1697">IFERROR(IF($B1697=M$1, ($A1697+$C1697) - MAX(IF($B$2:$B1696=$B1697, $A$2:$A1696+$C$2:$C1696)), "")*24*60, "")</f>
        <v/>
      </c>
      <c r="N1697" s="39" t="str" cm="1">
        <f t="array" ref="N1697">IFERROR(IF($B1697=N$1, ($A1697+$C1697) - MAX(IF($B$2:$B1696=$B1697, $A$2:$A1696+$C$2:$C1696)), "")*24*60, "")</f>
        <v/>
      </c>
      <c r="O1697" s="39" t="str" cm="1">
        <f t="array" ref="O1697">IFERROR(IF($B1697=O$1, ($A1697+$C1697) - MAX(IF($B$2:$B1696=$B1697, $A$2:$A1696+$C$2:$C1696)), "")*24*60, "")</f>
        <v/>
      </c>
      <c r="P1697" s="39" t="str" cm="1">
        <f t="array" ref="P1697">IFERROR(IF($B1697=P$1, ($A1697+$C1697) - MAX(IF($B$2:$B1696=$B1697, $A$2:$A1696+$C$2:$C1696)), "")*24*60, "")</f>
        <v/>
      </c>
    </row>
    <row r="1698" spans="1:16" x14ac:dyDescent="0.2">
      <c r="A1698" s="36">
        <f t="shared" si="3108"/>
        <v>45946</v>
      </c>
      <c r="B1698" s="37" t="str">
        <f t="shared" si="3108"/>
        <v>Northern Cardinal</v>
      </c>
      <c r="C1698" s="38">
        <v>0.5805555555555556</v>
      </c>
      <c r="D1698" s="37">
        <v>0</v>
      </c>
      <c r="E1698" s="37">
        <v>2</v>
      </c>
      <c r="F1698" s="37" t="str">
        <f t="shared" ref="F1698:G1698" si="3143">F1697</f>
        <v>Special Finch Food</v>
      </c>
      <c r="G1698" s="15" t="str">
        <f t="shared" si="3143"/>
        <v>Golden Safflower</v>
      </c>
      <c r="H1698" s="39">
        <f t="shared" si="2948"/>
        <v>47.999999999301508</v>
      </c>
      <c r="I1698" s="39" cm="1">
        <f t="array" ref="I1698">IFERROR(IF($B1698=I$1, ($A1698+$C1698) - MAX(IF($B$2:$B1697=$B1698, $A$2:$A1697+$C$2:$C1697)), "")*24*60, "")</f>
        <v>47.999999999301508</v>
      </c>
      <c r="J1698" s="39" t="str" cm="1">
        <f t="array" ref="J1698">IFERROR(IF($B1698=J$1, ($A1698+$C1698) - MAX(IF($B$2:$B1697=$B1698, $A$2:$A1697+$C$2:$C1697)), "")*24*60, "")</f>
        <v/>
      </c>
      <c r="K1698" s="39" t="str" cm="1">
        <f t="array" ref="K1698">IFERROR(IF($B1698=K$1, ($A1698+$C1698) - MAX(IF($B$2:$B1697=$B1698, $A$2:$A1697+$C$2:$C1697)), "")*24*60, "")</f>
        <v/>
      </c>
      <c r="L1698" s="39" t="str" cm="1">
        <f t="array" ref="L1698">IFERROR(IF($B1698=L$1, ($A1698+$C1698) - MAX(IF($B$2:$B1697=$B1698, $A$2:$A1697+$C$2:$C1697)), "")*24*60, "")</f>
        <v/>
      </c>
      <c r="M1698" s="39" t="str" cm="1">
        <f t="array" ref="M1698">IFERROR(IF($B1698=M$1, ($A1698+$C1698) - MAX(IF($B$2:$B1697=$B1698, $A$2:$A1697+$C$2:$C1697)), "")*24*60, "")</f>
        <v/>
      </c>
      <c r="N1698" s="39" t="str" cm="1">
        <f t="array" ref="N1698">IFERROR(IF($B1698=N$1, ($A1698+$C1698) - MAX(IF($B$2:$B1697=$B1698, $A$2:$A1697+$C$2:$C1697)), "")*24*60, "")</f>
        <v/>
      </c>
      <c r="O1698" s="39" t="str" cm="1">
        <f t="array" ref="O1698">IFERROR(IF($B1698=O$1, ($A1698+$C1698) - MAX(IF($B$2:$B1697=$B1698, $A$2:$A1697+$C$2:$C1697)), "")*24*60, "")</f>
        <v/>
      </c>
      <c r="P1698" s="39" t="str" cm="1">
        <f t="array" ref="P1698">IFERROR(IF($B1698=P$1, ($A1698+$C1698) - MAX(IF($B$2:$B1697=$B1698, $A$2:$A1697+$C$2:$C1697)), "")*24*60, "")</f>
        <v/>
      </c>
    </row>
    <row r="1699" spans="1:16" x14ac:dyDescent="0.2">
      <c r="A1699" s="36">
        <f t="shared" si="3108"/>
        <v>45946</v>
      </c>
      <c r="B1699" s="37" t="str">
        <f t="shared" si="3108"/>
        <v>Northern Cardinal</v>
      </c>
      <c r="C1699" s="38">
        <v>0.58125000000000004</v>
      </c>
      <c r="D1699" s="37">
        <f t="shared" si="3108"/>
        <v>0</v>
      </c>
      <c r="E1699" s="37">
        <v>2</v>
      </c>
      <c r="F1699" s="37" t="str">
        <f t="shared" ref="F1699:G1699" si="3144">F1698</f>
        <v>Special Finch Food</v>
      </c>
      <c r="G1699" s="15" t="str">
        <f t="shared" si="3144"/>
        <v>Golden Safflower</v>
      </c>
      <c r="H1699" s="39">
        <f t="shared" si="2948"/>
        <v>1.000000003259629</v>
      </c>
      <c r="I1699" s="39" cm="1">
        <f t="array" ref="I1699">IFERROR(IF($B1699=I$1, ($A1699+$C1699) - MAX(IF($B$2:$B1698=$B1699, $A$2:$A1698+$C$2:$C1698)), "")*24*60, "")</f>
        <v>1.000000003259629</v>
      </c>
      <c r="J1699" s="39" t="str" cm="1">
        <f t="array" ref="J1699">IFERROR(IF($B1699=J$1, ($A1699+$C1699) - MAX(IF($B$2:$B1698=$B1699, $A$2:$A1698+$C$2:$C1698)), "")*24*60, "")</f>
        <v/>
      </c>
      <c r="K1699" s="39" t="str" cm="1">
        <f t="array" ref="K1699">IFERROR(IF($B1699=K$1, ($A1699+$C1699) - MAX(IF($B$2:$B1698=$B1699, $A$2:$A1698+$C$2:$C1698)), "")*24*60, "")</f>
        <v/>
      </c>
      <c r="L1699" s="39" t="str" cm="1">
        <f t="array" ref="L1699">IFERROR(IF($B1699=L$1, ($A1699+$C1699) - MAX(IF($B$2:$B1698=$B1699, $A$2:$A1698+$C$2:$C1698)), "")*24*60, "")</f>
        <v/>
      </c>
      <c r="M1699" s="39" t="str" cm="1">
        <f t="array" ref="M1699">IFERROR(IF($B1699=M$1, ($A1699+$C1699) - MAX(IF($B$2:$B1698=$B1699, $A$2:$A1698+$C$2:$C1698)), "")*24*60, "")</f>
        <v/>
      </c>
      <c r="N1699" s="39" t="str" cm="1">
        <f t="array" ref="N1699">IFERROR(IF($B1699=N$1, ($A1699+$C1699) - MAX(IF($B$2:$B1698=$B1699, $A$2:$A1698+$C$2:$C1698)), "")*24*60, "")</f>
        <v/>
      </c>
      <c r="O1699" s="39" t="str" cm="1">
        <f t="array" ref="O1699">IFERROR(IF($B1699=O$1, ($A1699+$C1699) - MAX(IF($B$2:$B1698=$B1699, $A$2:$A1698+$C$2:$C1698)), "")*24*60, "")</f>
        <v/>
      </c>
      <c r="P1699" s="39" t="str" cm="1">
        <f t="array" ref="P1699">IFERROR(IF($B1699=P$1, ($A1699+$C1699) - MAX(IF($B$2:$B1698=$B1699, $A$2:$A1698+$C$2:$C1698)), "")*24*60, "")</f>
        <v/>
      </c>
    </row>
    <row r="1700" spans="1:16" x14ac:dyDescent="0.2">
      <c r="A1700" s="36">
        <f t="shared" si="3108"/>
        <v>45946</v>
      </c>
      <c r="B1700" s="37" t="str">
        <f t="shared" si="3108"/>
        <v>Northern Cardinal</v>
      </c>
      <c r="C1700" s="38">
        <v>0.61875000000000002</v>
      </c>
      <c r="D1700" s="37">
        <f t="shared" si="3108"/>
        <v>0</v>
      </c>
      <c r="E1700" s="37">
        <v>3</v>
      </c>
      <c r="F1700" s="37" t="str">
        <f t="shared" ref="F1700:G1700" si="3145">F1699</f>
        <v>Special Finch Food</v>
      </c>
      <c r="G1700" s="15" t="str">
        <f t="shared" si="3145"/>
        <v>Golden Safflower</v>
      </c>
      <c r="H1700" s="39">
        <f t="shared" si="2948"/>
        <v>53.999999997904524</v>
      </c>
      <c r="I1700" s="39" cm="1">
        <f t="array" ref="I1700">IFERROR(IF($B1700=I$1, ($A1700+$C1700) - MAX(IF($B$2:$B1699=$B1700, $A$2:$A1699+$C$2:$C1699)), "")*24*60, "")</f>
        <v>53.999999997904524</v>
      </c>
      <c r="J1700" s="39" t="str" cm="1">
        <f t="array" ref="J1700">IFERROR(IF($B1700=J$1, ($A1700+$C1700) - MAX(IF($B$2:$B1699=$B1700, $A$2:$A1699+$C$2:$C1699)), "")*24*60, "")</f>
        <v/>
      </c>
      <c r="K1700" s="39" t="str" cm="1">
        <f t="array" ref="K1700">IFERROR(IF($B1700=K$1, ($A1700+$C1700) - MAX(IF($B$2:$B1699=$B1700, $A$2:$A1699+$C$2:$C1699)), "")*24*60, "")</f>
        <v/>
      </c>
      <c r="L1700" s="39" t="str" cm="1">
        <f t="array" ref="L1700">IFERROR(IF($B1700=L$1, ($A1700+$C1700) - MAX(IF($B$2:$B1699=$B1700, $A$2:$A1699+$C$2:$C1699)), "")*24*60, "")</f>
        <v/>
      </c>
      <c r="M1700" s="39" t="str" cm="1">
        <f t="array" ref="M1700">IFERROR(IF($B1700=M$1, ($A1700+$C1700) - MAX(IF($B$2:$B1699=$B1700, $A$2:$A1699+$C$2:$C1699)), "")*24*60, "")</f>
        <v/>
      </c>
      <c r="N1700" s="39" t="str" cm="1">
        <f t="array" ref="N1700">IFERROR(IF($B1700=N$1, ($A1700+$C1700) - MAX(IF($B$2:$B1699=$B1700, $A$2:$A1699+$C$2:$C1699)), "")*24*60, "")</f>
        <v/>
      </c>
      <c r="O1700" s="39" t="str" cm="1">
        <f t="array" ref="O1700">IFERROR(IF($B1700=O$1, ($A1700+$C1700) - MAX(IF($B$2:$B1699=$B1700, $A$2:$A1699+$C$2:$C1699)), "")*24*60, "")</f>
        <v/>
      </c>
      <c r="P1700" s="39" t="str" cm="1">
        <f t="array" ref="P1700">IFERROR(IF($B1700=P$1, ($A1700+$C1700) - MAX(IF($B$2:$B1699=$B1700, $A$2:$A1699+$C$2:$C1699)), "")*24*60, "")</f>
        <v/>
      </c>
    </row>
    <row r="1701" spans="1:16" x14ac:dyDescent="0.2">
      <c r="A1701" s="36">
        <f t="shared" ref="A1701:D1701" si="3146">A1700</f>
        <v>45946</v>
      </c>
      <c r="B1701" s="37" t="str">
        <f t="shared" si="3146"/>
        <v>Northern Cardinal</v>
      </c>
      <c r="C1701" s="38">
        <v>0.62013888888888891</v>
      </c>
      <c r="D1701" s="37">
        <f t="shared" si="3146"/>
        <v>0</v>
      </c>
      <c r="E1701" s="37">
        <v>3</v>
      </c>
      <c r="F1701" s="37" t="str">
        <f t="shared" ref="F1701:G1701" si="3147">F1700</f>
        <v>Special Finch Food</v>
      </c>
      <c r="G1701" s="15" t="str">
        <f t="shared" si="3147"/>
        <v>Golden Safflower</v>
      </c>
      <c r="H1701" s="39">
        <f t="shared" si="2948"/>
        <v>1.9999999960418791</v>
      </c>
      <c r="I1701" s="39" cm="1">
        <f t="array" ref="I1701">IFERROR(IF($B1701=I$1, ($A1701+$C1701) - MAX(IF($B$2:$B1700=$B1701, $A$2:$A1700+$C$2:$C1700)), "")*24*60, "")</f>
        <v>1.9999999960418791</v>
      </c>
      <c r="J1701" s="39" t="str" cm="1">
        <f t="array" ref="J1701">IFERROR(IF($B1701=J$1, ($A1701+$C1701) - MAX(IF($B$2:$B1700=$B1701, $A$2:$A1700+$C$2:$C1700)), "")*24*60, "")</f>
        <v/>
      </c>
      <c r="K1701" s="39" t="str" cm="1">
        <f t="array" ref="K1701">IFERROR(IF($B1701=K$1, ($A1701+$C1701) - MAX(IF($B$2:$B1700=$B1701, $A$2:$A1700+$C$2:$C1700)), "")*24*60, "")</f>
        <v/>
      </c>
      <c r="L1701" s="39" t="str" cm="1">
        <f t="array" ref="L1701">IFERROR(IF($B1701=L$1, ($A1701+$C1701) - MAX(IF($B$2:$B1700=$B1701, $A$2:$A1700+$C$2:$C1700)), "")*24*60, "")</f>
        <v/>
      </c>
      <c r="M1701" s="39" t="str" cm="1">
        <f t="array" ref="M1701">IFERROR(IF($B1701=M$1, ($A1701+$C1701) - MAX(IF($B$2:$B1700=$B1701, $A$2:$A1700+$C$2:$C1700)), "")*24*60, "")</f>
        <v/>
      </c>
      <c r="N1701" s="39" t="str" cm="1">
        <f t="array" ref="N1701">IFERROR(IF($B1701=N$1, ($A1701+$C1701) - MAX(IF($B$2:$B1700=$B1701, $A$2:$A1700+$C$2:$C1700)), "")*24*60, "")</f>
        <v/>
      </c>
      <c r="O1701" s="39" t="str" cm="1">
        <f t="array" ref="O1701">IFERROR(IF($B1701=O$1, ($A1701+$C1701) - MAX(IF($B$2:$B1700=$B1701, $A$2:$A1700+$C$2:$C1700)), "")*24*60, "")</f>
        <v/>
      </c>
      <c r="P1701" s="39" t="str" cm="1">
        <f t="array" ref="P1701">IFERROR(IF($B1701=P$1, ($A1701+$C1701) - MAX(IF($B$2:$B1700=$B1701, $A$2:$A1700+$C$2:$C1700)), "")*24*60, "")</f>
        <v/>
      </c>
    </row>
    <row r="1702" spans="1:16" x14ac:dyDescent="0.2">
      <c r="A1702" s="36">
        <f t="shared" ref="A1702:D1702" si="3148">A1701</f>
        <v>45946</v>
      </c>
      <c r="B1702" s="37" t="str">
        <f t="shared" si="3148"/>
        <v>Northern Cardinal</v>
      </c>
      <c r="C1702" s="38">
        <v>0.62083333333333335</v>
      </c>
      <c r="D1702" s="37">
        <f t="shared" si="3148"/>
        <v>0</v>
      </c>
      <c r="E1702" s="37">
        <v>3</v>
      </c>
      <c r="F1702" s="37" t="str">
        <f t="shared" ref="F1702:G1702" si="3149">F1701</f>
        <v>Special Finch Food</v>
      </c>
      <c r="G1702" s="15" t="str">
        <f t="shared" si="3149"/>
        <v>Golden Safflower</v>
      </c>
      <c r="H1702" s="39">
        <f t="shared" si="2948"/>
        <v>1.000000003259629</v>
      </c>
      <c r="I1702" s="39" cm="1">
        <f t="array" ref="I1702">IFERROR(IF($B1702=I$1, ($A1702+$C1702) - MAX(IF($B$2:$B1701=$B1702, $A$2:$A1701+$C$2:$C1701)), "")*24*60, "")</f>
        <v>1.000000003259629</v>
      </c>
      <c r="J1702" s="39" t="str" cm="1">
        <f t="array" ref="J1702">IFERROR(IF($B1702=J$1, ($A1702+$C1702) - MAX(IF($B$2:$B1701=$B1702, $A$2:$A1701+$C$2:$C1701)), "")*24*60, "")</f>
        <v/>
      </c>
      <c r="K1702" s="39" t="str" cm="1">
        <f t="array" ref="K1702">IFERROR(IF($B1702=K$1, ($A1702+$C1702) - MAX(IF($B$2:$B1701=$B1702, $A$2:$A1701+$C$2:$C1701)), "")*24*60, "")</f>
        <v/>
      </c>
      <c r="L1702" s="39" t="str" cm="1">
        <f t="array" ref="L1702">IFERROR(IF($B1702=L$1, ($A1702+$C1702) - MAX(IF($B$2:$B1701=$B1702, $A$2:$A1701+$C$2:$C1701)), "")*24*60, "")</f>
        <v/>
      </c>
      <c r="M1702" s="39" t="str" cm="1">
        <f t="array" ref="M1702">IFERROR(IF($B1702=M$1, ($A1702+$C1702) - MAX(IF($B$2:$B1701=$B1702, $A$2:$A1701+$C$2:$C1701)), "")*24*60, "")</f>
        <v/>
      </c>
      <c r="N1702" s="39" t="str" cm="1">
        <f t="array" ref="N1702">IFERROR(IF($B1702=N$1, ($A1702+$C1702) - MAX(IF($B$2:$B1701=$B1702, $A$2:$A1701+$C$2:$C1701)), "")*24*60, "")</f>
        <v/>
      </c>
      <c r="O1702" s="39" t="str" cm="1">
        <f t="array" ref="O1702">IFERROR(IF($B1702=O$1, ($A1702+$C1702) - MAX(IF($B$2:$B1701=$B1702, $A$2:$A1701+$C$2:$C1701)), "")*24*60, "")</f>
        <v/>
      </c>
      <c r="P1702" s="39" t="str" cm="1">
        <f t="array" ref="P1702">IFERROR(IF($B1702=P$1, ($A1702+$C1702) - MAX(IF($B$2:$B1701=$B1702, $A$2:$A1701+$C$2:$C1701)), "")*24*60, "")</f>
        <v/>
      </c>
    </row>
    <row r="1703" spans="1:16" x14ac:dyDescent="0.2">
      <c r="A1703" s="36">
        <f t="shared" ref="A1703:D1703" si="3150">A1702</f>
        <v>45946</v>
      </c>
      <c r="B1703" s="37" t="s">
        <v>10</v>
      </c>
      <c r="C1703" s="38">
        <v>0.67500000000000004</v>
      </c>
      <c r="D1703" s="37">
        <f t="shared" si="3150"/>
        <v>0</v>
      </c>
      <c r="E1703" s="37">
        <v>2</v>
      </c>
      <c r="F1703" s="37" t="str">
        <f t="shared" ref="F1703:G1703" si="3151">F1702</f>
        <v>Special Finch Food</v>
      </c>
      <c r="G1703" s="15" t="str">
        <f t="shared" si="3151"/>
        <v>Golden Safflower</v>
      </c>
      <c r="H1703" s="39">
        <f t="shared" si="2948"/>
        <v>78.000000002793968</v>
      </c>
      <c r="I1703" s="39" t="str" cm="1">
        <f t="array" ref="I1703">IFERROR(IF($B1703=I$1, ($A1703+$C1703) - MAX(IF($B$2:$B1702=$B1703, $A$2:$A1702+$C$2:$C1702)), "")*24*60, "")</f>
        <v/>
      </c>
      <c r="J1703" s="39" cm="1">
        <f t="array" ref="J1703">IFERROR(IF($B1703=J$1, ($A1703+$C1703) - MAX(IF($B$2:$B1702=$B1703, $A$2:$A1702+$C$2:$C1702)), "")*24*60, "")</f>
        <v>353.00000000861473</v>
      </c>
      <c r="K1703" s="39" t="str" cm="1">
        <f t="array" ref="K1703">IFERROR(IF($B1703=K$1, ($A1703+$C1703) - MAX(IF($B$2:$B1702=$B1703, $A$2:$A1702+$C$2:$C1702)), "")*24*60, "")</f>
        <v/>
      </c>
      <c r="L1703" s="39" t="str" cm="1">
        <f t="array" ref="L1703">IFERROR(IF($B1703=L$1, ($A1703+$C1703) - MAX(IF($B$2:$B1702=$B1703, $A$2:$A1702+$C$2:$C1702)), "")*24*60, "")</f>
        <v/>
      </c>
      <c r="M1703" s="39" t="str" cm="1">
        <f t="array" ref="M1703">IFERROR(IF($B1703=M$1, ($A1703+$C1703) - MAX(IF($B$2:$B1702=$B1703, $A$2:$A1702+$C$2:$C1702)), "")*24*60, "")</f>
        <v/>
      </c>
      <c r="N1703" s="39" t="str" cm="1">
        <f t="array" ref="N1703">IFERROR(IF($B1703=N$1, ($A1703+$C1703) - MAX(IF($B$2:$B1702=$B1703, $A$2:$A1702+$C$2:$C1702)), "")*24*60, "")</f>
        <v/>
      </c>
      <c r="O1703" s="39" t="str" cm="1">
        <f t="array" ref="O1703">IFERROR(IF($B1703=O$1, ($A1703+$C1703) - MAX(IF($B$2:$B1702=$B1703, $A$2:$A1702+$C$2:$C1702)), "")*24*60, "")</f>
        <v/>
      </c>
      <c r="P1703" s="39" t="str" cm="1">
        <f t="array" ref="P1703">IFERROR(IF($B1703=P$1, ($A1703+$C1703) - MAX(IF($B$2:$B1702=$B1703, $A$2:$A1702+$C$2:$C1702)), "")*24*60, "")</f>
        <v/>
      </c>
    </row>
    <row r="1704" spans="1:16" x14ac:dyDescent="0.2">
      <c r="A1704" s="36">
        <f t="shared" ref="A1704:D1704" si="3152">A1703</f>
        <v>45946</v>
      </c>
      <c r="B1704" s="37" t="str">
        <f t="shared" si="3152"/>
        <v>Tufted Titmouse</v>
      </c>
      <c r="C1704" s="38">
        <f t="shared" si="3152"/>
        <v>0.67500000000000004</v>
      </c>
      <c r="D1704" s="37">
        <f t="shared" si="3152"/>
        <v>0</v>
      </c>
      <c r="E1704" s="37">
        <v>2</v>
      </c>
      <c r="F1704" s="37" t="str">
        <f t="shared" ref="F1704:G1704" si="3153">F1703</f>
        <v>Special Finch Food</v>
      </c>
      <c r="G1704" s="15" t="str">
        <f t="shared" si="3153"/>
        <v>Golden Safflower</v>
      </c>
      <c r="H1704" s="39">
        <f t="shared" si="2948"/>
        <v>0</v>
      </c>
      <c r="I1704" s="39" t="str" cm="1">
        <f t="array" ref="I1704">IFERROR(IF($B1704=I$1, ($A1704+$C1704) - MAX(IF($B$2:$B1703=$B1704, $A$2:$A1703+$C$2:$C1703)), "")*24*60, "")</f>
        <v/>
      </c>
      <c r="J1704" s="39" cm="1">
        <f t="array" ref="J1704">IFERROR(IF($B1704=J$1, ($A1704+$C1704) - MAX(IF($B$2:$B1703=$B1704, $A$2:$A1703+$C$2:$C1703)), "")*24*60, "")</f>
        <v>0</v>
      </c>
      <c r="K1704" s="39" t="str" cm="1">
        <f t="array" ref="K1704">IFERROR(IF($B1704=K$1, ($A1704+$C1704) - MAX(IF($B$2:$B1703=$B1704, $A$2:$A1703+$C$2:$C1703)), "")*24*60, "")</f>
        <v/>
      </c>
      <c r="L1704" s="39" t="str" cm="1">
        <f t="array" ref="L1704">IFERROR(IF($B1704=L$1, ($A1704+$C1704) - MAX(IF($B$2:$B1703=$B1704, $A$2:$A1703+$C$2:$C1703)), "")*24*60, "")</f>
        <v/>
      </c>
      <c r="M1704" s="39" t="str" cm="1">
        <f t="array" ref="M1704">IFERROR(IF($B1704=M$1, ($A1704+$C1704) - MAX(IF($B$2:$B1703=$B1704, $A$2:$A1703+$C$2:$C1703)), "")*24*60, "")</f>
        <v/>
      </c>
      <c r="N1704" s="39" t="str" cm="1">
        <f t="array" ref="N1704">IFERROR(IF($B1704=N$1, ($A1704+$C1704) - MAX(IF($B$2:$B1703=$B1704, $A$2:$A1703+$C$2:$C1703)), "")*24*60, "")</f>
        <v/>
      </c>
      <c r="O1704" s="39" t="str" cm="1">
        <f t="array" ref="O1704">IFERROR(IF($B1704=O$1, ($A1704+$C1704) - MAX(IF($B$2:$B1703=$B1704, $A$2:$A1703+$C$2:$C1703)), "")*24*60, "")</f>
        <v/>
      </c>
      <c r="P1704" s="39" t="str" cm="1">
        <f t="array" ref="P1704">IFERROR(IF($B1704=P$1, ($A1704+$C1704) - MAX(IF($B$2:$B1703=$B1704, $A$2:$A1703+$C$2:$C1703)), "")*24*60, "")</f>
        <v/>
      </c>
    </row>
    <row r="1705" spans="1:16" x14ac:dyDescent="0.2">
      <c r="A1705" s="36">
        <f t="shared" ref="A1705:D1705" si="3154">A1704</f>
        <v>45946</v>
      </c>
      <c r="B1705" s="37" t="s">
        <v>14</v>
      </c>
      <c r="C1705" s="38">
        <f t="shared" si="3154"/>
        <v>0.67500000000000004</v>
      </c>
      <c r="D1705" s="37">
        <f t="shared" si="3154"/>
        <v>0</v>
      </c>
      <c r="E1705" s="37">
        <v>1</v>
      </c>
      <c r="F1705" s="37" t="str">
        <f t="shared" ref="F1705:G1705" si="3155">F1704</f>
        <v>Special Finch Food</v>
      </c>
      <c r="G1705" s="15" t="str">
        <f t="shared" si="3155"/>
        <v>Golden Safflower</v>
      </c>
      <c r="H1705" s="39">
        <f t="shared" si="2948"/>
        <v>0</v>
      </c>
      <c r="I1705" s="39" t="str" cm="1">
        <f t="array" ref="I1705">IFERROR(IF($B1705=I$1, ($A1705+$C1705) - MAX(IF($B$2:$B1704=$B1705, $A$2:$A1704+$C$2:$C1704)), "")*24*60, "")</f>
        <v/>
      </c>
      <c r="J1705" s="39" t="str" cm="1">
        <f t="array" ref="J1705">IFERROR(IF($B1705=J$1, ($A1705+$C1705) - MAX(IF($B$2:$B1704=$B1705, $A$2:$A1704+$C$2:$C1704)), "")*24*60, "")</f>
        <v/>
      </c>
      <c r="K1705" s="39" cm="1">
        <f t="array" ref="K1705">IFERROR(IF($B1705=K$1, ($A1705+$C1705) - MAX(IF($B$2:$B1704=$B1705, $A$2:$A1704+$C$2:$C1704)), "")*24*60, "")</f>
        <v>352.0000000053551</v>
      </c>
      <c r="L1705" s="39" t="str" cm="1">
        <f t="array" ref="L1705">IFERROR(IF($B1705=L$1, ($A1705+$C1705) - MAX(IF($B$2:$B1704=$B1705, $A$2:$A1704+$C$2:$C1704)), "")*24*60, "")</f>
        <v/>
      </c>
      <c r="M1705" s="39" t="str" cm="1">
        <f t="array" ref="M1705">IFERROR(IF($B1705=M$1, ($A1705+$C1705) - MAX(IF($B$2:$B1704=$B1705, $A$2:$A1704+$C$2:$C1704)), "")*24*60, "")</f>
        <v/>
      </c>
      <c r="N1705" s="39" t="str" cm="1">
        <f t="array" ref="N1705">IFERROR(IF($B1705=N$1, ($A1705+$C1705) - MAX(IF($B$2:$B1704=$B1705, $A$2:$A1704+$C$2:$C1704)), "")*24*60, "")</f>
        <v/>
      </c>
      <c r="O1705" s="39" t="str" cm="1">
        <f t="array" ref="O1705">IFERROR(IF($B1705=O$1, ($A1705+$C1705) - MAX(IF($B$2:$B1704=$B1705, $A$2:$A1704+$C$2:$C1704)), "")*24*60, "")</f>
        <v/>
      </c>
      <c r="P1705" s="39" t="str" cm="1">
        <f t="array" ref="P1705">IFERROR(IF($B1705=P$1, ($A1705+$C1705) - MAX(IF($B$2:$B1704=$B1705, $A$2:$A1704+$C$2:$C1704)), "")*24*60, "")</f>
        <v/>
      </c>
    </row>
    <row r="1706" spans="1:16" x14ac:dyDescent="0.2">
      <c r="A1706" s="36">
        <f t="shared" ref="A1706:D1706" si="3156">A1705</f>
        <v>45946</v>
      </c>
      <c r="B1706" s="37" t="s">
        <v>10</v>
      </c>
      <c r="C1706" s="38">
        <v>0.67638888888888893</v>
      </c>
      <c r="D1706" s="37">
        <f t="shared" si="3156"/>
        <v>0</v>
      </c>
      <c r="E1706" s="37">
        <v>2</v>
      </c>
      <c r="F1706" s="37" t="str">
        <f t="shared" ref="F1706:G1706" si="3157">F1705</f>
        <v>Special Finch Food</v>
      </c>
      <c r="G1706" s="15" t="str">
        <f t="shared" si="3157"/>
        <v>Golden Safflower</v>
      </c>
      <c r="H1706" s="39">
        <f t="shared" si="2948"/>
        <v>1.9999999960418791</v>
      </c>
      <c r="I1706" s="39" t="str" cm="1">
        <f t="array" ref="I1706">IFERROR(IF($B1706=I$1, ($A1706+$C1706) - MAX(IF($B$2:$B1705=$B1706, $A$2:$A1705+$C$2:$C1705)), "")*24*60, "")</f>
        <v/>
      </c>
      <c r="J1706" s="39" cm="1">
        <f t="array" ref="J1706">IFERROR(IF($B1706=J$1, ($A1706+$C1706) - MAX(IF($B$2:$B1705=$B1706, $A$2:$A1705+$C$2:$C1705)), "")*24*60, "")</f>
        <v>1.9999999960418791</v>
      </c>
      <c r="K1706" s="39" t="str" cm="1">
        <f t="array" ref="K1706">IFERROR(IF($B1706=K$1, ($A1706+$C1706) - MAX(IF($B$2:$B1705=$B1706, $A$2:$A1705+$C$2:$C1705)), "")*24*60, "")</f>
        <v/>
      </c>
      <c r="L1706" s="39" t="str" cm="1">
        <f t="array" ref="L1706">IFERROR(IF($B1706=L$1, ($A1706+$C1706) - MAX(IF($B$2:$B1705=$B1706, $A$2:$A1705+$C$2:$C1705)), "")*24*60, "")</f>
        <v/>
      </c>
      <c r="M1706" s="39" t="str" cm="1">
        <f t="array" ref="M1706">IFERROR(IF($B1706=M$1, ($A1706+$C1706) - MAX(IF($B$2:$B1705=$B1706, $A$2:$A1705+$C$2:$C1705)), "")*24*60, "")</f>
        <v/>
      </c>
      <c r="N1706" s="39" t="str" cm="1">
        <f t="array" ref="N1706">IFERROR(IF($B1706=N$1, ($A1706+$C1706) - MAX(IF($B$2:$B1705=$B1706, $A$2:$A1705+$C$2:$C1705)), "")*24*60, "")</f>
        <v/>
      </c>
      <c r="O1706" s="39" t="str" cm="1">
        <f t="array" ref="O1706">IFERROR(IF($B1706=O$1, ($A1706+$C1706) - MAX(IF($B$2:$B1705=$B1706, $A$2:$A1705+$C$2:$C1705)), "")*24*60, "")</f>
        <v/>
      </c>
      <c r="P1706" s="39" t="str" cm="1">
        <f t="array" ref="P1706">IFERROR(IF($B1706=P$1, ($A1706+$C1706) - MAX(IF($B$2:$B1705=$B1706, $A$2:$A1705+$C$2:$C1705)), "")*24*60, "")</f>
        <v/>
      </c>
    </row>
    <row r="1707" spans="1:16" x14ac:dyDescent="0.2">
      <c r="A1707" s="36">
        <f t="shared" ref="A1707:D1707" si="3158">A1706</f>
        <v>45946</v>
      </c>
      <c r="B1707" s="37" t="str">
        <f t="shared" si="3158"/>
        <v>Tufted Titmouse</v>
      </c>
      <c r="C1707" s="38">
        <f t="shared" si="3158"/>
        <v>0.67638888888888893</v>
      </c>
      <c r="D1707" s="37">
        <f t="shared" si="3158"/>
        <v>0</v>
      </c>
      <c r="E1707" s="37">
        <v>2</v>
      </c>
      <c r="F1707" s="37" t="str">
        <f t="shared" ref="F1707:G1707" si="3159">F1706</f>
        <v>Special Finch Food</v>
      </c>
      <c r="G1707" s="15" t="str">
        <f t="shared" si="3159"/>
        <v>Golden Safflower</v>
      </c>
      <c r="H1707" s="39">
        <f t="shared" si="2948"/>
        <v>0</v>
      </c>
      <c r="I1707" s="39" t="str" cm="1">
        <f t="array" ref="I1707">IFERROR(IF($B1707=I$1, ($A1707+$C1707) - MAX(IF($B$2:$B1706=$B1707, $A$2:$A1706+$C$2:$C1706)), "")*24*60, "")</f>
        <v/>
      </c>
      <c r="J1707" s="39" cm="1">
        <f t="array" ref="J1707">IFERROR(IF($B1707=J$1, ($A1707+$C1707) - MAX(IF($B$2:$B1706=$B1707, $A$2:$A1706+$C$2:$C1706)), "")*24*60, "")</f>
        <v>0</v>
      </c>
      <c r="K1707" s="39" t="str" cm="1">
        <f t="array" ref="K1707">IFERROR(IF($B1707=K$1, ($A1707+$C1707) - MAX(IF($B$2:$B1706=$B1707, $A$2:$A1706+$C$2:$C1706)), "")*24*60, "")</f>
        <v/>
      </c>
      <c r="L1707" s="39" t="str" cm="1">
        <f t="array" ref="L1707">IFERROR(IF($B1707=L$1, ($A1707+$C1707) - MAX(IF($B$2:$B1706=$B1707, $A$2:$A1706+$C$2:$C1706)), "")*24*60, "")</f>
        <v/>
      </c>
      <c r="M1707" s="39" t="str" cm="1">
        <f t="array" ref="M1707">IFERROR(IF($B1707=M$1, ($A1707+$C1707) - MAX(IF($B$2:$B1706=$B1707, $A$2:$A1706+$C$2:$C1706)), "")*24*60, "")</f>
        <v/>
      </c>
      <c r="N1707" s="39" t="str" cm="1">
        <f t="array" ref="N1707">IFERROR(IF($B1707=N$1, ($A1707+$C1707) - MAX(IF($B$2:$B1706=$B1707, $A$2:$A1706+$C$2:$C1706)), "")*24*60, "")</f>
        <v/>
      </c>
      <c r="O1707" s="39" t="str" cm="1">
        <f t="array" ref="O1707">IFERROR(IF($B1707=O$1, ($A1707+$C1707) - MAX(IF($B$2:$B1706=$B1707, $A$2:$A1706+$C$2:$C1706)), "")*24*60, "")</f>
        <v/>
      </c>
      <c r="P1707" s="39" t="str" cm="1">
        <f t="array" ref="P1707">IFERROR(IF($B1707=P$1, ($A1707+$C1707) - MAX(IF($B$2:$B1706=$B1707, $A$2:$A1706+$C$2:$C1706)), "")*24*60, "")</f>
        <v/>
      </c>
    </row>
    <row r="1708" spans="1:16" x14ac:dyDescent="0.2">
      <c r="A1708" s="36">
        <f t="shared" ref="A1708:D1708" si="3160">A1707</f>
        <v>45946</v>
      </c>
      <c r="B1708" s="37" t="str">
        <f t="shared" si="3160"/>
        <v>Tufted Titmouse</v>
      </c>
      <c r="C1708" s="38">
        <v>0.67708333333333337</v>
      </c>
      <c r="D1708" s="37">
        <f t="shared" si="3160"/>
        <v>0</v>
      </c>
      <c r="E1708" s="37">
        <v>2</v>
      </c>
      <c r="F1708" s="37" t="str">
        <f t="shared" ref="F1708:G1708" si="3161">F1707</f>
        <v>Special Finch Food</v>
      </c>
      <c r="G1708" s="15" t="str">
        <f t="shared" si="3161"/>
        <v>Golden Safflower</v>
      </c>
      <c r="H1708" s="39">
        <f t="shared" si="2948"/>
        <v>1.000000003259629</v>
      </c>
      <c r="I1708" s="39" t="str" cm="1">
        <f t="array" ref="I1708">IFERROR(IF($B1708=I$1, ($A1708+$C1708) - MAX(IF($B$2:$B1707=$B1708, $A$2:$A1707+$C$2:$C1707)), "")*24*60, "")</f>
        <v/>
      </c>
      <c r="J1708" s="39" cm="1">
        <f t="array" ref="J1708">IFERROR(IF($B1708=J$1, ($A1708+$C1708) - MAX(IF($B$2:$B1707=$B1708, $A$2:$A1707+$C$2:$C1707)), "")*24*60, "")</f>
        <v>1.000000003259629</v>
      </c>
      <c r="K1708" s="39" t="str" cm="1">
        <f t="array" ref="K1708">IFERROR(IF($B1708=K$1, ($A1708+$C1708) - MAX(IF($B$2:$B1707=$B1708, $A$2:$A1707+$C$2:$C1707)), "")*24*60, "")</f>
        <v/>
      </c>
      <c r="L1708" s="39" t="str" cm="1">
        <f t="array" ref="L1708">IFERROR(IF($B1708=L$1, ($A1708+$C1708) - MAX(IF($B$2:$B1707=$B1708, $A$2:$A1707+$C$2:$C1707)), "")*24*60, "")</f>
        <v/>
      </c>
      <c r="M1708" s="39" t="str" cm="1">
        <f t="array" ref="M1708">IFERROR(IF($B1708=M$1, ($A1708+$C1708) - MAX(IF($B$2:$B1707=$B1708, $A$2:$A1707+$C$2:$C1707)), "")*24*60, "")</f>
        <v/>
      </c>
      <c r="N1708" s="39" t="str" cm="1">
        <f t="array" ref="N1708">IFERROR(IF($B1708=N$1, ($A1708+$C1708) - MAX(IF($B$2:$B1707=$B1708, $A$2:$A1707+$C$2:$C1707)), "")*24*60, "")</f>
        <v/>
      </c>
      <c r="O1708" s="39" t="str" cm="1">
        <f t="array" ref="O1708">IFERROR(IF($B1708=O$1, ($A1708+$C1708) - MAX(IF($B$2:$B1707=$B1708, $A$2:$A1707+$C$2:$C1707)), "")*24*60, "")</f>
        <v/>
      </c>
      <c r="P1708" s="39" t="str" cm="1">
        <f t="array" ref="P1708">IFERROR(IF($B1708=P$1, ($A1708+$C1708) - MAX(IF($B$2:$B1707=$B1708, $A$2:$A1707+$C$2:$C1707)), "")*24*60, "")</f>
        <v/>
      </c>
    </row>
    <row r="1709" spans="1:16" x14ac:dyDescent="0.2">
      <c r="A1709" s="36">
        <f t="shared" ref="A1709:D1709" si="3162">A1708</f>
        <v>45946</v>
      </c>
      <c r="B1709" s="37" t="s">
        <v>14</v>
      </c>
      <c r="C1709" s="38">
        <f t="shared" si="3162"/>
        <v>0.67708333333333337</v>
      </c>
      <c r="D1709" s="37">
        <f t="shared" si="3162"/>
        <v>0</v>
      </c>
      <c r="E1709" s="37">
        <v>1</v>
      </c>
      <c r="F1709" s="37" t="str">
        <f t="shared" ref="F1709:G1709" si="3163">F1708</f>
        <v>Special Finch Food</v>
      </c>
      <c r="G1709" s="15" t="str">
        <f t="shared" si="3163"/>
        <v>Golden Safflower</v>
      </c>
      <c r="H1709" s="39">
        <f t="shared" si="2948"/>
        <v>0</v>
      </c>
      <c r="I1709" s="39" t="str" cm="1">
        <f t="array" ref="I1709">IFERROR(IF($B1709=I$1, ($A1709+$C1709) - MAX(IF($B$2:$B1708=$B1709, $A$2:$A1708+$C$2:$C1708)), "")*24*60, "")</f>
        <v/>
      </c>
      <c r="J1709" s="39" t="str" cm="1">
        <f t="array" ref="J1709">IFERROR(IF($B1709=J$1, ($A1709+$C1709) - MAX(IF($B$2:$B1708=$B1709, $A$2:$A1708+$C$2:$C1708)), "")*24*60, "")</f>
        <v/>
      </c>
      <c r="K1709" s="39" cm="1">
        <f t="array" ref="K1709">IFERROR(IF($B1709=K$1, ($A1709+$C1709) - MAX(IF($B$2:$B1708=$B1709, $A$2:$A1708+$C$2:$C1708)), "")*24*60, "")</f>
        <v>2.9999999993015081</v>
      </c>
      <c r="L1709" s="39" t="str" cm="1">
        <f t="array" ref="L1709">IFERROR(IF($B1709=L$1, ($A1709+$C1709) - MAX(IF($B$2:$B1708=$B1709, $A$2:$A1708+$C$2:$C1708)), "")*24*60, "")</f>
        <v/>
      </c>
      <c r="M1709" s="39" t="str" cm="1">
        <f t="array" ref="M1709">IFERROR(IF($B1709=M$1, ($A1709+$C1709) - MAX(IF($B$2:$B1708=$B1709, $A$2:$A1708+$C$2:$C1708)), "")*24*60, "")</f>
        <v/>
      </c>
      <c r="N1709" s="39" t="str" cm="1">
        <f t="array" ref="N1709">IFERROR(IF($B1709=N$1, ($A1709+$C1709) - MAX(IF($B$2:$B1708=$B1709, $A$2:$A1708+$C$2:$C1708)), "")*24*60, "")</f>
        <v/>
      </c>
      <c r="O1709" s="39" t="str" cm="1">
        <f t="array" ref="O1709">IFERROR(IF($B1709=O$1, ($A1709+$C1709) - MAX(IF($B$2:$B1708=$B1709, $A$2:$A1708+$C$2:$C1708)), "")*24*60, "")</f>
        <v/>
      </c>
      <c r="P1709" s="39" t="str" cm="1">
        <f t="array" ref="P1709">IFERROR(IF($B1709=P$1, ($A1709+$C1709) - MAX(IF($B$2:$B1708=$B1709, $A$2:$A1708+$C$2:$C1708)), "")*24*60, "")</f>
        <v/>
      </c>
    </row>
    <row r="1710" spans="1:16" x14ac:dyDescent="0.2">
      <c r="A1710" s="36">
        <f t="shared" ref="A1710:D1710" si="3164">A1709</f>
        <v>45946</v>
      </c>
      <c r="B1710" s="41" t="s">
        <v>3</v>
      </c>
      <c r="C1710" s="38">
        <v>0.74722222222222223</v>
      </c>
      <c r="D1710" s="37">
        <f t="shared" si="3164"/>
        <v>0</v>
      </c>
      <c r="E1710" s="37">
        <v>2</v>
      </c>
      <c r="F1710" s="37" t="str">
        <f t="shared" ref="F1710:G1710" si="3165">F1709</f>
        <v>Special Finch Food</v>
      </c>
      <c r="G1710" s="15" t="str">
        <f t="shared" si="3165"/>
        <v>Golden Safflower</v>
      </c>
      <c r="H1710" s="39">
        <f t="shared" si="2948"/>
        <v>100.9999999939464</v>
      </c>
      <c r="I1710" s="39" cm="1">
        <f t="array" ref="I1710">IFERROR(IF($B1710=I$1, ($A1710+$C1710) - MAX(IF($B$2:$B1709=$B1710, $A$2:$A1709+$C$2:$C1709)), "")*24*60, "")</f>
        <v>181.99999999604188</v>
      </c>
      <c r="J1710" s="39" t="str" cm="1">
        <f t="array" ref="J1710">IFERROR(IF($B1710=J$1, ($A1710+$C1710) - MAX(IF($B$2:$B1709=$B1710, $A$2:$A1709+$C$2:$C1709)), "")*24*60, "")</f>
        <v/>
      </c>
      <c r="K1710" s="39" t="str" cm="1">
        <f t="array" ref="K1710">IFERROR(IF($B1710=K$1, ($A1710+$C1710) - MAX(IF($B$2:$B1709=$B1710, $A$2:$A1709+$C$2:$C1709)), "")*24*60, "")</f>
        <v/>
      </c>
      <c r="L1710" s="39" t="str" cm="1">
        <f t="array" ref="L1710">IFERROR(IF($B1710=L$1, ($A1710+$C1710) - MAX(IF($B$2:$B1709=$B1710, $A$2:$A1709+$C$2:$C1709)), "")*24*60, "")</f>
        <v/>
      </c>
      <c r="M1710" s="39" t="str" cm="1">
        <f t="array" ref="M1710">IFERROR(IF($B1710=M$1, ($A1710+$C1710) - MAX(IF($B$2:$B1709=$B1710, $A$2:$A1709+$C$2:$C1709)), "")*24*60, "")</f>
        <v/>
      </c>
      <c r="N1710" s="39" t="str" cm="1">
        <f t="array" ref="N1710">IFERROR(IF($B1710=N$1, ($A1710+$C1710) - MAX(IF($B$2:$B1709=$B1710, $A$2:$A1709+$C$2:$C1709)), "")*24*60, "")</f>
        <v/>
      </c>
      <c r="O1710" s="39" t="str" cm="1">
        <f t="array" ref="O1710">IFERROR(IF($B1710=O$1, ($A1710+$C1710) - MAX(IF($B$2:$B1709=$B1710, $A$2:$A1709+$C$2:$C1709)), "")*24*60, "")</f>
        <v/>
      </c>
      <c r="P1710" s="39" t="str" cm="1">
        <f t="array" ref="P1710">IFERROR(IF($B1710=P$1, ($A1710+$C1710) - MAX(IF($B$2:$B1709=$B1710, $A$2:$A1709+$C$2:$C1709)), "")*24*60, "")</f>
        <v/>
      </c>
    </row>
    <row r="1711" spans="1:16" x14ac:dyDescent="0.2">
      <c r="A1711" s="36">
        <f t="shared" ref="A1711:D1711" si="3166">A1710</f>
        <v>45946</v>
      </c>
      <c r="B1711" s="37" t="str">
        <f t="shared" si="3166"/>
        <v>Northern Cardinal</v>
      </c>
      <c r="C1711" s="38">
        <v>0.74861111111111112</v>
      </c>
      <c r="D1711" s="37">
        <f t="shared" si="3166"/>
        <v>0</v>
      </c>
      <c r="E1711" s="37">
        <v>2</v>
      </c>
      <c r="F1711" s="37" t="str">
        <f t="shared" ref="F1711:G1711" si="3167">F1710</f>
        <v>Special Finch Food</v>
      </c>
      <c r="G1711" s="15" t="str">
        <f t="shared" si="3167"/>
        <v>Golden Safflower</v>
      </c>
      <c r="H1711" s="39">
        <f t="shared" si="2948"/>
        <v>2.000000006519258</v>
      </c>
      <c r="I1711" s="39" cm="1">
        <f t="array" ref="I1711">IFERROR(IF($B1711=I$1, ($A1711+$C1711) - MAX(IF($B$2:$B1710=$B1711, $A$2:$A1710+$C$2:$C1710)), "")*24*60, "")</f>
        <v>2.000000006519258</v>
      </c>
      <c r="J1711" s="39" t="str" cm="1">
        <f t="array" ref="J1711">IFERROR(IF($B1711=J$1, ($A1711+$C1711) - MAX(IF($B$2:$B1710=$B1711, $A$2:$A1710+$C$2:$C1710)), "")*24*60, "")</f>
        <v/>
      </c>
      <c r="K1711" s="39" t="str" cm="1">
        <f t="array" ref="K1711">IFERROR(IF($B1711=K$1, ($A1711+$C1711) - MAX(IF($B$2:$B1710=$B1711, $A$2:$A1710+$C$2:$C1710)), "")*24*60, "")</f>
        <v/>
      </c>
      <c r="L1711" s="39" t="str" cm="1">
        <f t="array" ref="L1711">IFERROR(IF($B1711=L$1, ($A1711+$C1711) - MAX(IF($B$2:$B1710=$B1711, $A$2:$A1710+$C$2:$C1710)), "")*24*60, "")</f>
        <v/>
      </c>
      <c r="M1711" s="39" t="str" cm="1">
        <f t="array" ref="M1711">IFERROR(IF($B1711=M$1, ($A1711+$C1711) - MAX(IF($B$2:$B1710=$B1711, $A$2:$A1710+$C$2:$C1710)), "")*24*60, "")</f>
        <v/>
      </c>
      <c r="N1711" s="39" t="str" cm="1">
        <f t="array" ref="N1711">IFERROR(IF($B1711=N$1, ($A1711+$C1711) - MAX(IF($B$2:$B1710=$B1711, $A$2:$A1710+$C$2:$C1710)), "")*24*60, "")</f>
        <v/>
      </c>
      <c r="O1711" s="39" t="str" cm="1">
        <f t="array" ref="O1711">IFERROR(IF($B1711=O$1, ($A1711+$C1711) - MAX(IF($B$2:$B1710=$B1711, $A$2:$A1710+$C$2:$C1710)), "")*24*60, "")</f>
        <v/>
      </c>
      <c r="P1711" s="39" t="str" cm="1">
        <f t="array" ref="P1711">IFERROR(IF($B1711=P$1, ($A1711+$C1711) - MAX(IF($B$2:$B1710=$B1711, $A$2:$A1710+$C$2:$C1710)), "")*24*60, "")</f>
        <v/>
      </c>
    </row>
    <row r="1712" spans="1:16" x14ac:dyDescent="0.2">
      <c r="A1712" s="36">
        <f t="shared" ref="A1712:D1712" si="3168">A1711</f>
        <v>45946</v>
      </c>
      <c r="B1712" s="37" t="str">
        <f t="shared" si="3168"/>
        <v>Northern Cardinal</v>
      </c>
      <c r="C1712" s="38">
        <v>0.75347222222222221</v>
      </c>
      <c r="D1712" s="37">
        <f t="shared" si="3168"/>
        <v>0</v>
      </c>
      <c r="E1712" s="37">
        <v>3</v>
      </c>
      <c r="F1712" s="37" t="str">
        <f t="shared" ref="F1712:G1712" si="3169">F1711</f>
        <v>Special Finch Food</v>
      </c>
      <c r="G1712" s="15" t="str">
        <f t="shared" si="3169"/>
        <v>Golden Safflower</v>
      </c>
      <c r="H1712" s="39">
        <f t="shared" si="2948"/>
        <v>6.9999999913852662</v>
      </c>
      <c r="I1712" s="39" cm="1">
        <f t="array" ref="I1712">IFERROR(IF($B1712=I$1, ($A1712+$C1712) - MAX(IF($B$2:$B1711=$B1712, $A$2:$A1711+$C$2:$C1711)), "")*24*60, "")</f>
        <v>6.9999999913852662</v>
      </c>
      <c r="J1712" s="39" t="str" cm="1">
        <f t="array" ref="J1712">IFERROR(IF($B1712=J$1, ($A1712+$C1712) - MAX(IF($B$2:$B1711=$B1712, $A$2:$A1711+$C$2:$C1711)), "")*24*60, "")</f>
        <v/>
      </c>
      <c r="K1712" s="39" t="str" cm="1">
        <f t="array" ref="K1712">IFERROR(IF($B1712=K$1, ($A1712+$C1712) - MAX(IF($B$2:$B1711=$B1712, $A$2:$A1711+$C$2:$C1711)), "")*24*60, "")</f>
        <v/>
      </c>
      <c r="L1712" s="39" t="str" cm="1">
        <f t="array" ref="L1712">IFERROR(IF($B1712=L$1, ($A1712+$C1712) - MAX(IF($B$2:$B1711=$B1712, $A$2:$A1711+$C$2:$C1711)), "")*24*60, "")</f>
        <v/>
      </c>
      <c r="M1712" s="39" t="str" cm="1">
        <f t="array" ref="M1712">IFERROR(IF($B1712=M$1, ($A1712+$C1712) - MAX(IF($B$2:$B1711=$B1712, $A$2:$A1711+$C$2:$C1711)), "")*24*60, "")</f>
        <v/>
      </c>
      <c r="N1712" s="39" t="str" cm="1">
        <f t="array" ref="N1712">IFERROR(IF($B1712=N$1, ($A1712+$C1712) - MAX(IF($B$2:$B1711=$B1712, $A$2:$A1711+$C$2:$C1711)), "")*24*60, "")</f>
        <v/>
      </c>
      <c r="O1712" s="39" t="str" cm="1">
        <f t="array" ref="O1712">IFERROR(IF($B1712=O$1, ($A1712+$C1712) - MAX(IF($B$2:$B1711=$B1712, $A$2:$A1711+$C$2:$C1711)), "")*24*60, "")</f>
        <v/>
      </c>
      <c r="P1712" s="39" t="str" cm="1">
        <f t="array" ref="P1712">IFERROR(IF($B1712=P$1, ($A1712+$C1712) - MAX(IF($B$2:$B1711=$B1712, $A$2:$A1711+$C$2:$C1711)), "")*24*60, "")</f>
        <v/>
      </c>
    </row>
    <row r="1713" spans="1:16" x14ac:dyDescent="0.2">
      <c r="A1713" s="36">
        <f t="shared" ref="A1713:D1713" si="3170">A1712</f>
        <v>45946</v>
      </c>
      <c r="B1713" s="37" t="str">
        <f t="shared" si="3170"/>
        <v>Northern Cardinal</v>
      </c>
      <c r="C1713" s="38">
        <v>0.75416666666666665</v>
      </c>
      <c r="D1713" s="37">
        <f t="shared" si="3170"/>
        <v>0</v>
      </c>
      <c r="E1713" s="37">
        <v>2</v>
      </c>
      <c r="F1713" s="37" t="str">
        <f t="shared" ref="F1713:G1713" si="3171">F1712</f>
        <v>Special Finch Food</v>
      </c>
      <c r="G1713" s="15" t="str">
        <f t="shared" si="3171"/>
        <v>Golden Safflower</v>
      </c>
      <c r="H1713" s="39">
        <f t="shared" si="2948"/>
        <v>1.000000003259629</v>
      </c>
      <c r="I1713" s="39" cm="1">
        <f t="array" ref="I1713">IFERROR(IF($B1713=I$1, ($A1713+$C1713) - MAX(IF($B$2:$B1712=$B1713, $A$2:$A1712+$C$2:$C1712)), "")*24*60, "")</f>
        <v>1.000000003259629</v>
      </c>
      <c r="J1713" s="39" t="str" cm="1">
        <f t="array" ref="J1713">IFERROR(IF($B1713=J$1, ($A1713+$C1713) - MAX(IF($B$2:$B1712=$B1713, $A$2:$A1712+$C$2:$C1712)), "")*24*60, "")</f>
        <v/>
      </c>
      <c r="K1713" s="39" t="str" cm="1">
        <f t="array" ref="K1713">IFERROR(IF($B1713=K$1, ($A1713+$C1713) - MAX(IF($B$2:$B1712=$B1713, $A$2:$A1712+$C$2:$C1712)), "")*24*60, "")</f>
        <v/>
      </c>
      <c r="L1713" s="39" t="str" cm="1">
        <f t="array" ref="L1713">IFERROR(IF($B1713=L$1, ($A1713+$C1713) - MAX(IF($B$2:$B1712=$B1713, $A$2:$A1712+$C$2:$C1712)), "")*24*60, "")</f>
        <v/>
      </c>
      <c r="M1713" s="39" t="str" cm="1">
        <f t="array" ref="M1713">IFERROR(IF($B1713=M$1, ($A1713+$C1713) - MAX(IF($B$2:$B1712=$B1713, $A$2:$A1712+$C$2:$C1712)), "")*24*60, "")</f>
        <v/>
      </c>
      <c r="N1713" s="39" t="str" cm="1">
        <f t="array" ref="N1713">IFERROR(IF($B1713=N$1, ($A1713+$C1713) - MAX(IF($B$2:$B1712=$B1713, $A$2:$A1712+$C$2:$C1712)), "")*24*60, "")</f>
        <v/>
      </c>
      <c r="O1713" s="39" t="str" cm="1">
        <f t="array" ref="O1713">IFERROR(IF($B1713=O$1, ($A1713+$C1713) - MAX(IF($B$2:$B1712=$B1713, $A$2:$A1712+$C$2:$C1712)), "")*24*60, "")</f>
        <v/>
      </c>
      <c r="P1713" s="39" t="str" cm="1">
        <f t="array" ref="P1713">IFERROR(IF($B1713=P$1, ($A1713+$C1713) - MAX(IF($B$2:$B1712=$B1713, $A$2:$A1712+$C$2:$C1712)), "")*24*60, "")</f>
        <v/>
      </c>
    </row>
    <row r="1714" spans="1:16" x14ac:dyDescent="0.2">
      <c r="A1714" s="36">
        <f t="shared" ref="A1714:D1714" si="3172">A1713</f>
        <v>45946</v>
      </c>
      <c r="B1714" s="37" t="str">
        <f t="shared" si="3172"/>
        <v>Northern Cardinal</v>
      </c>
      <c r="C1714" s="38">
        <v>0.75555555555555554</v>
      </c>
      <c r="D1714" s="37">
        <f t="shared" si="3172"/>
        <v>0</v>
      </c>
      <c r="E1714" s="37">
        <v>2</v>
      </c>
      <c r="F1714" s="37" t="str">
        <f t="shared" ref="F1714:G1714" si="3173">F1713</f>
        <v>Special Finch Food</v>
      </c>
      <c r="G1714" s="15" t="str">
        <f t="shared" si="3173"/>
        <v>Golden Safflower</v>
      </c>
      <c r="H1714" s="39">
        <f t="shared" si="2948"/>
        <v>2.000000006519258</v>
      </c>
      <c r="I1714" s="39" cm="1">
        <f t="array" ref="I1714">IFERROR(IF($B1714=I$1, ($A1714+$C1714) - MAX(IF($B$2:$B1713=$B1714, $A$2:$A1713+$C$2:$C1713)), "")*24*60, "")</f>
        <v>2.000000006519258</v>
      </c>
      <c r="J1714" s="39" t="str" cm="1">
        <f t="array" ref="J1714">IFERROR(IF($B1714=J$1, ($A1714+$C1714) - MAX(IF($B$2:$B1713=$B1714, $A$2:$A1713+$C$2:$C1713)), "")*24*60, "")</f>
        <v/>
      </c>
      <c r="K1714" s="39" t="str" cm="1">
        <f t="array" ref="K1714">IFERROR(IF($B1714=K$1, ($A1714+$C1714) - MAX(IF($B$2:$B1713=$B1714, $A$2:$A1713+$C$2:$C1713)), "")*24*60, "")</f>
        <v/>
      </c>
      <c r="L1714" s="39" t="str" cm="1">
        <f t="array" ref="L1714">IFERROR(IF($B1714=L$1, ($A1714+$C1714) - MAX(IF($B$2:$B1713=$B1714, $A$2:$A1713+$C$2:$C1713)), "")*24*60, "")</f>
        <v/>
      </c>
      <c r="M1714" s="39" t="str" cm="1">
        <f t="array" ref="M1714">IFERROR(IF($B1714=M$1, ($A1714+$C1714) - MAX(IF($B$2:$B1713=$B1714, $A$2:$A1713+$C$2:$C1713)), "")*24*60, "")</f>
        <v/>
      </c>
      <c r="N1714" s="39" t="str" cm="1">
        <f t="array" ref="N1714">IFERROR(IF($B1714=N$1, ($A1714+$C1714) - MAX(IF($B$2:$B1713=$B1714, $A$2:$A1713+$C$2:$C1713)), "")*24*60, "")</f>
        <v/>
      </c>
      <c r="O1714" s="39" t="str" cm="1">
        <f t="array" ref="O1714">IFERROR(IF($B1714=O$1, ($A1714+$C1714) - MAX(IF($B$2:$B1713=$B1714, $A$2:$A1713+$C$2:$C1713)), "")*24*60, "")</f>
        <v/>
      </c>
      <c r="P1714" s="39" t="str" cm="1">
        <f t="array" ref="P1714">IFERROR(IF($B1714=P$1, ($A1714+$C1714) - MAX(IF($B$2:$B1713=$B1714, $A$2:$A1713+$C$2:$C1713)), "")*24*60, "")</f>
        <v/>
      </c>
    </row>
    <row r="1715" spans="1:16" x14ac:dyDescent="0.2">
      <c r="A1715" s="36">
        <f t="shared" ref="A1715:D1715" si="3174">A1714</f>
        <v>45946</v>
      </c>
      <c r="B1715" s="37" t="str">
        <f t="shared" si="3174"/>
        <v>Northern Cardinal</v>
      </c>
      <c r="C1715" s="38">
        <v>0.75624999999999998</v>
      </c>
      <c r="D1715" s="37">
        <f t="shared" si="3174"/>
        <v>0</v>
      </c>
      <c r="E1715" s="37">
        <v>2</v>
      </c>
      <c r="F1715" s="37" t="str">
        <f t="shared" ref="F1715:G1715" si="3175">F1714</f>
        <v>Special Finch Food</v>
      </c>
      <c r="G1715" s="15" t="str">
        <f t="shared" si="3175"/>
        <v>Golden Safflower</v>
      </c>
      <c r="H1715" s="39">
        <f t="shared" si="2948"/>
        <v>0.99999999278225005</v>
      </c>
      <c r="I1715" s="39" cm="1">
        <f t="array" ref="I1715">IFERROR(IF($B1715=I$1, ($A1715+$C1715) - MAX(IF($B$2:$B1714=$B1715, $A$2:$A1714+$C$2:$C1714)), "")*24*60, "")</f>
        <v>0.99999999278225005</v>
      </c>
      <c r="J1715" s="39" t="str" cm="1">
        <f t="array" ref="J1715">IFERROR(IF($B1715=J$1, ($A1715+$C1715) - MAX(IF($B$2:$B1714=$B1715, $A$2:$A1714+$C$2:$C1714)), "")*24*60, "")</f>
        <v/>
      </c>
      <c r="K1715" s="39" t="str" cm="1">
        <f t="array" ref="K1715">IFERROR(IF($B1715=K$1, ($A1715+$C1715) - MAX(IF($B$2:$B1714=$B1715, $A$2:$A1714+$C$2:$C1714)), "")*24*60, "")</f>
        <v/>
      </c>
      <c r="L1715" s="39" t="str" cm="1">
        <f t="array" ref="L1715">IFERROR(IF($B1715=L$1, ($A1715+$C1715) - MAX(IF($B$2:$B1714=$B1715, $A$2:$A1714+$C$2:$C1714)), "")*24*60, "")</f>
        <v/>
      </c>
      <c r="M1715" s="39" t="str" cm="1">
        <f t="array" ref="M1715">IFERROR(IF($B1715=M$1, ($A1715+$C1715) - MAX(IF($B$2:$B1714=$B1715, $A$2:$A1714+$C$2:$C1714)), "")*24*60, "")</f>
        <v/>
      </c>
      <c r="N1715" s="39" t="str" cm="1">
        <f t="array" ref="N1715">IFERROR(IF($B1715=N$1, ($A1715+$C1715) - MAX(IF($B$2:$B1714=$B1715, $A$2:$A1714+$C$2:$C1714)), "")*24*60, "")</f>
        <v/>
      </c>
      <c r="O1715" s="39" t="str" cm="1">
        <f t="array" ref="O1715">IFERROR(IF($B1715=O$1, ($A1715+$C1715) - MAX(IF($B$2:$B1714=$B1715, $A$2:$A1714+$C$2:$C1714)), "")*24*60, "")</f>
        <v/>
      </c>
      <c r="P1715" s="39" t="str" cm="1">
        <f t="array" ref="P1715">IFERROR(IF($B1715=P$1, ($A1715+$C1715) - MAX(IF($B$2:$B1714=$B1715, $A$2:$A1714+$C$2:$C1714)), "")*24*60, "")</f>
        <v/>
      </c>
    </row>
    <row r="1716" spans="1:16" x14ac:dyDescent="0.2">
      <c r="A1716" s="36">
        <f t="shared" ref="A1716:D1716" si="3176">A1715</f>
        <v>45946</v>
      </c>
      <c r="B1716" s="37" t="str">
        <f t="shared" si="3176"/>
        <v>Northern Cardinal</v>
      </c>
      <c r="C1716" s="38">
        <f t="shared" si="3176"/>
        <v>0.75624999999999998</v>
      </c>
      <c r="D1716" s="37">
        <f t="shared" si="3176"/>
        <v>0</v>
      </c>
      <c r="E1716" s="37">
        <v>0</v>
      </c>
      <c r="F1716" s="37" t="str">
        <f t="shared" ref="F1716:G1716" si="3177">F1715</f>
        <v>Special Finch Food</v>
      </c>
      <c r="G1716" s="15" t="str">
        <f t="shared" si="3177"/>
        <v>Golden Safflower</v>
      </c>
      <c r="H1716" s="39">
        <f t="shared" si="2948"/>
        <v>0</v>
      </c>
      <c r="I1716" s="39" cm="1">
        <f t="array" ref="I1716">IFERROR(IF($B1716=I$1, ($A1716+$C1716) - MAX(IF($B$2:$B1715=$B1716, $A$2:$A1715+$C$2:$C1715)), "")*24*60, "")</f>
        <v>0</v>
      </c>
      <c r="J1716" s="39" t="str" cm="1">
        <f t="array" ref="J1716">IFERROR(IF($B1716=J$1, ($A1716+$C1716) - MAX(IF($B$2:$B1715=$B1716, $A$2:$A1715+$C$2:$C1715)), "")*24*60, "")</f>
        <v/>
      </c>
      <c r="K1716" s="39" t="str" cm="1">
        <f t="array" ref="K1716">IFERROR(IF($B1716=K$1, ($A1716+$C1716) - MAX(IF($B$2:$B1715=$B1716, $A$2:$A1715+$C$2:$C1715)), "")*24*60, "")</f>
        <v/>
      </c>
      <c r="L1716" s="39" t="str" cm="1">
        <f t="array" ref="L1716">IFERROR(IF($B1716=L$1, ($A1716+$C1716) - MAX(IF($B$2:$B1715=$B1716, $A$2:$A1715+$C$2:$C1715)), "")*24*60, "")</f>
        <v/>
      </c>
      <c r="M1716" s="39" t="str" cm="1">
        <f t="array" ref="M1716">IFERROR(IF($B1716=M$1, ($A1716+$C1716) - MAX(IF($B$2:$B1715=$B1716, $A$2:$A1715+$C$2:$C1715)), "")*24*60, "")</f>
        <v/>
      </c>
      <c r="N1716" s="39" t="str" cm="1">
        <f t="array" ref="N1716">IFERROR(IF($B1716=N$1, ($A1716+$C1716) - MAX(IF($B$2:$B1715=$B1716, $A$2:$A1715+$C$2:$C1715)), "")*24*60, "")</f>
        <v/>
      </c>
      <c r="O1716" s="39" t="str" cm="1">
        <f t="array" ref="O1716">IFERROR(IF($B1716=O$1, ($A1716+$C1716) - MAX(IF($B$2:$B1715=$B1716, $A$2:$A1715+$C$2:$C1715)), "")*24*60, "")</f>
        <v/>
      </c>
      <c r="P1716" s="39" t="str" cm="1">
        <f t="array" ref="P1716">IFERROR(IF($B1716=P$1, ($A1716+$C1716) - MAX(IF($B$2:$B1715=$B1716, $A$2:$A1715+$C$2:$C1715)), "")*24*60, "")</f>
        <v/>
      </c>
    </row>
    <row r="1717" spans="1:16" x14ac:dyDescent="0.2">
      <c r="A1717" s="36">
        <f t="shared" ref="A1717:B1717" si="3178">A1716</f>
        <v>45946</v>
      </c>
      <c r="B1717" s="37" t="str">
        <f t="shared" si="3178"/>
        <v>Northern Cardinal</v>
      </c>
      <c r="C1717" s="38">
        <v>0.75694444444444442</v>
      </c>
      <c r="D1717" s="37">
        <v>2</v>
      </c>
      <c r="E1717" s="37">
        <v>0</v>
      </c>
      <c r="F1717" s="37" t="str">
        <f t="shared" ref="F1717:G1717" si="3179">F1716</f>
        <v>Special Finch Food</v>
      </c>
      <c r="G1717" s="15" t="str">
        <f t="shared" si="3179"/>
        <v>Golden Safflower</v>
      </c>
      <c r="H1717" s="39">
        <f t="shared" si="2948"/>
        <v>1.000000003259629</v>
      </c>
      <c r="I1717" s="39" cm="1">
        <f t="array" ref="I1717">IFERROR(IF($B1717=I$1, ($A1717+$C1717) - MAX(IF($B$2:$B1716=$B1717, $A$2:$A1716+$C$2:$C1716)), "")*24*60, "")</f>
        <v>1.000000003259629</v>
      </c>
      <c r="J1717" s="39" t="str" cm="1">
        <f t="array" ref="J1717">IFERROR(IF($B1717=J$1, ($A1717+$C1717) - MAX(IF($B$2:$B1716=$B1717, $A$2:$A1716+$C$2:$C1716)), "")*24*60, "")</f>
        <v/>
      </c>
      <c r="K1717" s="39" t="str" cm="1">
        <f t="array" ref="K1717">IFERROR(IF($B1717=K$1, ($A1717+$C1717) - MAX(IF($B$2:$B1716=$B1717, $A$2:$A1716+$C$2:$C1716)), "")*24*60, "")</f>
        <v/>
      </c>
      <c r="L1717" s="39" t="str" cm="1">
        <f t="array" ref="L1717">IFERROR(IF($B1717=L$1, ($A1717+$C1717) - MAX(IF($B$2:$B1716=$B1717, $A$2:$A1716+$C$2:$C1716)), "")*24*60, "")</f>
        <v/>
      </c>
      <c r="M1717" s="39" t="str" cm="1">
        <f t="array" ref="M1717">IFERROR(IF($B1717=M$1, ($A1717+$C1717) - MAX(IF($B$2:$B1716=$B1717, $A$2:$A1716+$C$2:$C1716)), "")*24*60, "")</f>
        <v/>
      </c>
      <c r="N1717" s="39" t="str" cm="1">
        <f t="array" ref="N1717">IFERROR(IF($B1717=N$1, ($A1717+$C1717) - MAX(IF($B$2:$B1716=$B1717, $A$2:$A1716+$C$2:$C1716)), "")*24*60, "")</f>
        <v/>
      </c>
      <c r="O1717" s="39" t="str" cm="1">
        <f t="array" ref="O1717">IFERROR(IF($B1717=O$1, ($A1717+$C1717) - MAX(IF($B$2:$B1716=$B1717, $A$2:$A1716+$C$2:$C1716)), "")*24*60, "")</f>
        <v/>
      </c>
      <c r="P1717" s="39" t="str" cm="1">
        <f t="array" ref="P1717">IFERROR(IF($B1717=P$1, ($A1717+$C1717) - MAX(IF($B$2:$B1716=$B1717, $A$2:$A1716+$C$2:$C1716)), "")*24*60, "")</f>
        <v/>
      </c>
    </row>
    <row r="1718" spans="1:16" x14ac:dyDescent="0.2">
      <c r="A1718" s="36">
        <f t="shared" ref="A1718:C1718" si="3180">A1717</f>
        <v>45946</v>
      </c>
      <c r="B1718" s="37" t="str">
        <f t="shared" si="3180"/>
        <v>Northern Cardinal</v>
      </c>
      <c r="C1718" s="38">
        <f t="shared" si="3180"/>
        <v>0.75694444444444442</v>
      </c>
      <c r="D1718" s="37">
        <v>0</v>
      </c>
      <c r="E1718" s="37">
        <v>0</v>
      </c>
      <c r="F1718" s="37" t="str">
        <f t="shared" ref="F1718:G1718" si="3181">F1717</f>
        <v>Special Finch Food</v>
      </c>
      <c r="G1718" s="15" t="str">
        <f t="shared" si="3181"/>
        <v>Golden Safflower</v>
      </c>
      <c r="H1718" s="39">
        <f t="shared" si="2948"/>
        <v>0</v>
      </c>
      <c r="I1718" s="39" cm="1">
        <f t="array" ref="I1718">IFERROR(IF($B1718=I$1, ($A1718+$C1718) - MAX(IF($B$2:$B1717=$B1718, $A$2:$A1717+$C$2:$C1717)), "")*24*60, "")</f>
        <v>0</v>
      </c>
      <c r="J1718" s="39" t="str" cm="1">
        <f t="array" ref="J1718">IFERROR(IF($B1718=J$1, ($A1718+$C1718) - MAX(IF($B$2:$B1717=$B1718, $A$2:$A1717+$C$2:$C1717)), "")*24*60, "")</f>
        <v/>
      </c>
      <c r="K1718" s="39" t="str" cm="1">
        <f t="array" ref="K1718">IFERROR(IF($B1718=K$1, ($A1718+$C1718) - MAX(IF($B$2:$B1717=$B1718, $A$2:$A1717+$C$2:$C1717)), "")*24*60, "")</f>
        <v/>
      </c>
      <c r="L1718" s="39" t="str" cm="1">
        <f t="array" ref="L1718">IFERROR(IF($B1718=L$1, ($A1718+$C1718) - MAX(IF($B$2:$B1717=$B1718, $A$2:$A1717+$C$2:$C1717)), "")*24*60, "")</f>
        <v/>
      </c>
      <c r="M1718" s="39" t="str" cm="1">
        <f t="array" ref="M1718">IFERROR(IF($B1718=M$1, ($A1718+$C1718) - MAX(IF($B$2:$B1717=$B1718, $A$2:$A1717+$C$2:$C1717)), "")*24*60, "")</f>
        <v/>
      </c>
      <c r="N1718" s="39" t="str" cm="1">
        <f t="array" ref="N1718">IFERROR(IF($B1718=N$1, ($A1718+$C1718) - MAX(IF($B$2:$B1717=$B1718, $A$2:$A1717+$C$2:$C1717)), "")*24*60, "")</f>
        <v/>
      </c>
      <c r="O1718" s="39" t="str" cm="1">
        <f t="array" ref="O1718">IFERROR(IF($B1718=O$1, ($A1718+$C1718) - MAX(IF($B$2:$B1717=$B1718, $A$2:$A1717+$C$2:$C1717)), "")*24*60, "")</f>
        <v/>
      </c>
      <c r="P1718" s="39" t="str" cm="1">
        <f t="array" ref="P1718">IFERROR(IF($B1718=P$1, ($A1718+$C1718) - MAX(IF($B$2:$B1717=$B1718, $A$2:$A1717+$C$2:$C1717)), "")*24*60, "")</f>
        <v/>
      </c>
    </row>
    <row r="1719" spans="1:16" x14ac:dyDescent="0.2">
      <c r="A1719" s="36">
        <f t="shared" ref="A1719:D1719" si="3182">A1718</f>
        <v>45946</v>
      </c>
      <c r="B1719" s="37" t="str">
        <f t="shared" si="3182"/>
        <v>Northern Cardinal</v>
      </c>
      <c r="C1719" s="38">
        <v>0.7583333333333333</v>
      </c>
      <c r="D1719" s="37">
        <f t="shared" si="3182"/>
        <v>0</v>
      </c>
      <c r="E1719" s="37">
        <v>5</v>
      </c>
      <c r="F1719" s="37" t="str">
        <f t="shared" ref="F1719:G1719" si="3183">F1718</f>
        <v>Special Finch Food</v>
      </c>
      <c r="G1719" s="15" t="str">
        <f t="shared" si="3183"/>
        <v>Golden Safflower</v>
      </c>
      <c r="H1719" s="39">
        <f t="shared" si="2948"/>
        <v>1.9999999960418791</v>
      </c>
      <c r="I1719" s="39" cm="1">
        <f t="array" ref="I1719">IFERROR(IF($B1719=I$1, ($A1719+$C1719) - MAX(IF($B$2:$B1718=$B1719, $A$2:$A1718+$C$2:$C1718)), "")*24*60, "")</f>
        <v>1.9999999960418791</v>
      </c>
      <c r="J1719" s="39" t="str" cm="1">
        <f t="array" ref="J1719">IFERROR(IF($B1719=J$1, ($A1719+$C1719) - MAX(IF($B$2:$B1718=$B1719, $A$2:$A1718+$C$2:$C1718)), "")*24*60, "")</f>
        <v/>
      </c>
      <c r="K1719" s="39" t="str" cm="1">
        <f t="array" ref="K1719">IFERROR(IF($B1719=K$1, ($A1719+$C1719) - MAX(IF($B$2:$B1718=$B1719, $A$2:$A1718+$C$2:$C1718)), "")*24*60, "")</f>
        <v/>
      </c>
      <c r="L1719" s="39" t="str" cm="1">
        <f t="array" ref="L1719">IFERROR(IF($B1719=L$1, ($A1719+$C1719) - MAX(IF($B$2:$B1718=$B1719, $A$2:$A1718+$C$2:$C1718)), "")*24*60, "")</f>
        <v/>
      </c>
      <c r="M1719" s="39" t="str" cm="1">
        <f t="array" ref="M1719">IFERROR(IF($B1719=M$1, ($A1719+$C1719) - MAX(IF($B$2:$B1718=$B1719, $A$2:$A1718+$C$2:$C1718)), "")*24*60, "")</f>
        <v/>
      </c>
      <c r="N1719" s="39" t="str" cm="1">
        <f t="array" ref="N1719">IFERROR(IF($B1719=N$1, ($A1719+$C1719) - MAX(IF($B$2:$B1718=$B1719, $A$2:$A1718+$C$2:$C1718)), "")*24*60, "")</f>
        <v/>
      </c>
      <c r="O1719" s="39" t="str" cm="1">
        <f t="array" ref="O1719">IFERROR(IF($B1719=O$1, ($A1719+$C1719) - MAX(IF($B$2:$B1718=$B1719, $A$2:$A1718+$C$2:$C1718)), "")*24*60, "")</f>
        <v/>
      </c>
      <c r="P1719" s="39" t="str" cm="1">
        <f t="array" ref="P1719">IFERROR(IF($B1719=P$1, ($A1719+$C1719) - MAX(IF($B$2:$B1718=$B1719, $A$2:$A1718+$C$2:$C1718)), "")*24*60, "")</f>
        <v/>
      </c>
    </row>
    <row r="1720" spans="1:16" x14ac:dyDescent="0.2">
      <c r="A1720" s="36">
        <f t="shared" ref="A1720:D1720" si="3184">A1719</f>
        <v>45946</v>
      </c>
      <c r="B1720" s="37" t="str">
        <f t="shared" si="3184"/>
        <v>Northern Cardinal</v>
      </c>
      <c r="C1720" s="38">
        <v>0.75902777777777775</v>
      </c>
      <c r="D1720" s="37">
        <f t="shared" si="3184"/>
        <v>0</v>
      </c>
      <c r="E1720" s="37">
        <v>5</v>
      </c>
      <c r="F1720" s="37" t="str">
        <f t="shared" ref="F1720:G1720" si="3185">F1719</f>
        <v>Special Finch Food</v>
      </c>
      <c r="G1720" s="15" t="str">
        <f t="shared" si="3185"/>
        <v>Golden Safflower</v>
      </c>
      <c r="H1720" s="39">
        <f t="shared" si="2948"/>
        <v>1.000000003259629</v>
      </c>
      <c r="I1720" s="39" cm="1">
        <f t="array" ref="I1720">IFERROR(IF($B1720=I$1, ($A1720+$C1720) - MAX(IF($B$2:$B1719=$B1720, $A$2:$A1719+$C$2:$C1719)), "")*24*60, "")</f>
        <v>1.000000003259629</v>
      </c>
      <c r="J1720" s="39" t="str" cm="1">
        <f t="array" ref="J1720">IFERROR(IF($B1720=J$1, ($A1720+$C1720) - MAX(IF($B$2:$B1719=$B1720, $A$2:$A1719+$C$2:$C1719)), "")*24*60, "")</f>
        <v/>
      </c>
      <c r="K1720" s="39" t="str" cm="1">
        <f t="array" ref="K1720">IFERROR(IF($B1720=K$1, ($A1720+$C1720) - MAX(IF($B$2:$B1719=$B1720, $A$2:$A1719+$C$2:$C1719)), "")*24*60, "")</f>
        <v/>
      </c>
      <c r="L1720" s="39" t="str" cm="1">
        <f t="array" ref="L1720">IFERROR(IF($B1720=L$1, ($A1720+$C1720) - MAX(IF($B$2:$B1719=$B1720, $A$2:$A1719+$C$2:$C1719)), "")*24*60, "")</f>
        <v/>
      </c>
      <c r="M1720" s="39" t="str" cm="1">
        <f t="array" ref="M1720">IFERROR(IF($B1720=M$1, ($A1720+$C1720) - MAX(IF($B$2:$B1719=$B1720, $A$2:$A1719+$C$2:$C1719)), "")*24*60, "")</f>
        <v/>
      </c>
      <c r="N1720" s="39" t="str" cm="1">
        <f t="array" ref="N1720">IFERROR(IF($B1720=N$1, ($A1720+$C1720) - MAX(IF($B$2:$B1719=$B1720, $A$2:$A1719+$C$2:$C1719)), "")*24*60, "")</f>
        <v/>
      </c>
      <c r="O1720" s="39" t="str" cm="1">
        <f t="array" ref="O1720">IFERROR(IF($B1720=O$1, ($A1720+$C1720) - MAX(IF($B$2:$B1719=$B1720, $A$2:$A1719+$C$2:$C1719)), "")*24*60, "")</f>
        <v/>
      </c>
      <c r="P1720" s="39" t="str" cm="1">
        <f t="array" ref="P1720">IFERROR(IF($B1720=P$1, ($A1720+$C1720) - MAX(IF($B$2:$B1719=$B1720, $A$2:$A1719+$C$2:$C1719)), "")*24*60, "")</f>
        <v/>
      </c>
    </row>
    <row r="1721" spans="1:16" x14ac:dyDescent="0.2">
      <c r="A1721" s="36">
        <f t="shared" ref="A1721:D1721" si="3186">A1720</f>
        <v>45946</v>
      </c>
      <c r="B1721" s="37" t="str">
        <f t="shared" si="3186"/>
        <v>Northern Cardinal</v>
      </c>
      <c r="C1721" s="38">
        <v>0.75972222222222219</v>
      </c>
      <c r="D1721" s="37">
        <f t="shared" si="3186"/>
        <v>0</v>
      </c>
      <c r="E1721" s="37">
        <v>1</v>
      </c>
      <c r="F1721" s="37" t="str">
        <f t="shared" ref="F1721:G1721" si="3187">F1720</f>
        <v>Special Finch Food</v>
      </c>
      <c r="G1721" s="15" t="str">
        <f t="shared" si="3187"/>
        <v>Golden Safflower</v>
      </c>
      <c r="H1721" s="39">
        <f t="shared" si="2948"/>
        <v>1.000000003259629</v>
      </c>
      <c r="I1721" s="39" cm="1">
        <f t="array" ref="I1721">IFERROR(IF($B1721=I$1, ($A1721+$C1721) - MAX(IF($B$2:$B1720=$B1721, $A$2:$A1720+$C$2:$C1720)), "")*24*60, "")</f>
        <v>1.000000003259629</v>
      </c>
      <c r="J1721" s="39" t="str" cm="1">
        <f t="array" ref="J1721">IFERROR(IF($B1721=J$1, ($A1721+$C1721) - MAX(IF($B$2:$B1720=$B1721, $A$2:$A1720+$C$2:$C1720)), "")*24*60, "")</f>
        <v/>
      </c>
      <c r="K1721" s="39" t="str" cm="1">
        <f t="array" ref="K1721">IFERROR(IF($B1721=K$1, ($A1721+$C1721) - MAX(IF($B$2:$B1720=$B1721, $A$2:$A1720+$C$2:$C1720)), "")*24*60, "")</f>
        <v/>
      </c>
      <c r="L1721" s="39" t="str" cm="1">
        <f t="array" ref="L1721">IFERROR(IF($B1721=L$1, ($A1721+$C1721) - MAX(IF($B$2:$B1720=$B1721, $A$2:$A1720+$C$2:$C1720)), "")*24*60, "")</f>
        <v/>
      </c>
      <c r="M1721" s="39" t="str" cm="1">
        <f t="array" ref="M1721">IFERROR(IF($B1721=M$1, ($A1721+$C1721) - MAX(IF($B$2:$B1720=$B1721, $A$2:$A1720+$C$2:$C1720)), "")*24*60, "")</f>
        <v/>
      </c>
      <c r="N1721" s="39" t="str" cm="1">
        <f t="array" ref="N1721">IFERROR(IF($B1721=N$1, ($A1721+$C1721) - MAX(IF($B$2:$B1720=$B1721, $A$2:$A1720+$C$2:$C1720)), "")*24*60, "")</f>
        <v/>
      </c>
      <c r="O1721" s="39" t="str" cm="1">
        <f t="array" ref="O1721">IFERROR(IF($B1721=O$1, ($A1721+$C1721) - MAX(IF($B$2:$B1720=$B1721, $A$2:$A1720+$C$2:$C1720)), "")*24*60, "")</f>
        <v/>
      </c>
      <c r="P1721" s="39" t="str" cm="1">
        <f t="array" ref="P1721">IFERROR(IF($B1721=P$1, ($A1721+$C1721) - MAX(IF($B$2:$B1720=$B1721, $A$2:$A1720+$C$2:$C1720)), "")*24*60, "")</f>
        <v/>
      </c>
    </row>
    <row r="1722" spans="1:16" x14ac:dyDescent="0.2">
      <c r="A1722" s="36">
        <f t="shared" ref="A1722:D1722" si="3188">A1721</f>
        <v>45946</v>
      </c>
      <c r="B1722" s="37" t="str">
        <f t="shared" si="3188"/>
        <v>Northern Cardinal</v>
      </c>
      <c r="C1722" s="38">
        <v>0.76111111111111107</v>
      </c>
      <c r="D1722" s="37">
        <f t="shared" si="3188"/>
        <v>0</v>
      </c>
      <c r="E1722" s="37">
        <v>2</v>
      </c>
      <c r="F1722" s="37" t="str">
        <f t="shared" ref="F1722:G1722" si="3189">F1721</f>
        <v>Special Finch Food</v>
      </c>
      <c r="G1722" s="15" t="str">
        <f t="shared" si="3189"/>
        <v>Golden Safflower</v>
      </c>
      <c r="H1722" s="39">
        <f t="shared" si="2948"/>
        <v>1.9999999960418791</v>
      </c>
      <c r="I1722" s="39" cm="1">
        <f t="array" ref="I1722">IFERROR(IF($B1722=I$1, ($A1722+$C1722) - MAX(IF($B$2:$B1721=$B1722, $A$2:$A1721+$C$2:$C1721)), "")*24*60, "")</f>
        <v>1.9999999960418791</v>
      </c>
      <c r="J1722" s="39" t="str" cm="1">
        <f t="array" ref="J1722">IFERROR(IF($B1722=J$1, ($A1722+$C1722) - MAX(IF($B$2:$B1721=$B1722, $A$2:$A1721+$C$2:$C1721)), "")*24*60, "")</f>
        <v/>
      </c>
      <c r="K1722" s="39" t="str" cm="1">
        <f t="array" ref="K1722">IFERROR(IF($B1722=K$1, ($A1722+$C1722) - MAX(IF($B$2:$B1721=$B1722, $A$2:$A1721+$C$2:$C1721)), "")*24*60, "")</f>
        <v/>
      </c>
      <c r="L1722" s="39" t="str" cm="1">
        <f t="array" ref="L1722">IFERROR(IF($B1722=L$1, ($A1722+$C1722) - MAX(IF($B$2:$B1721=$B1722, $A$2:$A1721+$C$2:$C1721)), "")*24*60, "")</f>
        <v/>
      </c>
      <c r="M1722" s="39" t="str" cm="1">
        <f t="array" ref="M1722">IFERROR(IF($B1722=M$1, ($A1722+$C1722) - MAX(IF($B$2:$B1721=$B1722, $A$2:$A1721+$C$2:$C1721)), "")*24*60, "")</f>
        <v/>
      </c>
      <c r="N1722" s="39" t="str" cm="1">
        <f t="array" ref="N1722">IFERROR(IF($B1722=N$1, ($A1722+$C1722) - MAX(IF($B$2:$B1721=$B1722, $A$2:$A1721+$C$2:$C1721)), "")*24*60, "")</f>
        <v/>
      </c>
      <c r="O1722" s="39" t="str" cm="1">
        <f t="array" ref="O1722">IFERROR(IF($B1722=O$1, ($A1722+$C1722) - MAX(IF($B$2:$B1721=$B1722, $A$2:$A1721+$C$2:$C1721)), "")*24*60, "")</f>
        <v/>
      </c>
      <c r="P1722" s="39" t="str" cm="1">
        <f t="array" ref="P1722">IFERROR(IF($B1722=P$1, ($A1722+$C1722) - MAX(IF($B$2:$B1721=$B1722, $A$2:$A1721+$C$2:$C1721)), "")*24*60, "")</f>
        <v/>
      </c>
    </row>
    <row r="1723" spans="1:16" x14ac:dyDescent="0.2">
      <c r="A1723" s="36">
        <f t="shared" ref="A1723:D1723" si="3190">A1722</f>
        <v>45946</v>
      </c>
      <c r="B1723" s="37" t="str">
        <f t="shared" si="3190"/>
        <v>Northern Cardinal</v>
      </c>
      <c r="C1723" s="38">
        <v>0.77777777777777779</v>
      </c>
      <c r="D1723" s="37">
        <f t="shared" si="3190"/>
        <v>0</v>
      </c>
      <c r="E1723" s="37">
        <v>5</v>
      </c>
      <c r="F1723" s="37" t="str">
        <f t="shared" ref="F1723:G1723" si="3191">F1722</f>
        <v>Special Finch Food</v>
      </c>
      <c r="G1723" s="15" t="str">
        <f t="shared" si="3191"/>
        <v>Golden Safflower</v>
      </c>
      <c r="H1723" s="39">
        <f t="shared" si="2948"/>
        <v>24.000000004889444</v>
      </c>
      <c r="I1723" s="39" cm="1">
        <f t="array" ref="I1723">IFERROR(IF($B1723=I$1, ($A1723+$C1723) - MAX(IF($B$2:$B1722=$B1723, $A$2:$A1722+$C$2:$C1722)), "")*24*60, "")</f>
        <v>24.000000004889444</v>
      </c>
      <c r="J1723" s="39" t="str" cm="1">
        <f t="array" ref="J1723">IFERROR(IF($B1723=J$1, ($A1723+$C1723) - MAX(IF($B$2:$B1722=$B1723, $A$2:$A1722+$C$2:$C1722)), "")*24*60, "")</f>
        <v/>
      </c>
      <c r="K1723" s="39" t="str" cm="1">
        <f t="array" ref="K1723">IFERROR(IF($B1723=K$1, ($A1723+$C1723) - MAX(IF($B$2:$B1722=$B1723, $A$2:$A1722+$C$2:$C1722)), "")*24*60, "")</f>
        <v/>
      </c>
      <c r="L1723" s="39" t="str" cm="1">
        <f t="array" ref="L1723">IFERROR(IF($B1723=L$1, ($A1723+$C1723) - MAX(IF($B$2:$B1722=$B1723, $A$2:$A1722+$C$2:$C1722)), "")*24*60, "")</f>
        <v/>
      </c>
      <c r="M1723" s="39" t="str" cm="1">
        <f t="array" ref="M1723">IFERROR(IF($B1723=M$1, ($A1723+$C1723) - MAX(IF($B$2:$B1722=$B1723, $A$2:$A1722+$C$2:$C1722)), "")*24*60, "")</f>
        <v/>
      </c>
      <c r="N1723" s="39" t="str" cm="1">
        <f t="array" ref="N1723">IFERROR(IF($B1723=N$1, ($A1723+$C1723) - MAX(IF($B$2:$B1722=$B1723, $A$2:$A1722+$C$2:$C1722)), "")*24*60, "")</f>
        <v/>
      </c>
      <c r="O1723" s="39" t="str" cm="1">
        <f t="array" ref="O1723">IFERROR(IF($B1723=O$1, ($A1723+$C1723) - MAX(IF($B$2:$B1722=$B1723, $A$2:$A1722+$C$2:$C1722)), "")*24*60, "")</f>
        <v/>
      </c>
      <c r="P1723" s="39" t="str" cm="1">
        <f t="array" ref="P1723">IFERROR(IF($B1723=P$1, ($A1723+$C1723) - MAX(IF($B$2:$B1722=$B1723, $A$2:$A1722+$C$2:$C1722)), "")*24*60, "")</f>
        <v/>
      </c>
    </row>
    <row r="1724" spans="1:16" x14ac:dyDescent="0.2">
      <c r="A1724" s="36">
        <f t="shared" ref="A1724:D1724" si="3192">A1723</f>
        <v>45946</v>
      </c>
      <c r="B1724" s="37" t="str">
        <f t="shared" si="3192"/>
        <v>Northern Cardinal</v>
      </c>
      <c r="C1724" s="38">
        <v>0.77916666666666667</v>
      </c>
      <c r="D1724" s="37">
        <f t="shared" si="3192"/>
        <v>0</v>
      </c>
      <c r="E1724" s="37">
        <v>1</v>
      </c>
      <c r="F1724" s="37" t="str">
        <f t="shared" ref="F1724:G1724" si="3193">F1723</f>
        <v>Special Finch Food</v>
      </c>
      <c r="G1724" s="15" t="str">
        <f t="shared" si="3193"/>
        <v>Golden Safflower</v>
      </c>
      <c r="H1724" s="39">
        <f t="shared" si="2948"/>
        <v>1.9999999960418791</v>
      </c>
      <c r="I1724" s="39" cm="1">
        <f t="array" ref="I1724">IFERROR(IF($B1724=I$1, ($A1724+$C1724) - MAX(IF($B$2:$B1723=$B1724, $A$2:$A1723+$C$2:$C1723)), "")*24*60, "")</f>
        <v>1.9999999960418791</v>
      </c>
      <c r="J1724" s="39" t="str" cm="1">
        <f t="array" ref="J1724">IFERROR(IF($B1724=J$1, ($A1724+$C1724) - MAX(IF($B$2:$B1723=$B1724, $A$2:$A1723+$C$2:$C1723)), "")*24*60, "")</f>
        <v/>
      </c>
      <c r="K1724" s="39" t="str" cm="1">
        <f t="array" ref="K1724">IFERROR(IF($B1724=K$1, ($A1724+$C1724) - MAX(IF($B$2:$B1723=$B1724, $A$2:$A1723+$C$2:$C1723)), "")*24*60, "")</f>
        <v/>
      </c>
      <c r="L1724" s="39" t="str" cm="1">
        <f t="array" ref="L1724">IFERROR(IF($B1724=L$1, ($A1724+$C1724) - MAX(IF($B$2:$B1723=$B1724, $A$2:$A1723+$C$2:$C1723)), "")*24*60, "")</f>
        <v/>
      </c>
      <c r="M1724" s="39" t="str" cm="1">
        <f t="array" ref="M1724">IFERROR(IF($B1724=M$1, ($A1724+$C1724) - MAX(IF($B$2:$B1723=$B1724, $A$2:$A1723+$C$2:$C1723)), "")*24*60, "")</f>
        <v/>
      </c>
      <c r="N1724" s="39" t="str" cm="1">
        <f t="array" ref="N1724">IFERROR(IF($B1724=N$1, ($A1724+$C1724) - MAX(IF($B$2:$B1723=$B1724, $A$2:$A1723+$C$2:$C1723)), "")*24*60, "")</f>
        <v/>
      </c>
      <c r="O1724" s="39" t="str" cm="1">
        <f t="array" ref="O1724">IFERROR(IF($B1724=O$1, ($A1724+$C1724) - MAX(IF($B$2:$B1723=$B1724, $A$2:$A1723+$C$2:$C1723)), "")*24*60, "")</f>
        <v/>
      </c>
      <c r="P1724" s="39" t="str" cm="1">
        <f t="array" ref="P1724">IFERROR(IF($B1724=P$1, ($A1724+$C1724) - MAX(IF($B$2:$B1723=$B1724, $A$2:$A1723+$C$2:$C1723)), "")*24*60, "")</f>
        <v/>
      </c>
    </row>
    <row r="1725" spans="1:16" x14ac:dyDescent="0.2">
      <c r="A1725" s="36">
        <f t="shared" ref="A1725:D1725" si="3194">A1724</f>
        <v>45946</v>
      </c>
      <c r="B1725" s="37" t="str">
        <f t="shared" si="3194"/>
        <v>Northern Cardinal</v>
      </c>
      <c r="C1725" s="38">
        <v>0.77986111111111112</v>
      </c>
      <c r="D1725" s="37">
        <f t="shared" si="3194"/>
        <v>0</v>
      </c>
      <c r="E1725" s="37">
        <v>2</v>
      </c>
      <c r="F1725" s="37" t="str">
        <f t="shared" ref="F1725:G1725" si="3195">F1724</f>
        <v>Special Finch Food</v>
      </c>
      <c r="G1725" s="15" t="str">
        <f t="shared" si="3195"/>
        <v>Golden Safflower</v>
      </c>
      <c r="H1725" s="39">
        <f t="shared" si="2948"/>
        <v>1.000000003259629</v>
      </c>
      <c r="I1725" s="39" cm="1">
        <f t="array" ref="I1725">IFERROR(IF($B1725=I$1, ($A1725+$C1725) - MAX(IF($B$2:$B1724=$B1725, $A$2:$A1724+$C$2:$C1724)), "")*24*60, "")</f>
        <v>1.000000003259629</v>
      </c>
      <c r="J1725" s="39" t="str" cm="1">
        <f t="array" ref="J1725">IFERROR(IF($B1725=J$1, ($A1725+$C1725) - MAX(IF($B$2:$B1724=$B1725, $A$2:$A1724+$C$2:$C1724)), "")*24*60, "")</f>
        <v/>
      </c>
      <c r="K1725" s="39" t="str" cm="1">
        <f t="array" ref="K1725">IFERROR(IF($B1725=K$1, ($A1725+$C1725) - MAX(IF($B$2:$B1724=$B1725, $A$2:$A1724+$C$2:$C1724)), "")*24*60, "")</f>
        <v/>
      </c>
      <c r="L1725" s="39" t="str" cm="1">
        <f t="array" ref="L1725">IFERROR(IF($B1725=L$1, ($A1725+$C1725) - MAX(IF($B$2:$B1724=$B1725, $A$2:$A1724+$C$2:$C1724)), "")*24*60, "")</f>
        <v/>
      </c>
      <c r="M1725" s="39" t="str" cm="1">
        <f t="array" ref="M1725">IFERROR(IF($B1725=M$1, ($A1725+$C1725) - MAX(IF($B$2:$B1724=$B1725, $A$2:$A1724+$C$2:$C1724)), "")*24*60, "")</f>
        <v/>
      </c>
      <c r="N1725" s="39" t="str" cm="1">
        <f t="array" ref="N1725">IFERROR(IF($B1725=N$1, ($A1725+$C1725) - MAX(IF($B$2:$B1724=$B1725, $A$2:$A1724+$C$2:$C1724)), "")*24*60, "")</f>
        <v/>
      </c>
      <c r="O1725" s="39" t="str" cm="1">
        <f t="array" ref="O1725">IFERROR(IF($B1725=O$1, ($A1725+$C1725) - MAX(IF($B$2:$B1724=$B1725, $A$2:$A1724+$C$2:$C1724)), "")*24*60, "")</f>
        <v/>
      </c>
      <c r="P1725" s="39" t="str" cm="1">
        <f t="array" ref="P1725">IFERROR(IF($B1725=P$1, ($A1725+$C1725) - MAX(IF($B$2:$B1724=$B1725, $A$2:$A1724+$C$2:$C1724)), "")*24*60, "")</f>
        <v/>
      </c>
    </row>
    <row r="1726" spans="1:16" x14ac:dyDescent="0.2">
      <c r="A1726" s="36">
        <f t="shared" ref="A1726:D1726" si="3196">A1725</f>
        <v>45946</v>
      </c>
      <c r="B1726" s="37" t="str">
        <f t="shared" si="3196"/>
        <v>Northern Cardinal</v>
      </c>
      <c r="C1726" s="38">
        <v>0.78055555555555556</v>
      </c>
      <c r="D1726" s="37">
        <f t="shared" si="3196"/>
        <v>0</v>
      </c>
      <c r="E1726" s="37">
        <v>0</v>
      </c>
      <c r="F1726" s="37" t="str">
        <f t="shared" ref="F1726:G1726" si="3197">F1725</f>
        <v>Special Finch Food</v>
      </c>
      <c r="G1726" s="15" t="str">
        <f t="shared" si="3197"/>
        <v>Golden Safflower</v>
      </c>
      <c r="H1726" s="39">
        <f t="shared" si="2948"/>
        <v>0.99999999278225005</v>
      </c>
      <c r="I1726" s="39" cm="1">
        <f t="array" ref="I1726">IFERROR(IF($B1726=I$1, ($A1726+$C1726) - MAX(IF($B$2:$B1725=$B1726, $A$2:$A1725+$C$2:$C1725)), "")*24*60, "")</f>
        <v>0.99999999278225005</v>
      </c>
      <c r="J1726" s="39" t="str" cm="1">
        <f t="array" ref="J1726">IFERROR(IF($B1726=J$1, ($A1726+$C1726) - MAX(IF($B$2:$B1725=$B1726, $A$2:$A1725+$C$2:$C1725)), "")*24*60, "")</f>
        <v/>
      </c>
      <c r="K1726" s="39" t="str" cm="1">
        <f t="array" ref="K1726">IFERROR(IF($B1726=K$1, ($A1726+$C1726) - MAX(IF($B$2:$B1725=$B1726, $A$2:$A1725+$C$2:$C1725)), "")*24*60, "")</f>
        <v/>
      </c>
      <c r="L1726" s="39" t="str" cm="1">
        <f t="array" ref="L1726">IFERROR(IF($B1726=L$1, ($A1726+$C1726) - MAX(IF($B$2:$B1725=$B1726, $A$2:$A1725+$C$2:$C1725)), "")*24*60, "")</f>
        <v/>
      </c>
      <c r="M1726" s="39" t="str" cm="1">
        <f t="array" ref="M1726">IFERROR(IF($B1726=M$1, ($A1726+$C1726) - MAX(IF($B$2:$B1725=$B1726, $A$2:$A1725+$C$2:$C1725)), "")*24*60, "")</f>
        <v/>
      </c>
      <c r="N1726" s="39" t="str" cm="1">
        <f t="array" ref="N1726">IFERROR(IF($B1726=N$1, ($A1726+$C1726) - MAX(IF($B$2:$B1725=$B1726, $A$2:$A1725+$C$2:$C1725)), "")*24*60, "")</f>
        <v/>
      </c>
      <c r="O1726" s="39" t="str" cm="1">
        <f t="array" ref="O1726">IFERROR(IF($B1726=O$1, ($A1726+$C1726) - MAX(IF($B$2:$B1725=$B1726, $A$2:$A1725+$C$2:$C1725)), "")*24*60, "")</f>
        <v/>
      </c>
      <c r="P1726" s="39" t="str" cm="1">
        <f t="array" ref="P1726">IFERROR(IF($B1726=P$1, ($A1726+$C1726) - MAX(IF($B$2:$B1725=$B1726, $A$2:$A1725+$C$2:$C1725)), "")*24*60, "")</f>
        <v/>
      </c>
    </row>
    <row r="1727" spans="1:16" x14ac:dyDescent="0.2">
      <c r="A1727" s="36">
        <f t="shared" ref="A1727:D1727" si="3198">A1726</f>
        <v>45946</v>
      </c>
      <c r="B1727" s="37" t="str">
        <f t="shared" si="3198"/>
        <v>Northern Cardinal</v>
      </c>
      <c r="C1727" s="38">
        <v>0.78333333333333333</v>
      </c>
      <c r="D1727" s="37">
        <f t="shared" si="3198"/>
        <v>0</v>
      </c>
      <c r="E1727" s="37">
        <v>1</v>
      </c>
      <c r="F1727" s="37" t="str">
        <f t="shared" ref="F1727:G1727" si="3199">F1726</f>
        <v>Special Finch Food</v>
      </c>
      <c r="G1727" s="15" t="str">
        <f t="shared" si="3199"/>
        <v>Golden Safflower</v>
      </c>
      <c r="H1727" s="39">
        <f t="shared" si="2948"/>
        <v>4.0000000025611371</v>
      </c>
      <c r="I1727" s="39" cm="1">
        <f t="array" ref="I1727">IFERROR(IF($B1727=I$1, ($A1727+$C1727) - MAX(IF($B$2:$B1726=$B1727, $A$2:$A1726+$C$2:$C1726)), "")*24*60, "")</f>
        <v>4.0000000025611371</v>
      </c>
      <c r="J1727" s="39" t="str" cm="1">
        <f t="array" ref="J1727">IFERROR(IF($B1727=J$1, ($A1727+$C1727) - MAX(IF($B$2:$B1726=$B1727, $A$2:$A1726+$C$2:$C1726)), "")*24*60, "")</f>
        <v/>
      </c>
      <c r="K1727" s="39" t="str" cm="1">
        <f t="array" ref="K1727">IFERROR(IF($B1727=K$1, ($A1727+$C1727) - MAX(IF($B$2:$B1726=$B1727, $A$2:$A1726+$C$2:$C1726)), "")*24*60, "")</f>
        <v/>
      </c>
      <c r="L1727" s="39" t="str" cm="1">
        <f t="array" ref="L1727">IFERROR(IF($B1727=L$1, ($A1727+$C1727) - MAX(IF($B$2:$B1726=$B1727, $A$2:$A1726+$C$2:$C1726)), "")*24*60, "")</f>
        <v/>
      </c>
      <c r="M1727" s="39" t="str" cm="1">
        <f t="array" ref="M1727">IFERROR(IF($B1727=M$1, ($A1727+$C1727) - MAX(IF($B$2:$B1726=$B1727, $A$2:$A1726+$C$2:$C1726)), "")*24*60, "")</f>
        <v/>
      </c>
      <c r="N1727" s="39" t="str" cm="1">
        <f t="array" ref="N1727">IFERROR(IF($B1727=N$1, ($A1727+$C1727) - MAX(IF($B$2:$B1726=$B1727, $A$2:$A1726+$C$2:$C1726)), "")*24*60, "")</f>
        <v/>
      </c>
      <c r="O1727" s="39" t="str" cm="1">
        <f t="array" ref="O1727">IFERROR(IF($B1727=O$1, ($A1727+$C1727) - MAX(IF($B$2:$B1726=$B1727, $A$2:$A1726+$C$2:$C1726)), "")*24*60, "")</f>
        <v/>
      </c>
      <c r="P1727" s="39" t="str" cm="1">
        <f t="array" ref="P1727">IFERROR(IF($B1727=P$1, ($A1727+$C1727) - MAX(IF($B$2:$B1726=$B1727, $A$2:$A1726+$C$2:$C1726)), "")*24*60, "")</f>
        <v/>
      </c>
    </row>
    <row r="1728" spans="1:16" x14ac:dyDescent="0.2">
      <c r="A1728" s="36">
        <f t="shared" ref="A1728:D1728" si="3200">A1727</f>
        <v>45946</v>
      </c>
      <c r="B1728" s="37" t="str">
        <f t="shared" si="3200"/>
        <v>Northern Cardinal</v>
      </c>
      <c r="C1728" s="38">
        <v>0.78472222222222221</v>
      </c>
      <c r="D1728" s="37">
        <f t="shared" si="3200"/>
        <v>0</v>
      </c>
      <c r="E1728" s="37">
        <v>0</v>
      </c>
      <c r="F1728" s="37" t="str">
        <f t="shared" ref="F1728:G1728" si="3201">F1727</f>
        <v>Special Finch Food</v>
      </c>
      <c r="G1728" s="15" t="str">
        <f t="shared" si="3201"/>
        <v>Golden Safflower</v>
      </c>
      <c r="H1728" s="39">
        <f t="shared" si="2948"/>
        <v>1.9999999960418791</v>
      </c>
      <c r="I1728" s="39" cm="1">
        <f t="array" ref="I1728">IFERROR(IF($B1728=I$1, ($A1728+$C1728) - MAX(IF($B$2:$B1727=$B1728, $A$2:$A1727+$C$2:$C1727)), "")*24*60, "")</f>
        <v>1.9999999960418791</v>
      </c>
      <c r="J1728" s="39" t="str" cm="1">
        <f t="array" ref="J1728">IFERROR(IF($B1728=J$1, ($A1728+$C1728) - MAX(IF($B$2:$B1727=$B1728, $A$2:$A1727+$C$2:$C1727)), "")*24*60, "")</f>
        <v/>
      </c>
      <c r="K1728" s="39" t="str" cm="1">
        <f t="array" ref="K1728">IFERROR(IF($B1728=K$1, ($A1728+$C1728) - MAX(IF($B$2:$B1727=$B1728, $A$2:$A1727+$C$2:$C1727)), "")*24*60, "")</f>
        <v/>
      </c>
      <c r="L1728" s="39" t="str" cm="1">
        <f t="array" ref="L1728">IFERROR(IF($B1728=L$1, ($A1728+$C1728) - MAX(IF($B$2:$B1727=$B1728, $A$2:$A1727+$C$2:$C1727)), "")*24*60, "")</f>
        <v/>
      </c>
      <c r="M1728" s="39" t="str" cm="1">
        <f t="array" ref="M1728">IFERROR(IF($B1728=M$1, ($A1728+$C1728) - MAX(IF($B$2:$B1727=$B1728, $A$2:$A1727+$C$2:$C1727)), "")*24*60, "")</f>
        <v/>
      </c>
      <c r="N1728" s="39" t="str" cm="1">
        <f t="array" ref="N1728">IFERROR(IF($B1728=N$1, ($A1728+$C1728) - MAX(IF($B$2:$B1727=$B1728, $A$2:$A1727+$C$2:$C1727)), "")*24*60, "")</f>
        <v/>
      </c>
      <c r="O1728" s="39" t="str" cm="1">
        <f t="array" ref="O1728">IFERROR(IF($B1728=O$1, ($A1728+$C1728) - MAX(IF($B$2:$B1727=$B1728, $A$2:$A1727+$C$2:$C1727)), "")*24*60, "")</f>
        <v/>
      </c>
      <c r="P1728" s="39" t="str" cm="1">
        <f t="array" ref="P1728">IFERROR(IF($B1728=P$1, ($A1728+$C1728) - MAX(IF($B$2:$B1727=$B1728, $A$2:$A1727+$C$2:$C1727)), "")*24*60, "")</f>
        <v/>
      </c>
    </row>
    <row r="1729" spans="1:16" x14ac:dyDescent="0.2">
      <c r="A1729" s="36">
        <f t="shared" ref="A1729:D1729" si="3202">A1728</f>
        <v>45946</v>
      </c>
      <c r="B1729" s="37" t="str">
        <f t="shared" si="3202"/>
        <v>Northern Cardinal</v>
      </c>
      <c r="C1729" s="38">
        <v>0.78541666666666665</v>
      </c>
      <c r="D1729" s="37">
        <f t="shared" si="3202"/>
        <v>0</v>
      </c>
      <c r="E1729" s="37">
        <v>2</v>
      </c>
      <c r="F1729" s="37" t="str">
        <f t="shared" ref="F1729:G1729" si="3203">F1728</f>
        <v>Special Finch Food</v>
      </c>
      <c r="G1729" s="15" t="str">
        <f t="shared" si="3203"/>
        <v>Golden Safflower</v>
      </c>
      <c r="H1729" s="39">
        <f t="shared" si="2948"/>
        <v>1.000000003259629</v>
      </c>
      <c r="I1729" s="39" cm="1">
        <f t="array" ref="I1729">IFERROR(IF($B1729=I$1, ($A1729+$C1729) - MAX(IF($B$2:$B1728=$B1729, $A$2:$A1728+$C$2:$C1728)), "")*24*60, "")</f>
        <v>1.000000003259629</v>
      </c>
      <c r="J1729" s="39" t="str" cm="1">
        <f t="array" ref="J1729">IFERROR(IF($B1729=J$1, ($A1729+$C1729) - MAX(IF($B$2:$B1728=$B1729, $A$2:$A1728+$C$2:$C1728)), "")*24*60, "")</f>
        <v/>
      </c>
      <c r="K1729" s="39" t="str" cm="1">
        <f t="array" ref="K1729">IFERROR(IF($B1729=K$1, ($A1729+$C1729) - MAX(IF($B$2:$B1728=$B1729, $A$2:$A1728+$C$2:$C1728)), "")*24*60, "")</f>
        <v/>
      </c>
      <c r="L1729" s="39" t="str" cm="1">
        <f t="array" ref="L1729">IFERROR(IF($B1729=L$1, ($A1729+$C1729) - MAX(IF($B$2:$B1728=$B1729, $A$2:$A1728+$C$2:$C1728)), "")*24*60, "")</f>
        <v/>
      </c>
      <c r="M1729" s="39" t="str" cm="1">
        <f t="array" ref="M1729">IFERROR(IF($B1729=M$1, ($A1729+$C1729) - MAX(IF($B$2:$B1728=$B1729, $A$2:$A1728+$C$2:$C1728)), "")*24*60, "")</f>
        <v/>
      </c>
      <c r="N1729" s="39" t="str" cm="1">
        <f t="array" ref="N1729">IFERROR(IF($B1729=N$1, ($A1729+$C1729) - MAX(IF($B$2:$B1728=$B1729, $A$2:$A1728+$C$2:$C1728)), "")*24*60, "")</f>
        <v/>
      </c>
      <c r="O1729" s="39" t="str" cm="1">
        <f t="array" ref="O1729">IFERROR(IF($B1729=O$1, ($A1729+$C1729) - MAX(IF($B$2:$B1728=$B1729, $A$2:$A1728+$C$2:$C1728)), "")*24*60, "")</f>
        <v/>
      </c>
      <c r="P1729" s="39" t="str" cm="1">
        <f t="array" ref="P1729">IFERROR(IF($B1729=P$1, ($A1729+$C1729) - MAX(IF($B$2:$B1728=$B1729, $A$2:$A1728+$C$2:$C1728)), "")*24*60, "")</f>
        <v/>
      </c>
    </row>
    <row r="1730" spans="1:16" x14ac:dyDescent="0.2">
      <c r="A1730" s="36">
        <f t="shared" ref="A1730:D1730" si="3204">A1729</f>
        <v>45946</v>
      </c>
      <c r="B1730" s="37" t="str">
        <f t="shared" si="3204"/>
        <v>Northern Cardinal</v>
      </c>
      <c r="C1730" s="38">
        <v>0.78680555555555554</v>
      </c>
      <c r="D1730" s="37">
        <f t="shared" si="3204"/>
        <v>0</v>
      </c>
      <c r="E1730" s="37">
        <v>3</v>
      </c>
      <c r="F1730" s="37" t="str">
        <f t="shared" ref="F1730:G1730" si="3205">F1729</f>
        <v>Special Finch Food</v>
      </c>
      <c r="G1730" s="15" t="str">
        <f t="shared" si="3205"/>
        <v>Golden Safflower</v>
      </c>
      <c r="H1730" s="39">
        <f t="shared" si="2948"/>
        <v>2.000000006519258</v>
      </c>
      <c r="I1730" s="39" cm="1">
        <f t="array" ref="I1730">IFERROR(IF($B1730=I$1, ($A1730+$C1730) - MAX(IF($B$2:$B1729=$B1730, $A$2:$A1729+$C$2:$C1729)), "")*24*60, "")</f>
        <v>2.000000006519258</v>
      </c>
      <c r="J1730" s="39" t="str" cm="1">
        <f t="array" ref="J1730">IFERROR(IF($B1730=J$1, ($A1730+$C1730) - MAX(IF($B$2:$B1729=$B1730, $A$2:$A1729+$C$2:$C1729)), "")*24*60, "")</f>
        <v/>
      </c>
      <c r="K1730" s="39" t="str" cm="1">
        <f t="array" ref="K1730">IFERROR(IF($B1730=K$1, ($A1730+$C1730) - MAX(IF($B$2:$B1729=$B1730, $A$2:$A1729+$C$2:$C1729)), "")*24*60, "")</f>
        <v/>
      </c>
      <c r="L1730" s="39" t="str" cm="1">
        <f t="array" ref="L1730">IFERROR(IF($B1730=L$1, ($A1730+$C1730) - MAX(IF($B$2:$B1729=$B1730, $A$2:$A1729+$C$2:$C1729)), "")*24*60, "")</f>
        <v/>
      </c>
      <c r="M1730" s="39" t="str" cm="1">
        <f t="array" ref="M1730">IFERROR(IF($B1730=M$1, ($A1730+$C1730) - MAX(IF($B$2:$B1729=$B1730, $A$2:$A1729+$C$2:$C1729)), "")*24*60, "")</f>
        <v/>
      </c>
      <c r="N1730" s="39" t="str" cm="1">
        <f t="array" ref="N1730">IFERROR(IF($B1730=N$1, ($A1730+$C1730) - MAX(IF($B$2:$B1729=$B1730, $A$2:$A1729+$C$2:$C1729)), "")*24*60, "")</f>
        <v/>
      </c>
      <c r="O1730" s="39" t="str" cm="1">
        <f t="array" ref="O1730">IFERROR(IF($B1730=O$1, ($A1730+$C1730) - MAX(IF($B$2:$B1729=$B1730, $A$2:$A1729+$C$2:$C1729)), "")*24*60, "")</f>
        <v/>
      </c>
      <c r="P1730" s="39" t="str" cm="1">
        <f t="array" ref="P1730">IFERROR(IF($B1730=P$1, ($A1730+$C1730) - MAX(IF($B$2:$B1729=$B1730, $A$2:$A1729+$C$2:$C1729)), "")*24*60, "")</f>
        <v/>
      </c>
    </row>
    <row r="1731" spans="1:16" x14ac:dyDescent="0.2">
      <c r="A1731" s="36">
        <f t="shared" ref="A1731:D1731" si="3206">A1730</f>
        <v>45946</v>
      </c>
      <c r="B1731" s="37" t="str">
        <f t="shared" si="3206"/>
        <v>Northern Cardinal</v>
      </c>
      <c r="C1731" s="38">
        <v>0.78749999999999998</v>
      </c>
      <c r="D1731" s="37">
        <f t="shared" si="3206"/>
        <v>0</v>
      </c>
      <c r="E1731" s="37">
        <v>3</v>
      </c>
      <c r="F1731" s="37" t="str">
        <f t="shared" ref="F1731:G1731" si="3207">F1730</f>
        <v>Special Finch Food</v>
      </c>
      <c r="G1731" s="15" t="str">
        <f t="shared" si="3207"/>
        <v>Golden Safflower</v>
      </c>
      <c r="H1731" s="39">
        <f t="shared" si="2948"/>
        <v>0.99999999278225005</v>
      </c>
      <c r="I1731" s="39" cm="1">
        <f t="array" ref="I1731">IFERROR(IF($B1731=I$1, ($A1731+$C1731) - MAX(IF($B$2:$B1730=$B1731, $A$2:$A1730+$C$2:$C1730)), "")*24*60, "")</f>
        <v>0.99999999278225005</v>
      </c>
      <c r="J1731" s="39" t="str" cm="1">
        <f t="array" ref="J1731">IFERROR(IF($B1731=J$1, ($A1731+$C1731) - MAX(IF($B$2:$B1730=$B1731, $A$2:$A1730+$C$2:$C1730)), "")*24*60, "")</f>
        <v/>
      </c>
      <c r="K1731" s="39" t="str" cm="1">
        <f t="array" ref="K1731">IFERROR(IF($B1731=K$1, ($A1731+$C1731) - MAX(IF($B$2:$B1730=$B1731, $A$2:$A1730+$C$2:$C1730)), "")*24*60, "")</f>
        <v/>
      </c>
      <c r="L1731" s="39" t="str" cm="1">
        <f t="array" ref="L1731">IFERROR(IF($B1731=L$1, ($A1731+$C1731) - MAX(IF($B$2:$B1730=$B1731, $A$2:$A1730+$C$2:$C1730)), "")*24*60, "")</f>
        <v/>
      </c>
      <c r="M1731" s="39" t="str" cm="1">
        <f t="array" ref="M1731">IFERROR(IF($B1731=M$1, ($A1731+$C1731) - MAX(IF($B$2:$B1730=$B1731, $A$2:$A1730+$C$2:$C1730)), "")*24*60, "")</f>
        <v/>
      </c>
      <c r="N1731" s="39" t="str" cm="1">
        <f t="array" ref="N1731">IFERROR(IF($B1731=N$1, ($A1731+$C1731) - MAX(IF($B$2:$B1730=$B1731, $A$2:$A1730+$C$2:$C1730)), "")*24*60, "")</f>
        <v/>
      </c>
      <c r="O1731" s="39" t="str" cm="1">
        <f t="array" ref="O1731">IFERROR(IF($B1731=O$1, ($A1731+$C1731) - MAX(IF($B$2:$B1730=$B1731, $A$2:$A1730+$C$2:$C1730)), "")*24*60, "")</f>
        <v/>
      </c>
      <c r="P1731" s="39" t="str" cm="1">
        <f t="array" ref="P1731">IFERROR(IF($B1731=P$1, ($A1731+$C1731) - MAX(IF($B$2:$B1730=$B1731, $A$2:$A1730+$C$2:$C1730)), "")*24*60, "")</f>
        <v/>
      </c>
    </row>
    <row r="1732" spans="1:16" x14ac:dyDescent="0.2">
      <c r="A1732" s="36">
        <f t="shared" ref="A1732:D1732" si="3208">A1731</f>
        <v>45946</v>
      </c>
      <c r="B1732" s="37" t="str">
        <f t="shared" si="3208"/>
        <v>Northern Cardinal</v>
      </c>
      <c r="C1732" s="38">
        <v>0.7895833333333333</v>
      </c>
      <c r="D1732" s="37">
        <f t="shared" si="3208"/>
        <v>0</v>
      </c>
      <c r="E1732" s="37">
        <v>1</v>
      </c>
      <c r="F1732" s="37" t="str">
        <f t="shared" ref="F1732:G1732" si="3209">F1731</f>
        <v>Special Finch Food</v>
      </c>
      <c r="G1732" s="15" t="str">
        <f t="shared" si="3209"/>
        <v>Golden Safflower</v>
      </c>
      <c r="H1732" s="39">
        <f t="shared" si="2948"/>
        <v>2.9999999993015081</v>
      </c>
      <c r="I1732" s="39" cm="1">
        <f t="array" ref="I1732">IFERROR(IF($B1732=I$1, ($A1732+$C1732) - MAX(IF($B$2:$B1731=$B1732, $A$2:$A1731+$C$2:$C1731)), "")*24*60, "")</f>
        <v>2.9999999993015081</v>
      </c>
      <c r="J1732" s="39" t="str" cm="1">
        <f t="array" ref="J1732">IFERROR(IF($B1732=J$1, ($A1732+$C1732) - MAX(IF($B$2:$B1731=$B1732, $A$2:$A1731+$C$2:$C1731)), "")*24*60, "")</f>
        <v/>
      </c>
      <c r="K1732" s="39" t="str" cm="1">
        <f t="array" ref="K1732">IFERROR(IF($B1732=K$1, ($A1732+$C1732) - MAX(IF($B$2:$B1731=$B1732, $A$2:$A1731+$C$2:$C1731)), "")*24*60, "")</f>
        <v/>
      </c>
      <c r="L1732" s="39" t="str" cm="1">
        <f t="array" ref="L1732">IFERROR(IF($B1732=L$1, ($A1732+$C1732) - MAX(IF($B$2:$B1731=$B1732, $A$2:$A1731+$C$2:$C1731)), "")*24*60, "")</f>
        <v/>
      </c>
      <c r="M1732" s="39" t="str" cm="1">
        <f t="array" ref="M1732">IFERROR(IF($B1732=M$1, ($A1732+$C1732) - MAX(IF($B$2:$B1731=$B1732, $A$2:$A1731+$C$2:$C1731)), "")*24*60, "")</f>
        <v/>
      </c>
      <c r="N1732" s="39" t="str" cm="1">
        <f t="array" ref="N1732">IFERROR(IF($B1732=N$1, ($A1732+$C1732) - MAX(IF($B$2:$B1731=$B1732, $A$2:$A1731+$C$2:$C1731)), "")*24*60, "")</f>
        <v/>
      </c>
      <c r="O1732" s="39" t="str" cm="1">
        <f t="array" ref="O1732">IFERROR(IF($B1732=O$1, ($A1732+$C1732) - MAX(IF($B$2:$B1731=$B1732, $A$2:$A1731+$C$2:$C1731)), "")*24*60, "")</f>
        <v/>
      </c>
      <c r="P1732" s="39" t="str" cm="1">
        <f t="array" ref="P1732">IFERROR(IF($B1732=P$1, ($A1732+$C1732) - MAX(IF($B$2:$B1731=$B1732, $A$2:$A1731+$C$2:$C1731)), "")*24*60, "")</f>
        <v/>
      </c>
    </row>
    <row r="1733" spans="1:16" x14ac:dyDescent="0.2">
      <c r="A1733" s="36">
        <f t="shared" ref="A1733:D1733" si="3210">A1732</f>
        <v>45946</v>
      </c>
      <c r="B1733" s="37" t="str">
        <f t="shared" si="3210"/>
        <v>Northern Cardinal</v>
      </c>
      <c r="C1733" s="38">
        <f t="shared" si="3210"/>
        <v>0.7895833333333333</v>
      </c>
      <c r="D1733" s="37">
        <f t="shared" si="3210"/>
        <v>0</v>
      </c>
      <c r="E1733" s="37">
        <v>1</v>
      </c>
      <c r="F1733" s="37" t="str">
        <f t="shared" ref="F1733:G1733" si="3211">F1732</f>
        <v>Special Finch Food</v>
      </c>
      <c r="G1733" s="15" t="str">
        <f t="shared" si="3211"/>
        <v>Golden Safflower</v>
      </c>
      <c r="H1733" s="39">
        <f t="shared" si="2948"/>
        <v>0</v>
      </c>
      <c r="I1733" s="39" cm="1">
        <f t="array" ref="I1733">IFERROR(IF($B1733=I$1, ($A1733+$C1733) - MAX(IF($B$2:$B1732=$B1733, $A$2:$A1732+$C$2:$C1732)), "")*24*60, "")</f>
        <v>0</v>
      </c>
      <c r="J1733" s="39" t="str" cm="1">
        <f t="array" ref="J1733">IFERROR(IF($B1733=J$1, ($A1733+$C1733) - MAX(IF($B$2:$B1732=$B1733, $A$2:$A1732+$C$2:$C1732)), "")*24*60, "")</f>
        <v/>
      </c>
      <c r="K1733" s="39" t="str" cm="1">
        <f t="array" ref="K1733">IFERROR(IF($B1733=K$1, ($A1733+$C1733) - MAX(IF($B$2:$B1732=$B1733, $A$2:$A1732+$C$2:$C1732)), "")*24*60, "")</f>
        <v/>
      </c>
      <c r="L1733" s="39" t="str" cm="1">
        <f t="array" ref="L1733">IFERROR(IF($B1733=L$1, ($A1733+$C1733) - MAX(IF($B$2:$B1732=$B1733, $A$2:$A1732+$C$2:$C1732)), "")*24*60, "")</f>
        <v/>
      </c>
      <c r="M1733" s="39" t="str" cm="1">
        <f t="array" ref="M1733">IFERROR(IF($B1733=M$1, ($A1733+$C1733) - MAX(IF($B$2:$B1732=$B1733, $A$2:$A1732+$C$2:$C1732)), "")*24*60, "")</f>
        <v/>
      </c>
      <c r="N1733" s="39" t="str" cm="1">
        <f t="array" ref="N1733">IFERROR(IF($B1733=N$1, ($A1733+$C1733) - MAX(IF($B$2:$B1732=$B1733, $A$2:$A1732+$C$2:$C1732)), "")*24*60, "")</f>
        <v/>
      </c>
      <c r="O1733" s="39" t="str" cm="1">
        <f t="array" ref="O1733">IFERROR(IF($B1733=O$1, ($A1733+$C1733) - MAX(IF($B$2:$B1732=$B1733, $A$2:$A1732+$C$2:$C1732)), "")*24*60, "")</f>
        <v/>
      </c>
      <c r="P1733" s="39" t="str" cm="1">
        <f t="array" ref="P1733">IFERROR(IF($B1733=P$1, ($A1733+$C1733) - MAX(IF($B$2:$B1732=$B1733, $A$2:$A1732+$C$2:$C1732)), "")*24*60, "")</f>
        <v/>
      </c>
    </row>
    <row r="1734" spans="1:16" x14ac:dyDescent="0.2">
      <c r="A1734" s="36">
        <f t="shared" ref="A1734:B1734" si="3212">A1733</f>
        <v>45946</v>
      </c>
      <c r="B1734" s="37" t="str">
        <f t="shared" si="3212"/>
        <v>Northern Cardinal</v>
      </c>
      <c r="C1734" s="38">
        <v>0.79027777777777775</v>
      </c>
      <c r="D1734" s="37">
        <v>4</v>
      </c>
      <c r="E1734" s="37">
        <v>0</v>
      </c>
      <c r="F1734" s="37" t="str">
        <f t="shared" ref="F1734:G1734" si="3213">F1733</f>
        <v>Special Finch Food</v>
      </c>
      <c r="G1734" s="15" t="str">
        <f t="shared" si="3213"/>
        <v>Golden Safflower</v>
      </c>
      <c r="H1734" s="39">
        <f t="shared" si="2948"/>
        <v>1.000000003259629</v>
      </c>
      <c r="I1734" s="39" cm="1">
        <f t="array" ref="I1734">IFERROR(IF($B1734=I$1, ($A1734+$C1734) - MAX(IF($B$2:$B1733=$B1734, $A$2:$A1733+$C$2:$C1733)), "")*24*60, "")</f>
        <v>1.000000003259629</v>
      </c>
      <c r="J1734" s="39" t="str" cm="1">
        <f t="array" ref="J1734">IFERROR(IF($B1734=J$1, ($A1734+$C1734) - MAX(IF($B$2:$B1733=$B1734, $A$2:$A1733+$C$2:$C1733)), "")*24*60, "")</f>
        <v/>
      </c>
      <c r="K1734" s="39" t="str" cm="1">
        <f t="array" ref="K1734">IFERROR(IF($B1734=K$1, ($A1734+$C1734) - MAX(IF($B$2:$B1733=$B1734, $A$2:$A1733+$C$2:$C1733)), "")*24*60, "")</f>
        <v/>
      </c>
      <c r="L1734" s="39" t="str" cm="1">
        <f t="array" ref="L1734">IFERROR(IF($B1734=L$1, ($A1734+$C1734) - MAX(IF($B$2:$B1733=$B1734, $A$2:$A1733+$C$2:$C1733)), "")*24*60, "")</f>
        <v/>
      </c>
      <c r="M1734" s="39" t="str" cm="1">
        <f t="array" ref="M1734">IFERROR(IF($B1734=M$1, ($A1734+$C1734) - MAX(IF($B$2:$B1733=$B1734, $A$2:$A1733+$C$2:$C1733)), "")*24*60, "")</f>
        <v/>
      </c>
      <c r="N1734" s="39" t="str" cm="1">
        <f t="array" ref="N1734">IFERROR(IF($B1734=N$1, ($A1734+$C1734) - MAX(IF($B$2:$B1733=$B1734, $A$2:$A1733+$C$2:$C1733)), "")*24*60, "")</f>
        <v/>
      </c>
      <c r="O1734" s="39" t="str" cm="1">
        <f t="array" ref="O1734">IFERROR(IF($B1734=O$1, ($A1734+$C1734) - MAX(IF($B$2:$B1733=$B1734, $A$2:$A1733+$C$2:$C1733)), "")*24*60, "")</f>
        <v/>
      </c>
      <c r="P1734" s="39" t="str" cm="1">
        <f t="array" ref="P1734">IFERROR(IF($B1734=P$1, ($A1734+$C1734) - MAX(IF($B$2:$B1733=$B1734, $A$2:$A1733+$C$2:$C1733)), "")*24*60, "")</f>
        <v/>
      </c>
    </row>
    <row r="1735" spans="1:16" x14ac:dyDescent="0.2">
      <c r="A1735" s="36">
        <f t="shared" ref="A1735:B1735" si="3214">A1734</f>
        <v>45946</v>
      </c>
      <c r="B1735" s="37" t="str">
        <f t="shared" si="3214"/>
        <v>Northern Cardinal</v>
      </c>
      <c r="C1735" s="38">
        <v>0.79166666666666663</v>
      </c>
      <c r="D1735" s="37">
        <v>0</v>
      </c>
      <c r="E1735" s="37">
        <v>4</v>
      </c>
      <c r="F1735" s="37" t="str">
        <f t="shared" ref="F1735:G1735" si="3215">F1734</f>
        <v>Special Finch Food</v>
      </c>
      <c r="G1735" s="15" t="str">
        <f t="shared" si="3215"/>
        <v>Golden Safflower</v>
      </c>
      <c r="H1735" s="39">
        <f t="shared" si="2948"/>
        <v>1.9999999960418791</v>
      </c>
      <c r="I1735" s="39" cm="1">
        <f t="array" ref="I1735">IFERROR(IF($B1735=I$1, ($A1735+$C1735) - MAX(IF($B$2:$B1734=$B1735, $A$2:$A1734+$C$2:$C1734)), "")*24*60, "")</f>
        <v>1.9999999960418791</v>
      </c>
      <c r="J1735" s="39" t="str" cm="1">
        <f t="array" ref="J1735">IFERROR(IF($B1735=J$1, ($A1735+$C1735) - MAX(IF($B$2:$B1734=$B1735, $A$2:$A1734+$C$2:$C1734)), "")*24*60, "")</f>
        <v/>
      </c>
      <c r="K1735" s="39" t="str" cm="1">
        <f t="array" ref="K1735">IFERROR(IF($B1735=K$1, ($A1735+$C1735) - MAX(IF($B$2:$B1734=$B1735, $A$2:$A1734+$C$2:$C1734)), "")*24*60, "")</f>
        <v/>
      </c>
      <c r="L1735" s="39" t="str" cm="1">
        <f t="array" ref="L1735">IFERROR(IF($B1735=L$1, ($A1735+$C1735) - MAX(IF($B$2:$B1734=$B1735, $A$2:$A1734+$C$2:$C1734)), "")*24*60, "")</f>
        <v/>
      </c>
      <c r="M1735" s="39" t="str" cm="1">
        <f t="array" ref="M1735">IFERROR(IF($B1735=M$1, ($A1735+$C1735) - MAX(IF($B$2:$B1734=$B1735, $A$2:$A1734+$C$2:$C1734)), "")*24*60, "")</f>
        <v/>
      </c>
      <c r="N1735" s="39" t="str" cm="1">
        <f t="array" ref="N1735">IFERROR(IF($B1735=N$1, ($A1735+$C1735) - MAX(IF($B$2:$B1734=$B1735, $A$2:$A1734+$C$2:$C1734)), "")*24*60, "")</f>
        <v/>
      </c>
      <c r="O1735" s="39" t="str" cm="1">
        <f t="array" ref="O1735">IFERROR(IF($B1735=O$1, ($A1735+$C1735) - MAX(IF($B$2:$B1734=$B1735, $A$2:$A1734+$C$2:$C1734)), "")*24*60, "")</f>
        <v/>
      </c>
      <c r="P1735" s="39" t="str" cm="1">
        <f t="array" ref="P1735">IFERROR(IF($B1735=P$1, ($A1735+$C1735) - MAX(IF($B$2:$B1734=$B1735, $A$2:$A1734+$C$2:$C1734)), "")*24*60, "")</f>
        <v/>
      </c>
    </row>
    <row r="1736" spans="1:16" x14ac:dyDescent="0.2">
      <c r="A1736" s="13">
        <f t="shared" ref="A1736:D1736" si="3216">A1735</f>
        <v>45946</v>
      </c>
      <c r="B1736" s="7" t="str">
        <f t="shared" si="3216"/>
        <v>Northern Cardinal</v>
      </c>
      <c r="C1736" s="8">
        <v>0.79236111111111107</v>
      </c>
      <c r="D1736" s="7">
        <f t="shared" si="3216"/>
        <v>0</v>
      </c>
      <c r="E1736" s="7">
        <v>0</v>
      </c>
      <c r="F1736" s="7" t="str">
        <f t="shared" ref="F1736:G1736" si="3217">F1735</f>
        <v>Special Finch Food</v>
      </c>
      <c r="G1736" s="16" t="str">
        <f t="shared" si="3217"/>
        <v>Golden Safflower</v>
      </c>
      <c r="H1736" s="27">
        <f t="shared" si="2948"/>
        <v>1.000000003259629</v>
      </c>
      <c r="I1736" s="27" cm="1">
        <f t="array" ref="I1736">IFERROR(IF($B1736=I$1, ($A1736+$C1736) - MAX(IF($B$2:$B1735=$B1736, $A$2:$A1735+$C$2:$C1735)), "")*24*60, "")</f>
        <v>1.000000003259629</v>
      </c>
      <c r="J1736" s="27" t="str" cm="1">
        <f t="array" ref="J1736">IFERROR(IF($B1736=J$1, ($A1736+$C1736) - MAX(IF($B$2:$B1735=$B1736, $A$2:$A1735+$C$2:$C1735)), "")*24*60, "")</f>
        <v/>
      </c>
      <c r="K1736" s="27" t="str" cm="1">
        <f t="array" ref="K1736">IFERROR(IF($B1736=K$1, ($A1736+$C1736) - MAX(IF($B$2:$B1735=$B1736, $A$2:$A1735+$C$2:$C1735)), "")*24*60, "")</f>
        <v/>
      </c>
      <c r="L1736" s="27" t="str" cm="1">
        <f t="array" ref="L1736">IFERROR(IF($B1736=L$1, ($A1736+$C1736) - MAX(IF($B$2:$B1735=$B1736, $A$2:$A1735+$C$2:$C1735)), "")*24*60, "")</f>
        <v/>
      </c>
      <c r="M1736" s="27" t="str" cm="1">
        <f t="array" ref="M1736">IFERROR(IF($B1736=M$1, ($A1736+$C1736) - MAX(IF($B$2:$B1735=$B1736, $A$2:$A1735+$C$2:$C1735)), "")*24*60, "")</f>
        <v/>
      </c>
      <c r="N1736" s="27" t="str" cm="1">
        <f t="array" ref="N1736">IFERROR(IF($B1736=N$1, ($A1736+$C1736) - MAX(IF($B$2:$B1735=$B1736, $A$2:$A1735+$C$2:$C1735)), "")*24*60, "")</f>
        <v/>
      </c>
      <c r="O1736" s="39" t="str" cm="1">
        <f t="array" ref="O1736">IFERROR(IF($B1736=O$1, ($A1736+$C1736) - MAX(IF($B$2:$B1735=$B1736, $A$2:$A1735+$C$2:$C1735)), "")*24*60, "")</f>
        <v/>
      </c>
      <c r="P1736" s="39" t="str" cm="1">
        <f t="array" ref="P1736">IFERROR(IF($B1736=P$1, ($A1736+$C1736) - MAX(IF($B$2:$B1735=$B1736, $A$2:$A1735+$C$2:$C1735)), "")*24*60, "")</f>
        <v/>
      </c>
    </row>
    <row r="1737" spans="1:16" x14ac:dyDescent="0.2">
      <c r="A1737" s="36">
        <v>45947</v>
      </c>
      <c r="B1737" s="37" t="str">
        <f t="shared" ref="B1737:D1737" si="3218">B1736</f>
        <v>Northern Cardinal</v>
      </c>
      <c r="C1737" s="38">
        <v>0.29791666666666666</v>
      </c>
      <c r="D1737" s="37">
        <f t="shared" si="3218"/>
        <v>0</v>
      </c>
      <c r="E1737" s="37">
        <v>2</v>
      </c>
      <c r="F1737" s="37" t="str">
        <f t="shared" ref="F1737:G1737" si="3219">F1736</f>
        <v>Special Finch Food</v>
      </c>
      <c r="G1737" s="15" t="str">
        <f t="shared" si="3219"/>
        <v>Golden Safflower</v>
      </c>
      <c r="H1737" s="39">
        <f t="shared" si="2948"/>
        <v>728.00000000512227</v>
      </c>
      <c r="I1737" s="39" cm="1">
        <f t="array" ref="I1737">IFERROR(IF($B1737=I$1, ($A1737+$C1737) - MAX(IF($B$2:$B1736=$B1737, $A$2:$A1736+$C$2:$C1736)), "")*24*60, "")</f>
        <v>728.00000000512227</v>
      </c>
      <c r="J1737" s="39" t="str" cm="1">
        <f t="array" ref="J1737">IFERROR(IF($B1737=J$1, ($A1737+$C1737) - MAX(IF($B$2:$B1736=$B1737, $A$2:$A1736+$C$2:$C1736)), "")*24*60, "")</f>
        <v/>
      </c>
      <c r="K1737" s="39" t="str" cm="1">
        <f t="array" ref="K1737">IFERROR(IF($B1737=K$1, ($A1737+$C1737) - MAX(IF($B$2:$B1736=$B1737, $A$2:$A1736+$C$2:$C1736)), "")*24*60, "")</f>
        <v/>
      </c>
      <c r="L1737" s="39" t="str" cm="1">
        <f t="array" ref="L1737">IFERROR(IF($B1737=L$1, ($A1737+$C1737) - MAX(IF($B$2:$B1736=$B1737, $A$2:$A1736+$C$2:$C1736)), "")*24*60, "")</f>
        <v/>
      </c>
      <c r="M1737" s="39" t="str" cm="1">
        <f t="array" ref="M1737">IFERROR(IF($B1737=M$1, ($A1737+$C1737) - MAX(IF($B$2:$B1736=$B1737, $A$2:$A1736+$C$2:$C1736)), "")*24*60, "")</f>
        <v/>
      </c>
      <c r="N1737" s="39" t="str" cm="1">
        <f t="array" ref="N1737">IFERROR(IF($B1737=N$1, ($A1737+$C1737) - MAX(IF($B$2:$B1736=$B1737, $A$2:$A1736+$C$2:$C1736)), "")*24*60, "")</f>
        <v/>
      </c>
      <c r="O1737" s="39" t="str" cm="1">
        <f t="array" ref="O1737">IFERROR(IF($B1737=O$1, ($A1737+$C1737) - MAX(IF($B$2:$B1736=$B1737, $A$2:$A1736+$C$2:$C1736)), "")*24*60, "")</f>
        <v/>
      </c>
      <c r="P1737" s="39" t="str" cm="1">
        <f t="array" ref="P1737">IFERROR(IF($B1737=P$1, ($A1737+$C1737) - MAX(IF($B$2:$B1736=$B1737, $A$2:$A1736+$C$2:$C1736)), "")*24*60, "")</f>
        <v/>
      </c>
    </row>
    <row r="1738" spans="1:16" x14ac:dyDescent="0.2">
      <c r="A1738" s="36">
        <f t="shared" ref="A1738:D1738" si="3220">A1737</f>
        <v>45947</v>
      </c>
      <c r="B1738" s="37" t="str">
        <f t="shared" si="3220"/>
        <v>Northern Cardinal</v>
      </c>
      <c r="C1738" s="38">
        <v>0.2986111111111111</v>
      </c>
      <c r="D1738" s="37">
        <f t="shared" si="3220"/>
        <v>0</v>
      </c>
      <c r="E1738" s="37">
        <v>1</v>
      </c>
      <c r="F1738" s="37" t="str">
        <f t="shared" ref="F1738:G1738" si="3221">F1737</f>
        <v>Special Finch Food</v>
      </c>
      <c r="G1738" s="15" t="str">
        <f t="shared" si="3221"/>
        <v>Golden Safflower</v>
      </c>
      <c r="H1738" s="39">
        <f t="shared" si="2948"/>
        <v>0.99999999278225005</v>
      </c>
      <c r="I1738" s="39" cm="1">
        <f t="array" ref="I1738">IFERROR(IF($B1738=I$1, ($A1738+$C1738) - MAX(IF($B$2:$B1737=$B1738, $A$2:$A1737+$C$2:$C1737)), "")*24*60, "")</f>
        <v>0.99999999278225005</v>
      </c>
      <c r="J1738" s="39" t="str" cm="1">
        <f t="array" ref="J1738">IFERROR(IF($B1738=J$1, ($A1738+$C1738) - MAX(IF($B$2:$B1737=$B1738, $A$2:$A1737+$C$2:$C1737)), "")*24*60, "")</f>
        <v/>
      </c>
      <c r="K1738" s="39" t="str" cm="1">
        <f t="array" ref="K1738">IFERROR(IF($B1738=K$1, ($A1738+$C1738) - MAX(IF($B$2:$B1737=$B1738, $A$2:$A1737+$C$2:$C1737)), "")*24*60, "")</f>
        <v/>
      </c>
      <c r="L1738" s="39" t="str" cm="1">
        <f t="array" ref="L1738">IFERROR(IF($B1738=L$1, ($A1738+$C1738) - MAX(IF($B$2:$B1737=$B1738, $A$2:$A1737+$C$2:$C1737)), "")*24*60, "")</f>
        <v/>
      </c>
      <c r="M1738" s="39" t="str" cm="1">
        <f t="array" ref="M1738">IFERROR(IF($B1738=M$1, ($A1738+$C1738) - MAX(IF($B$2:$B1737=$B1738, $A$2:$A1737+$C$2:$C1737)), "")*24*60, "")</f>
        <v/>
      </c>
      <c r="N1738" s="39" t="str" cm="1">
        <f t="array" ref="N1738">IFERROR(IF($B1738=N$1, ($A1738+$C1738) - MAX(IF($B$2:$B1737=$B1738, $A$2:$A1737+$C$2:$C1737)), "")*24*60, "")</f>
        <v/>
      </c>
      <c r="O1738" s="39" t="str" cm="1">
        <f t="array" ref="O1738">IFERROR(IF($B1738=O$1, ($A1738+$C1738) - MAX(IF($B$2:$B1737=$B1738, $A$2:$A1737+$C$2:$C1737)), "")*24*60, "")</f>
        <v/>
      </c>
      <c r="P1738" s="39" t="str" cm="1">
        <f t="array" ref="P1738">IFERROR(IF($B1738=P$1, ($A1738+$C1738) - MAX(IF($B$2:$B1737=$B1738, $A$2:$A1737+$C$2:$C1737)), "")*24*60, "")</f>
        <v/>
      </c>
    </row>
    <row r="1739" spans="1:16" x14ac:dyDescent="0.2">
      <c r="A1739" s="36">
        <f t="shared" ref="A1739:D1739" si="3222">A1738</f>
        <v>45947</v>
      </c>
      <c r="B1739" s="37" t="str">
        <f t="shared" si="3222"/>
        <v>Northern Cardinal</v>
      </c>
      <c r="C1739" s="38">
        <v>0.30069444444444443</v>
      </c>
      <c r="D1739" s="37">
        <f t="shared" si="3222"/>
        <v>0</v>
      </c>
      <c r="E1739" s="37">
        <v>3</v>
      </c>
      <c r="F1739" s="37" t="str">
        <f t="shared" ref="F1739:G1739" si="3223">F1738</f>
        <v>Special Finch Food</v>
      </c>
      <c r="G1739" s="15" t="str">
        <f t="shared" si="3223"/>
        <v>Golden Safflower</v>
      </c>
      <c r="H1739" s="39">
        <f t="shared" si="2948"/>
        <v>2.9999999993015081</v>
      </c>
      <c r="I1739" s="39" cm="1">
        <f t="array" ref="I1739">IFERROR(IF($B1739=I$1, ($A1739+$C1739) - MAX(IF($B$2:$B1738=$B1739, $A$2:$A1738+$C$2:$C1738)), "")*24*60, "")</f>
        <v>2.9999999993015081</v>
      </c>
      <c r="J1739" s="39" t="str" cm="1">
        <f t="array" ref="J1739">IFERROR(IF($B1739=J$1, ($A1739+$C1739) - MAX(IF($B$2:$B1738=$B1739, $A$2:$A1738+$C$2:$C1738)), "")*24*60, "")</f>
        <v/>
      </c>
      <c r="K1739" s="39" t="str" cm="1">
        <f t="array" ref="K1739">IFERROR(IF($B1739=K$1, ($A1739+$C1739) - MAX(IF($B$2:$B1738=$B1739, $A$2:$A1738+$C$2:$C1738)), "")*24*60, "")</f>
        <v/>
      </c>
      <c r="L1739" s="39" t="str" cm="1">
        <f t="array" ref="L1739">IFERROR(IF($B1739=L$1, ($A1739+$C1739) - MAX(IF($B$2:$B1738=$B1739, $A$2:$A1738+$C$2:$C1738)), "")*24*60, "")</f>
        <v/>
      </c>
      <c r="M1739" s="39" t="str" cm="1">
        <f t="array" ref="M1739">IFERROR(IF($B1739=M$1, ($A1739+$C1739) - MAX(IF($B$2:$B1738=$B1739, $A$2:$A1738+$C$2:$C1738)), "")*24*60, "")</f>
        <v/>
      </c>
      <c r="N1739" s="39" t="str" cm="1">
        <f t="array" ref="N1739">IFERROR(IF($B1739=N$1, ($A1739+$C1739) - MAX(IF($B$2:$B1738=$B1739, $A$2:$A1738+$C$2:$C1738)), "")*24*60, "")</f>
        <v/>
      </c>
      <c r="O1739" s="39" t="str" cm="1">
        <f t="array" ref="O1739">IFERROR(IF($B1739=O$1, ($A1739+$C1739) - MAX(IF($B$2:$B1738=$B1739, $A$2:$A1738+$C$2:$C1738)), "")*24*60, "")</f>
        <v/>
      </c>
      <c r="P1739" s="39" t="str" cm="1">
        <f t="array" ref="P1739">IFERROR(IF($B1739=P$1, ($A1739+$C1739) - MAX(IF($B$2:$B1738=$B1739, $A$2:$A1738+$C$2:$C1738)), "")*24*60, "")</f>
        <v/>
      </c>
    </row>
    <row r="1740" spans="1:16" x14ac:dyDescent="0.2">
      <c r="A1740" s="36">
        <f t="shared" ref="A1740:D1740" si="3224">A1739</f>
        <v>45947</v>
      </c>
      <c r="B1740" s="37" t="str">
        <f t="shared" si="3224"/>
        <v>Northern Cardinal</v>
      </c>
      <c r="C1740" s="38">
        <v>0.30138888888888887</v>
      </c>
      <c r="D1740" s="37">
        <f t="shared" si="3224"/>
        <v>0</v>
      </c>
      <c r="E1740" s="37">
        <v>2</v>
      </c>
      <c r="F1740" s="37" t="str">
        <f t="shared" ref="F1740:G1740" si="3225">F1739</f>
        <v>Special Finch Food</v>
      </c>
      <c r="G1740" s="15" t="str">
        <f t="shared" si="3225"/>
        <v>Golden Safflower</v>
      </c>
      <c r="H1740" s="39">
        <f t="shared" si="2948"/>
        <v>1.000000003259629</v>
      </c>
      <c r="I1740" s="39" cm="1">
        <f t="array" ref="I1740">IFERROR(IF($B1740=I$1, ($A1740+$C1740) - MAX(IF($B$2:$B1739=$B1740, $A$2:$A1739+$C$2:$C1739)), "")*24*60, "")</f>
        <v>1.000000003259629</v>
      </c>
      <c r="J1740" s="39" t="str" cm="1">
        <f t="array" ref="J1740">IFERROR(IF($B1740=J$1, ($A1740+$C1740) - MAX(IF($B$2:$B1739=$B1740, $A$2:$A1739+$C$2:$C1739)), "")*24*60, "")</f>
        <v/>
      </c>
      <c r="K1740" s="39" t="str" cm="1">
        <f t="array" ref="K1740">IFERROR(IF($B1740=K$1, ($A1740+$C1740) - MAX(IF($B$2:$B1739=$B1740, $A$2:$A1739+$C$2:$C1739)), "")*24*60, "")</f>
        <v/>
      </c>
      <c r="L1740" s="39" t="str" cm="1">
        <f t="array" ref="L1740">IFERROR(IF($B1740=L$1, ($A1740+$C1740) - MAX(IF($B$2:$B1739=$B1740, $A$2:$A1739+$C$2:$C1739)), "")*24*60, "")</f>
        <v/>
      </c>
      <c r="M1740" s="39" t="str" cm="1">
        <f t="array" ref="M1740">IFERROR(IF($B1740=M$1, ($A1740+$C1740) - MAX(IF($B$2:$B1739=$B1740, $A$2:$A1739+$C$2:$C1739)), "")*24*60, "")</f>
        <v/>
      </c>
      <c r="N1740" s="39" t="str" cm="1">
        <f t="array" ref="N1740">IFERROR(IF($B1740=N$1, ($A1740+$C1740) - MAX(IF($B$2:$B1739=$B1740, $A$2:$A1739+$C$2:$C1739)), "")*24*60, "")</f>
        <v/>
      </c>
      <c r="O1740" s="39" t="str" cm="1">
        <f t="array" ref="O1740">IFERROR(IF($B1740=O$1, ($A1740+$C1740) - MAX(IF($B$2:$B1739=$B1740, $A$2:$A1739+$C$2:$C1739)), "")*24*60, "")</f>
        <v/>
      </c>
      <c r="P1740" s="39" t="str" cm="1">
        <f t="array" ref="P1740">IFERROR(IF($B1740=P$1, ($A1740+$C1740) - MAX(IF($B$2:$B1739=$B1740, $A$2:$A1739+$C$2:$C1739)), "")*24*60, "")</f>
        <v/>
      </c>
    </row>
    <row r="1741" spans="1:16" x14ac:dyDescent="0.2">
      <c r="A1741" s="36">
        <f t="shared" ref="A1741" si="3226">A1740</f>
        <v>45947</v>
      </c>
      <c r="B1741" s="37" t="s">
        <v>25</v>
      </c>
      <c r="C1741" s="38">
        <v>0.35069444444444442</v>
      </c>
      <c r="D1741" s="37">
        <v>1</v>
      </c>
      <c r="E1741" s="37">
        <v>1</v>
      </c>
      <c r="F1741" s="37" t="str">
        <f t="shared" ref="F1741:G1741" si="3227">F1740</f>
        <v>Special Finch Food</v>
      </c>
      <c r="G1741" s="15" t="str">
        <f t="shared" si="3227"/>
        <v>Golden Safflower</v>
      </c>
      <c r="H1741" s="39">
        <f t="shared" si="2948"/>
        <v>71.000000000931323</v>
      </c>
      <c r="I1741" s="39" t="str" cm="1">
        <f t="array" ref="I1741">IFERROR(IF($B1741=I$1, ($A1741+$C1741) - MAX(IF($B$2:$B1740=$B1741, $A$2:$A1740+$C$2:$C1740)), "")*24*60, "")</f>
        <v/>
      </c>
      <c r="J1741" s="39" t="str" cm="1">
        <f t="array" ref="J1741">IFERROR(IF($B1741=J$1, ($A1741+$C1741) - MAX(IF($B$2:$B1740=$B1741, $A$2:$A1740+$C$2:$C1740)), "")*24*60, "")</f>
        <v/>
      </c>
      <c r="K1741" s="39" t="str" cm="1">
        <f t="array" ref="K1741">IFERROR(IF($B1741=K$1, ($A1741+$C1741) - MAX(IF($B$2:$B1740=$B1741, $A$2:$A1740+$C$2:$C1740)), "")*24*60, "")</f>
        <v/>
      </c>
      <c r="L1741" s="39" t="str" cm="1">
        <f t="array" ref="L1741">IFERROR(IF($B1741=L$1, ($A1741+$C1741) - MAX(IF($B$2:$B1740=$B1741, $A$2:$A1740+$C$2:$C1740)), "")*24*60, "")</f>
        <v/>
      </c>
      <c r="M1741" s="39" t="str" cm="1">
        <f t="array" ref="M1741">IFERROR(IF($B1741=M$1, ($A1741+$C1741) - MAX(IF($B$2:$B1740=$B1741, $A$2:$A1740+$C$2:$C1740)), "")*24*60, "")</f>
        <v/>
      </c>
      <c r="N1741" s="39" t="str" cm="1">
        <f t="array" ref="N1741">IFERROR(IF($B1741=N$1, ($A1741+$C1741) - MAX(IF($B$2:$B1740=$B1741, $A$2:$A1740+$C$2:$C1740)), "")*24*60, "")</f>
        <v/>
      </c>
      <c r="O1741" s="39" cm="1">
        <f t="array" ref="O1741">IFERROR(IF($B1741=O$1, ($A1741+$C1741) - MAX(IF($B$2:$B1740=$B1741, $A$2:$A1740+$C$2:$C1740)), "")*24*60, "")</f>
        <v>66164185.000000007</v>
      </c>
      <c r="P1741" s="39" t="str" cm="1">
        <f t="array" ref="P1741">IFERROR(IF($B1741=P$1, ($A1741+$C1741) - MAX(IF($B$2:$B1740=$B1741, $A$2:$A1740+$C$2:$C1740)), "")*24*60, "")</f>
        <v/>
      </c>
    </row>
    <row r="1742" spans="1:16" x14ac:dyDescent="0.2">
      <c r="A1742" s="36">
        <f t="shared" ref="A1742:B1742" si="3228">A1741</f>
        <v>45947</v>
      </c>
      <c r="B1742" s="37" t="str">
        <f t="shared" si="3228"/>
        <v>Mourning Dove</v>
      </c>
      <c r="C1742" s="38">
        <v>0.35138888888888886</v>
      </c>
      <c r="D1742" s="37">
        <v>25</v>
      </c>
      <c r="E1742" s="37">
        <v>0</v>
      </c>
      <c r="F1742" s="37" t="str">
        <f t="shared" ref="F1742:G1742" si="3229">F1741</f>
        <v>Special Finch Food</v>
      </c>
      <c r="G1742" s="15" t="str">
        <f t="shared" si="3229"/>
        <v>Golden Safflower</v>
      </c>
      <c r="H1742" s="39">
        <f t="shared" si="2948"/>
        <v>1.000000003259629</v>
      </c>
      <c r="I1742" s="39" t="str" cm="1">
        <f t="array" ref="I1742">IFERROR(IF($B1742=I$1, ($A1742+$C1742) - MAX(IF($B$2:$B1741=$B1742, $A$2:$A1741+$C$2:$C1741)), "")*24*60, "")</f>
        <v/>
      </c>
      <c r="J1742" s="39" t="str" cm="1">
        <f t="array" ref="J1742">IFERROR(IF($B1742=J$1, ($A1742+$C1742) - MAX(IF($B$2:$B1741=$B1742, $A$2:$A1741+$C$2:$C1741)), "")*24*60, "")</f>
        <v/>
      </c>
      <c r="K1742" s="39" t="str" cm="1">
        <f t="array" ref="K1742">IFERROR(IF($B1742=K$1, ($A1742+$C1742) - MAX(IF($B$2:$B1741=$B1742, $A$2:$A1741+$C$2:$C1741)), "")*24*60, "")</f>
        <v/>
      </c>
      <c r="L1742" s="39" t="str" cm="1">
        <f t="array" ref="L1742">IFERROR(IF($B1742=L$1, ($A1742+$C1742) - MAX(IF($B$2:$B1741=$B1742, $A$2:$A1741+$C$2:$C1741)), "")*24*60, "")</f>
        <v/>
      </c>
      <c r="M1742" s="39" t="str" cm="1">
        <f t="array" ref="M1742">IFERROR(IF($B1742=M$1, ($A1742+$C1742) - MAX(IF($B$2:$B1741=$B1742, $A$2:$A1741+$C$2:$C1741)), "")*24*60, "")</f>
        <v/>
      </c>
      <c r="N1742" s="39" t="str" cm="1">
        <f t="array" ref="N1742">IFERROR(IF($B1742=N$1, ($A1742+$C1742) - MAX(IF($B$2:$B1741=$B1742, $A$2:$A1741+$C$2:$C1741)), "")*24*60, "")</f>
        <v/>
      </c>
      <c r="O1742" s="39" cm="1">
        <f t="array" ref="O1742">IFERROR(IF($B1742=O$1, ($A1742+$C1742) - MAX(IF($B$2:$B1741=$B1742, $A$2:$A1741+$C$2:$C1741)), "")*24*60, "")</f>
        <v>1.000000003259629</v>
      </c>
      <c r="P1742" s="39" t="str" cm="1">
        <f t="array" ref="P1742">IFERROR(IF($B1742=P$1, ($A1742+$C1742) - MAX(IF($B$2:$B1741=$B1742, $A$2:$A1741+$C$2:$C1741)), "")*24*60, "")</f>
        <v/>
      </c>
    </row>
    <row r="1743" spans="1:16" x14ac:dyDescent="0.2">
      <c r="A1743" s="36">
        <f t="shared" ref="A1743:B1743" si="3230">A1742</f>
        <v>45947</v>
      </c>
      <c r="B1743" s="37" t="str">
        <f t="shared" si="3230"/>
        <v>Mourning Dove</v>
      </c>
      <c r="C1743" s="38">
        <v>0.3527777777777778</v>
      </c>
      <c r="D1743" s="37">
        <v>0</v>
      </c>
      <c r="E1743" s="37">
        <v>0</v>
      </c>
      <c r="F1743" s="37" t="str">
        <f t="shared" ref="F1743:G1743" si="3231">F1742</f>
        <v>Special Finch Food</v>
      </c>
      <c r="G1743" s="15" t="str">
        <f t="shared" si="3231"/>
        <v>Golden Safflower</v>
      </c>
      <c r="H1743" s="39">
        <f t="shared" si="2948"/>
        <v>1.9999999960418791</v>
      </c>
      <c r="I1743" s="39" t="str" cm="1">
        <f t="array" ref="I1743">IFERROR(IF($B1743=I$1, ($A1743+$C1743) - MAX(IF($B$2:$B1742=$B1743, $A$2:$A1742+$C$2:$C1742)), "")*24*60, "")</f>
        <v/>
      </c>
      <c r="J1743" s="39" t="str" cm="1">
        <f t="array" ref="J1743">IFERROR(IF($B1743=J$1, ($A1743+$C1743) - MAX(IF($B$2:$B1742=$B1743, $A$2:$A1742+$C$2:$C1742)), "")*24*60, "")</f>
        <v/>
      </c>
      <c r="K1743" s="39" t="str" cm="1">
        <f t="array" ref="K1743">IFERROR(IF($B1743=K$1, ($A1743+$C1743) - MAX(IF($B$2:$B1742=$B1743, $A$2:$A1742+$C$2:$C1742)), "")*24*60, "")</f>
        <v/>
      </c>
      <c r="L1743" s="39" t="str" cm="1">
        <f t="array" ref="L1743">IFERROR(IF($B1743=L$1, ($A1743+$C1743) - MAX(IF($B$2:$B1742=$B1743, $A$2:$A1742+$C$2:$C1742)), "")*24*60, "")</f>
        <v/>
      </c>
      <c r="M1743" s="39" t="str" cm="1">
        <f t="array" ref="M1743">IFERROR(IF($B1743=M$1, ($A1743+$C1743) - MAX(IF($B$2:$B1742=$B1743, $A$2:$A1742+$C$2:$C1742)), "")*24*60, "")</f>
        <v/>
      </c>
      <c r="N1743" s="39" t="str" cm="1">
        <f t="array" ref="N1743">IFERROR(IF($B1743=N$1, ($A1743+$C1743) - MAX(IF($B$2:$B1742=$B1743, $A$2:$A1742+$C$2:$C1742)), "")*24*60, "")</f>
        <v/>
      </c>
      <c r="O1743" s="39" cm="1">
        <f t="array" ref="O1743">IFERROR(IF($B1743=O$1, ($A1743+$C1743) - MAX(IF($B$2:$B1742=$B1743, $A$2:$A1742+$C$2:$C1742)), "")*24*60, "")</f>
        <v>1.9999999960418791</v>
      </c>
      <c r="P1743" s="39" t="str" cm="1">
        <f t="array" ref="P1743">IFERROR(IF($B1743=P$1, ($A1743+$C1743) - MAX(IF($B$2:$B1742=$B1743, $A$2:$A1742+$C$2:$C1742)), "")*24*60, "")</f>
        <v/>
      </c>
    </row>
    <row r="1744" spans="1:16" x14ac:dyDescent="0.2">
      <c r="A1744" s="36">
        <f t="shared" ref="A1744:D1744" si="3232">A1743</f>
        <v>45947</v>
      </c>
      <c r="B1744" s="37" t="str">
        <f t="shared" si="3232"/>
        <v>Mourning Dove</v>
      </c>
      <c r="C1744" s="38">
        <f t="shared" si="3232"/>
        <v>0.3527777777777778</v>
      </c>
      <c r="D1744" s="37">
        <f t="shared" si="3232"/>
        <v>0</v>
      </c>
      <c r="E1744" s="37">
        <v>0</v>
      </c>
      <c r="F1744" s="37" t="str">
        <f t="shared" ref="F1744:G1744" si="3233">F1743</f>
        <v>Special Finch Food</v>
      </c>
      <c r="G1744" s="15" t="str">
        <f t="shared" si="3233"/>
        <v>Golden Safflower</v>
      </c>
      <c r="H1744" s="39">
        <f t="shared" si="2948"/>
        <v>0</v>
      </c>
      <c r="I1744" s="39" t="str" cm="1">
        <f t="array" ref="I1744">IFERROR(IF($B1744=I$1, ($A1744+$C1744) - MAX(IF($B$2:$B1743=$B1744, $A$2:$A1743+$C$2:$C1743)), "")*24*60, "")</f>
        <v/>
      </c>
      <c r="J1744" s="39" t="str" cm="1">
        <f t="array" ref="J1744">IFERROR(IF($B1744=J$1, ($A1744+$C1744) - MAX(IF($B$2:$B1743=$B1744, $A$2:$A1743+$C$2:$C1743)), "")*24*60, "")</f>
        <v/>
      </c>
      <c r="K1744" s="39" t="str" cm="1">
        <f t="array" ref="K1744">IFERROR(IF($B1744=K$1, ($A1744+$C1744) - MAX(IF($B$2:$B1743=$B1744, $A$2:$A1743+$C$2:$C1743)), "")*24*60, "")</f>
        <v/>
      </c>
      <c r="L1744" s="39" t="str" cm="1">
        <f t="array" ref="L1744">IFERROR(IF($B1744=L$1, ($A1744+$C1744) - MAX(IF($B$2:$B1743=$B1744, $A$2:$A1743+$C$2:$C1743)), "")*24*60, "")</f>
        <v/>
      </c>
      <c r="M1744" s="39" t="str" cm="1">
        <f t="array" ref="M1744">IFERROR(IF($B1744=M$1, ($A1744+$C1744) - MAX(IF($B$2:$B1743=$B1744, $A$2:$A1743+$C$2:$C1743)), "")*24*60, "")</f>
        <v/>
      </c>
      <c r="N1744" s="39" t="str" cm="1">
        <f t="array" ref="N1744">IFERROR(IF($B1744=N$1, ($A1744+$C1744) - MAX(IF($B$2:$B1743=$B1744, $A$2:$A1743+$C$2:$C1743)), "")*24*60, "")</f>
        <v/>
      </c>
      <c r="O1744" s="39" cm="1">
        <f t="array" ref="O1744">IFERROR(IF($B1744=O$1, ($A1744+$C1744) - MAX(IF($B$2:$B1743=$B1744, $A$2:$A1743+$C$2:$C1743)), "")*24*60, "")</f>
        <v>0</v>
      </c>
      <c r="P1744" s="39" t="str" cm="1">
        <f t="array" ref="P1744">IFERROR(IF($B1744=P$1, ($A1744+$C1744) - MAX(IF($B$2:$B1743=$B1744, $A$2:$A1743+$C$2:$C1743)), "")*24*60, "")</f>
        <v/>
      </c>
    </row>
    <row r="1745" spans="1:16" x14ac:dyDescent="0.2">
      <c r="A1745" s="36">
        <f t="shared" ref="A1745:D1745" si="3234">A1744</f>
        <v>45947</v>
      </c>
      <c r="B1745" s="37" t="s">
        <v>16</v>
      </c>
      <c r="C1745" s="38">
        <v>0.36527777777777776</v>
      </c>
      <c r="D1745" s="37">
        <f t="shared" si="3234"/>
        <v>0</v>
      </c>
      <c r="E1745" s="37">
        <v>6</v>
      </c>
      <c r="F1745" s="37" t="str">
        <f t="shared" ref="F1745:G1745" si="3235">F1744</f>
        <v>Special Finch Food</v>
      </c>
      <c r="G1745" s="15" t="str">
        <f t="shared" si="3235"/>
        <v>Golden Safflower</v>
      </c>
      <c r="H1745" s="39">
        <f t="shared" si="2948"/>
        <v>17.999999995809048</v>
      </c>
      <c r="I1745" s="39" t="str" cm="1">
        <f t="array" ref="I1745">IFERROR(IF($B1745=I$1, ($A1745+$C1745) - MAX(IF($B$2:$B1744=$B1745, $A$2:$A1744+$C$2:$C1744)), "")*24*60, "")</f>
        <v/>
      </c>
      <c r="J1745" s="39" t="str" cm="1">
        <f t="array" ref="J1745">IFERROR(IF($B1745=J$1, ($A1745+$C1745) - MAX(IF($B$2:$B1744=$B1745, $A$2:$A1744+$C$2:$C1744)), "")*24*60, "")</f>
        <v/>
      </c>
      <c r="K1745" s="39" t="str" cm="1">
        <f t="array" ref="K1745">IFERROR(IF($B1745=K$1, ($A1745+$C1745) - MAX(IF($B$2:$B1744=$B1745, $A$2:$A1744+$C$2:$C1744)), "")*24*60, "")</f>
        <v/>
      </c>
      <c r="L1745" s="39" cm="1">
        <f t="array" ref="L1745">IFERROR(IF($B1745=L$1, ($A1745+$C1745) - MAX(IF($B$2:$B1744=$B1745, $A$2:$A1744+$C$2:$C1744)), "")*24*60, "")</f>
        <v>1347.0000000006985</v>
      </c>
      <c r="M1745" s="39" t="str" cm="1">
        <f t="array" ref="M1745">IFERROR(IF($B1745=M$1, ($A1745+$C1745) - MAX(IF($B$2:$B1744=$B1745, $A$2:$A1744+$C$2:$C1744)), "")*24*60, "")</f>
        <v/>
      </c>
      <c r="N1745" s="39" t="str" cm="1">
        <f t="array" ref="N1745">IFERROR(IF($B1745=N$1, ($A1745+$C1745) - MAX(IF($B$2:$B1744=$B1745, $A$2:$A1744+$C$2:$C1744)), "")*24*60, "")</f>
        <v/>
      </c>
      <c r="O1745" s="39" t="str" cm="1">
        <f t="array" ref="O1745">IFERROR(IF($B1745=O$1, ($A1745+$C1745) - MAX(IF($B$2:$B1744=$B1745, $A$2:$A1744+$C$2:$C1744)), "")*24*60, "")</f>
        <v/>
      </c>
      <c r="P1745" s="39" t="str" cm="1">
        <f t="array" ref="P1745">IFERROR(IF($B1745=P$1, ($A1745+$C1745) - MAX(IF($B$2:$B1744=$B1745, $A$2:$A1744+$C$2:$C1744)), "")*24*60, "")</f>
        <v/>
      </c>
    </row>
    <row r="1746" spans="1:16" x14ac:dyDescent="0.2">
      <c r="A1746" s="36">
        <f t="shared" ref="A1746:B1746" si="3236">A1745</f>
        <v>45947</v>
      </c>
      <c r="B1746" s="37" t="str">
        <f t="shared" si="3236"/>
        <v>Carolina Wren</v>
      </c>
      <c r="C1746" s="38">
        <v>0.3659722222222222</v>
      </c>
      <c r="D1746" s="37">
        <v>6</v>
      </c>
      <c r="E1746" s="37">
        <v>12</v>
      </c>
      <c r="F1746" s="37" t="str">
        <f t="shared" ref="F1746:G1746" si="3237">F1745</f>
        <v>Special Finch Food</v>
      </c>
      <c r="G1746" s="15" t="str">
        <f t="shared" si="3237"/>
        <v>Golden Safflower</v>
      </c>
      <c r="H1746" s="39">
        <f t="shared" si="2948"/>
        <v>1.000000003259629</v>
      </c>
      <c r="I1746" s="39" t="str" cm="1">
        <f t="array" ref="I1746">IFERROR(IF($B1746=I$1, ($A1746+$C1746) - MAX(IF($B$2:$B1745=$B1746, $A$2:$A1745+$C$2:$C1745)), "")*24*60, "")</f>
        <v/>
      </c>
      <c r="J1746" s="39" t="str" cm="1">
        <f t="array" ref="J1746">IFERROR(IF($B1746=J$1, ($A1746+$C1746) - MAX(IF($B$2:$B1745=$B1746, $A$2:$A1745+$C$2:$C1745)), "")*24*60, "")</f>
        <v/>
      </c>
      <c r="K1746" s="39" t="str" cm="1">
        <f t="array" ref="K1746">IFERROR(IF($B1746=K$1, ($A1746+$C1746) - MAX(IF($B$2:$B1745=$B1746, $A$2:$A1745+$C$2:$C1745)), "")*24*60, "")</f>
        <v/>
      </c>
      <c r="L1746" s="39" cm="1">
        <f t="array" ref="L1746">IFERROR(IF($B1746=L$1, ($A1746+$C1746) - MAX(IF($B$2:$B1745=$B1746, $A$2:$A1745+$C$2:$C1745)), "")*24*60, "")</f>
        <v>1.000000003259629</v>
      </c>
      <c r="M1746" s="39" t="str" cm="1">
        <f t="array" ref="M1746">IFERROR(IF($B1746=M$1, ($A1746+$C1746) - MAX(IF($B$2:$B1745=$B1746, $A$2:$A1745+$C$2:$C1745)), "")*24*60, "")</f>
        <v/>
      </c>
      <c r="N1746" s="39" t="str" cm="1">
        <f t="array" ref="N1746">IFERROR(IF($B1746=N$1, ($A1746+$C1746) - MAX(IF($B$2:$B1745=$B1746, $A$2:$A1745+$C$2:$C1745)), "")*24*60, "")</f>
        <v/>
      </c>
      <c r="O1746" s="39" t="str" cm="1">
        <f t="array" ref="O1746">IFERROR(IF($B1746=O$1, ($A1746+$C1746) - MAX(IF($B$2:$B1745=$B1746, $A$2:$A1745+$C$2:$C1745)), "")*24*60, "")</f>
        <v/>
      </c>
      <c r="P1746" s="39" t="str" cm="1">
        <f t="array" ref="P1746">IFERROR(IF($B1746=P$1, ($A1746+$C1746) - MAX(IF($B$2:$B1745=$B1746, $A$2:$A1745+$C$2:$C1745)), "")*24*60, "")</f>
        <v/>
      </c>
    </row>
    <row r="1747" spans="1:16" x14ac:dyDescent="0.2">
      <c r="A1747" s="36">
        <f t="shared" ref="A1747:B1747" si="3238">A1746</f>
        <v>45947</v>
      </c>
      <c r="B1747" s="37" t="str">
        <f t="shared" si="3238"/>
        <v>Carolina Wren</v>
      </c>
      <c r="C1747" s="38">
        <v>0.36736111111111114</v>
      </c>
      <c r="D1747" s="37">
        <v>5</v>
      </c>
      <c r="E1747" s="37">
        <v>0</v>
      </c>
      <c r="F1747" s="37" t="str">
        <f t="shared" ref="F1747:G1747" si="3239">F1746</f>
        <v>Special Finch Food</v>
      </c>
      <c r="G1747" s="15" t="str">
        <f t="shared" si="3239"/>
        <v>Golden Safflower</v>
      </c>
      <c r="H1747" s="39">
        <f t="shared" si="2948"/>
        <v>1.9999999960418791</v>
      </c>
      <c r="I1747" s="39" t="str" cm="1">
        <f t="array" ref="I1747">IFERROR(IF($B1747=I$1, ($A1747+$C1747) - MAX(IF($B$2:$B1746=$B1747, $A$2:$A1746+$C$2:$C1746)), "")*24*60, "")</f>
        <v/>
      </c>
      <c r="J1747" s="39" t="str" cm="1">
        <f t="array" ref="J1747">IFERROR(IF($B1747=J$1, ($A1747+$C1747) - MAX(IF($B$2:$B1746=$B1747, $A$2:$A1746+$C$2:$C1746)), "")*24*60, "")</f>
        <v/>
      </c>
      <c r="K1747" s="39" t="str" cm="1">
        <f t="array" ref="K1747">IFERROR(IF($B1747=K$1, ($A1747+$C1747) - MAX(IF($B$2:$B1746=$B1747, $A$2:$A1746+$C$2:$C1746)), "")*24*60, "")</f>
        <v/>
      </c>
      <c r="L1747" s="39" cm="1">
        <f t="array" ref="L1747">IFERROR(IF($B1747=L$1, ($A1747+$C1747) - MAX(IF($B$2:$B1746=$B1747, $A$2:$A1746+$C$2:$C1746)), "")*24*60, "")</f>
        <v>1.9999999960418791</v>
      </c>
      <c r="M1747" s="39" t="str" cm="1">
        <f t="array" ref="M1747">IFERROR(IF($B1747=M$1, ($A1747+$C1747) - MAX(IF($B$2:$B1746=$B1747, $A$2:$A1746+$C$2:$C1746)), "")*24*60, "")</f>
        <v/>
      </c>
      <c r="N1747" s="39" t="str" cm="1">
        <f t="array" ref="N1747">IFERROR(IF($B1747=N$1, ($A1747+$C1747) - MAX(IF($B$2:$B1746=$B1747, $A$2:$A1746+$C$2:$C1746)), "")*24*60, "")</f>
        <v/>
      </c>
      <c r="O1747" s="39" t="str" cm="1">
        <f t="array" ref="O1747">IFERROR(IF($B1747=O$1, ($A1747+$C1747) - MAX(IF($B$2:$B1746=$B1747, $A$2:$A1746+$C$2:$C1746)), "")*24*60, "")</f>
        <v/>
      </c>
      <c r="P1747" s="39" t="str" cm="1">
        <f t="array" ref="P1747">IFERROR(IF($B1747=P$1, ($A1747+$C1747) - MAX(IF($B$2:$B1746=$B1747, $A$2:$A1746+$C$2:$C1746)), "")*24*60, "")</f>
        <v/>
      </c>
    </row>
    <row r="1748" spans="1:16" x14ac:dyDescent="0.2">
      <c r="A1748" s="36">
        <f t="shared" ref="A1748" si="3240">A1747</f>
        <v>45947</v>
      </c>
      <c r="B1748" s="37" t="s">
        <v>14</v>
      </c>
      <c r="C1748" s="38">
        <v>0.37430555555555556</v>
      </c>
      <c r="D1748" s="37">
        <v>0</v>
      </c>
      <c r="E1748" s="37">
        <v>1</v>
      </c>
      <c r="F1748" s="37" t="str">
        <f t="shared" ref="F1748:G1748" si="3241">F1747</f>
        <v>Special Finch Food</v>
      </c>
      <c r="G1748" s="15" t="str">
        <f t="shared" si="3241"/>
        <v>Golden Safflower</v>
      </c>
      <c r="H1748" s="39">
        <f t="shared" si="2948"/>
        <v>10.000000001164153</v>
      </c>
      <c r="I1748" s="39" t="str" cm="1">
        <f t="array" ref="I1748">IFERROR(IF($B1748=I$1, ($A1748+$C1748) - MAX(IF($B$2:$B1747=$B1748, $A$2:$A1747+$C$2:$C1747)), "")*24*60, "")</f>
        <v/>
      </c>
      <c r="J1748" s="39" t="str" cm="1">
        <f t="array" ref="J1748">IFERROR(IF($B1748=J$1, ($A1748+$C1748) - MAX(IF($B$2:$B1747=$B1748, $A$2:$A1747+$C$2:$C1747)), "")*24*60, "")</f>
        <v/>
      </c>
      <c r="K1748" s="39" cm="1">
        <f t="array" ref="K1748">IFERROR(IF($B1748=K$1, ($A1748+$C1748) - MAX(IF($B$2:$B1747=$B1748, $A$2:$A1747+$C$2:$C1747)), "")*24*60, "")</f>
        <v>1003.9999999932479</v>
      </c>
      <c r="L1748" s="39" t="str" cm="1">
        <f t="array" ref="L1748">IFERROR(IF($B1748=L$1, ($A1748+$C1748) - MAX(IF($B$2:$B1747=$B1748, $A$2:$A1747+$C$2:$C1747)), "")*24*60, "")</f>
        <v/>
      </c>
      <c r="M1748" s="39" t="str" cm="1">
        <f t="array" ref="M1748">IFERROR(IF($B1748=M$1, ($A1748+$C1748) - MAX(IF($B$2:$B1747=$B1748, $A$2:$A1747+$C$2:$C1747)), "")*24*60, "")</f>
        <v/>
      </c>
      <c r="N1748" s="39" t="str" cm="1">
        <f t="array" ref="N1748">IFERROR(IF($B1748=N$1, ($A1748+$C1748) - MAX(IF($B$2:$B1747=$B1748, $A$2:$A1747+$C$2:$C1747)), "")*24*60, "")</f>
        <v/>
      </c>
      <c r="O1748" s="39" t="str" cm="1">
        <f t="array" ref="O1748">IFERROR(IF($B1748=O$1, ($A1748+$C1748) - MAX(IF($B$2:$B1747=$B1748, $A$2:$A1747+$C$2:$C1747)), "")*24*60, "")</f>
        <v/>
      </c>
      <c r="P1748" s="39" t="str" cm="1">
        <f t="array" ref="P1748">IFERROR(IF($B1748=P$1, ($A1748+$C1748) - MAX(IF($B$2:$B1747=$B1748, $A$2:$A1747+$C$2:$C1747)), "")*24*60, "")</f>
        <v/>
      </c>
    </row>
    <row r="1749" spans="1:16" x14ac:dyDescent="0.2">
      <c r="A1749" s="36">
        <f t="shared" ref="A1749:D1749" si="3242">A1748</f>
        <v>45947</v>
      </c>
      <c r="B1749" s="37" t="str">
        <f t="shared" si="3242"/>
        <v>Carolina Chickadee</v>
      </c>
      <c r="C1749" s="38">
        <v>0.37777777777777777</v>
      </c>
      <c r="D1749" s="37">
        <f t="shared" si="3242"/>
        <v>0</v>
      </c>
      <c r="E1749" s="37">
        <v>1</v>
      </c>
      <c r="F1749" s="37" t="str">
        <f t="shared" ref="F1749:G1749" si="3243">F1748</f>
        <v>Special Finch Food</v>
      </c>
      <c r="G1749" s="15" t="str">
        <f t="shared" si="3243"/>
        <v>Golden Safflower</v>
      </c>
      <c r="H1749" s="39">
        <f t="shared" si="2948"/>
        <v>5.0000000058207661</v>
      </c>
      <c r="I1749" s="39" t="str" cm="1">
        <f t="array" ref="I1749">IFERROR(IF($B1749=I$1, ($A1749+$C1749) - MAX(IF($B$2:$B1748=$B1749, $A$2:$A1748+$C$2:$C1748)), "")*24*60, "")</f>
        <v/>
      </c>
      <c r="J1749" s="39" t="str" cm="1">
        <f t="array" ref="J1749">IFERROR(IF($B1749=J$1, ($A1749+$C1749) - MAX(IF($B$2:$B1748=$B1749, $A$2:$A1748+$C$2:$C1748)), "")*24*60, "")</f>
        <v/>
      </c>
      <c r="K1749" s="39" cm="1">
        <f t="array" ref="K1749">IFERROR(IF($B1749=K$1, ($A1749+$C1749) - MAX(IF($B$2:$B1748=$B1749, $A$2:$A1748+$C$2:$C1748)), "")*24*60, "")</f>
        <v>5.0000000058207661</v>
      </c>
      <c r="L1749" s="39" t="str" cm="1">
        <f t="array" ref="L1749">IFERROR(IF($B1749=L$1, ($A1749+$C1749) - MAX(IF($B$2:$B1748=$B1749, $A$2:$A1748+$C$2:$C1748)), "")*24*60, "")</f>
        <v/>
      </c>
      <c r="M1749" s="39" t="str" cm="1">
        <f t="array" ref="M1749">IFERROR(IF($B1749=M$1, ($A1749+$C1749) - MAX(IF($B$2:$B1748=$B1749, $A$2:$A1748+$C$2:$C1748)), "")*24*60, "")</f>
        <v/>
      </c>
      <c r="N1749" s="39" t="str" cm="1">
        <f t="array" ref="N1749">IFERROR(IF($B1749=N$1, ($A1749+$C1749) - MAX(IF($B$2:$B1748=$B1749, $A$2:$A1748+$C$2:$C1748)), "")*24*60, "")</f>
        <v/>
      </c>
      <c r="O1749" s="39" t="str" cm="1">
        <f t="array" ref="O1749">IFERROR(IF($B1749=O$1, ($A1749+$C1749) - MAX(IF($B$2:$B1748=$B1749, $A$2:$A1748+$C$2:$C1748)), "")*24*60, "")</f>
        <v/>
      </c>
      <c r="P1749" s="39" t="str" cm="1">
        <f t="array" ref="P1749">IFERROR(IF($B1749=P$1, ($A1749+$C1749) - MAX(IF($B$2:$B1748=$B1749, $A$2:$A1748+$C$2:$C1748)), "")*24*60, "")</f>
        <v/>
      </c>
    </row>
    <row r="1750" spans="1:16" x14ac:dyDescent="0.2">
      <c r="A1750" s="36">
        <f t="shared" ref="A1750:D1750" si="3244">A1749</f>
        <v>45947</v>
      </c>
      <c r="B1750" s="37" t="str">
        <f t="shared" si="3244"/>
        <v>Carolina Chickadee</v>
      </c>
      <c r="C1750" s="38">
        <f t="shared" si="3244"/>
        <v>0.37777777777777777</v>
      </c>
      <c r="D1750" s="37">
        <f t="shared" si="3244"/>
        <v>0</v>
      </c>
      <c r="E1750" s="37">
        <v>1</v>
      </c>
      <c r="F1750" s="37" t="str">
        <f t="shared" ref="F1750:G1750" si="3245">F1749</f>
        <v>Special Finch Food</v>
      </c>
      <c r="G1750" s="15" t="str">
        <f t="shared" si="3245"/>
        <v>Golden Safflower</v>
      </c>
      <c r="H1750" s="39">
        <f t="shared" si="2948"/>
        <v>0</v>
      </c>
      <c r="I1750" s="39" t="str" cm="1">
        <f t="array" ref="I1750">IFERROR(IF($B1750=I$1, ($A1750+$C1750) - MAX(IF($B$2:$B1749=$B1750, $A$2:$A1749+$C$2:$C1749)), "")*24*60, "")</f>
        <v/>
      </c>
      <c r="J1750" s="39" t="str" cm="1">
        <f t="array" ref="J1750">IFERROR(IF($B1750=J$1, ($A1750+$C1750) - MAX(IF($B$2:$B1749=$B1750, $A$2:$A1749+$C$2:$C1749)), "")*24*60, "")</f>
        <v/>
      </c>
      <c r="K1750" s="39" cm="1">
        <f t="array" ref="K1750">IFERROR(IF($B1750=K$1, ($A1750+$C1750) - MAX(IF($B$2:$B1749=$B1750, $A$2:$A1749+$C$2:$C1749)), "")*24*60, "")</f>
        <v>0</v>
      </c>
      <c r="L1750" s="39" t="str" cm="1">
        <f t="array" ref="L1750">IFERROR(IF($B1750=L$1, ($A1750+$C1750) - MAX(IF($B$2:$B1749=$B1750, $A$2:$A1749+$C$2:$C1749)), "")*24*60, "")</f>
        <v/>
      </c>
      <c r="M1750" s="39" t="str" cm="1">
        <f t="array" ref="M1750">IFERROR(IF($B1750=M$1, ($A1750+$C1750) - MAX(IF($B$2:$B1749=$B1750, $A$2:$A1749+$C$2:$C1749)), "")*24*60, "")</f>
        <v/>
      </c>
      <c r="N1750" s="39" t="str" cm="1">
        <f t="array" ref="N1750">IFERROR(IF($B1750=N$1, ($A1750+$C1750) - MAX(IF($B$2:$B1749=$B1750, $A$2:$A1749+$C$2:$C1749)), "")*24*60, "")</f>
        <v/>
      </c>
      <c r="O1750" s="39" t="str" cm="1">
        <f t="array" ref="O1750">IFERROR(IF($B1750=O$1, ($A1750+$C1750) - MAX(IF($B$2:$B1749=$B1750, $A$2:$A1749+$C$2:$C1749)), "")*24*60, "")</f>
        <v/>
      </c>
      <c r="P1750" s="39" t="str" cm="1">
        <f t="array" ref="P1750">IFERROR(IF($B1750=P$1, ($A1750+$C1750) - MAX(IF($B$2:$B1749=$B1750, $A$2:$A1749+$C$2:$C1749)), "")*24*60, "")</f>
        <v/>
      </c>
    </row>
    <row r="1751" spans="1:16" x14ac:dyDescent="0.2">
      <c r="A1751" s="36">
        <f t="shared" ref="A1751:D1751" si="3246">A1750</f>
        <v>45947</v>
      </c>
      <c r="B1751" s="37" t="s">
        <v>16</v>
      </c>
      <c r="C1751" s="38">
        <v>0.39861111111111114</v>
      </c>
      <c r="D1751" s="37">
        <f t="shared" si="3246"/>
        <v>0</v>
      </c>
      <c r="E1751" s="37">
        <v>3</v>
      </c>
      <c r="F1751" s="37" t="str">
        <f t="shared" ref="F1751:G1751" si="3247">F1750</f>
        <v>Special Finch Food</v>
      </c>
      <c r="G1751" s="15" t="str">
        <f t="shared" si="3247"/>
        <v>Golden Safflower</v>
      </c>
      <c r="H1751" s="39">
        <f t="shared" si="2948"/>
        <v>29.999999993015081</v>
      </c>
      <c r="I1751" s="39" t="str" cm="1">
        <f t="array" ref="I1751">IFERROR(IF($B1751=I$1, ($A1751+$C1751) - MAX(IF($B$2:$B1750=$B1751, $A$2:$A1750+$C$2:$C1750)), "")*24*60, "")</f>
        <v/>
      </c>
      <c r="J1751" s="39" t="str" cm="1">
        <f t="array" ref="J1751">IFERROR(IF($B1751=J$1, ($A1751+$C1751) - MAX(IF($B$2:$B1750=$B1751, $A$2:$A1750+$C$2:$C1750)), "")*24*60, "")</f>
        <v/>
      </c>
      <c r="K1751" s="39" t="str" cm="1">
        <f t="array" ref="K1751">IFERROR(IF($B1751=K$1, ($A1751+$C1751) - MAX(IF($B$2:$B1750=$B1751, $A$2:$A1750+$C$2:$C1750)), "")*24*60, "")</f>
        <v/>
      </c>
      <c r="L1751" s="39" cm="1">
        <f t="array" ref="L1751">IFERROR(IF($B1751=L$1, ($A1751+$C1751) - MAX(IF($B$2:$B1750=$B1751, $A$2:$A1750+$C$2:$C1750)), "")*24*60, "")</f>
        <v>45</v>
      </c>
      <c r="M1751" s="39" t="str" cm="1">
        <f t="array" ref="M1751">IFERROR(IF($B1751=M$1, ($A1751+$C1751) - MAX(IF($B$2:$B1750=$B1751, $A$2:$A1750+$C$2:$C1750)), "")*24*60, "")</f>
        <v/>
      </c>
      <c r="N1751" s="39" t="str" cm="1">
        <f t="array" ref="N1751">IFERROR(IF($B1751=N$1, ($A1751+$C1751) - MAX(IF($B$2:$B1750=$B1751, $A$2:$A1750+$C$2:$C1750)), "")*24*60, "")</f>
        <v/>
      </c>
      <c r="O1751" s="39" t="str" cm="1">
        <f t="array" ref="O1751">IFERROR(IF($B1751=O$1, ($A1751+$C1751) - MAX(IF($B$2:$B1750=$B1751, $A$2:$A1750+$C$2:$C1750)), "")*24*60, "")</f>
        <v/>
      </c>
      <c r="P1751" s="39" t="str" cm="1">
        <f t="array" ref="P1751">IFERROR(IF($B1751=P$1, ($A1751+$C1751) - MAX(IF($B$2:$B1750=$B1751, $A$2:$A1750+$C$2:$C1750)), "")*24*60, "")</f>
        <v/>
      </c>
    </row>
    <row r="1752" spans="1:16" x14ac:dyDescent="0.2">
      <c r="A1752" s="36">
        <f t="shared" ref="A1752:B1752" si="3248">A1751</f>
        <v>45947</v>
      </c>
      <c r="B1752" s="37" t="str">
        <f t="shared" si="3248"/>
        <v>Carolina Wren</v>
      </c>
      <c r="C1752" s="38">
        <v>0.4</v>
      </c>
      <c r="D1752" s="37">
        <v>4</v>
      </c>
      <c r="E1752" s="37">
        <v>2</v>
      </c>
      <c r="F1752" s="37" t="str">
        <f t="shared" ref="F1752:G1752" si="3249">F1751</f>
        <v>Special Finch Food</v>
      </c>
      <c r="G1752" s="15" t="str">
        <f t="shared" si="3249"/>
        <v>Golden Safflower</v>
      </c>
      <c r="H1752" s="39">
        <f t="shared" si="2948"/>
        <v>2.000000006519258</v>
      </c>
      <c r="I1752" s="39" t="str" cm="1">
        <f t="array" ref="I1752">IFERROR(IF($B1752=I$1, ($A1752+$C1752) - MAX(IF($B$2:$B1751=$B1752, $A$2:$A1751+$C$2:$C1751)), "")*24*60, "")</f>
        <v/>
      </c>
      <c r="J1752" s="39" t="str" cm="1">
        <f t="array" ref="J1752">IFERROR(IF($B1752=J$1, ($A1752+$C1752) - MAX(IF($B$2:$B1751=$B1752, $A$2:$A1751+$C$2:$C1751)), "")*24*60, "")</f>
        <v/>
      </c>
      <c r="K1752" s="39" t="str" cm="1">
        <f t="array" ref="K1752">IFERROR(IF($B1752=K$1, ($A1752+$C1752) - MAX(IF($B$2:$B1751=$B1752, $A$2:$A1751+$C$2:$C1751)), "")*24*60, "")</f>
        <v/>
      </c>
      <c r="L1752" s="39" cm="1">
        <f t="array" ref="L1752">IFERROR(IF($B1752=L$1, ($A1752+$C1752) - MAX(IF($B$2:$B1751=$B1752, $A$2:$A1751+$C$2:$C1751)), "")*24*60, "")</f>
        <v>2.000000006519258</v>
      </c>
      <c r="M1752" s="39" t="str" cm="1">
        <f t="array" ref="M1752">IFERROR(IF($B1752=M$1, ($A1752+$C1752) - MAX(IF($B$2:$B1751=$B1752, $A$2:$A1751+$C$2:$C1751)), "")*24*60, "")</f>
        <v/>
      </c>
      <c r="N1752" s="39" t="str" cm="1">
        <f t="array" ref="N1752">IFERROR(IF($B1752=N$1, ($A1752+$C1752) - MAX(IF($B$2:$B1751=$B1752, $A$2:$A1751+$C$2:$C1751)), "")*24*60, "")</f>
        <v/>
      </c>
      <c r="O1752" s="39" t="str" cm="1">
        <f t="array" ref="O1752">IFERROR(IF($B1752=O$1, ($A1752+$C1752) - MAX(IF($B$2:$B1751=$B1752, $A$2:$A1751+$C$2:$C1751)), "")*24*60, "")</f>
        <v/>
      </c>
      <c r="P1752" s="39" t="str" cm="1">
        <f t="array" ref="P1752">IFERROR(IF($B1752=P$1, ($A1752+$C1752) - MAX(IF($B$2:$B1751=$B1752, $A$2:$A1751+$C$2:$C1751)), "")*24*60, "")</f>
        <v/>
      </c>
    </row>
    <row r="1753" spans="1:16" x14ac:dyDescent="0.2">
      <c r="A1753" s="36">
        <f t="shared" ref="A1753" si="3250">A1752</f>
        <v>45947</v>
      </c>
      <c r="B1753" s="37" t="s">
        <v>3</v>
      </c>
      <c r="C1753" s="38">
        <v>0.4236111111111111</v>
      </c>
      <c r="D1753" s="37">
        <v>0</v>
      </c>
      <c r="E1753" s="37">
        <v>3</v>
      </c>
      <c r="F1753" s="37" t="str">
        <f t="shared" ref="F1753:G1753" si="3251">F1752</f>
        <v>Special Finch Food</v>
      </c>
      <c r="G1753" s="15" t="str">
        <f t="shared" si="3251"/>
        <v>Golden Safflower</v>
      </c>
      <c r="H1753" s="39">
        <f t="shared" si="2948"/>
        <v>33.999999995576218</v>
      </c>
      <c r="I1753" s="39" cm="1">
        <f t="array" ref="I1753">IFERROR(IF($B1753=I$1, ($A1753+$C1753) - MAX(IF($B$2:$B1752=$B1753, $A$2:$A1752+$C$2:$C1752)), "")*24*60, "")</f>
        <v>175.99999999743886</v>
      </c>
      <c r="J1753" s="39" t="str" cm="1">
        <f t="array" ref="J1753">IFERROR(IF($B1753=J$1, ($A1753+$C1753) - MAX(IF($B$2:$B1752=$B1753, $A$2:$A1752+$C$2:$C1752)), "")*24*60, "")</f>
        <v/>
      </c>
      <c r="K1753" s="39" t="str" cm="1">
        <f t="array" ref="K1753">IFERROR(IF($B1753=K$1, ($A1753+$C1753) - MAX(IF($B$2:$B1752=$B1753, $A$2:$A1752+$C$2:$C1752)), "")*24*60, "")</f>
        <v/>
      </c>
      <c r="L1753" s="39" t="str" cm="1">
        <f t="array" ref="L1753">IFERROR(IF($B1753=L$1, ($A1753+$C1753) - MAX(IF($B$2:$B1752=$B1753, $A$2:$A1752+$C$2:$C1752)), "")*24*60, "")</f>
        <v/>
      </c>
      <c r="M1753" s="39" t="str" cm="1">
        <f t="array" ref="M1753">IFERROR(IF($B1753=M$1, ($A1753+$C1753) - MAX(IF($B$2:$B1752=$B1753, $A$2:$A1752+$C$2:$C1752)), "")*24*60, "")</f>
        <v/>
      </c>
      <c r="N1753" s="39" t="str" cm="1">
        <f t="array" ref="N1753">IFERROR(IF($B1753=N$1, ($A1753+$C1753) - MAX(IF($B$2:$B1752=$B1753, $A$2:$A1752+$C$2:$C1752)), "")*24*60, "")</f>
        <v/>
      </c>
      <c r="O1753" s="39" t="str" cm="1">
        <f t="array" ref="O1753">IFERROR(IF($B1753=O$1, ($A1753+$C1753) - MAX(IF($B$2:$B1752=$B1753, $A$2:$A1752+$C$2:$C1752)), "")*24*60, "")</f>
        <v/>
      </c>
      <c r="P1753" s="39" t="str" cm="1">
        <f t="array" ref="P1753">IFERROR(IF($B1753=P$1, ($A1753+$C1753) - MAX(IF($B$2:$B1752=$B1753, $A$2:$A1752+$C$2:$C1752)), "")*24*60, "")</f>
        <v/>
      </c>
    </row>
    <row r="1754" spans="1:16" x14ac:dyDescent="0.2">
      <c r="A1754" s="36">
        <f t="shared" ref="A1754:D1754" si="3252">A1753</f>
        <v>45947</v>
      </c>
      <c r="B1754" s="37" t="str">
        <f t="shared" si="3252"/>
        <v>Northern Cardinal</v>
      </c>
      <c r="C1754" s="38">
        <v>0.42499999999999999</v>
      </c>
      <c r="D1754" s="37">
        <f t="shared" si="3252"/>
        <v>0</v>
      </c>
      <c r="E1754" s="37">
        <v>2</v>
      </c>
      <c r="F1754" s="37" t="str">
        <f t="shared" ref="F1754:G1754" si="3253">F1753</f>
        <v>Special Finch Food</v>
      </c>
      <c r="G1754" s="15" t="str">
        <f t="shared" si="3253"/>
        <v>Golden Safflower</v>
      </c>
      <c r="H1754" s="39">
        <f t="shared" si="2948"/>
        <v>2.000000006519258</v>
      </c>
      <c r="I1754" s="39" cm="1">
        <f t="array" ref="I1754">IFERROR(IF($B1754=I$1, ($A1754+$C1754) - MAX(IF($B$2:$B1753=$B1754, $A$2:$A1753+$C$2:$C1753)), "")*24*60, "")</f>
        <v>2.000000006519258</v>
      </c>
      <c r="J1754" s="39" t="str" cm="1">
        <f t="array" ref="J1754">IFERROR(IF($B1754=J$1, ($A1754+$C1754) - MAX(IF($B$2:$B1753=$B1754, $A$2:$A1753+$C$2:$C1753)), "")*24*60, "")</f>
        <v/>
      </c>
      <c r="K1754" s="39" t="str" cm="1">
        <f t="array" ref="K1754">IFERROR(IF($B1754=K$1, ($A1754+$C1754) - MAX(IF($B$2:$B1753=$B1754, $A$2:$A1753+$C$2:$C1753)), "")*24*60, "")</f>
        <v/>
      </c>
      <c r="L1754" s="39" t="str" cm="1">
        <f t="array" ref="L1754">IFERROR(IF($B1754=L$1, ($A1754+$C1754) - MAX(IF($B$2:$B1753=$B1754, $A$2:$A1753+$C$2:$C1753)), "")*24*60, "")</f>
        <v/>
      </c>
      <c r="M1754" s="39" t="str" cm="1">
        <f t="array" ref="M1754">IFERROR(IF($B1754=M$1, ($A1754+$C1754) - MAX(IF($B$2:$B1753=$B1754, $A$2:$A1753+$C$2:$C1753)), "")*24*60, "")</f>
        <v/>
      </c>
      <c r="N1754" s="39" t="str" cm="1">
        <f t="array" ref="N1754">IFERROR(IF($B1754=N$1, ($A1754+$C1754) - MAX(IF($B$2:$B1753=$B1754, $A$2:$A1753+$C$2:$C1753)), "")*24*60, "")</f>
        <v/>
      </c>
      <c r="O1754" s="39" t="str" cm="1">
        <f t="array" ref="O1754">IFERROR(IF($B1754=O$1, ($A1754+$C1754) - MAX(IF($B$2:$B1753=$B1754, $A$2:$A1753+$C$2:$C1753)), "")*24*60, "")</f>
        <v/>
      </c>
      <c r="P1754" s="39" t="str" cm="1">
        <f t="array" ref="P1754">IFERROR(IF($B1754=P$1, ($A1754+$C1754) - MAX(IF($B$2:$B1753=$B1754, $A$2:$A1753+$C$2:$C1753)), "")*24*60, "")</f>
        <v/>
      </c>
    </row>
    <row r="1755" spans="1:16" x14ac:dyDescent="0.2">
      <c r="A1755" s="36">
        <f t="shared" ref="A1755:D1755" si="3254">A1754</f>
        <v>45947</v>
      </c>
      <c r="B1755" s="37" t="str">
        <f t="shared" si="3254"/>
        <v>Northern Cardinal</v>
      </c>
      <c r="C1755" s="38">
        <v>0.42569444444444443</v>
      </c>
      <c r="D1755" s="37">
        <f t="shared" si="3254"/>
        <v>0</v>
      </c>
      <c r="E1755" s="37">
        <v>4</v>
      </c>
      <c r="F1755" s="37" t="str">
        <f t="shared" ref="F1755:G1755" si="3255">F1754</f>
        <v>Special Finch Food</v>
      </c>
      <c r="G1755" s="15" t="str">
        <f t="shared" si="3255"/>
        <v>Golden Safflower</v>
      </c>
      <c r="H1755" s="39">
        <f t="shared" si="2948"/>
        <v>0.99999999278225005</v>
      </c>
      <c r="I1755" s="39" cm="1">
        <f t="array" ref="I1755">IFERROR(IF($B1755=I$1, ($A1755+$C1755) - MAX(IF($B$2:$B1754=$B1755, $A$2:$A1754+$C$2:$C1754)), "")*24*60, "")</f>
        <v>0.99999999278225005</v>
      </c>
      <c r="J1755" s="39" t="str" cm="1">
        <f t="array" ref="J1755">IFERROR(IF($B1755=J$1, ($A1755+$C1755) - MAX(IF($B$2:$B1754=$B1755, $A$2:$A1754+$C$2:$C1754)), "")*24*60, "")</f>
        <v/>
      </c>
      <c r="K1755" s="39" t="str" cm="1">
        <f t="array" ref="K1755">IFERROR(IF($B1755=K$1, ($A1755+$C1755) - MAX(IF($B$2:$B1754=$B1755, $A$2:$A1754+$C$2:$C1754)), "")*24*60, "")</f>
        <v/>
      </c>
      <c r="L1755" s="39" t="str" cm="1">
        <f t="array" ref="L1755">IFERROR(IF($B1755=L$1, ($A1755+$C1755) - MAX(IF($B$2:$B1754=$B1755, $A$2:$A1754+$C$2:$C1754)), "")*24*60, "")</f>
        <v/>
      </c>
      <c r="M1755" s="39" t="str" cm="1">
        <f t="array" ref="M1755">IFERROR(IF($B1755=M$1, ($A1755+$C1755) - MAX(IF($B$2:$B1754=$B1755, $A$2:$A1754+$C$2:$C1754)), "")*24*60, "")</f>
        <v/>
      </c>
      <c r="N1755" s="39" t="str" cm="1">
        <f t="array" ref="N1755">IFERROR(IF($B1755=N$1, ($A1755+$C1755) - MAX(IF($B$2:$B1754=$B1755, $A$2:$A1754+$C$2:$C1754)), "")*24*60, "")</f>
        <v/>
      </c>
      <c r="O1755" s="39" t="str" cm="1">
        <f t="array" ref="O1755">IFERROR(IF($B1755=O$1, ($A1755+$C1755) - MAX(IF($B$2:$B1754=$B1755, $A$2:$A1754+$C$2:$C1754)), "")*24*60, "")</f>
        <v/>
      </c>
      <c r="P1755" s="39" t="str" cm="1">
        <f t="array" ref="P1755">IFERROR(IF($B1755=P$1, ($A1755+$C1755) - MAX(IF($B$2:$B1754=$B1755, $A$2:$A1754+$C$2:$C1754)), "")*24*60, "")</f>
        <v/>
      </c>
    </row>
    <row r="1756" spans="1:16" x14ac:dyDescent="0.2">
      <c r="A1756" s="36">
        <f t="shared" ref="A1756:D1756" si="3256">A1755</f>
        <v>45947</v>
      </c>
      <c r="B1756" s="37" t="str">
        <f t="shared" si="3256"/>
        <v>Northern Cardinal</v>
      </c>
      <c r="C1756" s="38">
        <v>0.42708333333333331</v>
      </c>
      <c r="D1756" s="37">
        <f t="shared" si="3256"/>
        <v>0</v>
      </c>
      <c r="E1756" s="37">
        <v>2</v>
      </c>
      <c r="F1756" s="37" t="str">
        <f t="shared" ref="F1756:G1756" si="3257">F1755</f>
        <v>Special Finch Food</v>
      </c>
      <c r="G1756" s="15" t="str">
        <f t="shared" si="3257"/>
        <v>Golden Safflower</v>
      </c>
      <c r="H1756" s="39">
        <f t="shared" si="2948"/>
        <v>2.000000006519258</v>
      </c>
      <c r="I1756" s="39" cm="1">
        <f t="array" ref="I1756">IFERROR(IF($B1756=I$1, ($A1756+$C1756) - MAX(IF($B$2:$B1755=$B1756, $A$2:$A1755+$C$2:$C1755)), "")*24*60, "")</f>
        <v>2.000000006519258</v>
      </c>
      <c r="J1756" s="39" t="str" cm="1">
        <f t="array" ref="J1756">IFERROR(IF($B1756=J$1, ($A1756+$C1756) - MAX(IF($B$2:$B1755=$B1756, $A$2:$A1755+$C$2:$C1755)), "")*24*60, "")</f>
        <v/>
      </c>
      <c r="K1756" s="39" t="str" cm="1">
        <f t="array" ref="K1756">IFERROR(IF($B1756=K$1, ($A1756+$C1756) - MAX(IF($B$2:$B1755=$B1756, $A$2:$A1755+$C$2:$C1755)), "")*24*60, "")</f>
        <v/>
      </c>
      <c r="L1756" s="39" t="str" cm="1">
        <f t="array" ref="L1756">IFERROR(IF($B1756=L$1, ($A1756+$C1756) - MAX(IF($B$2:$B1755=$B1756, $A$2:$A1755+$C$2:$C1755)), "")*24*60, "")</f>
        <v/>
      </c>
      <c r="M1756" s="39" t="str" cm="1">
        <f t="array" ref="M1756">IFERROR(IF($B1756=M$1, ($A1756+$C1756) - MAX(IF($B$2:$B1755=$B1756, $A$2:$A1755+$C$2:$C1755)), "")*24*60, "")</f>
        <v/>
      </c>
      <c r="N1756" s="39" t="str" cm="1">
        <f t="array" ref="N1756">IFERROR(IF($B1756=N$1, ($A1756+$C1756) - MAX(IF($B$2:$B1755=$B1756, $A$2:$A1755+$C$2:$C1755)), "")*24*60, "")</f>
        <v/>
      </c>
      <c r="O1756" s="39" t="str" cm="1">
        <f t="array" ref="O1756">IFERROR(IF($B1756=O$1, ($A1756+$C1756) - MAX(IF($B$2:$B1755=$B1756, $A$2:$A1755+$C$2:$C1755)), "")*24*60, "")</f>
        <v/>
      </c>
      <c r="P1756" s="39" t="str" cm="1">
        <f t="array" ref="P1756">IFERROR(IF($B1756=P$1, ($A1756+$C1756) - MAX(IF($B$2:$B1755=$B1756, $A$2:$A1755+$C$2:$C1755)), "")*24*60, "")</f>
        <v/>
      </c>
    </row>
    <row r="1757" spans="1:16" x14ac:dyDescent="0.2">
      <c r="A1757" s="36">
        <f t="shared" ref="A1757:D1757" si="3258">A1756</f>
        <v>45947</v>
      </c>
      <c r="B1757" s="37" t="s">
        <v>16</v>
      </c>
      <c r="C1757" s="38">
        <v>0.52708333333333335</v>
      </c>
      <c r="D1757" s="37">
        <f t="shared" si="3258"/>
        <v>0</v>
      </c>
      <c r="E1757" s="37">
        <v>6</v>
      </c>
      <c r="F1757" s="37" t="str">
        <f t="shared" ref="F1757:G1757" si="3259">F1756</f>
        <v>Special Finch Food</v>
      </c>
      <c r="G1757" s="15" t="str">
        <f t="shared" si="3259"/>
        <v>Golden Safflower</v>
      </c>
      <c r="H1757" s="39">
        <f t="shared" si="2948"/>
        <v>143.99999999790452</v>
      </c>
      <c r="I1757" s="39" t="str" cm="1">
        <f t="array" ref="I1757">IFERROR(IF($B1757=I$1, ($A1757+$C1757) - MAX(IF($B$2:$B1756=$B1757, $A$2:$A1756+$C$2:$C1756)), "")*24*60, "")</f>
        <v/>
      </c>
      <c r="J1757" s="39" t="str" cm="1">
        <f t="array" ref="J1757">IFERROR(IF($B1757=J$1, ($A1757+$C1757) - MAX(IF($B$2:$B1756=$B1757, $A$2:$A1756+$C$2:$C1756)), "")*24*60, "")</f>
        <v/>
      </c>
      <c r="K1757" s="39" t="str" cm="1">
        <f t="array" ref="K1757">IFERROR(IF($B1757=K$1, ($A1757+$C1757) - MAX(IF($B$2:$B1756=$B1757, $A$2:$A1756+$C$2:$C1756)), "")*24*60, "")</f>
        <v/>
      </c>
      <c r="L1757" s="39" cm="1">
        <f t="array" ref="L1757">IFERROR(IF($B1757=L$1, ($A1757+$C1757) - MAX(IF($B$2:$B1756=$B1757, $A$2:$A1756+$C$2:$C1756)), "")*24*60, "")</f>
        <v>182.99999999930151</v>
      </c>
      <c r="M1757" s="39" t="str" cm="1">
        <f t="array" ref="M1757">IFERROR(IF($B1757=M$1, ($A1757+$C1757) - MAX(IF($B$2:$B1756=$B1757, $A$2:$A1756+$C$2:$C1756)), "")*24*60, "")</f>
        <v/>
      </c>
      <c r="N1757" s="39" t="str" cm="1">
        <f t="array" ref="N1757">IFERROR(IF($B1757=N$1, ($A1757+$C1757) - MAX(IF($B$2:$B1756=$B1757, $A$2:$A1756+$C$2:$C1756)), "")*24*60, "")</f>
        <v/>
      </c>
      <c r="O1757" s="39" t="str" cm="1">
        <f t="array" ref="O1757">IFERROR(IF($B1757=O$1, ($A1757+$C1757) - MAX(IF($B$2:$B1756=$B1757, $A$2:$A1756+$C$2:$C1756)), "")*24*60, "")</f>
        <v/>
      </c>
      <c r="P1757" s="39" t="str" cm="1">
        <f t="array" ref="P1757">IFERROR(IF($B1757=P$1, ($A1757+$C1757) - MAX(IF($B$2:$B1756=$B1757, $A$2:$A1756+$C$2:$C1756)), "")*24*60, "")</f>
        <v/>
      </c>
    </row>
    <row r="1758" spans="1:16" x14ac:dyDescent="0.2">
      <c r="A1758" s="36">
        <f t="shared" ref="A1758:D1758" si="3260">A1757</f>
        <v>45947</v>
      </c>
      <c r="B1758" s="37" t="str">
        <f t="shared" si="3260"/>
        <v>Carolina Wren</v>
      </c>
      <c r="C1758" s="38">
        <f t="shared" si="3260"/>
        <v>0.52708333333333335</v>
      </c>
      <c r="D1758" s="37">
        <f t="shared" si="3260"/>
        <v>0</v>
      </c>
      <c r="E1758" s="37">
        <v>6</v>
      </c>
      <c r="F1758" s="37" t="str">
        <f t="shared" ref="F1758:G1758" si="3261">F1757</f>
        <v>Special Finch Food</v>
      </c>
      <c r="G1758" s="15" t="str">
        <f t="shared" si="3261"/>
        <v>Golden Safflower</v>
      </c>
      <c r="H1758" s="39">
        <f t="shared" si="2948"/>
        <v>0</v>
      </c>
      <c r="I1758" s="39" t="str" cm="1">
        <f t="array" ref="I1758">IFERROR(IF($B1758=I$1, ($A1758+$C1758) - MAX(IF($B$2:$B1757=$B1758, $A$2:$A1757+$C$2:$C1757)), "")*24*60, "")</f>
        <v/>
      </c>
      <c r="J1758" s="39" t="str" cm="1">
        <f t="array" ref="J1758">IFERROR(IF($B1758=J$1, ($A1758+$C1758) - MAX(IF($B$2:$B1757=$B1758, $A$2:$A1757+$C$2:$C1757)), "")*24*60, "")</f>
        <v/>
      </c>
      <c r="K1758" s="39" t="str" cm="1">
        <f t="array" ref="K1758">IFERROR(IF($B1758=K$1, ($A1758+$C1758) - MAX(IF($B$2:$B1757=$B1758, $A$2:$A1757+$C$2:$C1757)), "")*24*60, "")</f>
        <v/>
      </c>
      <c r="L1758" s="39" cm="1">
        <f t="array" ref="L1758">IFERROR(IF($B1758=L$1, ($A1758+$C1758) - MAX(IF($B$2:$B1757=$B1758, $A$2:$A1757+$C$2:$C1757)), "")*24*60, "")</f>
        <v>0</v>
      </c>
      <c r="M1758" s="39" t="str" cm="1">
        <f t="array" ref="M1758">IFERROR(IF($B1758=M$1, ($A1758+$C1758) - MAX(IF($B$2:$B1757=$B1758, $A$2:$A1757+$C$2:$C1757)), "")*24*60, "")</f>
        <v/>
      </c>
      <c r="N1758" s="39" t="str" cm="1">
        <f t="array" ref="N1758">IFERROR(IF($B1758=N$1, ($A1758+$C1758) - MAX(IF($B$2:$B1757=$B1758, $A$2:$A1757+$C$2:$C1757)), "")*24*60, "")</f>
        <v/>
      </c>
      <c r="O1758" s="39" t="str" cm="1">
        <f t="array" ref="O1758">IFERROR(IF($B1758=O$1, ($A1758+$C1758) - MAX(IF($B$2:$B1757=$B1758, $A$2:$A1757+$C$2:$C1757)), "")*24*60, "")</f>
        <v/>
      </c>
      <c r="P1758" s="39" t="str" cm="1">
        <f t="array" ref="P1758">IFERROR(IF($B1758=P$1, ($A1758+$C1758) - MAX(IF($B$2:$B1757=$B1758, $A$2:$A1757+$C$2:$C1757)), "")*24*60, "")</f>
        <v/>
      </c>
    </row>
    <row r="1759" spans="1:16" x14ac:dyDescent="0.2">
      <c r="A1759" s="36">
        <f t="shared" ref="A1759:B1759" si="3262">A1758</f>
        <v>45947</v>
      </c>
      <c r="B1759" s="37" t="str">
        <f t="shared" si="3262"/>
        <v>Carolina Wren</v>
      </c>
      <c r="C1759" s="38">
        <v>0.52916666666666667</v>
      </c>
      <c r="D1759" s="37">
        <v>5</v>
      </c>
      <c r="E1759" s="37">
        <v>4</v>
      </c>
      <c r="F1759" s="37" t="str">
        <f t="shared" ref="F1759:G1759" si="3263">F1758</f>
        <v>Special Finch Food</v>
      </c>
      <c r="G1759" s="15" t="str">
        <f t="shared" si="3263"/>
        <v>Golden Safflower</v>
      </c>
      <c r="H1759" s="39">
        <f t="shared" si="2948"/>
        <v>2.9999999993015081</v>
      </c>
      <c r="I1759" s="39" t="str" cm="1">
        <f t="array" ref="I1759">IFERROR(IF($B1759=I$1, ($A1759+$C1759) - MAX(IF($B$2:$B1758=$B1759, $A$2:$A1758+$C$2:$C1758)), "")*24*60, "")</f>
        <v/>
      </c>
      <c r="J1759" s="39" t="str" cm="1">
        <f t="array" ref="J1759">IFERROR(IF($B1759=J$1, ($A1759+$C1759) - MAX(IF($B$2:$B1758=$B1759, $A$2:$A1758+$C$2:$C1758)), "")*24*60, "")</f>
        <v/>
      </c>
      <c r="K1759" s="39" t="str" cm="1">
        <f t="array" ref="K1759">IFERROR(IF($B1759=K$1, ($A1759+$C1759) - MAX(IF($B$2:$B1758=$B1759, $A$2:$A1758+$C$2:$C1758)), "")*24*60, "")</f>
        <v/>
      </c>
      <c r="L1759" s="39" cm="1">
        <f t="array" ref="L1759">IFERROR(IF($B1759=L$1, ($A1759+$C1759) - MAX(IF($B$2:$B1758=$B1759, $A$2:$A1758+$C$2:$C1758)), "")*24*60, "")</f>
        <v>2.9999999993015081</v>
      </c>
      <c r="M1759" s="39" t="str" cm="1">
        <f t="array" ref="M1759">IFERROR(IF($B1759=M$1, ($A1759+$C1759) - MAX(IF($B$2:$B1758=$B1759, $A$2:$A1758+$C$2:$C1758)), "")*24*60, "")</f>
        <v/>
      </c>
      <c r="N1759" s="39" t="str" cm="1">
        <f t="array" ref="N1759">IFERROR(IF($B1759=N$1, ($A1759+$C1759) - MAX(IF($B$2:$B1758=$B1759, $A$2:$A1758+$C$2:$C1758)), "")*24*60, "")</f>
        <v/>
      </c>
      <c r="O1759" s="39" t="str" cm="1">
        <f t="array" ref="O1759">IFERROR(IF($B1759=O$1, ($A1759+$C1759) - MAX(IF($B$2:$B1758=$B1759, $A$2:$A1758+$C$2:$C1758)), "")*24*60, "")</f>
        <v/>
      </c>
      <c r="P1759" s="39" t="str" cm="1">
        <f t="array" ref="P1759">IFERROR(IF($B1759=P$1, ($A1759+$C1759) - MAX(IF($B$2:$B1758=$B1759, $A$2:$A1758+$C$2:$C1758)), "")*24*60, "")</f>
        <v/>
      </c>
    </row>
    <row r="1760" spans="1:16" x14ac:dyDescent="0.2">
      <c r="A1760" s="36">
        <f t="shared" ref="A1760" si="3264">A1759</f>
        <v>45947</v>
      </c>
      <c r="B1760" s="37" t="s">
        <v>3</v>
      </c>
      <c r="C1760" s="38">
        <v>0.59513888888888888</v>
      </c>
      <c r="D1760" s="37">
        <v>0</v>
      </c>
      <c r="E1760" s="37">
        <v>3</v>
      </c>
      <c r="F1760" s="37" t="str">
        <f t="shared" ref="F1760:G1760" si="3265">F1759</f>
        <v>Special Finch Food</v>
      </c>
      <c r="G1760" s="15" t="str">
        <f t="shared" si="3265"/>
        <v>Golden Safflower</v>
      </c>
      <c r="H1760" s="39">
        <f t="shared" si="2948"/>
        <v>94.999999995343387</v>
      </c>
      <c r="I1760" s="39" cm="1">
        <f t="array" ref="I1760">IFERROR(IF($B1760=I$1, ($A1760+$C1760) - MAX(IF($B$2:$B1759=$B1760, $A$2:$A1759+$C$2:$C1759)), "")*24*60, "")</f>
        <v>241.99999999254942</v>
      </c>
      <c r="J1760" s="39" t="str" cm="1">
        <f t="array" ref="J1760">IFERROR(IF($B1760=J$1, ($A1760+$C1760) - MAX(IF($B$2:$B1759=$B1760, $A$2:$A1759+$C$2:$C1759)), "")*24*60, "")</f>
        <v/>
      </c>
      <c r="K1760" s="39" t="str" cm="1">
        <f t="array" ref="K1760">IFERROR(IF($B1760=K$1, ($A1760+$C1760) - MAX(IF($B$2:$B1759=$B1760, $A$2:$A1759+$C$2:$C1759)), "")*24*60, "")</f>
        <v/>
      </c>
      <c r="L1760" s="39" t="str" cm="1">
        <f t="array" ref="L1760">IFERROR(IF($B1760=L$1, ($A1760+$C1760) - MAX(IF($B$2:$B1759=$B1760, $A$2:$A1759+$C$2:$C1759)), "")*24*60, "")</f>
        <v/>
      </c>
      <c r="M1760" s="39" t="str" cm="1">
        <f t="array" ref="M1760">IFERROR(IF($B1760=M$1, ($A1760+$C1760) - MAX(IF($B$2:$B1759=$B1760, $A$2:$A1759+$C$2:$C1759)), "")*24*60, "")</f>
        <v/>
      </c>
      <c r="N1760" s="39" t="str" cm="1">
        <f t="array" ref="N1760">IFERROR(IF($B1760=N$1, ($A1760+$C1760) - MAX(IF($B$2:$B1759=$B1760, $A$2:$A1759+$C$2:$C1759)), "")*24*60, "")</f>
        <v/>
      </c>
      <c r="O1760" s="39" t="str" cm="1">
        <f t="array" ref="O1760">IFERROR(IF($B1760=O$1, ($A1760+$C1760) - MAX(IF($B$2:$B1759=$B1760, $A$2:$A1759+$C$2:$C1759)), "")*24*60, "")</f>
        <v/>
      </c>
      <c r="P1760" s="39" t="str" cm="1">
        <f t="array" ref="P1760">IFERROR(IF($B1760=P$1, ($A1760+$C1760) - MAX(IF($B$2:$B1759=$B1760, $A$2:$A1759+$C$2:$C1759)), "")*24*60, "")</f>
        <v/>
      </c>
    </row>
    <row r="1761" spans="1:16" x14ac:dyDescent="0.2">
      <c r="A1761" s="36">
        <f t="shared" ref="A1761:D1761" si="3266">A1760</f>
        <v>45947</v>
      </c>
      <c r="B1761" s="37" t="s">
        <v>10</v>
      </c>
      <c r="C1761" s="38">
        <v>0.59583333333333333</v>
      </c>
      <c r="D1761" s="37">
        <f t="shared" si="3266"/>
        <v>0</v>
      </c>
      <c r="E1761" s="37">
        <v>1</v>
      </c>
      <c r="F1761" s="37" t="str">
        <f t="shared" ref="F1761:G1761" si="3267">F1760</f>
        <v>Special Finch Food</v>
      </c>
      <c r="G1761" s="15" t="str">
        <f t="shared" si="3267"/>
        <v>Golden Safflower</v>
      </c>
      <c r="H1761" s="39">
        <f t="shared" si="2948"/>
        <v>1.000000003259629</v>
      </c>
      <c r="I1761" s="39" t="str" cm="1">
        <f t="array" ref="I1761">IFERROR(IF($B1761=I$1, ($A1761+$C1761) - MAX(IF($B$2:$B1760=$B1761, $A$2:$A1760+$C$2:$C1760)), "")*24*60, "")</f>
        <v/>
      </c>
      <c r="J1761" s="39" cm="1">
        <f t="array" ref="J1761">IFERROR(IF($B1761=J$1, ($A1761+$C1761) - MAX(IF($B$2:$B1760=$B1761, $A$2:$A1760+$C$2:$C1760)), "")*24*60, "")</f>
        <v>1322.999999995809</v>
      </c>
      <c r="K1761" s="39" t="str" cm="1">
        <f t="array" ref="K1761">IFERROR(IF($B1761=K$1, ($A1761+$C1761) - MAX(IF($B$2:$B1760=$B1761, $A$2:$A1760+$C$2:$C1760)), "")*24*60, "")</f>
        <v/>
      </c>
      <c r="L1761" s="39" t="str" cm="1">
        <f t="array" ref="L1761">IFERROR(IF($B1761=L$1, ($A1761+$C1761) - MAX(IF($B$2:$B1760=$B1761, $A$2:$A1760+$C$2:$C1760)), "")*24*60, "")</f>
        <v/>
      </c>
      <c r="M1761" s="39" t="str" cm="1">
        <f t="array" ref="M1761">IFERROR(IF($B1761=M$1, ($A1761+$C1761) - MAX(IF($B$2:$B1760=$B1761, $A$2:$A1760+$C$2:$C1760)), "")*24*60, "")</f>
        <v/>
      </c>
      <c r="N1761" s="39" t="str" cm="1">
        <f t="array" ref="N1761">IFERROR(IF($B1761=N$1, ($A1761+$C1761) - MAX(IF($B$2:$B1760=$B1761, $A$2:$A1760+$C$2:$C1760)), "")*24*60, "")</f>
        <v/>
      </c>
      <c r="O1761" s="39" t="str" cm="1">
        <f t="array" ref="O1761">IFERROR(IF($B1761=O$1, ($A1761+$C1761) - MAX(IF($B$2:$B1760=$B1761, $A$2:$A1760+$C$2:$C1760)), "")*24*60, "")</f>
        <v/>
      </c>
      <c r="P1761" s="39" t="str" cm="1">
        <f t="array" ref="P1761">IFERROR(IF($B1761=P$1, ($A1761+$C1761) - MAX(IF($B$2:$B1760=$B1761, $A$2:$A1760+$C$2:$C1760)), "")*24*60, "")</f>
        <v/>
      </c>
    </row>
    <row r="1762" spans="1:16" x14ac:dyDescent="0.2">
      <c r="A1762" s="36">
        <f t="shared" ref="A1762:D1762" si="3268">A1761</f>
        <v>45947</v>
      </c>
      <c r="B1762" s="37" t="s">
        <v>14</v>
      </c>
      <c r="C1762" s="38">
        <f t="shared" si="3268"/>
        <v>0.59583333333333333</v>
      </c>
      <c r="D1762" s="37">
        <f t="shared" si="3268"/>
        <v>0</v>
      </c>
      <c r="E1762" s="37">
        <v>3</v>
      </c>
      <c r="F1762" s="37" t="str">
        <f t="shared" ref="F1762:G1762" si="3269">F1761</f>
        <v>Special Finch Food</v>
      </c>
      <c r="G1762" s="15" t="str">
        <f t="shared" si="3269"/>
        <v>Golden Safflower</v>
      </c>
      <c r="H1762" s="39">
        <f t="shared" si="2948"/>
        <v>0</v>
      </c>
      <c r="I1762" s="39" t="str" cm="1">
        <f t="array" ref="I1762">IFERROR(IF($B1762=I$1, ($A1762+$C1762) - MAX(IF($B$2:$B1761=$B1762, $A$2:$A1761+$C$2:$C1761)), "")*24*60, "")</f>
        <v/>
      </c>
      <c r="J1762" s="39" t="str" cm="1">
        <f t="array" ref="J1762">IFERROR(IF($B1762=J$1, ($A1762+$C1762) - MAX(IF($B$2:$B1761=$B1762, $A$2:$A1761+$C$2:$C1761)), "")*24*60, "")</f>
        <v/>
      </c>
      <c r="K1762" s="39" cm="1">
        <f t="array" ref="K1762">IFERROR(IF($B1762=K$1, ($A1762+$C1762) - MAX(IF($B$2:$B1761=$B1762, $A$2:$A1761+$C$2:$C1761)), "")*24*60, "")</f>
        <v>313.99999999674037</v>
      </c>
      <c r="L1762" s="39" t="str" cm="1">
        <f t="array" ref="L1762">IFERROR(IF($B1762=L$1, ($A1762+$C1762) - MAX(IF($B$2:$B1761=$B1762, $A$2:$A1761+$C$2:$C1761)), "")*24*60, "")</f>
        <v/>
      </c>
      <c r="M1762" s="39" t="str" cm="1">
        <f t="array" ref="M1762">IFERROR(IF($B1762=M$1, ($A1762+$C1762) - MAX(IF($B$2:$B1761=$B1762, $A$2:$A1761+$C$2:$C1761)), "")*24*60, "")</f>
        <v/>
      </c>
      <c r="N1762" s="39" t="str" cm="1">
        <f t="array" ref="N1762">IFERROR(IF($B1762=N$1, ($A1762+$C1762) - MAX(IF($B$2:$B1761=$B1762, $A$2:$A1761+$C$2:$C1761)), "")*24*60, "")</f>
        <v/>
      </c>
      <c r="O1762" s="39" t="str" cm="1">
        <f t="array" ref="O1762">IFERROR(IF($B1762=O$1, ($A1762+$C1762) - MAX(IF($B$2:$B1761=$B1762, $A$2:$A1761+$C$2:$C1761)), "")*24*60, "")</f>
        <v/>
      </c>
      <c r="P1762" s="39" t="str" cm="1">
        <f t="array" ref="P1762">IFERROR(IF($B1762=P$1, ($A1762+$C1762) - MAX(IF($B$2:$B1761=$B1762, $A$2:$A1761+$C$2:$C1761)), "")*24*60, "")</f>
        <v/>
      </c>
    </row>
    <row r="1763" spans="1:16" x14ac:dyDescent="0.2">
      <c r="A1763" s="36">
        <f t="shared" ref="A1763:D1763" si="3270">A1762</f>
        <v>45947</v>
      </c>
      <c r="B1763" s="37" t="str">
        <f t="shared" si="3270"/>
        <v>Carolina Chickadee</v>
      </c>
      <c r="C1763" s="38">
        <f t="shared" si="3270"/>
        <v>0.59583333333333333</v>
      </c>
      <c r="D1763" s="37">
        <f t="shared" si="3270"/>
        <v>0</v>
      </c>
      <c r="E1763" s="37">
        <v>1</v>
      </c>
      <c r="F1763" s="37" t="str">
        <f t="shared" ref="F1763:G1763" si="3271">F1762</f>
        <v>Special Finch Food</v>
      </c>
      <c r="G1763" s="15" t="str">
        <f t="shared" si="3271"/>
        <v>Golden Safflower</v>
      </c>
      <c r="H1763" s="39">
        <f t="shared" si="2948"/>
        <v>0</v>
      </c>
      <c r="I1763" s="39" t="str" cm="1">
        <f t="array" ref="I1763">IFERROR(IF($B1763=I$1, ($A1763+$C1763) - MAX(IF($B$2:$B1762=$B1763, $A$2:$A1762+$C$2:$C1762)), "")*24*60, "")</f>
        <v/>
      </c>
      <c r="J1763" s="39" t="str" cm="1">
        <f t="array" ref="J1763">IFERROR(IF($B1763=J$1, ($A1763+$C1763) - MAX(IF($B$2:$B1762=$B1763, $A$2:$A1762+$C$2:$C1762)), "")*24*60, "")</f>
        <v/>
      </c>
      <c r="K1763" s="39" cm="1">
        <f t="array" ref="K1763">IFERROR(IF($B1763=K$1, ($A1763+$C1763) - MAX(IF($B$2:$B1762=$B1763, $A$2:$A1762+$C$2:$C1762)), "")*24*60, "")</f>
        <v>0</v>
      </c>
      <c r="L1763" s="39" t="str" cm="1">
        <f t="array" ref="L1763">IFERROR(IF($B1763=L$1, ($A1763+$C1763) - MAX(IF($B$2:$B1762=$B1763, $A$2:$A1762+$C$2:$C1762)), "")*24*60, "")</f>
        <v/>
      </c>
      <c r="M1763" s="39" t="str" cm="1">
        <f t="array" ref="M1763">IFERROR(IF($B1763=M$1, ($A1763+$C1763) - MAX(IF($B$2:$B1762=$B1763, $A$2:$A1762+$C$2:$C1762)), "")*24*60, "")</f>
        <v/>
      </c>
      <c r="N1763" s="39" t="str" cm="1">
        <f t="array" ref="N1763">IFERROR(IF($B1763=N$1, ($A1763+$C1763) - MAX(IF($B$2:$B1762=$B1763, $A$2:$A1762+$C$2:$C1762)), "")*24*60, "")</f>
        <v/>
      </c>
      <c r="O1763" s="39" t="str" cm="1">
        <f t="array" ref="O1763">IFERROR(IF($B1763=O$1, ($A1763+$C1763) - MAX(IF($B$2:$B1762=$B1763, $A$2:$A1762+$C$2:$C1762)), "")*24*60, "")</f>
        <v/>
      </c>
      <c r="P1763" s="39" t="str" cm="1">
        <f t="array" ref="P1763">IFERROR(IF($B1763=P$1, ($A1763+$C1763) - MAX(IF($B$2:$B1762=$B1763, $A$2:$A1762+$C$2:$C1762)), "")*24*60, "")</f>
        <v/>
      </c>
    </row>
    <row r="1764" spans="1:16" x14ac:dyDescent="0.2">
      <c r="A1764" s="36">
        <f t="shared" ref="A1764:D1764" si="3272">A1763</f>
        <v>45947</v>
      </c>
      <c r="B1764" s="37" t="s">
        <v>10</v>
      </c>
      <c r="C1764" s="38">
        <v>0.59722222222222221</v>
      </c>
      <c r="D1764" s="37">
        <f t="shared" si="3272"/>
        <v>0</v>
      </c>
      <c r="E1764" s="37">
        <v>1</v>
      </c>
      <c r="F1764" s="37" t="str">
        <f t="shared" ref="F1764:G1764" si="3273">F1763</f>
        <v>Special Finch Food</v>
      </c>
      <c r="G1764" s="15" t="str">
        <f t="shared" si="3273"/>
        <v>Golden Safflower</v>
      </c>
      <c r="H1764" s="39">
        <f t="shared" si="2948"/>
        <v>1.9999999960418791</v>
      </c>
      <c r="I1764" s="39" t="str" cm="1">
        <f t="array" ref="I1764">IFERROR(IF($B1764=I$1, ($A1764+$C1764) - MAX(IF($B$2:$B1763=$B1764, $A$2:$A1763+$C$2:$C1763)), "")*24*60, "")</f>
        <v/>
      </c>
      <c r="J1764" s="39" cm="1">
        <f t="array" ref="J1764">IFERROR(IF($B1764=J$1, ($A1764+$C1764) - MAX(IF($B$2:$B1763=$B1764, $A$2:$A1763+$C$2:$C1763)), "")*24*60, "")</f>
        <v>1.9999999960418791</v>
      </c>
      <c r="K1764" s="39" t="str" cm="1">
        <f t="array" ref="K1764">IFERROR(IF($B1764=K$1, ($A1764+$C1764) - MAX(IF($B$2:$B1763=$B1764, $A$2:$A1763+$C$2:$C1763)), "")*24*60, "")</f>
        <v/>
      </c>
      <c r="L1764" s="39" t="str" cm="1">
        <f t="array" ref="L1764">IFERROR(IF($B1764=L$1, ($A1764+$C1764) - MAX(IF($B$2:$B1763=$B1764, $A$2:$A1763+$C$2:$C1763)), "")*24*60, "")</f>
        <v/>
      </c>
      <c r="M1764" s="39" t="str" cm="1">
        <f t="array" ref="M1764">IFERROR(IF($B1764=M$1, ($A1764+$C1764) - MAX(IF($B$2:$B1763=$B1764, $A$2:$A1763+$C$2:$C1763)), "")*24*60, "")</f>
        <v/>
      </c>
      <c r="N1764" s="39" t="str" cm="1">
        <f t="array" ref="N1764">IFERROR(IF($B1764=N$1, ($A1764+$C1764) - MAX(IF($B$2:$B1763=$B1764, $A$2:$A1763+$C$2:$C1763)), "")*24*60, "")</f>
        <v/>
      </c>
      <c r="O1764" s="39" t="str" cm="1">
        <f t="array" ref="O1764">IFERROR(IF($B1764=O$1, ($A1764+$C1764) - MAX(IF($B$2:$B1763=$B1764, $A$2:$A1763+$C$2:$C1763)), "")*24*60, "")</f>
        <v/>
      </c>
      <c r="P1764" s="39" t="str" cm="1">
        <f t="array" ref="P1764">IFERROR(IF($B1764=P$1, ($A1764+$C1764) - MAX(IF($B$2:$B1763=$B1764, $A$2:$A1763+$C$2:$C1763)), "")*24*60, "")</f>
        <v/>
      </c>
    </row>
    <row r="1765" spans="1:16" x14ac:dyDescent="0.2">
      <c r="A1765" s="36">
        <f t="shared" ref="A1765:D1765" si="3274">A1764</f>
        <v>45947</v>
      </c>
      <c r="B1765" s="37" t="s">
        <v>14</v>
      </c>
      <c r="C1765" s="38">
        <v>0.59791666666666665</v>
      </c>
      <c r="D1765" s="37">
        <f t="shared" si="3274"/>
        <v>0</v>
      </c>
      <c r="E1765" s="37">
        <v>1</v>
      </c>
      <c r="F1765" s="37" t="str">
        <f t="shared" ref="F1765:G1765" si="3275">F1764</f>
        <v>Special Finch Food</v>
      </c>
      <c r="G1765" s="15" t="str">
        <f t="shared" si="3275"/>
        <v>Golden Safflower</v>
      </c>
      <c r="H1765" s="39">
        <f t="shared" si="2948"/>
        <v>1.000000003259629</v>
      </c>
      <c r="I1765" s="39" t="str" cm="1">
        <f t="array" ref="I1765">IFERROR(IF($B1765=I$1, ($A1765+$C1765) - MAX(IF($B$2:$B1764=$B1765, $A$2:$A1764+$C$2:$C1764)), "")*24*60, "")</f>
        <v/>
      </c>
      <c r="J1765" s="39" t="str" cm="1">
        <f t="array" ref="J1765">IFERROR(IF($B1765=J$1, ($A1765+$C1765) - MAX(IF($B$2:$B1764=$B1765, $A$2:$A1764+$C$2:$C1764)), "")*24*60, "")</f>
        <v/>
      </c>
      <c r="K1765" s="39" cm="1">
        <f t="array" ref="K1765">IFERROR(IF($B1765=K$1, ($A1765+$C1765) - MAX(IF($B$2:$B1764=$B1765, $A$2:$A1764+$C$2:$C1764)), "")*24*60, "")</f>
        <v>2.9999999993015081</v>
      </c>
      <c r="L1765" s="39" t="str" cm="1">
        <f t="array" ref="L1765">IFERROR(IF($B1765=L$1, ($A1765+$C1765) - MAX(IF($B$2:$B1764=$B1765, $A$2:$A1764+$C$2:$C1764)), "")*24*60, "")</f>
        <v/>
      </c>
      <c r="M1765" s="39" t="str" cm="1">
        <f t="array" ref="M1765">IFERROR(IF($B1765=M$1, ($A1765+$C1765) - MAX(IF($B$2:$B1764=$B1765, $A$2:$A1764+$C$2:$C1764)), "")*24*60, "")</f>
        <v/>
      </c>
      <c r="N1765" s="39" t="str" cm="1">
        <f t="array" ref="N1765">IFERROR(IF($B1765=N$1, ($A1765+$C1765) - MAX(IF($B$2:$B1764=$B1765, $A$2:$A1764+$C$2:$C1764)), "")*24*60, "")</f>
        <v/>
      </c>
      <c r="O1765" s="39" t="str" cm="1">
        <f t="array" ref="O1765">IFERROR(IF($B1765=O$1, ($A1765+$C1765) - MAX(IF($B$2:$B1764=$B1765, $A$2:$A1764+$C$2:$C1764)), "")*24*60, "")</f>
        <v/>
      </c>
      <c r="P1765" s="39" t="str" cm="1">
        <f t="array" ref="P1765">IFERROR(IF($B1765=P$1, ($A1765+$C1765) - MAX(IF($B$2:$B1764=$B1765, $A$2:$A1764+$C$2:$C1764)), "")*24*60, "")</f>
        <v/>
      </c>
    </row>
    <row r="1766" spans="1:16" x14ac:dyDescent="0.2">
      <c r="A1766" s="36">
        <f t="shared" ref="A1766" si="3276">A1765</f>
        <v>45947</v>
      </c>
      <c r="B1766" s="37" t="s">
        <v>23</v>
      </c>
      <c r="C1766" s="38">
        <v>0.59861111111111109</v>
      </c>
      <c r="D1766" s="37">
        <v>4</v>
      </c>
      <c r="E1766" s="37">
        <v>10</v>
      </c>
      <c r="F1766" s="37" t="str">
        <f t="shared" ref="F1766:G1766" si="3277">F1765</f>
        <v>Special Finch Food</v>
      </c>
      <c r="G1766" s="15" t="str">
        <f t="shared" si="3277"/>
        <v>Golden Safflower</v>
      </c>
      <c r="H1766" s="39">
        <f t="shared" si="2948"/>
        <v>1.000000003259629</v>
      </c>
      <c r="I1766" s="39" t="str" cm="1">
        <f t="array" ref="I1766">IFERROR(IF($B1766=I$1, ($A1766+$C1766) - MAX(IF($B$2:$B1765=$B1766, $A$2:$A1765+$C$2:$C1765)), "")*24*60, "")</f>
        <v/>
      </c>
      <c r="J1766" s="39" t="str" cm="1">
        <f t="array" ref="J1766">IFERROR(IF($B1766=J$1, ($A1766+$C1766) - MAX(IF($B$2:$B1765=$B1766, $A$2:$A1765+$C$2:$C1765)), "")*24*60, "")</f>
        <v/>
      </c>
      <c r="K1766" s="39" t="str" cm="1">
        <f t="array" ref="K1766">IFERROR(IF($B1766=K$1, ($A1766+$C1766) - MAX(IF($B$2:$B1765=$B1766, $A$2:$A1765+$C$2:$C1765)), "")*24*60, "")</f>
        <v/>
      </c>
      <c r="L1766" s="39" t="str" cm="1">
        <f t="array" ref="L1766">IFERROR(IF($B1766=L$1, ($A1766+$C1766) - MAX(IF($B$2:$B1765=$B1766, $A$2:$A1765+$C$2:$C1765)), "")*24*60, "")</f>
        <v/>
      </c>
      <c r="M1766" s="39" t="str" cm="1">
        <f t="array" ref="M1766">IFERROR(IF($B1766=M$1, ($A1766+$C1766) - MAX(IF($B$2:$B1765=$B1766, $A$2:$A1765+$C$2:$C1765)), "")*24*60, "")</f>
        <v/>
      </c>
      <c r="N1766" s="39" t="str" cm="1">
        <f t="array" ref="N1766">IFERROR(IF($B1766=N$1, ($A1766+$C1766) - MAX(IF($B$2:$B1765=$B1766, $A$2:$A1765+$C$2:$C1765)), "")*24*60, "")</f>
        <v/>
      </c>
      <c r="O1766" s="39" t="str" cm="1">
        <f t="array" ref="O1766">IFERROR(IF($B1766=O$1, ($A1766+$C1766) - MAX(IF($B$2:$B1765=$B1766, $A$2:$A1765+$C$2:$C1765)), "")*24*60, "")</f>
        <v/>
      </c>
      <c r="P1766" s="39" cm="1">
        <f t="array" ref="P1766">IFERROR(IF($B1766=P$1, ($A1766+$C1766) - MAX(IF($B$2:$B1765=$B1766, $A$2:$A1765+$C$2:$C1765)), "")*24*60, "")</f>
        <v>1670.0000000058208</v>
      </c>
    </row>
    <row r="1767" spans="1:16" x14ac:dyDescent="0.2">
      <c r="A1767" s="36">
        <f t="shared" ref="A1767:B1767" si="3278">A1766</f>
        <v>45947</v>
      </c>
      <c r="B1767" s="37" t="str">
        <f t="shared" si="3278"/>
        <v>Common Ground Dove</v>
      </c>
      <c r="C1767" s="38">
        <v>0.6</v>
      </c>
      <c r="D1767" s="37">
        <v>46</v>
      </c>
      <c r="E1767" s="37">
        <v>0</v>
      </c>
      <c r="F1767" s="37" t="str">
        <f t="shared" ref="F1767:G1767" si="3279">F1766</f>
        <v>Special Finch Food</v>
      </c>
      <c r="G1767" s="15" t="str">
        <f t="shared" si="3279"/>
        <v>Golden Safflower</v>
      </c>
      <c r="H1767" s="39">
        <f t="shared" si="2948"/>
        <v>1.9999999960418791</v>
      </c>
      <c r="I1767" s="39" t="str" cm="1">
        <f t="array" ref="I1767">IFERROR(IF($B1767=I$1, ($A1767+$C1767) - MAX(IF($B$2:$B1766=$B1767, $A$2:$A1766+$C$2:$C1766)), "")*24*60, "")</f>
        <v/>
      </c>
      <c r="J1767" s="39" t="str" cm="1">
        <f t="array" ref="J1767">IFERROR(IF($B1767=J$1, ($A1767+$C1767) - MAX(IF($B$2:$B1766=$B1767, $A$2:$A1766+$C$2:$C1766)), "")*24*60, "")</f>
        <v/>
      </c>
      <c r="K1767" s="39" t="str" cm="1">
        <f t="array" ref="K1767">IFERROR(IF($B1767=K$1, ($A1767+$C1767) - MAX(IF($B$2:$B1766=$B1767, $A$2:$A1766+$C$2:$C1766)), "")*24*60, "")</f>
        <v/>
      </c>
      <c r="L1767" s="39" t="str" cm="1">
        <f t="array" ref="L1767">IFERROR(IF($B1767=L$1, ($A1767+$C1767) - MAX(IF($B$2:$B1766=$B1767, $A$2:$A1766+$C$2:$C1766)), "")*24*60, "")</f>
        <v/>
      </c>
      <c r="M1767" s="39" t="str" cm="1">
        <f t="array" ref="M1767">IFERROR(IF($B1767=M$1, ($A1767+$C1767) - MAX(IF($B$2:$B1766=$B1767, $A$2:$A1766+$C$2:$C1766)), "")*24*60, "")</f>
        <v/>
      </c>
      <c r="N1767" s="39" t="str" cm="1">
        <f t="array" ref="N1767">IFERROR(IF($B1767=N$1, ($A1767+$C1767) - MAX(IF($B$2:$B1766=$B1767, $A$2:$A1766+$C$2:$C1766)), "")*24*60, "")</f>
        <v/>
      </c>
      <c r="O1767" s="39" t="str" cm="1">
        <f t="array" ref="O1767">IFERROR(IF($B1767=O$1, ($A1767+$C1767) - MAX(IF($B$2:$B1766=$B1767, $A$2:$A1766+$C$2:$C1766)), "")*24*60, "")</f>
        <v/>
      </c>
      <c r="P1767" s="39" cm="1">
        <f t="array" ref="P1767">IFERROR(IF($B1767=P$1, ($A1767+$C1767) - MAX(IF($B$2:$B1766=$B1767, $A$2:$A1766+$C$2:$C1766)), "")*24*60, "")</f>
        <v>1.9999999960418791</v>
      </c>
    </row>
    <row r="1768" spans="1:16" x14ac:dyDescent="0.2">
      <c r="A1768" s="36">
        <f t="shared" ref="A1768" si="3280">A1767</f>
        <v>45947</v>
      </c>
      <c r="B1768" s="37" t="s">
        <v>14</v>
      </c>
      <c r="C1768" s="38">
        <v>0.60069444444444442</v>
      </c>
      <c r="D1768" s="37">
        <v>0</v>
      </c>
      <c r="E1768" s="37">
        <v>2</v>
      </c>
      <c r="F1768" s="37" t="str">
        <f t="shared" ref="F1768:G1768" si="3281">F1767</f>
        <v>Special Finch Food</v>
      </c>
      <c r="G1768" s="15" t="str">
        <f t="shared" si="3281"/>
        <v>Golden Safflower</v>
      </c>
      <c r="H1768" s="39">
        <f t="shared" si="2948"/>
        <v>1.000000003259629</v>
      </c>
      <c r="I1768" s="39" t="str" cm="1">
        <f t="array" ref="I1768">IFERROR(IF($B1768=I$1, ($A1768+$C1768) - MAX(IF($B$2:$B1767=$B1768, $A$2:$A1767+$C$2:$C1767)), "")*24*60, "")</f>
        <v/>
      </c>
      <c r="J1768" s="39" t="str" cm="1">
        <f t="array" ref="J1768">IFERROR(IF($B1768=J$1, ($A1768+$C1768) - MAX(IF($B$2:$B1767=$B1768, $A$2:$A1767+$C$2:$C1767)), "")*24*60, "")</f>
        <v/>
      </c>
      <c r="K1768" s="39" cm="1">
        <f t="array" ref="K1768">IFERROR(IF($B1768=K$1, ($A1768+$C1768) - MAX(IF($B$2:$B1767=$B1768, $A$2:$A1767+$C$2:$C1767)), "")*24*60, "")</f>
        <v>4.0000000025611371</v>
      </c>
      <c r="L1768" s="39" t="str" cm="1">
        <f t="array" ref="L1768">IFERROR(IF($B1768=L$1, ($A1768+$C1768) - MAX(IF($B$2:$B1767=$B1768, $A$2:$A1767+$C$2:$C1767)), "")*24*60, "")</f>
        <v/>
      </c>
      <c r="M1768" s="39" t="str" cm="1">
        <f t="array" ref="M1768">IFERROR(IF($B1768=M$1, ($A1768+$C1768) - MAX(IF($B$2:$B1767=$B1768, $A$2:$A1767+$C$2:$C1767)), "")*24*60, "")</f>
        <v/>
      </c>
      <c r="N1768" s="39" t="str" cm="1">
        <f t="array" ref="N1768">IFERROR(IF($B1768=N$1, ($A1768+$C1768) - MAX(IF($B$2:$B1767=$B1768, $A$2:$A1767+$C$2:$C1767)), "")*24*60, "")</f>
        <v/>
      </c>
      <c r="O1768" s="39" t="str" cm="1">
        <f t="array" ref="O1768">IFERROR(IF($B1768=O$1, ($A1768+$C1768) - MAX(IF($B$2:$B1767=$B1768, $A$2:$A1767+$C$2:$C1767)), "")*24*60, "")</f>
        <v/>
      </c>
      <c r="P1768" s="39" t="str" cm="1">
        <f t="array" ref="P1768">IFERROR(IF($B1768=P$1, ($A1768+$C1768) - MAX(IF($B$2:$B1767=$B1768, $A$2:$A1767+$C$2:$C1767)), "")*24*60, "")</f>
        <v/>
      </c>
    </row>
    <row r="1769" spans="1:16" x14ac:dyDescent="0.2">
      <c r="A1769" s="36">
        <f t="shared" ref="A1769:D1769" si="3282">A1768</f>
        <v>45947</v>
      </c>
      <c r="B1769" s="37" t="str">
        <f t="shared" si="3282"/>
        <v>Carolina Chickadee</v>
      </c>
      <c r="C1769" s="38">
        <v>0.6020833333333333</v>
      </c>
      <c r="D1769" s="37">
        <f t="shared" si="3282"/>
        <v>0</v>
      </c>
      <c r="E1769" s="37">
        <v>1</v>
      </c>
      <c r="F1769" s="37" t="str">
        <f t="shared" ref="F1769:G1769" si="3283">F1768</f>
        <v>Special Finch Food</v>
      </c>
      <c r="G1769" s="15" t="str">
        <f t="shared" si="3283"/>
        <v>Golden Safflower</v>
      </c>
      <c r="H1769" s="39">
        <f t="shared" si="2948"/>
        <v>1.9999999960418791</v>
      </c>
      <c r="I1769" s="39" t="str" cm="1">
        <f t="array" ref="I1769">IFERROR(IF($B1769=I$1, ($A1769+$C1769) - MAX(IF($B$2:$B1768=$B1769, $A$2:$A1768+$C$2:$C1768)), "")*24*60, "")</f>
        <v/>
      </c>
      <c r="J1769" s="39" t="str" cm="1">
        <f t="array" ref="J1769">IFERROR(IF($B1769=J$1, ($A1769+$C1769) - MAX(IF($B$2:$B1768=$B1769, $A$2:$A1768+$C$2:$C1768)), "")*24*60, "")</f>
        <v/>
      </c>
      <c r="K1769" s="39" cm="1">
        <f t="array" ref="K1769">IFERROR(IF($B1769=K$1, ($A1769+$C1769) - MAX(IF($B$2:$B1768=$B1769, $A$2:$A1768+$C$2:$C1768)), "")*24*60, "")</f>
        <v>1.9999999960418791</v>
      </c>
      <c r="L1769" s="39" t="str" cm="1">
        <f t="array" ref="L1769">IFERROR(IF($B1769=L$1, ($A1769+$C1769) - MAX(IF($B$2:$B1768=$B1769, $A$2:$A1768+$C$2:$C1768)), "")*24*60, "")</f>
        <v/>
      </c>
      <c r="M1769" s="39" t="str" cm="1">
        <f t="array" ref="M1769">IFERROR(IF($B1769=M$1, ($A1769+$C1769) - MAX(IF($B$2:$B1768=$B1769, $A$2:$A1768+$C$2:$C1768)), "")*24*60, "")</f>
        <v/>
      </c>
      <c r="N1769" s="39" t="str" cm="1">
        <f t="array" ref="N1769">IFERROR(IF($B1769=N$1, ($A1769+$C1769) - MAX(IF($B$2:$B1768=$B1769, $A$2:$A1768+$C$2:$C1768)), "")*24*60, "")</f>
        <v/>
      </c>
      <c r="O1769" s="39" t="str" cm="1">
        <f t="array" ref="O1769">IFERROR(IF($B1769=O$1, ($A1769+$C1769) - MAX(IF($B$2:$B1768=$B1769, $A$2:$A1768+$C$2:$C1768)), "")*24*60, "")</f>
        <v/>
      </c>
      <c r="P1769" s="39" t="str" cm="1">
        <f t="array" ref="P1769">IFERROR(IF($B1769=P$1, ($A1769+$C1769) - MAX(IF($B$2:$B1768=$B1769, $A$2:$A1768+$C$2:$C1768)), "")*24*60, "")</f>
        <v/>
      </c>
    </row>
    <row r="1770" spans="1:16" x14ac:dyDescent="0.2">
      <c r="A1770" s="36">
        <f t="shared" ref="A1770:D1770" si="3284">A1769</f>
        <v>45947</v>
      </c>
      <c r="B1770" s="37" t="s">
        <v>3</v>
      </c>
      <c r="C1770" s="38">
        <v>0.60277777777777775</v>
      </c>
      <c r="D1770" s="37">
        <f t="shared" si="3284"/>
        <v>0</v>
      </c>
      <c r="E1770" s="37">
        <v>5</v>
      </c>
      <c r="F1770" s="37" t="str">
        <f t="shared" ref="F1770:G1770" si="3285">F1769</f>
        <v>Special Finch Food</v>
      </c>
      <c r="G1770" s="15" t="str">
        <f t="shared" si="3285"/>
        <v>Golden Safflower</v>
      </c>
      <c r="H1770" s="39">
        <f t="shared" si="2948"/>
        <v>1.000000003259629</v>
      </c>
      <c r="I1770" s="39" cm="1">
        <f t="array" ref="I1770">IFERROR(IF($B1770=I$1, ($A1770+$C1770) - MAX(IF($B$2:$B1769=$B1770, $A$2:$A1769+$C$2:$C1769)), "")*24*60, "")</f>
        <v>11.000000004423782</v>
      </c>
      <c r="J1770" s="39" t="str" cm="1">
        <f t="array" ref="J1770">IFERROR(IF($B1770=J$1, ($A1770+$C1770) - MAX(IF($B$2:$B1769=$B1770, $A$2:$A1769+$C$2:$C1769)), "")*24*60, "")</f>
        <v/>
      </c>
      <c r="K1770" s="39" t="str" cm="1">
        <f t="array" ref="K1770">IFERROR(IF($B1770=K$1, ($A1770+$C1770) - MAX(IF($B$2:$B1769=$B1770, $A$2:$A1769+$C$2:$C1769)), "")*24*60, "")</f>
        <v/>
      </c>
      <c r="L1770" s="39" t="str" cm="1">
        <f t="array" ref="L1770">IFERROR(IF($B1770=L$1, ($A1770+$C1770) - MAX(IF($B$2:$B1769=$B1770, $A$2:$A1769+$C$2:$C1769)), "")*24*60, "")</f>
        <v/>
      </c>
      <c r="M1770" s="39" t="str" cm="1">
        <f t="array" ref="M1770">IFERROR(IF($B1770=M$1, ($A1770+$C1770) - MAX(IF($B$2:$B1769=$B1770, $A$2:$A1769+$C$2:$C1769)), "")*24*60, "")</f>
        <v/>
      </c>
      <c r="N1770" s="39" t="str" cm="1">
        <f t="array" ref="N1770">IFERROR(IF($B1770=N$1, ($A1770+$C1770) - MAX(IF($B$2:$B1769=$B1770, $A$2:$A1769+$C$2:$C1769)), "")*24*60, "")</f>
        <v/>
      </c>
      <c r="O1770" s="39" t="str" cm="1">
        <f t="array" ref="O1770">IFERROR(IF($B1770=O$1, ($A1770+$C1770) - MAX(IF($B$2:$B1769=$B1770, $A$2:$A1769+$C$2:$C1769)), "")*24*60, "")</f>
        <v/>
      </c>
      <c r="P1770" s="39" t="str" cm="1">
        <f t="array" ref="P1770">IFERROR(IF($B1770=P$1, ($A1770+$C1770) - MAX(IF($B$2:$B1769=$B1770, $A$2:$A1769+$C$2:$C1769)), "")*24*60, "")</f>
        <v/>
      </c>
    </row>
    <row r="1771" spans="1:16" x14ac:dyDescent="0.2">
      <c r="A1771" s="36">
        <f t="shared" ref="A1771:C1771" si="3286">A1770</f>
        <v>45947</v>
      </c>
      <c r="B1771" s="37" t="s">
        <v>14</v>
      </c>
      <c r="C1771" s="38">
        <f t="shared" si="3286"/>
        <v>0.60277777777777775</v>
      </c>
      <c r="D1771" s="37">
        <v>0</v>
      </c>
      <c r="E1771" s="37">
        <v>2</v>
      </c>
      <c r="F1771" s="37" t="str">
        <f t="shared" ref="F1771:G1771" si="3287">F1770</f>
        <v>Special Finch Food</v>
      </c>
      <c r="G1771" s="15" t="str">
        <f t="shared" si="3287"/>
        <v>Golden Safflower</v>
      </c>
      <c r="H1771" s="39">
        <f t="shared" si="2948"/>
        <v>0</v>
      </c>
      <c r="I1771" s="39" t="str" cm="1">
        <f t="array" ref="I1771">IFERROR(IF($B1771=I$1, ($A1771+$C1771) - MAX(IF($B$2:$B1770=$B1771, $A$2:$A1770+$C$2:$C1770)), "")*24*60, "")</f>
        <v/>
      </c>
      <c r="J1771" s="39" t="str" cm="1">
        <f t="array" ref="J1771">IFERROR(IF($B1771=J$1, ($A1771+$C1771) - MAX(IF($B$2:$B1770=$B1771, $A$2:$A1770+$C$2:$C1770)), "")*24*60, "")</f>
        <v/>
      </c>
      <c r="K1771" s="39" cm="1">
        <f t="array" ref="K1771">IFERROR(IF($B1771=K$1, ($A1771+$C1771) - MAX(IF($B$2:$B1770=$B1771, $A$2:$A1770+$C$2:$C1770)), "")*24*60, "")</f>
        <v>1.000000003259629</v>
      </c>
      <c r="L1771" s="39" t="str" cm="1">
        <f t="array" ref="L1771">IFERROR(IF($B1771=L$1, ($A1771+$C1771) - MAX(IF($B$2:$B1770=$B1771, $A$2:$A1770+$C$2:$C1770)), "")*24*60, "")</f>
        <v/>
      </c>
      <c r="M1771" s="39" t="str" cm="1">
        <f t="array" ref="M1771">IFERROR(IF($B1771=M$1, ($A1771+$C1771) - MAX(IF($B$2:$B1770=$B1771, $A$2:$A1770+$C$2:$C1770)), "")*24*60, "")</f>
        <v/>
      </c>
      <c r="N1771" s="39" t="str" cm="1">
        <f t="array" ref="N1771">IFERROR(IF($B1771=N$1, ($A1771+$C1771) - MAX(IF($B$2:$B1770=$B1771, $A$2:$A1770+$C$2:$C1770)), "")*24*60, "")</f>
        <v/>
      </c>
      <c r="O1771" s="39" t="str" cm="1">
        <f t="array" ref="O1771">IFERROR(IF($B1771=O$1, ($A1771+$C1771) - MAX(IF($B$2:$B1770=$B1771, $A$2:$A1770+$C$2:$C1770)), "")*24*60, "")</f>
        <v/>
      </c>
      <c r="P1771" s="39" t="str" cm="1">
        <f t="array" ref="P1771">IFERROR(IF($B1771=P$1, ($A1771+$C1771) - MAX(IF($B$2:$B1770=$B1771, $A$2:$A1770+$C$2:$C1770)), "")*24*60, "")</f>
        <v/>
      </c>
    </row>
    <row r="1772" spans="1:16" x14ac:dyDescent="0.2">
      <c r="A1772" s="36">
        <f t="shared" ref="A1772:D1772" si="3288">A1771</f>
        <v>45947</v>
      </c>
      <c r="B1772" s="37" t="s">
        <v>10</v>
      </c>
      <c r="C1772" s="38">
        <f t="shared" si="3288"/>
        <v>0.60277777777777775</v>
      </c>
      <c r="D1772" s="37">
        <f t="shared" si="3288"/>
        <v>0</v>
      </c>
      <c r="E1772" s="37">
        <v>0</v>
      </c>
      <c r="F1772" s="37" t="str">
        <f t="shared" ref="F1772:G1772" si="3289">F1771</f>
        <v>Special Finch Food</v>
      </c>
      <c r="G1772" s="15" t="str">
        <f t="shared" si="3289"/>
        <v>Golden Safflower</v>
      </c>
      <c r="H1772" s="39">
        <f t="shared" si="2948"/>
        <v>0</v>
      </c>
      <c r="I1772" s="39" t="str" cm="1">
        <f t="array" ref="I1772">IFERROR(IF($B1772=I$1, ($A1772+$C1772) - MAX(IF($B$2:$B1771=$B1772, $A$2:$A1771+$C$2:$C1771)), "")*24*60, "")</f>
        <v/>
      </c>
      <c r="J1772" s="39" cm="1">
        <f t="array" ref="J1772">IFERROR(IF($B1772=J$1, ($A1772+$C1772) - MAX(IF($B$2:$B1771=$B1772, $A$2:$A1771+$C$2:$C1771)), "")*24*60, "")</f>
        <v>8.0000000051222742</v>
      </c>
      <c r="K1772" s="39" t="str" cm="1">
        <f t="array" ref="K1772">IFERROR(IF($B1772=K$1, ($A1772+$C1772) - MAX(IF($B$2:$B1771=$B1772, $A$2:$A1771+$C$2:$C1771)), "")*24*60, "")</f>
        <v/>
      </c>
      <c r="L1772" s="39" t="str" cm="1">
        <f t="array" ref="L1772">IFERROR(IF($B1772=L$1, ($A1772+$C1772) - MAX(IF($B$2:$B1771=$B1772, $A$2:$A1771+$C$2:$C1771)), "")*24*60, "")</f>
        <v/>
      </c>
      <c r="M1772" s="39" t="str" cm="1">
        <f t="array" ref="M1772">IFERROR(IF($B1772=M$1, ($A1772+$C1772) - MAX(IF($B$2:$B1771=$B1772, $A$2:$A1771+$C$2:$C1771)), "")*24*60, "")</f>
        <v/>
      </c>
      <c r="N1772" s="39" t="str" cm="1">
        <f t="array" ref="N1772">IFERROR(IF($B1772=N$1, ($A1772+$C1772) - MAX(IF($B$2:$B1771=$B1772, $A$2:$A1771+$C$2:$C1771)), "")*24*60, "")</f>
        <v/>
      </c>
      <c r="O1772" s="39" t="str" cm="1">
        <f t="array" ref="O1772">IFERROR(IF($B1772=O$1, ($A1772+$C1772) - MAX(IF($B$2:$B1771=$B1772, $A$2:$A1771+$C$2:$C1771)), "")*24*60, "")</f>
        <v/>
      </c>
      <c r="P1772" s="39" t="str" cm="1">
        <f t="array" ref="P1772">IFERROR(IF($B1772=P$1, ($A1772+$C1772) - MAX(IF($B$2:$B1771=$B1772, $A$2:$A1771+$C$2:$C1771)), "")*24*60, "")</f>
        <v/>
      </c>
    </row>
    <row r="1773" spans="1:16" x14ac:dyDescent="0.2">
      <c r="A1773" s="36">
        <f t="shared" ref="A1773:D1773" si="3290">A1772</f>
        <v>45947</v>
      </c>
      <c r="B1773" s="37" t="s">
        <v>3</v>
      </c>
      <c r="C1773" s="38">
        <v>0.60347222222222219</v>
      </c>
      <c r="D1773" s="37">
        <f t="shared" si="3290"/>
        <v>0</v>
      </c>
      <c r="E1773" s="37">
        <v>4</v>
      </c>
      <c r="F1773" s="37" t="str">
        <f t="shared" ref="F1773:G1773" si="3291">F1772</f>
        <v>Special Finch Food</v>
      </c>
      <c r="G1773" s="15" t="str">
        <f t="shared" si="3291"/>
        <v>Golden Safflower</v>
      </c>
      <c r="H1773" s="39">
        <f t="shared" si="2948"/>
        <v>1.000000003259629</v>
      </c>
      <c r="I1773" s="39" cm="1">
        <f t="array" ref="I1773">IFERROR(IF($B1773=I$1, ($A1773+$C1773) - MAX(IF($B$2:$B1772=$B1773, $A$2:$A1772+$C$2:$C1772)), "")*24*60, "")</f>
        <v>1.000000003259629</v>
      </c>
      <c r="J1773" s="39" t="str" cm="1">
        <f t="array" ref="J1773">IFERROR(IF($B1773=J$1, ($A1773+$C1773) - MAX(IF($B$2:$B1772=$B1773, $A$2:$A1772+$C$2:$C1772)), "")*24*60, "")</f>
        <v/>
      </c>
      <c r="K1773" s="39" t="str" cm="1">
        <f t="array" ref="K1773">IFERROR(IF($B1773=K$1, ($A1773+$C1773) - MAX(IF($B$2:$B1772=$B1773, $A$2:$A1772+$C$2:$C1772)), "")*24*60, "")</f>
        <v/>
      </c>
      <c r="L1773" s="39" t="str" cm="1">
        <f t="array" ref="L1773">IFERROR(IF($B1773=L$1, ($A1773+$C1773) - MAX(IF($B$2:$B1772=$B1773, $A$2:$A1772+$C$2:$C1772)), "")*24*60, "")</f>
        <v/>
      </c>
      <c r="M1773" s="39" t="str" cm="1">
        <f t="array" ref="M1773">IFERROR(IF($B1773=M$1, ($A1773+$C1773) - MAX(IF($B$2:$B1772=$B1773, $A$2:$A1772+$C$2:$C1772)), "")*24*60, "")</f>
        <v/>
      </c>
      <c r="N1773" s="39" t="str" cm="1">
        <f t="array" ref="N1773">IFERROR(IF($B1773=N$1, ($A1773+$C1773) - MAX(IF($B$2:$B1772=$B1773, $A$2:$A1772+$C$2:$C1772)), "")*24*60, "")</f>
        <v/>
      </c>
      <c r="O1773" s="39" t="str" cm="1">
        <f t="array" ref="O1773">IFERROR(IF($B1773=O$1, ($A1773+$C1773) - MAX(IF($B$2:$B1772=$B1773, $A$2:$A1772+$C$2:$C1772)), "")*24*60, "")</f>
        <v/>
      </c>
      <c r="P1773" s="39" t="str" cm="1">
        <f t="array" ref="P1773">IFERROR(IF($B1773=P$1, ($A1773+$C1773) - MAX(IF($B$2:$B1772=$B1773, $A$2:$A1772+$C$2:$C1772)), "")*24*60, "")</f>
        <v/>
      </c>
    </row>
    <row r="1774" spans="1:16" x14ac:dyDescent="0.2">
      <c r="A1774" s="36">
        <f t="shared" ref="A1774:D1774" si="3292">A1773</f>
        <v>45947</v>
      </c>
      <c r="B1774" s="37" t="s">
        <v>14</v>
      </c>
      <c r="C1774" s="38">
        <f t="shared" si="3292"/>
        <v>0.60347222222222219</v>
      </c>
      <c r="D1774" s="37">
        <f t="shared" si="3292"/>
        <v>0</v>
      </c>
      <c r="E1774" s="37">
        <v>1</v>
      </c>
      <c r="F1774" s="37" t="str">
        <f t="shared" ref="F1774:G1774" si="3293">F1773</f>
        <v>Special Finch Food</v>
      </c>
      <c r="G1774" s="15" t="str">
        <f t="shared" si="3293"/>
        <v>Golden Safflower</v>
      </c>
      <c r="H1774" s="39">
        <f t="shared" si="2948"/>
        <v>0</v>
      </c>
      <c r="I1774" s="39" t="str" cm="1">
        <f t="array" ref="I1774">IFERROR(IF($B1774=I$1, ($A1774+$C1774) - MAX(IF($B$2:$B1773=$B1774, $A$2:$A1773+$C$2:$C1773)), "")*24*60, "")</f>
        <v/>
      </c>
      <c r="J1774" s="39" t="str" cm="1">
        <f t="array" ref="J1774">IFERROR(IF($B1774=J$1, ($A1774+$C1774) - MAX(IF($B$2:$B1773=$B1774, $A$2:$A1773+$C$2:$C1773)), "")*24*60, "")</f>
        <v/>
      </c>
      <c r="K1774" s="39" cm="1">
        <f t="array" ref="K1774">IFERROR(IF($B1774=K$1, ($A1774+$C1774) - MAX(IF($B$2:$B1773=$B1774, $A$2:$A1773+$C$2:$C1773)), "")*24*60, "")</f>
        <v>1.000000003259629</v>
      </c>
      <c r="L1774" s="39" t="str" cm="1">
        <f t="array" ref="L1774">IFERROR(IF($B1774=L$1, ($A1774+$C1774) - MAX(IF($B$2:$B1773=$B1774, $A$2:$A1773+$C$2:$C1773)), "")*24*60, "")</f>
        <v/>
      </c>
      <c r="M1774" s="39" t="str" cm="1">
        <f t="array" ref="M1774">IFERROR(IF($B1774=M$1, ($A1774+$C1774) - MAX(IF($B$2:$B1773=$B1774, $A$2:$A1773+$C$2:$C1773)), "")*24*60, "")</f>
        <v/>
      </c>
      <c r="N1774" s="39" t="str" cm="1">
        <f t="array" ref="N1774">IFERROR(IF($B1774=N$1, ($A1774+$C1774) - MAX(IF($B$2:$B1773=$B1774, $A$2:$A1773+$C$2:$C1773)), "")*24*60, "")</f>
        <v/>
      </c>
      <c r="O1774" s="39" t="str" cm="1">
        <f t="array" ref="O1774">IFERROR(IF($B1774=O$1, ($A1774+$C1774) - MAX(IF($B$2:$B1773=$B1774, $A$2:$A1773+$C$2:$C1773)), "")*24*60, "")</f>
        <v/>
      </c>
      <c r="P1774" s="39" t="str" cm="1">
        <f t="array" ref="P1774">IFERROR(IF($B1774=P$1, ($A1774+$C1774) - MAX(IF($B$2:$B1773=$B1774, $A$2:$A1773+$C$2:$C1773)), "")*24*60, "")</f>
        <v/>
      </c>
    </row>
    <row r="1775" spans="1:16" x14ac:dyDescent="0.2">
      <c r="A1775" s="36">
        <f t="shared" ref="A1775:D1775" si="3294">A1774</f>
        <v>45947</v>
      </c>
      <c r="B1775" s="37" t="s">
        <v>10</v>
      </c>
      <c r="C1775" s="38">
        <v>0.60486111111111107</v>
      </c>
      <c r="D1775" s="37">
        <f t="shared" si="3294"/>
        <v>0</v>
      </c>
      <c r="E1775" s="37">
        <v>3</v>
      </c>
      <c r="F1775" s="37" t="str">
        <f t="shared" ref="F1775:G1775" si="3295">F1774</f>
        <v>Special Finch Food</v>
      </c>
      <c r="G1775" s="15" t="str">
        <f t="shared" si="3295"/>
        <v>Golden Safflower</v>
      </c>
      <c r="H1775" s="39">
        <f t="shared" si="2948"/>
        <v>1.9999999960418791</v>
      </c>
      <c r="I1775" s="39" t="str" cm="1">
        <f t="array" ref="I1775">IFERROR(IF($B1775=I$1, ($A1775+$C1775) - MAX(IF($B$2:$B1774=$B1775, $A$2:$A1774+$C$2:$C1774)), "")*24*60, "")</f>
        <v/>
      </c>
      <c r="J1775" s="39" cm="1">
        <f t="array" ref="J1775">IFERROR(IF($B1775=J$1, ($A1775+$C1775) - MAX(IF($B$2:$B1774=$B1775, $A$2:$A1774+$C$2:$C1774)), "")*24*60, "")</f>
        <v>2.9999999993015081</v>
      </c>
      <c r="K1775" s="39" t="str" cm="1">
        <f t="array" ref="K1775">IFERROR(IF($B1775=K$1, ($A1775+$C1775) - MAX(IF($B$2:$B1774=$B1775, $A$2:$A1774+$C$2:$C1774)), "")*24*60, "")</f>
        <v/>
      </c>
      <c r="L1775" s="39" t="str" cm="1">
        <f t="array" ref="L1775">IFERROR(IF($B1775=L$1, ($A1775+$C1775) - MAX(IF($B$2:$B1774=$B1775, $A$2:$A1774+$C$2:$C1774)), "")*24*60, "")</f>
        <v/>
      </c>
      <c r="M1775" s="39" t="str" cm="1">
        <f t="array" ref="M1775">IFERROR(IF($B1775=M$1, ($A1775+$C1775) - MAX(IF($B$2:$B1774=$B1775, $A$2:$A1774+$C$2:$C1774)), "")*24*60, "")</f>
        <v/>
      </c>
      <c r="N1775" s="39" t="str" cm="1">
        <f t="array" ref="N1775">IFERROR(IF($B1775=N$1, ($A1775+$C1775) - MAX(IF($B$2:$B1774=$B1775, $A$2:$A1774+$C$2:$C1774)), "")*24*60, "")</f>
        <v/>
      </c>
      <c r="O1775" s="39" t="str" cm="1">
        <f t="array" ref="O1775">IFERROR(IF($B1775=O$1, ($A1775+$C1775) - MAX(IF($B$2:$B1774=$B1775, $A$2:$A1774+$C$2:$C1774)), "")*24*60, "")</f>
        <v/>
      </c>
      <c r="P1775" s="39" t="str" cm="1">
        <f t="array" ref="P1775">IFERROR(IF($B1775=P$1, ($A1775+$C1775) - MAX(IF($B$2:$B1774=$B1775, $A$2:$A1774+$C$2:$C1774)), "")*24*60, "")</f>
        <v/>
      </c>
    </row>
    <row r="1776" spans="1:16" x14ac:dyDescent="0.2">
      <c r="A1776" s="36">
        <f t="shared" ref="A1776:D1776" si="3296">A1775</f>
        <v>45947</v>
      </c>
      <c r="B1776" s="37" t="s">
        <v>14</v>
      </c>
      <c r="C1776" s="38">
        <f t="shared" si="3296"/>
        <v>0.60486111111111107</v>
      </c>
      <c r="D1776" s="37">
        <f t="shared" si="3296"/>
        <v>0</v>
      </c>
      <c r="E1776" s="37">
        <v>1</v>
      </c>
      <c r="F1776" s="37" t="str">
        <f t="shared" ref="F1776:G1776" si="3297">F1775</f>
        <v>Special Finch Food</v>
      </c>
      <c r="G1776" s="15" t="str">
        <f t="shared" si="3297"/>
        <v>Golden Safflower</v>
      </c>
      <c r="H1776" s="39">
        <f t="shared" si="2948"/>
        <v>0</v>
      </c>
      <c r="I1776" s="39" t="str" cm="1">
        <f t="array" ref="I1776">IFERROR(IF($B1776=I$1, ($A1776+$C1776) - MAX(IF($B$2:$B1775=$B1776, $A$2:$A1775+$C$2:$C1775)), "")*24*60, "")</f>
        <v/>
      </c>
      <c r="J1776" s="39" t="str" cm="1">
        <f t="array" ref="J1776">IFERROR(IF($B1776=J$1, ($A1776+$C1776) - MAX(IF($B$2:$B1775=$B1776, $A$2:$A1775+$C$2:$C1775)), "")*24*60, "")</f>
        <v/>
      </c>
      <c r="K1776" s="39" cm="1">
        <f t="array" ref="K1776">IFERROR(IF($B1776=K$1, ($A1776+$C1776) - MAX(IF($B$2:$B1775=$B1776, $A$2:$A1775+$C$2:$C1775)), "")*24*60, "")</f>
        <v>1.9999999960418791</v>
      </c>
      <c r="L1776" s="39" t="str" cm="1">
        <f t="array" ref="L1776">IFERROR(IF($B1776=L$1, ($A1776+$C1776) - MAX(IF($B$2:$B1775=$B1776, $A$2:$A1775+$C$2:$C1775)), "")*24*60, "")</f>
        <v/>
      </c>
      <c r="M1776" s="39" t="str" cm="1">
        <f t="array" ref="M1776">IFERROR(IF($B1776=M$1, ($A1776+$C1776) - MAX(IF($B$2:$B1775=$B1776, $A$2:$A1775+$C$2:$C1775)), "")*24*60, "")</f>
        <v/>
      </c>
      <c r="N1776" s="39" t="str" cm="1">
        <f t="array" ref="N1776">IFERROR(IF($B1776=N$1, ($A1776+$C1776) - MAX(IF($B$2:$B1775=$B1776, $A$2:$A1775+$C$2:$C1775)), "")*24*60, "")</f>
        <v/>
      </c>
      <c r="O1776" s="39" t="str" cm="1">
        <f t="array" ref="O1776">IFERROR(IF($B1776=O$1, ($A1776+$C1776) - MAX(IF($B$2:$B1775=$B1776, $A$2:$A1775+$C$2:$C1775)), "")*24*60, "")</f>
        <v/>
      </c>
      <c r="P1776" s="39" t="str" cm="1">
        <f t="array" ref="P1776">IFERROR(IF($B1776=P$1, ($A1776+$C1776) - MAX(IF($B$2:$B1775=$B1776, $A$2:$A1775+$C$2:$C1775)), "")*24*60, "")</f>
        <v/>
      </c>
    </row>
    <row r="1777" spans="1:16" x14ac:dyDescent="0.2">
      <c r="A1777" s="36">
        <f t="shared" ref="A1777:D1777" si="3298">A1776</f>
        <v>45947</v>
      </c>
      <c r="B1777" s="37" t="str">
        <f t="shared" si="3298"/>
        <v>Carolina Chickadee</v>
      </c>
      <c r="C1777" s="38">
        <v>0.60624999999999996</v>
      </c>
      <c r="D1777" s="37">
        <f t="shared" si="3298"/>
        <v>0</v>
      </c>
      <c r="E1777" s="37">
        <v>3</v>
      </c>
      <c r="F1777" s="37" t="str">
        <f t="shared" ref="F1777:G1777" si="3299">F1776</f>
        <v>Special Finch Food</v>
      </c>
      <c r="G1777" s="15" t="str">
        <f t="shared" si="3299"/>
        <v>Golden Safflower</v>
      </c>
      <c r="H1777" s="39">
        <f t="shared" si="2948"/>
        <v>1.9999999960418791</v>
      </c>
      <c r="I1777" s="39" t="str" cm="1">
        <f t="array" ref="I1777">IFERROR(IF($B1777=I$1, ($A1777+$C1777) - MAX(IF($B$2:$B1776=$B1777, $A$2:$A1776+$C$2:$C1776)), "")*24*60, "")</f>
        <v/>
      </c>
      <c r="J1777" s="39" t="str" cm="1">
        <f t="array" ref="J1777">IFERROR(IF($B1777=J$1, ($A1777+$C1777) - MAX(IF($B$2:$B1776=$B1777, $A$2:$A1776+$C$2:$C1776)), "")*24*60, "")</f>
        <v/>
      </c>
      <c r="K1777" s="39" cm="1">
        <f t="array" ref="K1777">IFERROR(IF($B1777=K$1, ($A1777+$C1777) - MAX(IF($B$2:$B1776=$B1777, $A$2:$A1776+$C$2:$C1776)), "")*24*60, "")</f>
        <v>1.9999999960418791</v>
      </c>
      <c r="L1777" s="39" t="str" cm="1">
        <f t="array" ref="L1777">IFERROR(IF($B1777=L$1, ($A1777+$C1777) - MAX(IF($B$2:$B1776=$B1777, $A$2:$A1776+$C$2:$C1776)), "")*24*60, "")</f>
        <v/>
      </c>
      <c r="M1777" s="39" t="str" cm="1">
        <f t="array" ref="M1777">IFERROR(IF($B1777=M$1, ($A1777+$C1777) - MAX(IF($B$2:$B1776=$B1777, $A$2:$A1776+$C$2:$C1776)), "")*24*60, "")</f>
        <v/>
      </c>
      <c r="N1777" s="39" t="str" cm="1">
        <f t="array" ref="N1777">IFERROR(IF($B1777=N$1, ($A1777+$C1777) - MAX(IF($B$2:$B1776=$B1777, $A$2:$A1776+$C$2:$C1776)), "")*24*60, "")</f>
        <v/>
      </c>
      <c r="O1777" s="39" t="str" cm="1">
        <f t="array" ref="O1777">IFERROR(IF($B1777=O$1, ($A1777+$C1777) - MAX(IF($B$2:$B1776=$B1777, $A$2:$A1776+$C$2:$C1776)), "")*24*60, "")</f>
        <v/>
      </c>
      <c r="P1777" s="39" t="str" cm="1">
        <f t="array" ref="P1777">IFERROR(IF($B1777=P$1, ($A1777+$C1777) - MAX(IF($B$2:$B1776=$B1777, $A$2:$A1776+$C$2:$C1776)), "")*24*60, "")</f>
        <v/>
      </c>
    </row>
    <row r="1778" spans="1:16" x14ac:dyDescent="0.2">
      <c r="A1778" s="36">
        <f t="shared" ref="A1778:D1778" si="3300">A1777</f>
        <v>45947</v>
      </c>
      <c r="B1778" s="37" t="str">
        <f t="shared" si="3300"/>
        <v>Carolina Chickadee</v>
      </c>
      <c r="C1778" s="38">
        <f t="shared" si="3300"/>
        <v>0.60624999999999996</v>
      </c>
      <c r="D1778" s="37">
        <f t="shared" si="3300"/>
        <v>0</v>
      </c>
      <c r="E1778" s="37">
        <v>1</v>
      </c>
      <c r="F1778" s="37" t="str">
        <f t="shared" ref="F1778:G1778" si="3301">F1777</f>
        <v>Special Finch Food</v>
      </c>
      <c r="G1778" s="15" t="str">
        <f t="shared" si="3301"/>
        <v>Golden Safflower</v>
      </c>
      <c r="H1778" s="39">
        <f t="shared" si="2948"/>
        <v>0</v>
      </c>
      <c r="I1778" s="39" t="str" cm="1">
        <f t="array" ref="I1778">IFERROR(IF($B1778=I$1, ($A1778+$C1778) - MAX(IF($B$2:$B1777=$B1778, $A$2:$A1777+$C$2:$C1777)), "")*24*60, "")</f>
        <v/>
      </c>
      <c r="J1778" s="39" t="str" cm="1">
        <f t="array" ref="J1778">IFERROR(IF($B1778=J$1, ($A1778+$C1778) - MAX(IF($B$2:$B1777=$B1778, $A$2:$A1777+$C$2:$C1777)), "")*24*60, "")</f>
        <v/>
      </c>
      <c r="K1778" s="39" cm="1">
        <f t="array" ref="K1778">IFERROR(IF($B1778=K$1, ($A1778+$C1778) - MAX(IF($B$2:$B1777=$B1778, $A$2:$A1777+$C$2:$C1777)), "")*24*60, "")</f>
        <v>0</v>
      </c>
      <c r="L1778" s="39" t="str" cm="1">
        <f t="array" ref="L1778">IFERROR(IF($B1778=L$1, ($A1778+$C1778) - MAX(IF($B$2:$B1777=$B1778, $A$2:$A1777+$C$2:$C1777)), "")*24*60, "")</f>
        <v/>
      </c>
      <c r="M1778" s="39" t="str" cm="1">
        <f t="array" ref="M1778">IFERROR(IF($B1778=M$1, ($A1778+$C1778) - MAX(IF($B$2:$B1777=$B1778, $A$2:$A1777+$C$2:$C1777)), "")*24*60, "")</f>
        <v/>
      </c>
      <c r="N1778" s="39" t="str" cm="1">
        <f t="array" ref="N1778">IFERROR(IF($B1778=N$1, ($A1778+$C1778) - MAX(IF($B$2:$B1777=$B1778, $A$2:$A1777+$C$2:$C1777)), "")*24*60, "")</f>
        <v/>
      </c>
      <c r="O1778" s="39" t="str" cm="1">
        <f t="array" ref="O1778">IFERROR(IF($B1778=O$1, ($A1778+$C1778) - MAX(IF($B$2:$B1777=$B1778, $A$2:$A1777+$C$2:$C1777)), "")*24*60, "")</f>
        <v/>
      </c>
      <c r="P1778" s="39" t="str" cm="1">
        <f t="array" ref="P1778">IFERROR(IF($B1778=P$1, ($A1778+$C1778) - MAX(IF($B$2:$B1777=$B1778, $A$2:$A1777+$C$2:$C1777)), "")*24*60, "")</f>
        <v/>
      </c>
    </row>
    <row r="1779" spans="1:16" x14ac:dyDescent="0.2">
      <c r="A1779" s="36">
        <f t="shared" ref="A1779:D1779" si="3302">A1778</f>
        <v>45947</v>
      </c>
      <c r="B1779" s="37" t="str">
        <f t="shared" si="3302"/>
        <v>Carolina Chickadee</v>
      </c>
      <c r="C1779" s="38">
        <v>0.6069444444444444</v>
      </c>
      <c r="D1779" s="37">
        <f t="shared" si="3302"/>
        <v>0</v>
      </c>
      <c r="E1779" s="37">
        <v>1</v>
      </c>
      <c r="F1779" s="37" t="str">
        <f t="shared" ref="F1779:G1779" si="3303">F1778</f>
        <v>Special Finch Food</v>
      </c>
      <c r="G1779" s="15" t="str">
        <f t="shared" si="3303"/>
        <v>Golden Safflower</v>
      </c>
      <c r="H1779" s="39">
        <f t="shared" si="2948"/>
        <v>1.000000003259629</v>
      </c>
      <c r="I1779" s="39" t="str" cm="1">
        <f t="array" ref="I1779">IFERROR(IF($B1779=I$1, ($A1779+$C1779) - MAX(IF($B$2:$B1778=$B1779, $A$2:$A1778+$C$2:$C1778)), "")*24*60, "")</f>
        <v/>
      </c>
      <c r="J1779" s="39" t="str" cm="1">
        <f t="array" ref="J1779">IFERROR(IF($B1779=J$1, ($A1779+$C1779) - MAX(IF($B$2:$B1778=$B1779, $A$2:$A1778+$C$2:$C1778)), "")*24*60, "")</f>
        <v/>
      </c>
      <c r="K1779" s="39" cm="1">
        <f t="array" ref="K1779">IFERROR(IF($B1779=K$1, ($A1779+$C1779) - MAX(IF($B$2:$B1778=$B1779, $A$2:$A1778+$C$2:$C1778)), "")*24*60, "")</f>
        <v>1.000000003259629</v>
      </c>
      <c r="L1779" s="39" t="str" cm="1">
        <f t="array" ref="L1779">IFERROR(IF($B1779=L$1, ($A1779+$C1779) - MAX(IF($B$2:$B1778=$B1779, $A$2:$A1778+$C$2:$C1778)), "")*24*60, "")</f>
        <v/>
      </c>
      <c r="M1779" s="39" t="str" cm="1">
        <f t="array" ref="M1779">IFERROR(IF($B1779=M$1, ($A1779+$C1779) - MAX(IF($B$2:$B1778=$B1779, $A$2:$A1778+$C$2:$C1778)), "")*24*60, "")</f>
        <v/>
      </c>
      <c r="N1779" s="39" t="str" cm="1">
        <f t="array" ref="N1779">IFERROR(IF($B1779=N$1, ($A1779+$C1779) - MAX(IF($B$2:$B1778=$B1779, $A$2:$A1778+$C$2:$C1778)), "")*24*60, "")</f>
        <v/>
      </c>
      <c r="O1779" s="39" t="str" cm="1">
        <f t="array" ref="O1779">IFERROR(IF($B1779=O$1, ($A1779+$C1779) - MAX(IF($B$2:$B1778=$B1779, $A$2:$A1778+$C$2:$C1778)), "")*24*60, "")</f>
        <v/>
      </c>
      <c r="P1779" s="39" t="str" cm="1">
        <f t="array" ref="P1779">IFERROR(IF($B1779=P$1, ($A1779+$C1779) - MAX(IF($B$2:$B1778=$B1779, $A$2:$A1778+$C$2:$C1778)), "")*24*60, "")</f>
        <v/>
      </c>
    </row>
    <row r="1780" spans="1:16" x14ac:dyDescent="0.2">
      <c r="A1780" s="36">
        <f t="shared" ref="A1780:D1780" si="3304">A1779</f>
        <v>45947</v>
      </c>
      <c r="B1780" s="37" t="s">
        <v>3</v>
      </c>
      <c r="C1780" s="38">
        <f t="shared" si="3304"/>
        <v>0.6069444444444444</v>
      </c>
      <c r="D1780" s="37">
        <f t="shared" si="3304"/>
        <v>0</v>
      </c>
      <c r="E1780" s="37">
        <v>4</v>
      </c>
      <c r="F1780" s="37" t="str">
        <f t="shared" ref="F1780:G1780" si="3305">F1779</f>
        <v>Special Finch Food</v>
      </c>
      <c r="G1780" s="15" t="str">
        <f t="shared" si="3305"/>
        <v>Golden Safflower</v>
      </c>
      <c r="H1780" s="39">
        <f t="shared" si="2948"/>
        <v>0</v>
      </c>
      <c r="I1780" s="39" cm="1">
        <f t="array" ref="I1780">IFERROR(IF($B1780=I$1, ($A1780+$C1780) - MAX(IF($B$2:$B1779=$B1780, $A$2:$A1779+$C$2:$C1779)), "")*24*60, "")</f>
        <v>4.9999999953433871</v>
      </c>
      <c r="J1780" s="39" t="str" cm="1">
        <f t="array" ref="J1780">IFERROR(IF($B1780=J$1, ($A1780+$C1780) - MAX(IF($B$2:$B1779=$B1780, $A$2:$A1779+$C$2:$C1779)), "")*24*60, "")</f>
        <v/>
      </c>
      <c r="K1780" s="39" t="str" cm="1">
        <f t="array" ref="K1780">IFERROR(IF($B1780=K$1, ($A1780+$C1780) - MAX(IF($B$2:$B1779=$B1780, $A$2:$A1779+$C$2:$C1779)), "")*24*60, "")</f>
        <v/>
      </c>
      <c r="L1780" s="39" t="str" cm="1">
        <f t="array" ref="L1780">IFERROR(IF($B1780=L$1, ($A1780+$C1780) - MAX(IF($B$2:$B1779=$B1780, $A$2:$A1779+$C$2:$C1779)), "")*24*60, "")</f>
        <v/>
      </c>
      <c r="M1780" s="39" t="str" cm="1">
        <f t="array" ref="M1780">IFERROR(IF($B1780=M$1, ($A1780+$C1780) - MAX(IF($B$2:$B1779=$B1780, $A$2:$A1779+$C$2:$C1779)), "")*24*60, "")</f>
        <v/>
      </c>
      <c r="N1780" s="39" t="str" cm="1">
        <f t="array" ref="N1780">IFERROR(IF($B1780=N$1, ($A1780+$C1780) - MAX(IF($B$2:$B1779=$B1780, $A$2:$A1779+$C$2:$C1779)), "")*24*60, "")</f>
        <v/>
      </c>
      <c r="O1780" s="39" t="str" cm="1">
        <f t="array" ref="O1780">IFERROR(IF($B1780=O$1, ($A1780+$C1780) - MAX(IF($B$2:$B1779=$B1780, $A$2:$A1779+$C$2:$C1779)), "")*24*60, "")</f>
        <v/>
      </c>
      <c r="P1780" s="39" t="str" cm="1">
        <f t="array" ref="P1780">IFERROR(IF($B1780=P$1, ($A1780+$C1780) - MAX(IF($B$2:$B1779=$B1780, $A$2:$A1779+$C$2:$C1779)), "")*24*60, "")</f>
        <v/>
      </c>
    </row>
    <row r="1781" spans="1:16" x14ac:dyDescent="0.2">
      <c r="A1781" s="36">
        <f t="shared" ref="A1781:D1781" si="3306">A1780</f>
        <v>45947</v>
      </c>
      <c r="B1781" s="37" t="str">
        <f t="shared" si="3306"/>
        <v>Northern Cardinal</v>
      </c>
      <c r="C1781" s="38">
        <v>0.60833333333333328</v>
      </c>
      <c r="D1781" s="37">
        <f t="shared" si="3306"/>
        <v>0</v>
      </c>
      <c r="E1781" s="37">
        <v>4</v>
      </c>
      <c r="F1781" s="37" t="str">
        <f t="shared" ref="F1781:G1781" si="3307">F1780</f>
        <v>Special Finch Food</v>
      </c>
      <c r="G1781" s="15" t="str">
        <f t="shared" si="3307"/>
        <v>Golden Safflower</v>
      </c>
      <c r="H1781" s="39">
        <f t="shared" si="2948"/>
        <v>1.9999999960418791</v>
      </c>
      <c r="I1781" s="39" cm="1">
        <f t="array" ref="I1781">IFERROR(IF($B1781=I$1, ($A1781+$C1781) - MAX(IF($B$2:$B1780=$B1781, $A$2:$A1780+$C$2:$C1780)), "")*24*60, "")</f>
        <v>1.9999999960418791</v>
      </c>
      <c r="J1781" s="39" t="str" cm="1">
        <f t="array" ref="J1781">IFERROR(IF($B1781=J$1, ($A1781+$C1781) - MAX(IF($B$2:$B1780=$B1781, $A$2:$A1780+$C$2:$C1780)), "")*24*60, "")</f>
        <v/>
      </c>
      <c r="K1781" s="39" t="str" cm="1">
        <f t="array" ref="K1781">IFERROR(IF($B1781=K$1, ($A1781+$C1781) - MAX(IF($B$2:$B1780=$B1781, $A$2:$A1780+$C$2:$C1780)), "")*24*60, "")</f>
        <v/>
      </c>
      <c r="L1781" s="39" t="str" cm="1">
        <f t="array" ref="L1781">IFERROR(IF($B1781=L$1, ($A1781+$C1781) - MAX(IF($B$2:$B1780=$B1781, $A$2:$A1780+$C$2:$C1780)), "")*24*60, "")</f>
        <v/>
      </c>
      <c r="M1781" s="39" t="str" cm="1">
        <f t="array" ref="M1781">IFERROR(IF($B1781=M$1, ($A1781+$C1781) - MAX(IF($B$2:$B1780=$B1781, $A$2:$A1780+$C$2:$C1780)), "")*24*60, "")</f>
        <v/>
      </c>
      <c r="N1781" s="39" t="str" cm="1">
        <f t="array" ref="N1781">IFERROR(IF($B1781=N$1, ($A1781+$C1781) - MAX(IF($B$2:$B1780=$B1781, $A$2:$A1780+$C$2:$C1780)), "")*24*60, "")</f>
        <v/>
      </c>
      <c r="O1781" s="39" t="str" cm="1">
        <f t="array" ref="O1781">IFERROR(IF($B1781=O$1, ($A1781+$C1781) - MAX(IF($B$2:$B1780=$B1781, $A$2:$A1780+$C$2:$C1780)), "")*24*60, "")</f>
        <v/>
      </c>
      <c r="P1781" s="39" t="str" cm="1">
        <f t="array" ref="P1781">IFERROR(IF($B1781=P$1, ($A1781+$C1781) - MAX(IF($B$2:$B1780=$B1781, $A$2:$A1780+$C$2:$C1780)), "")*24*60, "")</f>
        <v/>
      </c>
    </row>
    <row r="1782" spans="1:16" x14ac:dyDescent="0.2">
      <c r="A1782" s="36">
        <f t="shared" ref="A1782:D1782" si="3308">A1781</f>
        <v>45947</v>
      </c>
      <c r="B1782" s="37" t="s">
        <v>16</v>
      </c>
      <c r="C1782" s="38">
        <f t="shared" si="3308"/>
        <v>0.60833333333333328</v>
      </c>
      <c r="D1782" s="37">
        <f t="shared" si="3308"/>
        <v>0</v>
      </c>
      <c r="E1782" s="37">
        <v>0</v>
      </c>
      <c r="F1782" s="37" t="str">
        <f t="shared" ref="F1782:G1782" si="3309">F1781</f>
        <v>Special Finch Food</v>
      </c>
      <c r="G1782" s="15" t="str">
        <f t="shared" si="3309"/>
        <v>Golden Safflower</v>
      </c>
      <c r="H1782" s="39">
        <f t="shared" si="2948"/>
        <v>0</v>
      </c>
      <c r="I1782" s="39" t="str" cm="1">
        <f t="array" ref="I1782">IFERROR(IF($B1782=I$1, ($A1782+$C1782) - MAX(IF($B$2:$B1781=$B1782, $A$2:$A1781+$C$2:$C1781)), "")*24*60, "")</f>
        <v/>
      </c>
      <c r="J1782" s="39" t="str" cm="1">
        <f t="array" ref="J1782">IFERROR(IF($B1782=J$1, ($A1782+$C1782) - MAX(IF($B$2:$B1781=$B1782, $A$2:$A1781+$C$2:$C1781)), "")*24*60, "")</f>
        <v/>
      </c>
      <c r="K1782" s="39" t="str" cm="1">
        <f t="array" ref="K1782">IFERROR(IF($B1782=K$1, ($A1782+$C1782) - MAX(IF($B$2:$B1781=$B1782, $A$2:$A1781+$C$2:$C1781)), "")*24*60, "")</f>
        <v/>
      </c>
      <c r="L1782" s="39" cm="1">
        <f t="array" ref="L1782">IFERROR(IF($B1782=L$1, ($A1782+$C1782) - MAX(IF($B$2:$B1781=$B1782, $A$2:$A1781+$C$2:$C1781)), "")*24*60, "")</f>
        <v>113.99999999441206</v>
      </c>
      <c r="M1782" s="39" t="str" cm="1">
        <f t="array" ref="M1782">IFERROR(IF($B1782=M$1, ($A1782+$C1782) - MAX(IF($B$2:$B1781=$B1782, $A$2:$A1781+$C$2:$C1781)), "")*24*60, "")</f>
        <v/>
      </c>
      <c r="N1782" s="39" t="str" cm="1">
        <f t="array" ref="N1782">IFERROR(IF($B1782=N$1, ($A1782+$C1782) - MAX(IF($B$2:$B1781=$B1782, $A$2:$A1781+$C$2:$C1781)), "")*24*60, "")</f>
        <v/>
      </c>
      <c r="O1782" s="39" t="str" cm="1">
        <f t="array" ref="O1782">IFERROR(IF($B1782=O$1, ($A1782+$C1782) - MAX(IF($B$2:$B1781=$B1782, $A$2:$A1781+$C$2:$C1781)), "")*24*60, "")</f>
        <v/>
      </c>
      <c r="P1782" s="39" t="str" cm="1">
        <f t="array" ref="P1782">IFERROR(IF($B1782=P$1, ($A1782+$C1782) - MAX(IF($B$2:$B1781=$B1782, $A$2:$A1781+$C$2:$C1781)), "")*24*60, "")</f>
        <v/>
      </c>
    </row>
    <row r="1783" spans="1:16" x14ac:dyDescent="0.2">
      <c r="A1783" s="36">
        <f t="shared" ref="A1783:D1783" si="3310">A1782</f>
        <v>45947</v>
      </c>
      <c r="B1783" s="37" t="s">
        <v>14</v>
      </c>
      <c r="C1783" s="38">
        <f t="shared" si="3310"/>
        <v>0.60833333333333328</v>
      </c>
      <c r="D1783" s="37">
        <f t="shared" si="3310"/>
        <v>0</v>
      </c>
      <c r="E1783" s="37">
        <v>0</v>
      </c>
      <c r="F1783" s="37" t="str">
        <f t="shared" ref="F1783:G1783" si="3311">F1782</f>
        <v>Special Finch Food</v>
      </c>
      <c r="G1783" s="15" t="str">
        <f t="shared" si="3311"/>
        <v>Golden Safflower</v>
      </c>
      <c r="H1783" s="39">
        <f t="shared" si="2948"/>
        <v>0</v>
      </c>
      <c r="I1783" s="39" t="str" cm="1">
        <f t="array" ref="I1783">IFERROR(IF($B1783=I$1, ($A1783+$C1783) - MAX(IF($B$2:$B1782=$B1783, $A$2:$A1782+$C$2:$C1782)), "")*24*60, "")</f>
        <v/>
      </c>
      <c r="J1783" s="39" t="str" cm="1">
        <f t="array" ref="J1783">IFERROR(IF($B1783=J$1, ($A1783+$C1783) - MAX(IF($B$2:$B1782=$B1783, $A$2:$A1782+$C$2:$C1782)), "")*24*60, "")</f>
        <v/>
      </c>
      <c r="K1783" s="39" cm="1">
        <f t="array" ref="K1783">IFERROR(IF($B1783=K$1, ($A1783+$C1783) - MAX(IF($B$2:$B1782=$B1783, $A$2:$A1782+$C$2:$C1782)), "")*24*60, "")</f>
        <v>1.9999999960418791</v>
      </c>
      <c r="L1783" s="39" t="str" cm="1">
        <f t="array" ref="L1783">IFERROR(IF($B1783=L$1, ($A1783+$C1783) - MAX(IF($B$2:$B1782=$B1783, $A$2:$A1782+$C$2:$C1782)), "")*24*60, "")</f>
        <v/>
      </c>
      <c r="M1783" s="39" t="str" cm="1">
        <f t="array" ref="M1783">IFERROR(IF($B1783=M$1, ($A1783+$C1783) - MAX(IF($B$2:$B1782=$B1783, $A$2:$A1782+$C$2:$C1782)), "")*24*60, "")</f>
        <v/>
      </c>
      <c r="N1783" s="39" t="str" cm="1">
        <f t="array" ref="N1783">IFERROR(IF($B1783=N$1, ($A1783+$C1783) - MAX(IF($B$2:$B1782=$B1783, $A$2:$A1782+$C$2:$C1782)), "")*24*60, "")</f>
        <v/>
      </c>
      <c r="O1783" s="39" t="str" cm="1">
        <f t="array" ref="O1783">IFERROR(IF($B1783=O$1, ($A1783+$C1783) - MAX(IF($B$2:$B1782=$B1783, $A$2:$A1782+$C$2:$C1782)), "")*24*60, "")</f>
        <v/>
      </c>
      <c r="P1783" s="39" t="str" cm="1">
        <f t="array" ref="P1783">IFERROR(IF($B1783=P$1, ($A1783+$C1783) - MAX(IF($B$2:$B1782=$B1783, $A$2:$A1782+$C$2:$C1782)), "")*24*60, "")</f>
        <v/>
      </c>
    </row>
    <row r="1784" spans="1:16" x14ac:dyDescent="0.2">
      <c r="A1784" s="36">
        <f t="shared" ref="A1784:C1784" si="3312">A1783</f>
        <v>45947</v>
      </c>
      <c r="B1784" s="37" t="str">
        <f t="shared" si="3312"/>
        <v>Carolina Chickadee</v>
      </c>
      <c r="C1784" s="38">
        <f t="shared" si="3312"/>
        <v>0.60833333333333328</v>
      </c>
      <c r="D1784" s="37">
        <v>1</v>
      </c>
      <c r="E1784" s="37">
        <v>0</v>
      </c>
      <c r="F1784" s="37" t="str">
        <f t="shared" ref="F1784:G1784" si="3313">F1783</f>
        <v>Special Finch Food</v>
      </c>
      <c r="G1784" s="15" t="str">
        <f t="shared" si="3313"/>
        <v>Golden Safflower</v>
      </c>
      <c r="H1784" s="39">
        <f t="shared" si="2948"/>
        <v>0</v>
      </c>
      <c r="I1784" s="39" t="str" cm="1">
        <f t="array" ref="I1784">IFERROR(IF($B1784=I$1, ($A1784+$C1784) - MAX(IF($B$2:$B1783=$B1784, $A$2:$A1783+$C$2:$C1783)), "")*24*60, "")</f>
        <v/>
      </c>
      <c r="J1784" s="39" t="str" cm="1">
        <f t="array" ref="J1784">IFERROR(IF($B1784=J$1, ($A1784+$C1784) - MAX(IF($B$2:$B1783=$B1784, $A$2:$A1783+$C$2:$C1783)), "")*24*60, "")</f>
        <v/>
      </c>
      <c r="K1784" s="39" cm="1">
        <f t="array" ref="K1784">IFERROR(IF($B1784=K$1, ($A1784+$C1784) - MAX(IF($B$2:$B1783=$B1784, $A$2:$A1783+$C$2:$C1783)), "")*24*60, "")</f>
        <v>0</v>
      </c>
      <c r="L1784" s="39" t="str" cm="1">
        <f t="array" ref="L1784">IFERROR(IF($B1784=L$1, ($A1784+$C1784) - MAX(IF($B$2:$B1783=$B1784, $A$2:$A1783+$C$2:$C1783)), "")*24*60, "")</f>
        <v/>
      </c>
      <c r="M1784" s="39" t="str" cm="1">
        <f t="array" ref="M1784">IFERROR(IF($B1784=M$1, ($A1784+$C1784) - MAX(IF($B$2:$B1783=$B1784, $A$2:$A1783+$C$2:$C1783)), "")*24*60, "")</f>
        <v/>
      </c>
      <c r="N1784" s="39" t="str" cm="1">
        <f t="array" ref="N1784">IFERROR(IF($B1784=N$1, ($A1784+$C1784) - MAX(IF($B$2:$B1783=$B1784, $A$2:$A1783+$C$2:$C1783)), "")*24*60, "")</f>
        <v/>
      </c>
      <c r="O1784" s="39" t="str" cm="1">
        <f t="array" ref="O1784">IFERROR(IF($B1784=O$1, ($A1784+$C1784) - MAX(IF($B$2:$B1783=$B1784, $A$2:$A1783+$C$2:$C1783)), "")*24*60, "")</f>
        <v/>
      </c>
      <c r="P1784" s="39" t="str" cm="1">
        <f t="array" ref="P1784">IFERROR(IF($B1784=P$1, ($A1784+$C1784) - MAX(IF($B$2:$B1783=$B1784, $A$2:$A1783+$C$2:$C1783)), "")*24*60, "")</f>
        <v/>
      </c>
    </row>
    <row r="1785" spans="1:16" x14ac:dyDescent="0.2">
      <c r="A1785" s="36">
        <f t="shared" ref="A1785" si="3314">A1784</f>
        <v>45947</v>
      </c>
      <c r="B1785" s="37" t="s">
        <v>16</v>
      </c>
      <c r="C1785" s="38">
        <v>0.60902777777777772</v>
      </c>
      <c r="D1785" s="37">
        <v>25</v>
      </c>
      <c r="E1785" s="37">
        <v>0</v>
      </c>
      <c r="F1785" s="37" t="str">
        <f t="shared" ref="F1785:G1785" si="3315">F1784</f>
        <v>Special Finch Food</v>
      </c>
      <c r="G1785" s="15" t="str">
        <f t="shared" si="3315"/>
        <v>Golden Safflower</v>
      </c>
      <c r="H1785" s="39">
        <f t="shared" si="2948"/>
        <v>1.000000003259629</v>
      </c>
      <c r="I1785" s="39" t="str" cm="1">
        <f t="array" ref="I1785">IFERROR(IF($B1785=I$1, ($A1785+$C1785) - MAX(IF($B$2:$B1784=$B1785, $A$2:$A1784+$C$2:$C1784)), "")*24*60, "")</f>
        <v/>
      </c>
      <c r="J1785" s="39" t="str" cm="1">
        <f t="array" ref="J1785">IFERROR(IF($B1785=J$1, ($A1785+$C1785) - MAX(IF($B$2:$B1784=$B1785, $A$2:$A1784+$C$2:$C1784)), "")*24*60, "")</f>
        <v/>
      </c>
      <c r="K1785" s="39" t="str" cm="1">
        <f t="array" ref="K1785">IFERROR(IF($B1785=K$1, ($A1785+$C1785) - MAX(IF($B$2:$B1784=$B1785, $A$2:$A1784+$C$2:$C1784)), "")*24*60, "")</f>
        <v/>
      </c>
      <c r="L1785" s="39" cm="1">
        <f t="array" ref="L1785">IFERROR(IF($B1785=L$1, ($A1785+$C1785) - MAX(IF($B$2:$B1784=$B1785, $A$2:$A1784+$C$2:$C1784)), "")*24*60, "")</f>
        <v>1.000000003259629</v>
      </c>
      <c r="M1785" s="39" t="str" cm="1">
        <f t="array" ref="M1785">IFERROR(IF($B1785=M$1, ($A1785+$C1785) - MAX(IF($B$2:$B1784=$B1785, $A$2:$A1784+$C$2:$C1784)), "")*24*60, "")</f>
        <v/>
      </c>
      <c r="N1785" s="39" t="str" cm="1">
        <f t="array" ref="N1785">IFERROR(IF($B1785=N$1, ($A1785+$C1785) - MAX(IF($B$2:$B1784=$B1785, $A$2:$A1784+$C$2:$C1784)), "")*24*60, "")</f>
        <v/>
      </c>
      <c r="O1785" s="39" t="str" cm="1">
        <f t="array" ref="O1785">IFERROR(IF($B1785=O$1, ($A1785+$C1785) - MAX(IF($B$2:$B1784=$B1785, $A$2:$A1784+$C$2:$C1784)), "")*24*60, "")</f>
        <v/>
      </c>
      <c r="P1785" s="39" t="str" cm="1">
        <f t="array" ref="P1785">IFERROR(IF($B1785=P$1, ($A1785+$C1785) - MAX(IF($B$2:$B1784=$B1785, $A$2:$A1784+$C$2:$C1784)), "")*24*60, "")</f>
        <v/>
      </c>
    </row>
    <row r="1786" spans="1:16" x14ac:dyDescent="0.2">
      <c r="A1786" s="36">
        <f t="shared" ref="A1786:D1786" si="3316">A1785</f>
        <v>45947</v>
      </c>
      <c r="B1786" s="37" t="s">
        <v>14</v>
      </c>
      <c r="C1786" s="38">
        <f t="shared" si="3316"/>
        <v>0.60902777777777772</v>
      </c>
      <c r="D1786" s="37">
        <f t="shared" si="3316"/>
        <v>25</v>
      </c>
      <c r="E1786" s="37">
        <v>0</v>
      </c>
      <c r="F1786" s="37" t="str">
        <f t="shared" ref="F1786:G1786" si="3317">F1785</f>
        <v>Special Finch Food</v>
      </c>
      <c r="G1786" s="15" t="str">
        <f t="shared" si="3317"/>
        <v>Golden Safflower</v>
      </c>
      <c r="H1786" s="39">
        <f t="shared" si="2948"/>
        <v>0</v>
      </c>
      <c r="I1786" s="39" t="str" cm="1">
        <f t="array" ref="I1786">IFERROR(IF($B1786=I$1, ($A1786+$C1786) - MAX(IF($B$2:$B1785=$B1786, $A$2:$A1785+$C$2:$C1785)), "")*24*60, "")</f>
        <v/>
      </c>
      <c r="J1786" s="39" t="str" cm="1">
        <f t="array" ref="J1786">IFERROR(IF($B1786=J$1, ($A1786+$C1786) - MAX(IF($B$2:$B1785=$B1786, $A$2:$A1785+$C$2:$C1785)), "")*24*60, "")</f>
        <v/>
      </c>
      <c r="K1786" s="39" cm="1">
        <f t="array" ref="K1786">IFERROR(IF($B1786=K$1, ($A1786+$C1786) - MAX(IF($B$2:$B1785=$B1786, $A$2:$A1785+$C$2:$C1785)), "")*24*60, "")</f>
        <v>1.000000003259629</v>
      </c>
      <c r="L1786" s="39" t="str" cm="1">
        <f t="array" ref="L1786">IFERROR(IF($B1786=L$1, ($A1786+$C1786) - MAX(IF($B$2:$B1785=$B1786, $A$2:$A1785+$C$2:$C1785)), "")*24*60, "")</f>
        <v/>
      </c>
      <c r="M1786" s="39" t="str" cm="1">
        <f t="array" ref="M1786">IFERROR(IF($B1786=M$1, ($A1786+$C1786) - MAX(IF($B$2:$B1785=$B1786, $A$2:$A1785+$C$2:$C1785)), "")*24*60, "")</f>
        <v/>
      </c>
      <c r="N1786" s="39" t="str" cm="1">
        <f t="array" ref="N1786">IFERROR(IF($B1786=N$1, ($A1786+$C1786) - MAX(IF($B$2:$B1785=$B1786, $A$2:$A1785+$C$2:$C1785)), "")*24*60, "")</f>
        <v/>
      </c>
      <c r="O1786" s="39" t="str" cm="1">
        <f t="array" ref="O1786">IFERROR(IF($B1786=O$1, ($A1786+$C1786) - MAX(IF($B$2:$B1785=$B1786, $A$2:$A1785+$C$2:$C1785)), "")*24*60, "")</f>
        <v/>
      </c>
      <c r="P1786" s="39" t="str" cm="1">
        <f t="array" ref="P1786">IFERROR(IF($B1786=P$1, ($A1786+$C1786) - MAX(IF($B$2:$B1785=$B1786, $A$2:$A1785+$C$2:$C1785)), "")*24*60, "")</f>
        <v/>
      </c>
    </row>
    <row r="1787" spans="1:16" x14ac:dyDescent="0.2">
      <c r="A1787" s="36">
        <f t="shared" ref="A1787" si="3318">A1786</f>
        <v>45947</v>
      </c>
      <c r="B1787" s="37" t="s">
        <v>3</v>
      </c>
      <c r="C1787" s="38">
        <v>0.60972222222222228</v>
      </c>
      <c r="D1787" s="37">
        <v>0</v>
      </c>
      <c r="E1787" s="37">
        <v>3</v>
      </c>
      <c r="F1787" s="37" t="str">
        <f t="shared" ref="F1787:G1787" si="3319">F1786</f>
        <v>Special Finch Food</v>
      </c>
      <c r="G1787" s="15" t="str">
        <f t="shared" si="3319"/>
        <v>Golden Safflower</v>
      </c>
      <c r="H1787" s="39">
        <f t="shared" si="2948"/>
        <v>1.000000003259629</v>
      </c>
      <c r="I1787" s="39" cm="1">
        <f t="array" ref="I1787">IFERROR(IF($B1787=I$1, ($A1787+$C1787) - MAX(IF($B$2:$B1786=$B1787, $A$2:$A1786+$C$2:$C1786)), "")*24*60, "")</f>
        <v>2.000000006519258</v>
      </c>
      <c r="J1787" s="39" t="str" cm="1">
        <f t="array" ref="J1787">IFERROR(IF($B1787=J$1, ($A1787+$C1787) - MAX(IF($B$2:$B1786=$B1787, $A$2:$A1786+$C$2:$C1786)), "")*24*60, "")</f>
        <v/>
      </c>
      <c r="K1787" s="39" t="str" cm="1">
        <f t="array" ref="K1787">IFERROR(IF($B1787=K$1, ($A1787+$C1787) - MAX(IF($B$2:$B1786=$B1787, $A$2:$A1786+$C$2:$C1786)), "")*24*60, "")</f>
        <v/>
      </c>
      <c r="L1787" s="39" t="str" cm="1">
        <f t="array" ref="L1787">IFERROR(IF($B1787=L$1, ($A1787+$C1787) - MAX(IF($B$2:$B1786=$B1787, $A$2:$A1786+$C$2:$C1786)), "")*24*60, "")</f>
        <v/>
      </c>
      <c r="M1787" s="39" t="str" cm="1">
        <f t="array" ref="M1787">IFERROR(IF($B1787=M$1, ($A1787+$C1787) - MAX(IF($B$2:$B1786=$B1787, $A$2:$A1786+$C$2:$C1786)), "")*24*60, "")</f>
        <v/>
      </c>
      <c r="N1787" s="39" t="str" cm="1">
        <f t="array" ref="N1787">IFERROR(IF($B1787=N$1, ($A1787+$C1787) - MAX(IF($B$2:$B1786=$B1787, $A$2:$A1786+$C$2:$C1786)), "")*24*60, "")</f>
        <v/>
      </c>
      <c r="O1787" s="39" t="str" cm="1">
        <f t="array" ref="O1787">IFERROR(IF($B1787=O$1, ($A1787+$C1787) - MAX(IF($B$2:$B1786=$B1787, $A$2:$A1786+$C$2:$C1786)), "")*24*60, "")</f>
        <v/>
      </c>
      <c r="P1787" s="39" t="str" cm="1">
        <f t="array" ref="P1787">IFERROR(IF($B1787=P$1, ($A1787+$C1787) - MAX(IF($B$2:$B1786=$B1787, $A$2:$A1786+$C$2:$C1786)), "")*24*60, "")</f>
        <v/>
      </c>
    </row>
    <row r="1788" spans="1:16" x14ac:dyDescent="0.2">
      <c r="A1788" s="36">
        <f t="shared" ref="A1788:D1788" si="3320">A1787</f>
        <v>45947</v>
      </c>
      <c r="B1788" s="37" t="s">
        <v>14</v>
      </c>
      <c r="C1788" s="38">
        <f t="shared" si="3320"/>
        <v>0.60972222222222228</v>
      </c>
      <c r="D1788" s="37">
        <f t="shared" si="3320"/>
        <v>0</v>
      </c>
      <c r="E1788" s="37">
        <v>1</v>
      </c>
      <c r="F1788" s="37" t="str">
        <f t="shared" ref="F1788:G1788" si="3321">F1787</f>
        <v>Special Finch Food</v>
      </c>
      <c r="G1788" s="15" t="str">
        <f t="shared" si="3321"/>
        <v>Golden Safflower</v>
      </c>
      <c r="H1788" s="39">
        <f t="shared" si="2948"/>
        <v>0</v>
      </c>
      <c r="I1788" s="39" t="str" cm="1">
        <f t="array" ref="I1788">IFERROR(IF($B1788=I$1, ($A1788+$C1788) - MAX(IF($B$2:$B1787=$B1788, $A$2:$A1787+$C$2:$C1787)), "")*24*60, "")</f>
        <v/>
      </c>
      <c r="J1788" s="39" t="str" cm="1">
        <f t="array" ref="J1788">IFERROR(IF($B1788=J$1, ($A1788+$C1788) - MAX(IF($B$2:$B1787=$B1788, $A$2:$A1787+$C$2:$C1787)), "")*24*60, "")</f>
        <v/>
      </c>
      <c r="K1788" s="39" cm="1">
        <f t="array" ref="K1788">IFERROR(IF($B1788=K$1, ($A1788+$C1788) - MAX(IF($B$2:$B1787=$B1788, $A$2:$A1787+$C$2:$C1787)), "")*24*60, "")</f>
        <v>1.000000003259629</v>
      </c>
      <c r="L1788" s="39" t="str" cm="1">
        <f t="array" ref="L1788">IFERROR(IF($B1788=L$1, ($A1788+$C1788) - MAX(IF($B$2:$B1787=$B1788, $A$2:$A1787+$C$2:$C1787)), "")*24*60, "")</f>
        <v/>
      </c>
      <c r="M1788" s="39" t="str" cm="1">
        <f t="array" ref="M1788">IFERROR(IF($B1788=M$1, ($A1788+$C1788) - MAX(IF($B$2:$B1787=$B1788, $A$2:$A1787+$C$2:$C1787)), "")*24*60, "")</f>
        <v/>
      </c>
      <c r="N1788" s="39" t="str" cm="1">
        <f t="array" ref="N1788">IFERROR(IF($B1788=N$1, ($A1788+$C1788) - MAX(IF($B$2:$B1787=$B1788, $A$2:$A1787+$C$2:$C1787)), "")*24*60, "")</f>
        <v/>
      </c>
      <c r="O1788" s="39" t="str" cm="1">
        <f t="array" ref="O1788">IFERROR(IF($B1788=O$1, ($A1788+$C1788) - MAX(IF($B$2:$B1787=$B1788, $A$2:$A1787+$C$2:$C1787)), "")*24*60, "")</f>
        <v/>
      </c>
      <c r="P1788" s="39" t="str" cm="1">
        <f t="array" ref="P1788">IFERROR(IF($B1788=P$1, ($A1788+$C1788) - MAX(IF($B$2:$B1787=$B1788, $A$2:$A1787+$C$2:$C1787)), "")*24*60, "")</f>
        <v/>
      </c>
    </row>
    <row r="1789" spans="1:16" x14ac:dyDescent="0.2">
      <c r="A1789" s="36">
        <f t="shared" ref="A1789:B1789" si="3322">A1788</f>
        <v>45947</v>
      </c>
      <c r="B1789" s="37" t="str">
        <f t="shared" si="3322"/>
        <v>Carolina Chickadee</v>
      </c>
      <c r="C1789" s="38">
        <v>0.61319444444444449</v>
      </c>
      <c r="D1789" s="37">
        <v>1</v>
      </c>
      <c r="E1789" s="37">
        <v>0</v>
      </c>
      <c r="F1789" s="37" t="str">
        <f t="shared" ref="F1789:G1789" si="3323">F1788</f>
        <v>Special Finch Food</v>
      </c>
      <c r="G1789" s="15" t="str">
        <f t="shared" si="3323"/>
        <v>Golden Safflower</v>
      </c>
      <c r="H1789" s="39">
        <f t="shared" si="2948"/>
        <v>4.9999999953433871</v>
      </c>
      <c r="I1789" s="39" t="str" cm="1">
        <f t="array" ref="I1789">IFERROR(IF($B1789=I$1, ($A1789+$C1789) - MAX(IF($B$2:$B1788=$B1789, $A$2:$A1788+$C$2:$C1788)), "")*24*60, "")</f>
        <v/>
      </c>
      <c r="J1789" s="39" t="str" cm="1">
        <f t="array" ref="J1789">IFERROR(IF($B1789=J$1, ($A1789+$C1789) - MAX(IF($B$2:$B1788=$B1789, $A$2:$A1788+$C$2:$C1788)), "")*24*60, "")</f>
        <v/>
      </c>
      <c r="K1789" s="39" cm="1">
        <f t="array" ref="K1789">IFERROR(IF($B1789=K$1, ($A1789+$C1789) - MAX(IF($B$2:$B1788=$B1789, $A$2:$A1788+$C$2:$C1788)), "")*24*60, "")</f>
        <v>4.9999999953433871</v>
      </c>
      <c r="L1789" s="39" t="str" cm="1">
        <f t="array" ref="L1789">IFERROR(IF($B1789=L$1, ($A1789+$C1789) - MAX(IF($B$2:$B1788=$B1789, $A$2:$A1788+$C$2:$C1788)), "")*24*60, "")</f>
        <v/>
      </c>
      <c r="M1789" s="39" t="str" cm="1">
        <f t="array" ref="M1789">IFERROR(IF($B1789=M$1, ($A1789+$C1789) - MAX(IF($B$2:$B1788=$B1789, $A$2:$A1788+$C$2:$C1788)), "")*24*60, "")</f>
        <v/>
      </c>
      <c r="N1789" s="39" t="str" cm="1">
        <f t="array" ref="N1789">IFERROR(IF($B1789=N$1, ($A1789+$C1789) - MAX(IF($B$2:$B1788=$B1789, $A$2:$A1788+$C$2:$C1788)), "")*24*60, "")</f>
        <v/>
      </c>
      <c r="O1789" s="39" t="str" cm="1">
        <f t="array" ref="O1789">IFERROR(IF($B1789=O$1, ($A1789+$C1789) - MAX(IF($B$2:$B1788=$B1789, $A$2:$A1788+$C$2:$C1788)), "")*24*60, "")</f>
        <v/>
      </c>
      <c r="P1789" s="39" t="str" cm="1">
        <f t="array" ref="P1789">IFERROR(IF($B1789=P$1, ($A1789+$C1789) - MAX(IF($B$2:$B1788=$B1789, $A$2:$A1788+$C$2:$C1788)), "")*24*60, "")</f>
        <v/>
      </c>
    </row>
    <row r="1790" spans="1:16" x14ac:dyDescent="0.2">
      <c r="A1790" s="36">
        <f t="shared" ref="A1790" si="3324">A1789</f>
        <v>45947</v>
      </c>
      <c r="B1790" s="37" t="s">
        <v>16</v>
      </c>
      <c r="C1790" s="38">
        <v>0.61597222222222225</v>
      </c>
      <c r="D1790" s="37">
        <v>14</v>
      </c>
      <c r="E1790" s="37">
        <v>0</v>
      </c>
      <c r="F1790" s="37" t="str">
        <f t="shared" ref="F1790:G1790" si="3325">F1789</f>
        <v>Special Finch Food</v>
      </c>
      <c r="G1790" s="15" t="str">
        <f t="shared" si="3325"/>
        <v>Golden Safflower</v>
      </c>
      <c r="H1790" s="39">
        <f t="shared" si="2948"/>
        <v>4.0000000025611371</v>
      </c>
      <c r="I1790" s="39" t="str" cm="1">
        <f t="array" ref="I1790">IFERROR(IF($B1790=I$1, ($A1790+$C1790) - MAX(IF($B$2:$B1789=$B1790, $A$2:$A1789+$C$2:$C1789)), "")*24*60, "")</f>
        <v/>
      </c>
      <c r="J1790" s="39" t="str" cm="1">
        <f t="array" ref="J1790">IFERROR(IF($B1790=J$1, ($A1790+$C1790) - MAX(IF($B$2:$B1789=$B1790, $A$2:$A1789+$C$2:$C1789)), "")*24*60, "")</f>
        <v/>
      </c>
      <c r="K1790" s="39" t="str" cm="1">
        <f t="array" ref="K1790">IFERROR(IF($B1790=K$1, ($A1790+$C1790) - MAX(IF($B$2:$B1789=$B1790, $A$2:$A1789+$C$2:$C1789)), "")*24*60, "")</f>
        <v/>
      </c>
      <c r="L1790" s="39" cm="1">
        <f t="array" ref="L1790">IFERROR(IF($B1790=L$1, ($A1790+$C1790) - MAX(IF($B$2:$B1789=$B1790, $A$2:$A1789+$C$2:$C1789)), "")*24*60, "")</f>
        <v>10.000000001164153</v>
      </c>
      <c r="M1790" s="39" t="str" cm="1">
        <f t="array" ref="M1790">IFERROR(IF($B1790=M$1, ($A1790+$C1790) - MAX(IF($B$2:$B1789=$B1790, $A$2:$A1789+$C$2:$C1789)), "")*24*60, "")</f>
        <v/>
      </c>
      <c r="N1790" s="39" t="str" cm="1">
        <f t="array" ref="N1790">IFERROR(IF($B1790=N$1, ($A1790+$C1790) - MAX(IF($B$2:$B1789=$B1790, $A$2:$A1789+$C$2:$C1789)), "")*24*60, "")</f>
        <v/>
      </c>
      <c r="O1790" s="39" t="str" cm="1">
        <f t="array" ref="O1790">IFERROR(IF($B1790=O$1, ($A1790+$C1790) - MAX(IF($B$2:$B1789=$B1790, $A$2:$A1789+$C$2:$C1789)), "")*24*60, "")</f>
        <v/>
      </c>
      <c r="P1790" s="39" t="str" cm="1">
        <f t="array" ref="P1790">IFERROR(IF($B1790=P$1, ($A1790+$C1790) - MAX(IF($B$2:$B1789=$B1790, $A$2:$A1789+$C$2:$C1789)), "")*24*60, "")</f>
        <v/>
      </c>
    </row>
    <row r="1791" spans="1:16" x14ac:dyDescent="0.2">
      <c r="A1791" s="36">
        <f t="shared" ref="A1791:B1791" si="3326">A1790</f>
        <v>45947</v>
      </c>
      <c r="B1791" s="37" t="str">
        <f t="shared" si="3326"/>
        <v>Carolina Wren</v>
      </c>
      <c r="C1791" s="38">
        <v>0.6166666666666667</v>
      </c>
      <c r="D1791" s="37">
        <v>16</v>
      </c>
      <c r="E1791" s="37">
        <v>1</v>
      </c>
      <c r="F1791" s="37" t="str">
        <f t="shared" ref="F1791:G1791" si="3327">F1790</f>
        <v>Special Finch Food</v>
      </c>
      <c r="G1791" s="15" t="str">
        <f t="shared" si="3327"/>
        <v>Golden Safflower</v>
      </c>
      <c r="H1791" s="39">
        <f t="shared" si="2948"/>
        <v>1.000000003259629</v>
      </c>
      <c r="I1791" s="39" t="str" cm="1">
        <f t="array" ref="I1791">IFERROR(IF($B1791=I$1, ($A1791+$C1791) - MAX(IF($B$2:$B1790=$B1791, $A$2:$A1790+$C$2:$C1790)), "")*24*60, "")</f>
        <v/>
      </c>
      <c r="J1791" s="39" t="str" cm="1">
        <f t="array" ref="J1791">IFERROR(IF($B1791=J$1, ($A1791+$C1791) - MAX(IF($B$2:$B1790=$B1791, $A$2:$A1790+$C$2:$C1790)), "")*24*60, "")</f>
        <v/>
      </c>
      <c r="K1791" s="39" t="str" cm="1">
        <f t="array" ref="K1791">IFERROR(IF($B1791=K$1, ($A1791+$C1791) - MAX(IF($B$2:$B1790=$B1791, $A$2:$A1790+$C$2:$C1790)), "")*24*60, "")</f>
        <v/>
      </c>
      <c r="L1791" s="39" cm="1">
        <f t="array" ref="L1791">IFERROR(IF($B1791=L$1, ($A1791+$C1791) - MAX(IF($B$2:$B1790=$B1791, $A$2:$A1790+$C$2:$C1790)), "")*24*60, "")</f>
        <v>1.000000003259629</v>
      </c>
      <c r="M1791" s="39" t="str" cm="1">
        <f t="array" ref="M1791">IFERROR(IF($B1791=M$1, ($A1791+$C1791) - MAX(IF($B$2:$B1790=$B1791, $A$2:$A1790+$C$2:$C1790)), "")*24*60, "")</f>
        <v/>
      </c>
      <c r="N1791" s="39" t="str" cm="1">
        <f t="array" ref="N1791">IFERROR(IF($B1791=N$1, ($A1791+$C1791) - MAX(IF($B$2:$B1790=$B1791, $A$2:$A1790+$C$2:$C1790)), "")*24*60, "")</f>
        <v/>
      </c>
      <c r="O1791" s="39" t="str" cm="1">
        <f t="array" ref="O1791">IFERROR(IF($B1791=O$1, ($A1791+$C1791) - MAX(IF($B$2:$B1790=$B1791, $A$2:$A1790+$C$2:$C1790)), "")*24*60, "")</f>
        <v/>
      </c>
      <c r="P1791" s="39" t="str" cm="1">
        <f t="array" ref="P1791">IFERROR(IF($B1791=P$1, ($A1791+$C1791) - MAX(IF($B$2:$B1790=$B1791, $A$2:$A1790+$C$2:$C1790)), "")*24*60, "")</f>
        <v/>
      </c>
    </row>
    <row r="1792" spans="1:16" x14ac:dyDescent="0.2">
      <c r="A1792" s="36">
        <f t="shared" ref="A1792" si="3328">A1791</f>
        <v>45947</v>
      </c>
      <c r="B1792" s="37" t="s">
        <v>10</v>
      </c>
      <c r="C1792" s="38">
        <v>0.61805555555555558</v>
      </c>
      <c r="D1792" s="37">
        <v>0</v>
      </c>
      <c r="E1792" s="37">
        <v>2</v>
      </c>
      <c r="F1792" s="37" t="str">
        <f t="shared" ref="F1792:G1792" si="3329">F1791</f>
        <v>Special Finch Food</v>
      </c>
      <c r="G1792" s="15" t="str">
        <f t="shared" si="3329"/>
        <v>Golden Safflower</v>
      </c>
      <c r="H1792" s="39">
        <f t="shared" ref="H1792:H1855" si="3330">IFERROR((($A1792+$C1792) - ($A1791+$C1791))*24*60, "")</f>
        <v>1.9999999960418791</v>
      </c>
      <c r="I1792" s="39" t="str" cm="1">
        <f t="array" ref="I1792">IFERROR(IF($B1792=I$1, ($A1792+$C1792) - MAX(IF($B$2:$B1791=$B1792, $A$2:$A1791+$C$2:$C1791)), "")*24*60, "")</f>
        <v/>
      </c>
      <c r="J1792" s="39" cm="1">
        <f t="array" ref="J1792">IFERROR(IF($B1792=J$1, ($A1792+$C1792) - MAX(IF($B$2:$B1791=$B1792, $A$2:$A1791+$C$2:$C1791)), "")*24*60, "")</f>
        <v>18.999999999068677</v>
      </c>
      <c r="K1792" s="39" t="str" cm="1">
        <f t="array" ref="K1792">IFERROR(IF($B1792=K$1, ($A1792+$C1792) - MAX(IF($B$2:$B1791=$B1792, $A$2:$A1791+$C$2:$C1791)), "")*24*60, "")</f>
        <v/>
      </c>
      <c r="L1792" s="39" t="str" cm="1">
        <f t="array" ref="L1792">IFERROR(IF($B1792=L$1, ($A1792+$C1792) - MAX(IF($B$2:$B1791=$B1792, $A$2:$A1791+$C$2:$C1791)), "")*24*60, "")</f>
        <v/>
      </c>
      <c r="M1792" s="39" t="str" cm="1">
        <f t="array" ref="M1792">IFERROR(IF($B1792=M$1, ($A1792+$C1792) - MAX(IF($B$2:$B1791=$B1792, $A$2:$A1791+$C$2:$C1791)), "")*24*60, "")</f>
        <v/>
      </c>
      <c r="N1792" s="39" t="str" cm="1">
        <f t="array" ref="N1792">IFERROR(IF($B1792=N$1, ($A1792+$C1792) - MAX(IF($B$2:$B1791=$B1792, $A$2:$A1791+$C$2:$C1791)), "")*24*60, "")</f>
        <v/>
      </c>
      <c r="O1792" s="39" t="str" cm="1">
        <f t="array" ref="O1792">IFERROR(IF($B1792=O$1, ($A1792+$C1792) - MAX(IF($B$2:$B1791=$B1792, $A$2:$A1791+$C$2:$C1791)), "")*24*60, "")</f>
        <v/>
      </c>
      <c r="P1792" s="39" t="str" cm="1">
        <f t="array" ref="P1792">IFERROR(IF($B1792=P$1, ($A1792+$C1792) - MAX(IF($B$2:$B1791=$B1792, $A$2:$A1791+$C$2:$C1791)), "")*24*60, "")</f>
        <v/>
      </c>
    </row>
    <row r="1793" spans="1:16" x14ac:dyDescent="0.2">
      <c r="A1793" s="36">
        <f t="shared" ref="A1793:D1793" si="3331">A1792</f>
        <v>45947</v>
      </c>
      <c r="B1793" s="37" t="s">
        <v>14</v>
      </c>
      <c r="C1793" s="38">
        <f t="shared" si="3331"/>
        <v>0.61805555555555558</v>
      </c>
      <c r="D1793" s="37">
        <f t="shared" si="3331"/>
        <v>0</v>
      </c>
      <c r="E1793" s="37">
        <v>1</v>
      </c>
      <c r="F1793" s="37" t="str">
        <f t="shared" ref="F1793:G1793" si="3332">F1792</f>
        <v>Special Finch Food</v>
      </c>
      <c r="G1793" s="15" t="str">
        <f t="shared" si="3332"/>
        <v>Golden Safflower</v>
      </c>
      <c r="H1793" s="39">
        <f t="shared" si="3330"/>
        <v>0</v>
      </c>
      <c r="I1793" s="39" t="str" cm="1">
        <f t="array" ref="I1793">IFERROR(IF($B1793=I$1, ($A1793+$C1793) - MAX(IF($B$2:$B1792=$B1793, $A$2:$A1792+$C$2:$C1792)), "")*24*60, "")</f>
        <v/>
      </c>
      <c r="J1793" s="39" t="str" cm="1">
        <f t="array" ref="J1793">IFERROR(IF($B1793=J$1, ($A1793+$C1793) - MAX(IF($B$2:$B1792=$B1793, $A$2:$A1792+$C$2:$C1792)), "")*24*60, "")</f>
        <v/>
      </c>
      <c r="K1793" s="39" cm="1">
        <f t="array" ref="K1793">IFERROR(IF($B1793=K$1, ($A1793+$C1793) - MAX(IF($B$2:$B1792=$B1793, $A$2:$A1792+$C$2:$C1792)), "")*24*60, "")</f>
        <v>7.0000000018626451</v>
      </c>
      <c r="L1793" s="39" t="str" cm="1">
        <f t="array" ref="L1793">IFERROR(IF($B1793=L$1, ($A1793+$C1793) - MAX(IF($B$2:$B1792=$B1793, $A$2:$A1792+$C$2:$C1792)), "")*24*60, "")</f>
        <v/>
      </c>
      <c r="M1793" s="39" t="str" cm="1">
        <f t="array" ref="M1793">IFERROR(IF($B1793=M$1, ($A1793+$C1793) - MAX(IF($B$2:$B1792=$B1793, $A$2:$A1792+$C$2:$C1792)), "")*24*60, "")</f>
        <v/>
      </c>
      <c r="N1793" s="39" t="str" cm="1">
        <f t="array" ref="N1793">IFERROR(IF($B1793=N$1, ($A1793+$C1793) - MAX(IF($B$2:$B1792=$B1793, $A$2:$A1792+$C$2:$C1792)), "")*24*60, "")</f>
        <v/>
      </c>
      <c r="O1793" s="39" t="str" cm="1">
        <f t="array" ref="O1793">IFERROR(IF($B1793=O$1, ($A1793+$C1793) - MAX(IF($B$2:$B1792=$B1793, $A$2:$A1792+$C$2:$C1792)), "")*24*60, "")</f>
        <v/>
      </c>
      <c r="P1793" s="39" t="str" cm="1">
        <f t="array" ref="P1793">IFERROR(IF($B1793=P$1, ($A1793+$C1793) - MAX(IF($B$2:$B1792=$B1793, $A$2:$A1792+$C$2:$C1792)), "")*24*60, "")</f>
        <v/>
      </c>
    </row>
    <row r="1794" spans="1:16" x14ac:dyDescent="0.2">
      <c r="A1794" s="36">
        <f t="shared" ref="A1794" si="3333">A1793</f>
        <v>45947</v>
      </c>
      <c r="B1794" s="37" t="s">
        <v>23</v>
      </c>
      <c r="C1794" s="38">
        <v>0.61875000000000002</v>
      </c>
      <c r="D1794" s="37">
        <v>20</v>
      </c>
      <c r="E1794" s="37">
        <v>0</v>
      </c>
      <c r="F1794" s="37" t="str">
        <f t="shared" ref="F1794:G1794" si="3334">F1793</f>
        <v>Special Finch Food</v>
      </c>
      <c r="G1794" s="15" t="str">
        <f t="shared" si="3334"/>
        <v>Golden Safflower</v>
      </c>
      <c r="H1794" s="39">
        <f t="shared" si="3330"/>
        <v>1.000000003259629</v>
      </c>
      <c r="I1794" s="39" t="str" cm="1">
        <f t="array" ref="I1794">IFERROR(IF($B1794=I$1, ($A1794+$C1794) - MAX(IF($B$2:$B1793=$B1794, $A$2:$A1793+$C$2:$C1793)), "")*24*60, "")</f>
        <v/>
      </c>
      <c r="J1794" s="39" t="str" cm="1">
        <f t="array" ref="J1794">IFERROR(IF($B1794=J$1, ($A1794+$C1794) - MAX(IF($B$2:$B1793=$B1794, $A$2:$A1793+$C$2:$C1793)), "")*24*60, "")</f>
        <v/>
      </c>
      <c r="K1794" s="39" t="str" cm="1">
        <f t="array" ref="K1794">IFERROR(IF($B1794=K$1, ($A1794+$C1794) - MAX(IF($B$2:$B1793=$B1794, $A$2:$A1793+$C$2:$C1793)), "")*24*60, "")</f>
        <v/>
      </c>
      <c r="L1794" s="39" t="str" cm="1">
        <f t="array" ref="L1794">IFERROR(IF($B1794=L$1, ($A1794+$C1794) - MAX(IF($B$2:$B1793=$B1794, $A$2:$A1793+$C$2:$C1793)), "")*24*60, "")</f>
        <v/>
      </c>
      <c r="M1794" s="39" t="str" cm="1">
        <f t="array" ref="M1794">IFERROR(IF($B1794=M$1, ($A1794+$C1794) - MAX(IF($B$2:$B1793=$B1794, $A$2:$A1793+$C$2:$C1793)), "")*24*60, "")</f>
        <v/>
      </c>
      <c r="N1794" s="39" t="str" cm="1">
        <f t="array" ref="N1794">IFERROR(IF($B1794=N$1, ($A1794+$C1794) - MAX(IF($B$2:$B1793=$B1794, $A$2:$A1793+$C$2:$C1793)), "")*24*60, "")</f>
        <v/>
      </c>
      <c r="O1794" s="39" t="str" cm="1">
        <f t="array" ref="O1794">IFERROR(IF($B1794=O$1, ($A1794+$C1794) - MAX(IF($B$2:$B1793=$B1794, $A$2:$A1793+$C$2:$C1793)), "")*24*60, "")</f>
        <v/>
      </c>
      <c r="P1794" s="39" cm="1">
        <f t="array" ref="P1794">IFERROR(IF($B1794=P$1, ($A1794+$C1794) - MAX(IF($B$2:$B1793=$B1794, $A$2:$A1793+$C$2:$C1793)), "")*24*60, "")</f>
        <v>27.000000004190952</v>
      </c>
    </row>
    <row r="1795" spans="1:16" x14ac:dyDescent="0.2">
      <c r="A1795" s="36">
        <f t="shared" ref="A1795:D1795" si="3335">A1794</f>
        <v>45947</v>
      </c>
      <c r="B1795" s="37" t="s">
        <v>14</v>
      </c>
      <c r="C1795" s="38">
        <f t="shared" si="3335"/>
        <v>0.61875000000000002</v>
      </c>
      <c r="D1795" s="37">
        <f t="shared" si="3335"/>
        <v>20</v>
      </c>
      <c r="E1795" s="37">
        <v>0</v>
      </c>
      <c r="F1795" s="37" t="str">
        <f t="shared" ref="F1795:G1795" si="3336">F1794</f>
        <v>Special Finch Food</v>
      </c>
      <c r="G1795" s="15" t="str">
        <f t="shared" si="3336"/>
        <v>Golden Safflower</v>
      </c>
      <c r="H1795" s="39">
        <f t="shared" si="3330"/>
        <v>0</v>
      </c>
      <c r="I1795" s="39" t="str" cm="1">
        <f t="array" ref="I1795">IFERROR(IF($B1795=I$1, ($A1795+$C1795) - MAX(IF($B$2:$B1794=$B1795, $A$2:$A1794+$C$2:$C1794)), "")*24*60, "")</f>
        <v/>
      </c>
      <c r="J1795" s="39" t="str" cm="1">
        <f t="array" ref="J1795">IFERROR(IF($B1795=J$1, ($A1795+$C1795) - MAX(IF($B$2:$B1794=$B1795, $A$2:$A1794+$C$2:$C1794)), "")*24*60, "")</f>
        <v/>
      </c>
      <c r="K1795" s="39" cm="1">
        <f t="array" ref="K1795">IFERROR(IF($B1795=K$1, ($A1795+$C1795) - MAX(IF($B$2:$B1794=$B1795, $A$2:$A1794+$C$2:$C1794)), "")*24*60, "")</f>
        <v>1.000000003259629</v>
      </c>
      <c r="L1795" s="39" t="str" cm="1">
        <f t="array" ref="L1795">IFERROR(IF($B1795=L$1, ($A1795+$C1795) - MAX(IF($B$2:$B1794=$B1795, $A$2:$A1794+$C$2:$C1794)), "")*24*60, "")</f>
        <v/>
      </c>
      <c r="M1795" s="39" t="str" cm="1">
        <f t="array" ref="M1795">IFERROR(IF($B1795=M$1, ($A1795+$C1795) - MAX(IF($B$2:$B1794=$B1795, $A$2:$A1794+$C$2:$C1794)), "")*24*60, "")</f>
        <v/>
      </c>
      <c r="N1795" s="39" t="str" cm="1">
        <f t="array" ref="N1795">IFERROR(IF($B1795=N$1, ($A1795+$C1795) - MAX(IF($B$2:$B1794=$B1795, $A$2:$A1794+$C$2:$C1794)), "")*24*60, "")</f>
        <v/>
      </c>
      <c r="O1795" s="39" t="str" cm="1">
        <f t="array" ref="O1795">IFERROR(IF($B1795=O$1, ($A1795+$C1795) - MAX(IF($B$2:$B1794=$B1795, $A$2:$A1794+$C$2:$C1794)), "")*24*60, "")</f>
        <v/>
      </c>
      <c r="P1795" s="39" t="str" cm="1">
        <f t="array" ref="P1795">IFERROR(IF($B1795=P$1, ($A1795+$C1795) - MAX(IF($B$2:$B1794=$B1795, $A$2:$A1794+$C$2:$C1794)), "")*24*60, "")</f>
        <v/>
      </c>
    </row>
    <row r="1796" spans="1:16" x14ac:dyDescent="0.2">
      <c r="A1796" s="36">
        <f t="shared" ref="A1796" si="3337">A1795</f>
        <v>45947</v>
      </c>
      <c r="B1796" s="37" t="s">
        <v>23</v>
      </c>
      <c r="C1796" s="38">
        <v>0.62013888888888891</v>
      </c>
      <c r="D1796" s="37">
        <v>34</v>
      </c>
      <c r="E1796" s="37">
        <v>0</v>
      </c>
      <c r="F1796" s="37" t="str">
        <f t="shared" ref="F1796:G1796" si="3338">F1795</f>
        <v>Special Finch Food</v>
      </c>
      <c r="G1796" s="15" t="str">
        <f t="shared" si="3338"/>
        <v>Golden Safflower</v>
      </c>
      <c r="H1796" s="39">
        <f t="shared" si="3330"/>
        <v>1.9999999960418791</v>
      </c>
      <c r="I1796" s="39" t="str" cm="1">
        <f t="array" ref="I1796">IFERROR(IF($B1796=I$1, ($A1796+$C1796) - MAX(IF($B$2:$B1795=$B1796, $A$2:$A1795+$C$2:$C1795)), "")*24*60, "")</f>
        <v/>
      </c>
      <c r="J1796" s="39" t="str" cm="1">
        <f t="array" ref="J1796">IFERROR(IF($B1796=J$1, ($A1796+$C1796) - MAX(IF($B$2:$B1795=$B1796, $A$2:$A1795+$C$2:$C1795)), "")*24*60, "")</f>
        <v/>
      </c>
      <c r="K1796" s="39" t="str" cm="1">
        <f t="array" ref="K1796">IFERROR(IF($B1796=K$1, ($A1796+$C1796) - MAX(IF($B$2:$B1795=$B1796, $A$2:$A1795+$C$2:$C1795)), "")*24*60, "")</f>
        <v/>
      </c>
      <c r="L1796" s="39" t="str" cm="1">
        <f t="array" ref="L1796">IFERROR(IF($B1796=L$1, ($A1796+$C1796) - MAX(IF($B$2:$B1795=$B1796, $A$2:$A1795+$C$2:$C1795)), "")*24*60, "")</f>
        <v/>
      </c>
      <c r="M1796" s="39" t="str" cm="1">
        <f t="array" ref="M1796">IFERROR(IF($B1796=M$1, ($A1796+$C1796) - MAX(IF($B$2:$B1795=$B1796, $A$2:$A1795+$C$2:$C1795)), "")*24*60, "")</f>
        <v/>
      </c>
      <c r="N1796" s="39" t="str" cm="1">
        <f t="array" ref="N1796">IFERROR(IF($B1796=N$1, ($A1796+$C1796) - MAX(IF($B$2:$B1795=$B1796, $A$2:$A1795+$C$2:$C1795)), "")*24*60, "")</f>
        <v/>
      </c>
      <c r="O1796" s="39" t="str" cm="1">
        <f t="array" ref="O1796">IFERROR(IF($B1796=O$1, ($A1796+$C1796) - MAX(IF($B$2:$B1795=$B1796, $A$2:$A1795+$C$2:$C1795)), "")*24*60, "")</f>
        <v/>
      </c>
      <c r="P1796" s="39" cm="1">
        <f t="array" ref="P1796">IFERROR(IF($B1796=P$1, ($A1796+$C1796) - MAX(IF($B$2:$B1795=$B1796, $A$2:$A1795+$C$2:$C1795)), "")*24*60, "")</f>
        <v>1.9999999960418791</v>
      </c>
    </row>
    <row r="1797" spans="1:16" x14ac:dyDescent="0.2">
      <c r="A1797" s="36">
        <f t="shared" ref="A1797:B1797" si="3339">A1796</f>
        <v>45947</v>
      </c>
      <c r="B1797" s="37" t="str">
        <f t="shared" si="3339"/>
        <v>Common Ground Dove</v>
      </c>
      <c r="C1797" s="38">
        <v>0.62083333333333335</v>
      </c>
      <c r="D1797" s="37">
        <v>28</v>
      </c>
      <c r="E1797" s="37">
        <v>0</v>
      </c>
      <c r="F1797" s="37" t="str">
        <f t="shared" ref="F1797:G1797" si="3340">F1796</f>
        <v>Special Finch Food</v>
      </c>
      <c r="G1797" s="15" t="str">
        <f t="shared" si="3340"/>
        <v>Golden Safflower</v>
      </c>
      <c r="H1797" s="39">
        <f t="shared" si="3330"/>
        <v>1.000000003259629</v>
      </c>
      <c r="I1797" s="39" t="str" cm="1">
        <f t="array" ref="I1797">IFERROR(IF($B1797=I$1, ($A1797+$C1797) - MAX(IF($B$2:$B1796=$B1797, $A$2:$A1796+$C$2:$C1796)), "")*24*60, "")</f>
        <v/>
      </c>
      <c r="J1797" s="39" t="str" cm="1">
        <f t="array" ref="J1797">IFERROR(IF($B1797=J$1, ($A1797+$C1797) - MAX(IF($B$2:$B1796=$B1797, $A$2:$A1796+$C$2:$C1796)), "")*24*60, "")</f>
        <v/>
      </c>
      <c r="K1797" s="39" t="str" cm="1">
        <f t="array" ref="K1797">IFERROR(IF($B1797=K$1, ($A1797+$C1797) - MAX(IF($B$2:$B1796=$B1797, $A$2:$A1796+$C$2:$C1796)), "")*24*60, "")</f>
        <v/>
      </c>
      <c r="L1797" s="39" t="str" cm="1">
        <f t="array" ref="L1797">IFERROR(IF($B1797=L$1, ($A1797+$C1797) - MAX(IF($B$2:$B1796=$B1797, $A$2:$A1796+$C$2:$C1796)), "")*24*60, "")</f>
        <v/>
      </c>
      <c r="M1797" s="39" t="str" cm="1">
        <f t="array" ref="M1797">IFERROR(IF($B1797=M$1, ($A1797+$C1797) - MAX(IF($B$2:$B1796=$B1797, $A$2:$A1796+$C$2:$C1796)), "")*24*60, "")</f>
        <v/>
      </c>
      <c r="N1797" s="39" t="str" cm="1">
        <f t="array" ref="N1797">IFERROR(IF($B1797=N$1, ($A1797+$C1797) - MAX(IF($B$2:$B1796=$B1797, $A$2:$A1796+$C$2:$C1796)), "")*24*60, "")</f>
        <v/>
      </c>
      <c r="O1797" s="39" t="str" cm="1">
        <f t="array" ref="O1797">IFERROR(IF($B1797=O$1, ($A1797+$C1797) - MAX(IF($B$2:$B1796=$B1797, $A$2:$A1796+$C$2:$C1796)), "")*24*60, "")</f>
        <v/>
      </c>
      <c r="P1797" s="39" cm="1">
        <f t="array" ref="P1797">IFERROR(IF($B1797=P$1, ($A1797+$C1797) - MAX(IF($B$2:$B1796=$B1797, $A$2:$A1796+$C$2:$C1796)), "")*24*60, "")</f>
        <v>1.000000003259629</v>
      </c>
    </row>
    <row r="1798" spans="1:16" x14ac:dyDescent="0.2">
      <c r="A1798" s="36">
        <f t="shared" ref="A1798:B1798" si="3341">A1797</f>
        <v>45947</v>
      </c>
      <c r="B1798" s="37" t="str">
        <f t="shared" si="3341"/>
        <v>Common Ground Dove</v>
      </c>
      <c r="C1798" s="38">
        <v>0.62222222222222223</v>
      </c>
      <c r="D1798" s="37">
        <v>17</v>
      </c>
      <c r="E1798" s="37">
        <v>0</v>
      </c>
      <c r="F1798" s="37" t="str">
        <f t="shared" ref="F1798:G1798" si="3342">F1797</f>
        <v>Special Finch Food</v>
      </c>
      <c r="G1798" s="15" t="str">
        <f t="shared" si="3342"/>
        <v>Golden Safflower</v>
      </c>
      <c r="H1798" s="39">
        <f t="shared" si="3330"/>
        <v>1.9999999960418791</v>
      </c>
      <c r="I1798" s="39" t="str" cm="1">
        <f t="array" ref="I1798">IFERROR(IF($B1798=I$1, ($A1798+$C1798) - MAX(IF($B$2:$B1797=$B1798, $A$2:$A1797+$C$2:$C1797)), "")*24*60, "")</f>
        <v/>
      </c>
      <c r="J1798" s="39" t="str" cm="1">
        <f t="array" ref="J1798">IFERROR(IF($B1798=J$1, ($A1798+$C1798) - MAX(IF($B$2:$B1797=$B1798, $A$2:$A1797+$C$2:$C1797)), "")*24*60, "")</f>
        <v/>
      </c>
      <c r="K1798" s="39" t="str" cm="1">
        <f t="array" ref="K1798">IFERROR(IF($B1798=K$1, ($A1798+$C1798) - MAX(IF($B$2:$B1797=$B1798, $A$2:$A1797+$C$2:$C1797)), "")*24*60, "")</f>
        <v/>
      </c>
      <c r="L1798" s="39" t="str" cm="1">
        <f t="array" ref="L1798">IFERROR(IF($B1798=L$1, ($A1798+$C1798) - MAX(IF($B$2:$B1797=$B1798, $A$2:$A1797+$C$2:$C1797)), "")*24*60, "")</f>
        <v/>
      </c>
      <c r="M1798" s="39" t="str" cm="1">
        <f t="array" ref="M1798">IFERROR(IF($B1798=M$1, ($A1798+$C1798) - MAX(IF($B$2:$B1797=$B1798, $A$2:$A1797+$C$2:$C1797)), "")*24*60, "")</f>
        <v/>
      </c>
      <c r="N1798" s="39" t="str" cm="1">
        <f t="array" ref="N1798">IFERROR(IF($B1798=N$1, ($A1798+$C1798) - MAX(IF($B$2:$B1797=$B1798, $A$2:$A1797+$C$2:$C1797)), "")*24*60, "")</f>
        <v/>
      </c>
      <c r="O1798" s="39" t="str" cm="1">
        <f t="array" ref="O1798">IFERROR(IF($B1798=O$1, ($A1798+$C1798) - MAX(IF($B$2:$B1797=$B1798, $A$2:$A1797+$C$2:$C1797)), "")*24*60, "")</f>
        <v/>
      </c>
      <c r="P1798" s="39" cm="1">
        <f t="array" ref="P1798">IFERROR(IF($B1798=P$1, ($A1798+$C1798) - MAX(IF($B$2:$B1797=$B1798, $A$2:$A1797+$C$2:$C1797)), "")*24*60, "")</f>
        <v>1.9999999960418791</v>
      </c>
    </row>
    <row r="1799" spans="1:16" x14ac:dyDescent="0.2">
      <c r="A1799" s="36">
        <f t="shared" ref="A1799" si="3343">A1798</f>
        <v>45947</v>
      </c>
      <c r="B1799" s="37" t="s">
        <v>25</v>
      </c>
      <c r="C1799" s="38">
        <v>0.62291666666666667</v>
      </c>
      <c r="D1799" s="37">
        <v>22</v>
      </c>
      <c r="E1799" s="37">
        <v>0</v>
      </c>
      <c r="F1799" s="37" t="str">
        <f t="shared" ref="F1799:G1799" si="3344">F1798</f>
        <v>Special Finch Food</v>
      </c>
      <c r="G1799" s="15" t="str">
        <f t="shared" si="3344"/>
        <v>Golden Safflower</v>
      </c>
      <c r="H1799" s="39">
        <f t="shared" si="3330"/>
        <v>1.000000003259629</v>
      </c>
      <c r="I1799" s="39" t="str" cm="1">
        <f t="array" ref="I1799">IFERROR(IF($B1799=I$1, ($A1799+$C1799) - MAX(IF($B$2:$B1798=$B1799, $A$2:$A1798+$C$2:$C1798)), "")*24*60, "")</f>
        <v/>
      </c>
      <c r="J1799" s="39" t="str" cm="1">
        <f t="array" ref="J1799">IFERROR(IF($B1799=J$1, ($A1799+$C1799) - MAX(IF($B$2:$B1798=$B1799, $A$2:$A1798+$C$2:$C1798)), "")*24*60, "")</f>
        <v/>
      </c>
      <c r="K1799" s="39" t="str" cm="1">
        <f t="array" ref="K1799">IFERROR(IF($B1799=K$1, ($A1799+$C1799) - MAX(IF($B$2:$B1798=$B1799, $A$2:$A1798+$C$2:$C1798)), "")*24*60, "")</f>
        <v/>
      </c>
      <c r="L1799" s="39" t="str" cm="1">
        <f t="array" ref="L1799">IFERROR(IF($B1799=L$1, ($A1799+$C1799) - MAX(IF($B$2:$B1798=$B1799, $A$2:$A1798+$C$2:$C1798)), "")*24*60, "")</f>
        <v/>
      </c>
      <c r="M1799" s="39" t="str" cm="1">
        <f t="array" ref="M1799">IFERROR(IF($B1799=M$1, ($A1799+$C1799) - MAX(IF($B$2:$B1798=$B1799, $A$2:$A1798+$C$2:$C1798)), "")*24*60, "")</f>
        <v/>
      </c>
      <c r="N1799" s="39" t="str" cm="1">
        <f t="array" ref="N1799">IFERROR(IF($B1799=N$1, ($A1799+$C1799) - MAX(IF($B$2:$B1798=$B1799, $A$2:$A1798+$C$2:$C1798)), "")*24*60, "")</f>
        <v/>
      </c>
      <c r="O1799" s="39" cm="1">
        <f t="array" ref="O1799">IFERROR(IF($B1799=O$1, ($A1799+$C1799) - MAX(IF($B$2:$B1798=$B1799, $A$2:$A1798+$C$2:$C1798)), "")*24*60, "")</f>
        <v>389.00000000023283</v>
      </c>
      <c r="P1799" s="39" t="str" cm="1">
        <f t="array" ref="P1799">IFERROR(IF($B1799=P$1, ($A1799+$C1799) - MAX(IF($B$2:$B1798=$B1799, $A$2:$A1798+$C$2:$C1798)), "")*24*60, "")</f>
        <v/>
      </c>
    </row>
    <row r="1800" spans="1:16" x14ac:dyDescent="0.2">
      <c r="A1800" s="36">
        <f t="shared" ref="A1800:C1800" si="3345">A1799</f>
        <v>45947</v>
      </c>
      <c r="B1800" s="37" t="s">
        <v>23</v>
      </c>
      <c r="C1800" s="38">
        <f t="shared" si="3345"/>
        <v>0.62291666666666667</v>
      </c>
      <c r="D1800" s="37">
        <v>10</v>
      </c>
      <c r="E1800" s="37">
        <v>0</v>
      </c>
      <c r="F1800" s="37" t="str">
        <f t="shared" ref="F1800:G1800" si="3346">F1799</f>
        <v>Special Finch Food</v>
      </c>
      <c r="G1800" s="15" t="str">
        <f t="shared" si="3346"/>
        <v>Golden Safflower</v>
      </c>
      <c r="H1800" s="39">
        <f t="shared" si="3330"/>
        <v>0</v>
      </c>
      <c r="I1800" s="39" t="str" cm="1">
        <f t="array" ref="I1800">IFERROR(IF($B1800=I$1, ($A1800+$C1800) - MAX(IF($B$2:$B1799=$B1800, $A$2:$A1799+$C$2:$C1799)), "")*24*60, "")</f>
        <v/>
      </c>
      <c r="J1800" s="39" t="str" cm="1">
        <f t="array" ref="J1800">IFERROR(IF($B1800=J$1, ($A1800+$C1800) - MAX(IF($B$2:$B1799=$B1800, $A$2:$A1799+$C$2:$C1799)), "")*24*60, "")</f>
        <v/>
      </c>
      <c r="K1800" s="39" t="str" cm="1">
        <f t="array" ref="K1800">IFERROR(IF($B1800=K$1, ($A1800+$C1800) - MAX(IF($B$2:$B1799=$B1800, $A$2:$A1799+$C$2:$C1799)), "")*24*60, "")</f>
        <v/>
      </c>
      <c r="L1800" s="39" t="str" cm="1">
        <f t="array" ref="L1800">IFERROR(IF($B1800=L$1, ($A1800+$C1800) - MAX(IF($B$2:$B1799=$B1800, $A$2:$A1799+$C$2:$C1799)), "")*24*60, "")</f>
        <v/>
      </c>
      <c r="M1800" s="39" t="str" cm="1">
        <f t="array" ref="M1800">IFERROR(IF($B1800=M$1, ($A1800+$C1800) - MAX(IF($B$2:$B1799=$B1800, $A$2:$A1799+$C$2:$C1799)), "")*24*60, "")</f>
        <v/>
      </c>
      <c r="N1800" s="39" t="str" cm="1">
        <f t="array" ref="N1800">IFERROR(IF($B1800=N$1, ($A1800+$C1800) - MAX(IF($B$2:$B1799=$B1800, $A$2:$A1799+$C$2:$C1799)), "")*24*60, "")</f>
        <v/>
      </c>
      <c r="O1800" s="39" t="str" cm="1">
        <f t="array" ref="O1800">IFERROR(IF($B1800=O$1, ($A1800+$C1800) - MAX(IF($B$2:$B1799=$B1800, $A$2:$A1799+$C$2:$C1799)), "")*24*60, "")</f>
        <v/>
      </c>
      <c r="P1800" s="39" cm="1">
        <f t="array" ref="P1800">IFERROR(IF($B1800=P$1, ($A1800+$C1800) - MAX(IF($B$2:$B1799=$B1800, $A$2:$A1799+$C$2:$C1799)), "")*24*60, "")</f>
        <v>1.000000003259629</v>
      </c>
    </row>
    <row r="1801" spans="1:16" x14ac:dyDescent="0.2">
      <c r="A1801" s="36">
        <f t="shared" ref="A1801" si="3347">A1800</f>
        <v>45947</v>
      </c>
      <c r="B1801" s="37" t="s">
        <v>25</v>
      </c>
      <c r="C1801" s="38">
        <v>0.62361111111111112</v>
      </c>
      <c r="D1801" s="37">
        <v>45</v>
      </c>
      <c r="E1801" s="37">
        <v>0</v>
      </c>
      <c r="F1801" s="37" t="str">
        <f t="shared" ref="F1801:G1801" si="3348">F1800</f>
        <v>Special Finch Food</v>
      </c>
      <c r="G1801" s="15" t="str">
        <f t="shared" si="3348"/>
        <v>Golden Safflower</v>
      </c>
      <c r="H1801" s="39">
        <f t="shared" si="3330"/>
        <v>1.000000003259629</v>
      </c>
      <c r="I1801" s="39" t="str" cm="1">
        <f t="array" ref="I1801">IFERROR(IF($B1801=I$1, ($A1801+$C1801) - MAX(IF($B$2:$B1800=$B1801, $A$2:$A1800+$C$2:$C1800)), "")*24*60, "")</f>
        <v/>
      </c>
      <c r="J1801" s="39" t="str" cm="1">
        <f t="array" ref="J1801">IFERROR(IF($B1801=J$1, ($A1801+$C1801) - MAX(IF($B$2:$B1800=$B1801, $A$2:$A1800+$C$2:$C1800)), "")*24*60, "")</f>
        <v/>
      </c>
      <c r="K1801" s="39" t="str" cm="1">
        <f t="array" ref="K1801">IFERROR(IF($B1801=K$1, ($A1801+$C1801) - MAX(IF($B$2:$B1800=$B1801, $A$2:$A1800+$C$2:$C1800)), "")*24*60, "")</f>
        <v/>
      </c>
      <c r="L1801" s="39" t="str" cm="1">
        <f t="array" ref="L1801">IFERROR(IF($B1801=L$1, ($A1801+$C1801) - MAX(IF($B$2:$B1800=$B1801, $A$2:$A1800+$C$2:$C1800)), "")*24*60, "")</f>
        <v/>
      </c>
      <c r="M1801" s="39" t="str" cm="1">
        <f t="array" ref="M1801">IFERROR(IF($B1801=M$1, ($A1801+$C1801) - MAX(IF($B$2:$B1800=$B1801, $A$2:$A1800+$C$2:$C1800)), "")*24*60, "")</f>
        <v/>
      </c>
      <c r="N1801" s="39" t="str" cm="1">
        <f t="array" ref="N1801">IFERROR(IF($B1801=N$1, ($A1801+$C1801) - MAX(IF($B$2:$B1800=$B1801, $A$2:$A1800+$C$2:$C1800)), "")*24*60, "")</f>
        <v/>
      </c>
      <c r="O1801" s="39" cm="1">
        <f t="array" ref="O1801">IFERROR(IF($B1801=O$1, ($A1801+$C1801) - MAX(IF($B$2:$B1800=$B1801, $A$2:$A1800+$C$2:$C1800)), "")*24*60, "")</f>
        <v>1.000000003259629</v>
      </c>
      <c r="P1801" s="39" t="str" cm="1">
        <f t="array" ref="P1801">IFERROR(IF($B1801=P$1, ($A1801+$C1801) - MAX(IF($B$2:$B1800=$B1801, $A$2:$A1800+$C$2:$C1800)), "")*24*60, "")</f>
        <v/>
      </c>
    </row>
    <row r="1802" spans="1:16" x14ac:dyDescent="0.2">
      <c r="A1802" s="36">
        <f t="shared" ref="A1802:C1802" si="3349">A1801</f>
        <v>45947</v>
      </c>
      <c r="B1802" s="37" t="s">
        <v>23</v>
      </c>
      <c r="C1802" s="38">
        <f t="shared" si="3349"/>
        <v>0.62361111111111112</v>
      </c>
      <c r="D1802" s="37">
        <v>21</v>
      </c>
      <c r="E1802" s="37">
        <v>14</v>
      </c>
      <c r="F1802" s="37" t="str">
        <f t="shared" ref="F1802:G1802" si="3350">F1801</f>
        <v>Special Finch Food</v>
      </c>
      <c r="G1802" s="15" t="str">
        <f t="shared" si="3350"/>
        <v>Golden Safflower</v>
      </c>
      <c r="H1802" s="39">
        <f t="shared" si="3330"/>
        <v>0</v>
      </c>
      <c r="I1802" s="39" t="str" cm="1">
        <f t="array" ref="I1802">IFERROR(IF($B1802=I$1, ($A1802+$C1802) - MAX(IF($B$2:$B1801=$B1802, $A$2:$A1801+$C$2:$C1801)), "")*24*60, "")</f>
        <v/>
      </c>
      <c r="J1802" s="39" t="str" cm="1">
        <f t="array" ref="J1802">IFERROR(IF($B1802=J$1, ($A1802+$C1802) - MAX(IF($B$2:$B1801=$B1802, $A$2:$A1801+$C$2:$C1801)), "")*24*60, "")</f>
        <v/>
      </c>
      <c r="K1802" s="39" t="str" cm="1">
        <f t="array" ref="K1802">IFERROR(IF($B1802=K$1, ($A1802+$C1802) - MAX(IF($B$2:$B1801=$B1802, $A$2:$A1801+$C$2:$C1801)), "")*24*60, "")</f>
        <v/>
      </c>
      <c r="L1802" s="39" t="str" cm="1">
        <f t="array" ref="L1802">IFERROR(IF($B1802=L$1, ($A1802+$C1802) - MAX(IF($B$2:$B1801=$B1802, $A$2:$A1801+$C$2:$C1801)), "")*24*60, "")</f>
        <v/>
      </c>
      <c r="M1802" s="39" t="str" cm="1">
        <f t="array" ref="M1802">IFERROR(IF($B1802=M$1, ($A1802+$C1802) - MAX(IF($B$2:$B1801=$B1802, $A$2:$A1801+$C$2:$C1801)), "")*24*60, "")</f>
        <v/>
      </c>
      <c r="N1802" s="39" t="str" cm="1">
        <f t="array" ref="N1802">IFERROR(IF($B1802=N$1, ($A1802+$C1802) - MAX(IF($B$2:$B1801=$B1802, $A$2:$A1801+$C$2:$C1801)), "")*24*60, "")</f>
        <v/>
      </c>
      <c r="O1802" s="39" t="str" cm="1">
        <f t="array" ref="O1802">IFERROR(IF($B1802=O$1, ($A1802+$C1802) - MAX(IF($B$2:$B1801=$B1802, $A$2:$A1801+$C$2:$C1801)), "")*24*60, "")</f>
        <v/>
      </c>
      <c r="P1802" s="39" cm="1">
        <f t="array" ref="P1802">IFERROR(IF($B1802=P$1, ($A1802+$C1802) - MAX(IF($B$2:$B1801=$B1802, $A$2:$A1801+$C$2:$C1801)), "")*24*60, "")</f>
        <v>1.000000003259629</v>
      </c>
    </row>
    <row r="1803" spans="1:16" x14ac:dyDescent="0.2">
      <c r="A1803" s="36">
        <f t="shared" ref="A1803:B1803" si="3351">A1802</f>
        <v>45947</v>
      </c>
      <c r="B1803" s="37" t="str">
        <f t="shared" si="3351"/>
        <v>Common Ground Dove</v>
      </c>
      <c r="C1803" s="38">
        <v>0.625</v>
      </c>
      <c r="D1803" s="37">
        <v>35</v>
      </c>
      <c r="E1803" s="37">
        <v>0</v>
      </c>
      <c r="F1803" s="37" t="str">
        <f t="shared" ref="F1803:G1803" si="3352">F1802</f>
        <v>Special Finch Food</v>
      </c>
      <c r="G1803" s="15" t="str">
        <f t="shared" si="3352"/>
        <v>Golden Safflower</v>
      </c>
      <c r="H1803" s="39">
        <f t="shared" si="3330"/>
        <v>1.9999999960418791</v>
      </c>
      <c r="I1803" s="39" t="str" cm="1">
        <f t="array" ref="I1803">IFERROR(IF($B1803=I$1, ($A1803+$C1803) - MAX(IF($B$2:$B1802=$B1803, $A$2:$A1802+$C$2:$C1802)), "")*24*60, "")</f>
        <v/>
      </c>
      <c r="J1803" s="39" t="str" cm="1">
        <f t="array" ref="J1803">IFERROR(IF($B1803=J$1, ($A1803+$C1803) - MAX(IF($B$2:$B1802=$B1803, $A$2:$A1802+$C$2:$C1802)), "")*24*60, "")</f>
        <v/>
      </c>
      <c r="K1803" s="39" t="str" cm="1">
        <f t="array" ref="K1803">IFERROR(IF($B1803=K$1, ($A1803+$C1803) - MAX(IF($B$2:$B1802=$B1803, $A$2:$A1802+$C$2:$C1802)), "")*24*60, "")</f>
        <v/>
      </c>
      <c r="L1803" s="39" t="str" cm="1">
        <f t="array" ref="L1803">IFERROR(IF($B1803=L$1, ($A1803+$C1803) - MAX(IF($B$2:$B1802=$B1803, $A$2:$A1802+$C$2:$C1802)), "")*24*60, "")</f>
        <v/>
      </c>
      <c r="M1803" s="39" t="str" cm="1">
        <f t="array" ref="M1803">IFERROR(IF($B1803=M$1, ($A1803+$C1803) - MAX(IF($B$2:$B1802=$B1803, $A$2:$A1802+$C$2:$C1802)), "")*24*60, "")</f>
        <v/>
      </c>
      <c r="N1803" s="39" t="str" cm="1">
        <f t="array" ref="N1803">IFERROR(IF($B1803=N$1, ($A1803+$C1803) - MAX(IF($B$2:$B1802=$B1803, $A$2:$A1802+$C$2:$C1802)), "")*24*60, "")</f>
        <v/>
      </c>
      <c r="O1803" s="39" t="str" cm="1">
        <f t="array" ref="O1803">IFERROR(IF($B1803=O$1, ($A1803+$C1803) - MAX(IF($B$2:$B1802=$B1803, $A$2:$A1802+$C$2:$C1802)), "")*24*60, "")</f>
        <v/>
      </c>
      <c r="P1803" s="39" cm="1">
        <f t="array" ref="P1803">IFERROR(IF($B1803=P$1, ($A1803+$C1803) - MAX(IF($B$2:$B1802=$B1803, $A$2:$A1802+$C$2:$C1802)), "")*24*60, "")</f>
        <v>1.9999999960418791</v>
      </c>
    </row>
    <row r="1804" spans="1:16" x14ac:dyDescent="0.2">
      <c r="A1804" s="36">
        <f t="shared" ref="A1804:C1804" si="3353">A1803</f>
        <v>45947</v>
      </c>
      <c r="B1804" s="37" t="s">
        <v>25</v>
      </c>
      <c r="C1804" s="38">
        <f t="shared" si="3353"/>
        <v>0.625</v>
      </c>
      <c r="D1804" s="37">
        <v>0</v>
      </c>
      <c r="E1804" s="37">
        <v>0</v>
      </c>
      <c r="F1804" s="37" t="str">
        <f t="shared" ref="F1804:G1804" si="3354">F1803</f>
        <v>Special Finch Food</v>
      </c>
      <c r="G1804" s="15" t="str">
        <f t="shared" si="3354"/>
        <v>Golden Safflower</v>
      </c>
      <c r="H1804" s="39">
        <f t="shared" si="3330"/>
        <v>0</v>
      </c>
      <c r="I1804" s="39" t="str" cm="1">
        <f t="array" ref="I1804">IFERROR(IF($B1804=I$1, ($A1804+$C1804) - MAX(IF($B$2:$B1803=$B1804, $A$2:$A1803+$C$2:$C1803)), "")*24*60, "")</f>
        <v/>
      </c>
      <c r="J1804" s="39" t="str" cm="1">
        <f t="array" ref="J1804">IFERROR(IF($B1804=J$1, ($A1804+$C1804) - MAX(IF($B$2:$B1803=$B1804, $A$2:$A1803+$C$2:$C1803)), "")*24*60, "")</f>
        <v/>
      </c>
      <c r="K1804" s="39" t="str" cm="1">
        <f t="array" ref="K1804">IFERROR(IF($B1804=K$1, ($A1804+$C1804) - MAX(IF($B$2:$B1803=$B1804, $A$2:$A1803+$C$2:$C1803)), "")*24*60, "")</f>
        <v/>
      </c>
      <c r="L1804" s="39" t="str" cm="1">
        <f t="array" ref="L1804">IFERROR(IF($B1804=L$1, ($A1804+$C1804) - MAX(IF($B$2:$B1803=$B1804, $A$2:$A1803+$C$2:$C1803)), "")*24*60, "")</f>
        <v/>
      </c>
      <c r="M1804" s="39" t="str" cm="1">
        <f t="array" ref="M1804">IFERROR(IF($B1804=M$1, ($A1804+$C1804) - MAX(IF($B$2:$B1803=$B1804, $A$2:$A1803+$C$2:$C1803)), "")*24*60, "")</f>
        <v/>
      </c>
      <c r="N1804" s="39" t="str" cm="1">
        <f t="array" ref="N1804">IFERROR(IF($B1804=N$1, ($A1804+$C1804) - MAX(IF($B$2:$B1803=$B1804, $A$2:$A1803+$C$2:$C1803)), "")*24*60, "")</f>
        <v/>
      </c>
      <c r="O1804" s="39" cm="1">
        <f t="array" ref="O1804">IFERROR(IF($B1804=O$1, ($A1804+$C1804) - MAX(IF($B$2:$B1803=$B1804, $A$2:$A1803+$C$2:$C1803)), "")*24*60, "")</f>
        <v>1.9999999960418791</v>
      </c>
      <c r="P1804" s="39" t="str" cm="1">
        <f t="array" ref="P1804">IFERROR(IF($B1804=P$1, ($A1804+$C1804) - MAX(IF($B$2:$B1803=$B1804, $A$2:$A1803+$C$2:$C1803)), "")*24*60, "")</f>
        <v/>
      </c>
    </row>
    <row r="1805" spans="1:16" x14ac:dyDescent="0.2">
      <c r="A1805" s="36">
        <f t="shared" ref="A1805" si="3355">A1804</f>
        <v>45947</v>
      </c>
      <c r="B1805" s="37" t="s">
        <v>23</v>
      </c>
      <c r="C1805" s="38">
        <v>0.62569444444444444</v>
      </c>
      <c r="D1805" s="37">
        <v>33</v>
      </c>
      <c r="E1805" s="37">
        <v>0</v>
      </c>
      <c r="F1805" s="37" t="str">
        <f t="shared" ref="F1805:G1805" si="3356">F1804</f>
        <v>Special Finch Food</v>
      </c>
      <c r="G1805" s="15" t="str">
        <f t="shared" si="3356"/>
        <v>Golden Safflower</v>
      </c>
      <c r="H1805" s="39">
        <f t="shared" si="3330"/>
        <v>1.000000003259629</v>
      </c>
      <c r="I1805" s="39" t="str" cm="1">
        <f t="array" ref="I1805">IFERROR(IF($B1805=I$1, ($A1805+$C1805) - MAX(IF($B$2:$B1804=$B1805, $A$2:$A1804+$C$2:$C1804)), "")*24*60, "")</f>
        <v/>
      </c>
      <c r="J1805" s="39" t="str" cm="1">
        <f t="array" ref="J1805">IFERROR(IF($B1805=J$1, ($A1805+$C1805) - MAX(IF($B$2:$B1804=$B1805, $A$2:$A1804+$C$2:$C1804)), "")*24*60, "")</f>
        <v/>
      </c>
      <c r="K1805" s="39" t="str" cm="1">
        <f t="array" ref="K1805">IFERROR(IF($B1805=K$1, ($A1805+$C1805) - MAX(IF($B$2:$B1804=$B1805, $A$2:$A1804+$C$2:$C1804)), "")*24*60, "")</f>
        <v/>
      </c>
      <c r="L1805" s="39" t="str" cm="1">
        <f t="array" ref="L1805">IFERROR(IF($B1805=L$1, ($A1805+$C1805) - MAX(IF($B$2:$B1804=$B1805, $A$2:$A1804+$C$2:$C1804)), "")*24*60, "")</f>
        <v/>
      </c>
      <c r="M1805" s="39" t="str" cm="1">
        <f t="array" ref="M1805">IFERROR(IF($B1805=M$1, ($A1805+$C1805) - MAX(IF($B$2:$B1804=$B1805, $A$2:$A1804+$C$2:$C1804)), "")*24*60, "")</f>
        <v/>
      </c>
      <c r="N1805" s="39" t="str" cm="1">
        <f t="array" ref="N1805">IFERROR(IF($B1805=N$1, ($A1805+$C1805) - MAX(IF($B$2:$B1804=$B1805, $A$2:$A1804+$C$2:$C1804)), "")*24*60, "")</f>
        <v/>
      </c>
      <c r="O1805" s="39" t="str" cm="1">
        <f t="array" ref="O1805">IFERROR(IF($B1805=O$1, ($A1805+$C1805) - MAX(IF($B$2:$B1804=$B1805, $A$2:$A1804+$C$2:$C1804)), "")*24*60, "")</f>
        <v/>
      </c>
      <c r="P1805" s="39" cm="1">
        <f t="array" ref="P1805">IFERROR(IF($B1805=P$1, ($A1805+$C1805) - MAX(IF($B$2:$B1804=$B1805, $A$2:$A1804+$C$2:$C1804)), "")*24*60, "")</f>
        <v>1.000000003259629</v>
      </c>
    </row>
    <row r="1806" spans="1:16" x14ac:dyDescent="0.2">
      <c r="A1806" s="36">
        <f t="shared" ref="A1806" si="3357">A1805</f>
        <v>45947</v>
      </c>
      <c r="B1806" s="37" t="s">
        <v>25</v>
      </c>
      <c r="C1806" s="38">
        <v>0.62638888888888888</v>
      </c>
      <c r="D1806" s="37">
        <v>0</v>
      </c>
      <c r="E1806" s="37">
        <v>0</v>
      </c>
      <c r="F1806" s="37" t="str">
        <f t="shared" ref="F1806:G1806" si="3358">F1805</f>
        <v>Special Finch Food</v>
      </c>
      <c r="G1806" s="15" t="str">
        <f t="shared" si="3358"/>
        <v>Golden Safflower</v>
      </c>
      <c r="H1806" s="39">
        <f t="shared" si="3330"/>
        <v>0.99999999278225005</v>
      </c>
      <c r="I1806" s="39" t="str" cm="1">
        <f t="array" ref="I1806">IFERROR(IF($B1806=I$1, ($A1806+$C1806) - MAX(IF($B$2:$B1805=$B1806, $A$2:$A1805+$C$2:$C1805)), "")*24*60, "")</f>
        <v/>
      </c>
      <c r="J1806" s="39" t="str" cm="1">
        <f t="array" ref="J1806">IFERROR(IF($B1806=J$1, ($A1806+$C1806) - MAX(IF($B$2:$B1805=$B1806, $A$2:$A1805+$C$2:$C1805)), "")*24*60, "")</f>
        <v/>
      </c>
      <c r="K1806" s="39" t="str" cm="1">
        <f t="array" ref="K1806">IFERROR(IF($B1806=K$1, ($A1806+$C1806) - MAX(IF($B$2:$B1805=$B1806, $A$2:$A1805+$C$2:$C1805)), "")*24*60, "")</f>
        <v/>
      </c>
      <c r="L1806" s="39" t="str" cm="1">
        <f t="array" ref="L1806">IFERROR(IF($B1806=L$1, ($A1806+$C1806) - MAX(IF($B$2:$B1805=$B1806, $A$2:$A1805+$C$2:$C1805)), "")*24*60, "")</f>
        <v/>
      </c>
      <c r="M1806" s="39" t="str" cm="1">
        <f t="array" ref="M1806">IFERROR(IF($B1806=M$1, ($A1806+$C1806) - MAX(IF($B$2:$B1805=$B1806, $A$2:$A1805+$C$2:$C1805)), "")*24*60, "")</f>
        <v/>
      </c>
      <c r="N1806" s="39" t="str" cm="1">
        <f t="array" ref="N1806">IFERROR(IF($B1806=N$1, ($A1806+$C1806) - MAX(IF($B$2:$B1805=$B1806, $A$2:$A1805+$C$2:$C1805)), "")*24*60, "")</f>
        <v/>
      </c>
      <c r="O1806" s="39" cm="1">
        <f t="array" ref="O1806">IFERROR(IF($B1806=O$1, ($A1806+$C1806) - MAX(IF($B$2:$B1805=$B1806, $A$2:$A1805+$C$2:$C1805)), "")*24*60, "")</f>
        <v>1.9999999960418791</v>
      </c>
      <c r="P1806" s="39" t="str" cm="1">
        <f t="array" ref="P1806">IFERROR(IF($B1806=P$1, ($A1806+$C1806) - MAX(IF($B$2:$B1805=$B1806, $A$2:$A1805+$C$2:$C1805)), "")*24*60, "")</f>
        <v/>
      </c>
    </row>
    <row r="1807" spans="1:16" x14ac:dyDescent="0.2">
      <c r="A1807" s="36">
        <f t="shared" ref="A1807:D1807" si="3359">A1806</f>
        <v>45947</v>
      </c>
      <c r="B1807" s="37" t="s">
        <v>23</v>
      </c>
      <c r="C1807" s="38">
        <f t="shared" si="3359"/>
        <v>0.62638888888888888</v>
      </c>
      <c r="D1807" s="37">
        <f t="shared" si="3359"/>
        <v>0</v>
      </c>
      <c r="E1807" s="37">
        <v>11</v>
      </c>
      <c r="F1807" s="37" t="str">
        <f t="shared" ref="F1807:G1807" si="3360">F1806</f>
        <v>Special Finch Food</v>
      </c>
      <c r="G1807" s="15" t="str">
        <f t="shared" si="3360"/>
        <v>Golden Safflower</v>
      </c>
      <c r="H1807" s="39">
        <f t="shared" si="3330"/>
        <v>0</v>
      </c>
      <c r="I1807" s="39" t="str" cm="1">
        <f t="array" ref="I1807">IFERROR(IF($B1807=I$1, ($A1807+$C1807) - MAX(IF($B$2:$B1806=$B1807, $A$2:$A1806+$C$2:$C1806)), "")*24*60, "")</f>
        <v/>
      </c>
      <c r="J1807" s="39" t="str" cm="1">
        <f t="array" ref="J1807">IFERROR(IF($B1807=J$1, ($A1807+$C1807) - MAX(IF($B$2:$B1806=$B1807, $A$2:$A1806+$C$2:$C1806)), "")*24*60, "")</f>
        <v/>
      </c>
      <c r="K1807" s="39" t="str" cm="1">
        <f t="array" ref="K1807">IFERROR(IF($B1807=K$1, ($A1807+$C1807) - MAX(IF($B$2:$B1806=$B1807, $A$2:$A1806+$C$2:$C1806)), "")*24*60, "")</f>
        <v/>
      </c>
      <c r="L1807" s="39" t="str" cm="1">
        <f t="array" ref="L1807">IFERROR(IF($B1807=L$1, ($A1807+$C1807) - MAX(IF($B$2:$B1806=$B1807, $A$2:$A1806+$C$2:$C1806)), "")*24*60, "")</f>
        <v/>
      </c>
      <c r="M1807" s="39" t="str" cm="1">
        <f t="array" ref="M1807">IFERROR(IF($B1807=M$1, ($A1807+$C1807) - MAX(IF($B$2:$B1806=$B1807, $A$2:$A1806+$C$2:$C1806)), "")*24*60, "")</f>
        <v/>
      </c>
      <c r="N1807" s="39" t="str" cm="1">
        <f t="array" ref="N1807">IFERROR(IF($B1807=N$1, ($A1807+$C1807) - MAX(IF($B$2:$B1806=$B1807, $A$2:$A1806+$C$2:$C1806)), "")*24*60, "")</f>
        <v/>
      </c>
      <c r="O1807" s="39" t="str" cm="1">
        <f t="array" ref="O1807">IFERROR(IF($B1807=O$1, ($A1807+$C1807) - MAX(IF($B$2:$B1806=$B1807, $A$2:$A1806+$C$2:$C1806)), "")*24*60, "")</f>
        <v/>
      </c>
      <c r="P1807" s="39" cm="1">
        <f t="array" ref="P1807">IFERROR(IF($B1807=P$1, ($A1807+$C1807) - MAX(IF($B$2:$B1806=$B1807, $A$2:$A1806+$C$2:$C1806)), "")*24*60, "")</f>
        <v>0.99999999278225005</v>
      </c>
    </row>
    <row r="1808" spans="1:16" x14ac:dyDescent="0.2">
      <c r="A1808" s="36">
        <f t="shared" ref="A1808" si="3361">A1807</f>
        <v>45947</v>
      </c>
      <c r="B1808" s="37" t="s">
        <v>25</v>
      </c>
      <c r="C1808" s="38">
        <v>0.62777777777777777</v>
      </c>
      <c r="D1808" s="37">
        <v>2</v>
      </c>
      <c r="E1808" s="37">
        <v>0</v>
      </c>
      <c r="F1808" s="37" t="str">
        <f t="shared" ref="F1808:G1808" si="3362">F1807</f>
        <v>Special Finch Food</v>
      </c>
      <c r="G1808" s="15" t="str">
        <f t="shared" si="3362"/>
        <v>Golden Safflower</v>
      </c>
      <c r="H1808" s="39">
        <f t="shared" si="3330"/>
        <v>2.000000006519258</v>
      </c>
      <c r="I1808" s="39" t="str" cm="1">
        <f t="array" ref="I1808">IFERROR(IF($B1808=I$1, ($A1808+$C1808) - MAX(IF($B$2:$B1807=$B1808, $A$2:$A1807+$C$2:$C1807)), "")*24*60, "")</f>
        <v/>
      </c>
      <c r="J1808" s="39" t="str" cm="1">
        <f t="array" ref="J1808">IFERROR(IF($B1808=J$1, ($A1808+$C1808) - MAX(IF($B$2:$B1807=$B1808, $A$2:$A1807+$C$2:$C1807)), "")*24*60, "")</f>
        <v/>
      </c>
      <c r="K1808" s="39" t="str" cm="1">
        <f t="array" ref="K1808">IFERROR(IF($B1808=K$1, ($A1808+$C1808) - MAX(IF($B$2:$B1807=$B1808, $A$2:$A1807+$C$2:$C1807)), "")*24*60, "")</f>
        <v/>
      </c>
      <c r="L1808" s="39" t="str" cm="1">
        <f t="array" ref="L1808">IFERROR(IF($B1808=L$1, ($A1808+$C1808) - MAX(IF($B$2:$B1807=$B1808, $A$2:$A1807+$C$2:$C1807)), "")*24*60, "")</f>
        <v/>
      </c>
      <c r="M1808" s="39" t="str" cm="1">
        <f t="array" ref="M1808">IFERROR(IF($B1808=M$1, ($A1808+$C1808) - MAX(IF($B$2:$B1807=$B1808, $A$2:$A1807+$C$2:$C1807)), "")*24*60, "")</f>
        <v/>
      </c>
      <c r="N1808" s="39" t="str" cm="1">
        <f t="array" ref="N1808">IFERROR(IF($B1808=N$1, ($A1808+$C1808) - MAX(IF($B$2:$B1807=$B1808, $A$2:$A1807+$C$2:$C1807)), "")*24*60, "")</f>
        <v/>
      </c>
      <c r="O1808" s="39" cm="1">
        <f t="array" ref="O1808">IFERROR(IF($B1808=O$1, ($A1808+$C1808) - MAX(IF($B$2:$B1807=$B1808, $A$2:$A1807+$C$2:$C1807)), "")*24*60, "")</f>
        <v>2.000000006519258</v>
      </c>
      <c r="P1808" s="39" t="str" cm="1">
        <f t="array" ref="P1808">IFERROR(IF($B1808=P$1, ($A1808+$C1808) - MAX(IF($B$2:$B1807=$B1808, $A$2:$A1807+$C$2:$C1807)), "")*24*60, "")</f>
        <v/>
      </c>
    </row>
    <row r="1809" spans="1:16" x14ac:dyDescent="0.2">
      <c r="A1809" s="36">
        <f t="shared" ref="A1809" si="3363">A1808</f>
        <v>45947</v>
      </c>
      <c r="B1809" s="37" t="s">
        <v>10</v>
      </c>
      <c r="C1809" s="38">
        <v>0.62847222222222221</v>
      </c>
      <c r="D1809" s="37">
        <v>0</v>
      </c>
      <c r="E1809" s="37">
        <v>2</v>
      </c>
      <c r="F1809" s="37" t="str">
        <f t="shared" ref="F1809:G1809" si="3364">F1808</f>
        <v>Special Finch Food</v>
      </c>
      <c r="G1809" s="15" t="str">
        <f t="shared" si="3364"/>
        <v>Golden Safflower</v>
      </c>
      <c r="H1809" s="39">
        <f t="shared" si="3330"/>
        <v>0.99999999278225005</v>
      </c>
      <c r="I1809" s="39" t="str" cm="1">
        <f t="array" ref="I1809">IFERROR(IF($B1809=I$1, ($A1809+$C1809) - MAX(IF($B$2:$B1808=$B1809, $A$2:$A1808+$C$2:$C1808)), "")*24*60, "")</f>
        <v/>
      </c>
      <c r="J1809" s="39" cm="1">
        <f t="array" ref="J1809">IFERROR(IF($B1809=J$1, ($A1809+$C1809) - MAX(IF($B$2:$B1808=$B1809, $A$2:$A1808+$C$2:$C1808)), "")*24*60, "")</f>
        <v>14.99999999650754</v>
      </c>
      <c r="K1809" s="39" t="str" cm="1">
        <f t="array" ref="K1809">IFERROR(IF($B1809=K$1, ($A1809+$C1809) - MAX(IF($B$2:$B1808=$B1809, $A$2:$A1808+$C$2:$C1808)), "")*24*60, "")</f>
        <v/>
      </c>
      <c r="L1809" s="39" t="str" cm="1">
        <f t="array" ref="L1809">IFERROR(IF($B1809=L$1, ($A1809+$C1809) - MAX(IF($B$2:$B1808=$B1809, $A$2:$A1808+$C$2:$C1808)), "")*24*60, "")</f>
        <v/>
      </c>
      <c r="M1809" s="39" t="str" cm="1">
        <f t="array" ref="M1809">IFERROR(IF($B1809=M$1, ($A1809+$C1809) - MAX(IF($B$2:$B1808=$B1809, $A$2:$A1808+$C$2:$C1808)), "")*24*60, "")</f>
        <v/>
      </c>
      <c r="N1809" s="39" t="str" cm="1">
        <f t="array" ref="N1809">IFERROR(IF($B1809=N$1, ($A1809+$C1809) - MAX(IF($B$2:$B1808=$B1809, $A$2:$A1808+$C$2:$C1808)), "")*24*60, "")</f>
        <v/>
      </c>
      <c r="O1809" s="39" t="str" cm="1">
        <f t="array" ref="O1809">IFERROR(IF($B1809=O$1, ($A1809+$C1809) - MAX(IF($B$2:$B1808=$B1809, $A$2:$A1808+$C$2:$C1808)), "")*24*60, "")</f>
        <v/>
      </c>
      <c r="P1809" s="39" t="str" cm="1">
        <f t="array" ref="P1809">IFERROR(IF($B1809=P$1, ($A1809+$C1809) - MAX(IF($B$2:$B1808=$B1809, $A$2:$A1808+$C$2:$C1808)), "")*24*60, "")</f>
        <v/>
      </c>
    </row>
    <row r="1810" spans="1:16" x14ac:dyDescent="0.2">
      <c r="A1810" s="36">
        <f t="shared" ref="A1810:D1810" si="3365">A1809</f>
        <v>45947</v>
      </c>
      <c r="B1810" s="37" t="str">
        <f t="shared" si="3365"/>
        <v>Tufted Titmouse</v>
      </c>
      <c r="C1810" s="38">
        <v>0.62986111111111109</v>
      </c>
      <c r="D1810" s="37">
        <f t="shared" si="3365"/>
        <v>0</v>
      </c>
      <c r="E1810" s="37">
        <v>2</v>
      </c>
      <c r="F1810" s="37" t="str">
        <f t="shared" ref="F1810:G1810" si="3366">F1809</f>
        <v>Special Finch Food</v>
      </c>
      <c r="G1810" s="15" t="str">
        <f t="shared" si="3366"/>
        <v>Golden Safflower</v>
      </c>
      <c r="H1810" s="39">
        <f t="shared" si="3330"/>
        <v>2.000000006519258</v>
      </c>
      <c r="I1810" s="39" t="str" cm="1">
        <f t="array" ref="I1810">IFERROR(IF($B1810=I$1, ($A1810+$C1810) - MAX(IF($B$2:$B1809=$B1810, $A$2:$A1809+$C$2:$C1809)), "")*24*60, "")</f>
        <v/>
      </c>
      <c r="J1810" s="39" cm="1">
        <f t="array" ref="J1810">IFERROR(IF($B1810=J$1, ($A1810+$C1810) - MAX(IF($B$2:$B1809=$B1810, $A$2:$A1809+$C$2:$C1809)), "")*24*60, "")</f>
        <v>2.000000006519258</v>
      </c>
      <c r="K1810" s="39" t="str" cm="1">
        <f t="array" ref="K1810">IFERROR(IF($B1810=K$1, ($A1810+$C1810) - MAX(IF($B$2:$B1809=$B1810, $A$2:$A1809+$C$2:$C1809)), "")*24*60, "")</f>
        <v/>
      </c>
      <c r="L1810" s="39" t="str" cm="1">
        <f t="array" ref="L1810">IFERROR(IF($B1810=L$1, ($A1810+$C1810) - MAX(IF($B$2:$B1809=$B1810, $A$2:$A1809+$C$2:$C1809)), "")*24*60, "")</f>
        <v/>
      </c>
      <c r="M1810" s="39" t="str" cm="1">
        <f t="array" ref="M1810">IFERROR(IF($B1810=M$1, ($A1810+$C1810) - MAX(IF($B$2:$B1809=$B1810, $A$2:$A1809+$C$2:$C1809)), "")*24*60, "")</f>
        <v/>
      </c>
      <c r="N1810" s="39" t="str" cm="1">
        <f t="array" ref="N1810">IFERROR(IF($B1810=N$1, ($A1810+$C1810) - MAX(IF($B$2:$B1809=$B1810, $A$2:$A1809+$C$2:$C1809)), "")*24*60, "")</f>
        <v/>
      </c>
      <c r="O1810" s="39" t="str" cm="1">
        <f t="array" ref="O1810">IFERROR(IF($B1810=O$1, ($A1810+$C1810) - MAX(IF($B$2:$B1809=$B1810, $A$2:$A1809+$C$2:$C1809)), "")*24*60, "")</f>
        <v/>
      </c>
      <c r="P1810" s="39" t="str" cm="1">
        <f t="array" ref="P1810">IFERROR(IF($B1810=P$1, ($A1810+$C1810) - MAX(IF($B$2:$B1809=$B1810, $A$2:$A1809+$C$2:$C1809)), "")*24*60, "")</f>
        <v/>
      </c>
    </row>
    <row r="1811" spans="1:16" x14ac:dyDescent="0.2">
      <c r="A1811" s="36">
        <f t="shared" ref="A1811:D1811" si="3367">A1810</f>
        <v>45947</v>
      </c>
      <c r="B1811" s="37" t="s">
        <v>14</v>
      </c>
      <c r="C1811" s="38">
        <f t="shared" si="3367"/>
        <v>0.62986111111111109</v>
      </c>
      <c r="D1811" s="37">
        <f t="shared" si="3367"/>
        <v>0</v>
      </c>
      <c r="E1811" s="37">
        <v>1</v>
      </c>
      <c r="F1811" s="37" t="str">
        <f t="shared" ref="F1811:G1811" si="3368">F1810</f>
        <v>Special Finch Food</v>
      </c>
      <c r="G1811" s="15" t="str">
        <f t="shared" si="3368"/>
        <v>Golden Safflower</v>
      </c>
      <c r="H1811" s="39">
        <f t="shared" si="3330"/>
        <v>0</v>
      </c>
      <c r="I1811" s="39" t="str" cm="1">
        <f t="array" ref="I1811">IFERROR(IF($B1811=I$1, ($A1811+$C1811) - MAX(IF($B$2:$B1810=$B1811, $A$2:$A1810+$C$2:$C1810)), "")*24*60, "")</f>
        <v/>
      </c>
      <c r="J1811" s="39" t="str" cm="1">
        <f t="array" ref="J1811">IFERROR(IF($B1811=J$1, ($A1811+$C1811) - MAX(IF($B$2:$B1810=$B1811, $A$2:$A1810+$C$2:$C1810)), "")*24*60, "")</f>
        <v/>
      </c>
      <c r="K1811" s="39" cm="1">
        <f t="array" ref="K1811">IFERROR(IF($B1811=K$1, ($A1811+$C1811) - MAX(IF($B$2:$B1810=$B1811, $A$2:$A1810+$C$2:$C1810)), "")*24*60, "")</f>
        <v>15.999999999767169</v>
      </c>
      <c r="L1811" s="39" t="str" cm="1">
        <f t="array" ref="L1811">IFERROR(IF($B1811=L$1, ($A1811+$C1811) - MAX(IF($B$2:$B1810=$B1811, $A$2:$A1810+$C$2:$C1810)), "")*24*60, "")</f>
        <v/>
      </c>
      <c r="M1811" s="39" t="str" cm="1">
        <f t="array" ref="M1811">IFERROR(IF($B1811=M$1, ($A1811+$C1811) - MAX(IF($B$2:$B1810=$B1811, $A$2:$A1810+$C$2:$C1810)), "")*24*60, "")</f>
        <v/>
      </c>
      <c r="N1811" s="39" t="str" cm="1">
        <f t="array" ref="N1811">IFERROR(IF($B1811=N$1, ($A1811+$C1811) - MAX(IF($B$2:$B1810=$B1811, $A$2:$A1810+$C$2:$C1810)), "")*24*60, "")</f>
        <v/>
      </c>
      <c r="O1811" s="39" t="str" cm="1">
        <f t="array" ref="O1811">IFERROR(IF($B1811=O$1, ($A1811+$C1811) - MAX(IF($B$2:$B1810=$B1811, $A$2:$A1810+$C$2:$C1810)), "")*24*60, "")</f>
        <v/>
      </c>
      <c r="P1811" s="39" t="str" cm="1">
        <f t="array" ref="P1811">IFERROR(IF($B1811=P$1, ($A1811+$C1811) - MAX(IF($B$2:$B1810=$B1811, $A$2:$A1810+$C$2:$C1810)), "")*24*60, "")</f>
        <v/>
      </c>
    </row>
    <row r="1812" spans="1:16" x14ac:dyDescent="0.2">
      <c r="A1812" s="36">
        <f t="shared" ref="A1812:D1812" si="3369">A1811</f>
        <v>45947</v>
      </c>
      <c r="B1812" s="37" t="s">
        <v>10</v>
      </c>
      <c r="C1812" s="38">
        <v>0.63055555555555554</v>
      </c>
      <c r="D1812" s="37">
        <f t="shared" si="3369"/>
        <v>0</v>
      </c>
      <c r="E1812" s="37">
        <v>2</v>
      </c>
      <c r="F1812" s="37" t="str">
        <f t="shared" ref="F1812:G1812" si="3370">F1811</f>
        <v>Special Finch Food</v>
      </c>
      <c r="G1812" s="15" t="str">
        <f t="shared" si="3370"/>
        <v>Golden Safflower</v>
      </c>
      <c r="H1812" s="39">
        <f t="shared" si="3330"/>
        <v>1.000000003259629</v>
      </c>
      <c r="I1812" s="39" t="str" cm="1">
        <f t="array" ref="I1812">IFERROR(IF($B1812=I$1, ($A1812+$C1812) - MAX(IF($B$2:$B1811=$B1812, $A$2:$A1811+$C$2:$C1811)), "")*24*60, "")</f>
        <v/>
      </c>
      <c r="J1812" s="39" cm="1">
        <f t="array" ref="J1812">IFERROR(IF($B1812=J$1, ($A1812+$C1812) - MAX(IF($B$2:$B1811=$B1812, $A$2:$A1811+$C$2:$C1811)), "")*24*60, "")</f>
        <v>1.000000003259629</v>
      </c>
      <c r="K1812" s="39" t="str" cm="1">
        <f t="array" ref="K1812">IFERROR(IF($B1812=K$1, ($A1812+$C1812) - MAX(IF($B$2:$B1811=$B1812, $A$2:$A1811+$C$2:$C1811)), "")*24*60, "")</f>
        <v/>
      </c>
      <c r="L1812" s="39" t="str" cm="1">
        <f t="array" ref="L1812">IFERROR(IF($B1812=L$1, ($A1812+$C1812) - MAX(IF($B$2:$B1811=$B1812, $A$2:$A1811+$C$2:$C1811)), "")*24*60, "")</f>
        <v/>
      </c>
      <c r="M1812" s="39" t="str" cm="1">
        <f t="array" ref="M1812">IFERROR(IF($B1812=M$1, ($A1812+$C1812) - MAX(IF($B$2:$B1811=$B1812, $A$2:$A1811+$C$2:$C1811)), "")*24*60, "")</f>
        <v/>
      </c>
      <c r="N1812" s="39" t="str" cm="1">
        <f t="array" ref="N1812">IFERROR(IF($B1812=N$1, ($A1812+$C1812) - MAX(IF($B$2:$B1811=$B1812, $A$2:$A1811+$C$2:$C1811)), "")*24*60, "")</f>
        <v/>
      </c>
      <c r="O1812" s="39" t="str" cm="1">
        <f t="array" ref="O1812">IFERROR(IF($B1812=O$1, ($A1812+$C1812) - MAX(IF($B$2:$B1811=$B1812, $A$2:$A1811+$C$2:$C1811)), "")*24*60, "")</f>
        <v/>
      </c>
      <c r="P1812" s="39" t="str" cm="1">
        <f t="array" ref="P1812">IFERROR(IF($B1812=P$1, ($A1812+$C1812) - MAX(IF($B$2:$B1811=$B1812, $A$2:$A1811+$C$2:$C1811)), "")*24*60, "")</f>
        <v/>
      </c>
    </row>
    <row r="1813" spans="1:16" x14ac:dyDescent="0.2">
      <c r="A1813" s="36">
        <f t="shared" ref="A1813:D1813" si="3371">A1812</f>
        <v>45947</v>
      </c>
      <c r="B1813" s="37" t="str">
        <f t="shared" si="3371"/>
        <v>Tufted Titmouse</v>
      </c>
      <c r="C1813" s="38">
        <v>0.63124999999999998</v>
      </c>
      <c r="D1813" s="37">
        <f t="shared" si="3371"/>
        <v>0</v>
      </c>
      <c r="E1813" s="37">
        <v>6</v>
      </c>
      <c r="F1813" s="37" t="str">
        <f t="shared" ref="F1813:G1813" si="3372">F1812</f>
        <v>Special Finch Food</v>
      </c>
      <c r="G1813" s="15" t="str">
        <f t="shared" si="3372"/>
        <v>Golden Safflower</v>
      </c>
      <c r="H1813" s="39">
        <f t="shared" si="3330"/>
        <v>0.99999999278225005</v>
      </c>
      <c r="I1813" s="39" t="str" cm="1">
        <f t="array" ref="I1813">IFERROR(IF($B1813=I$1, ($A1813+$C1813) - MAX(IF($B$2:$B1812=$B1813, $A$2:$A1812+$C$2:$C1812)), "")*24*60, "")</f>
        <v/>
      </c>
      <c r="J1813" s="39" cm="1">
        <f t="array" ref="J1813">IFERROR(IF($B1813=J$1, ($A1813+$C1813) - MAX(IF($B$2:$B1812=$B1813, $A$2:$A1812+$C$2:$C1812)), "")*24*60, "")</f>
        <v>0.99999999278225005</v>
      </c>
      <c r="K1813" s="39" t="str" cm="1">
        <f t="array" ref="K1813">IFERROR(IF($B1813=K$1, ($A1813+$C1813) - MAX(IF($B$2:$B1812=$B1813, $A$2:$A1812+$C$2:$C1812)), "")*24*60, "")</f>
        <v/>
      </c>
      <c r="L1813" s="39" t="str" cm="1">
        <f t="array" ref="L1813">IFERROR(IF($B1813=L$1, ($A1813+$C1813) - MAX(IF($B$2:$B1812=$B1813, $A$2:$A1812+$C$2:$C1812)), "")*24*60, "")</f>
        <v/>
      </c>
      <c r="M1813" s="39" t="str" cm="1">
        <f t="array" ref="M1813">IFERROR(IF($B1813=M$1, ($A1813+$C1813) - MAX(IF($B$2:$B1812=$B1813, $A$2:$A1812+$C$2:$C1812)), "")*24*60, "")</f>
        <v/>
      </c>
      <c r="N1813" s="39" t="str" cm="1">
        <f t="array" ref="N1813">IFERROR(IF($B1813=N$1, ($A1813+$C1813) - MAX(IF($B$2:$B1812=$B1813, $A$2:$A1812+$C$2:$C1812)), "")*24*60, "")</f>
        <v/>
      </c>
      <c r="O1813" s="39" t="str" cm="1">
        <f t="array" ref="O1813">IFERROR(IF($B1813=O$1, ($A1813+$C1813) - MAX(IF($B$2:$B1812=$B1813, $A$2:$A1812+$C$2:$C1812)), "")*24*60, "")</f>
        <v/>
      </c>
      <c r="P1813" s="39" t="str" cm="1">
        <f t="array" ref="P1813">IFERROR(IF($B1813=P$1, ($A1813+$C1813) - MAX(IF($B$2:$B1812=$B1813, $A$2:$A1812+$C$2:$C1812)), "")*24*60, "")</f>
        <v/>
      </c>
    </row>
    <row r="1814" spans="1:16" x14ac:dyDescent="0.2">
      <c r="A1814" s="36">
        <f t="shared" ref="A1814:D1814" si="3373">A1813</f>
        <v>45947</v>
      </c>
      <c r="B1814" s="37" t="str">
        <f t="shared" si="3373"/>
        <v>Tufted Titmouse</v>
      </c>
      <c r="C1814" s="38">
        <v>0.6333333333333333</v>
      </c>
      <c r="D1814" s="37">
        <f t="shared" si="3373"/>
        <v>0</v>
      </c>
      <c r="E1814" s="37">
        <v>2</v>
      </c>
      <c r="F1814" s="37" t="str">
        <f t="shared" ref="F1814:G1814" si="3374">F1813</f>
        <v>Special Finch Food</v>
      </c>
      <c r="G1814" s="15" t="str">
        <f t="shared" si="3374"/>
        <v>Golden Safflower</v>
      </c>
      <c r="H1814" s="39">
        <f t="shared" si="3330"/>
        <v>2.9999999993015081</v>
      </c>
      <c r="I1814" s="39" t="str" cm="1">
        <f t="array" ref="I1814">IFERROR(IF($B1814=I$1, ($A1814+$C1814) - MAX(IF($B$2:$B1813=$B1814, $A$2:$A1813+$C$2:$C1813)), "")*24*60, "")</f>
        <v/>
      </c>
      <c r="J1814" s="39" cm="1">
        <f t="array" ref="J1814">IFERROR(IF($B1814=J$1, ($A1814+$C1814) - MAX(IF($B$2:$B1813=$B1814, $A$2:$A1813+$C$2:$C1813)), "")*24*60, "")</f>
        <v>2.9999999993015081</v>
      </c>
      <c r="K1814" s="39" t="str" cm="1">
        <f t="array" ref="K1814">IFERROR(IF($B1814=K$1, ($A1814+$C1814) - MAX(IF($B$2:$B1813=$B1814, $A$2:$A1813+$C$2:$C1813)), "")*24*60, "")</f>
        <v/>
      </c>
      <c r="L1814" s="39" t="str" cm="1">
        <f t="array" ref="L1814">IFERROR(IF($B1814=L$1, ($A1814+$C1814) - MAX(IF($B$2:$B1813=$B1814, $A$2:$A1813+$C$2:$C1813)), "")*24*60, "")</f>
        <v/>
      </c>
      <c r="M1814" s="39" t="str" cm="1">
        <f t="array" ref="M1814">IFERROR(IF($B1814=M$1, ($A1814+$C1814) - MAX(IF($B$2:$B1813=$B1814, $A$2:$A1813+$C$2:$C1813)), "")*24*60, "")</f>
        <v/>
      </c>
      <c r="N1814" s="39" t="str" cm="1">
        <f t="array" ref="N1814">IFERROR(IF($B1814=N$1, ($A1814+$C1814) - MAX(IF($B$2:$B1813=$B1814, $A$2:$A1813+$C$2:$C1813)), "")*24*60, "")</f>
        <v/>
      </c>
      <c r="O1814" s="39" t="str" cm="1">
        <f t="array" ref="O1814">IFERROR(IF($B1814=O$1, ($A1814+$C1814) - MAX(IF($B$2:$B1813=$B1814, $A$2:$A1813+$C$2:$C1813)), "")*24*60, "")</f>
        <v/>
      </c>
      <c r="P1814" s="39" t="str" cm="1">
        <f t="array" ref="P1814">IFERROR(IF($B1814=P$1, ($A1814+$C1814) - MAX(IF($B$2:$B1813=$B1814, $A$2:$A1813+$C$2:$C1813)), "")*24*60, "")</f>
        <v/>
      </c>
    </row>
    <row r="1815" spans="1:16" x14ac:dyDescent="0.2">
      <c r="A1815" s="36">
        <f t="shared" ref="A1815:D1815" si="3375">A1814</f>
        <v>45947</v>
      </c>
      <c r="B1815" s="37" t="s">
        <v>14</v>
      </c>
      <c r="C1815" s="38">
        <f t="shared" si="3375"/>
        <v>0.6333333333333333</v>
      </c>
      <c r="D1815" s="37">
        <f t="shared" si="3375"/>
        <v>0</v>
      </c>
      <c r="E1815" s="37">
        <v>1</v>
      </c>
      <c r="F1815" s="37" t="str">
        <f t="shared" ref="F1815:G1815" si="3376">F1814</f>
        <v>Special Finch Food</v>
      </c>
      <c r="G1815" s="15" t="str">
        <f t="shared" si="3376"/>
        <v>Golden Safflower</v>
      </c>
      <c r="H1815" s="39">
        <f t="shared" si="3330"/>
        <v>0</v>
      </c>
      <c r="I1815" s="39" t="str" cm="1">
        <f t="array" ref="I1815">IFERROR(IF($B1815=I$1, ($A1815+$C1815) - MAX(IF($B$2:$B1814=$B1815, $A$2:$A1814+$C$2:$C1814)), "")*24*60, "")</f>
        <v/>
      </c>
      <c r="J1815" s="39" t="str" cm="1">
        <f t="array" ref="J1815">IFERROR(IF($B1815=J$1, ($A1815+$C1815) - MAX(IF($B$2:$B1814=$B1815, $A$2:$A1814+$C$2:$C1814)), "")*24*60, "")</f>
        <v/>
      </c>
      <c r="K1815" s="39" cm="1">
        <f t="array" ref="K1815">IFERROR(IF($B1815=K$1, ($A1815+$C1815) - MAX(IF($B$2:$B1814=$B1815, $A$2:$A1814+$C$2:$C1814)), "")*24*60, "")</f>
        <v>4.9999999953433871</v>
      </c>
      <c r="L1815" s="39" t="str" cm="1">
        <f t="array" ref="L1815">IFERROR(IF($B1815=L$1, ($A1815+$C1815) - MAX(IF($B$2:$B1814=$B1815, $A$2:$A1814+$C$2:$C1814)), "")*24*60, "")</f>
        <v/>
      </c>
      <c r="M1815" s="39" t="str" cm="1">
        <f t="array" ref="M1815">IFERROR(IF($B1815=M$1, ($A1815+$C1815) - MAX(IF($B$2:$B1814=$B1815, $A$2:$A1814+$C$2:$C1814)), "")*24*60, "")</f>
        <v/>
      </c>
      <c r="N1815" s="39" t="str" cm="1">
        <f t="array" ref="N1815">IFERROR(IF($B1815=N$1, ($A1815+$C1815) - MAX(IF($B$2:$B1814=$B1815, $A$2:$A1814+$C$2:$C1814)), "")*24*60, "")</f>
        <v/>
      </c>
      <c r="O1815" s="39" t="str" cm="1">
        <f t="array" ref="O1815">IFERROR(IF($B1815=O$1, ($A1815+$C1815) - MAX(IF($B$2:$B1814=$B1815, $A$2:$A1814+$C$2:$C1814)), "")*24*60, "")</f>
        <v/>
      </c>
      <c r="P1815" s="39" t="str" cm="1">
        <f t="array" ref="P1815">IFERROR(IF($B1815=P$1, ($A1815+$C1815) - MAX(IF($B$2:$B1814=$B1815, $A$2:$A1814+$C$2:$C1814)), "")*24*60, "")</f>
        <v/>
      </c>
    </row>
    <row r="1816" spans="1:16" x14ac:dyDescent="0.2">
      <c r="A1816" s="36">
        <f t="shared" ref="A1816:D1816" si="3377">A1815</f>
        <v>45947</v>
      </c>
      <c r="B1816" s="37" t="str">
        <f t="shared" si="3377"/>
        <v>Carolina Chickadee</v>
      </c>
      <c r="C1816" s="38">
        <v>0.63888888888888884</v>
      </c>
      <c r="D1816" s="37">
        <f t="shared" si="3377"/>
        <v>0</v>
      </c>
      <c r="E1816" s="37">
        <v>1</v>
      </c>
      <c r="F1816" s="37" t="str">
        <f t="shared" ref="F1816:G1816" si="3378">F1815</f>
        <v>Special Finch Food</v>
      </c>
      <c r="G1816" s="15" t="str">
        <f t="shared" si="3378"/>
        <v>Golden Safflower</v>
      </c>
      <c r="H1816" s="39">
        <f t="shared" si="3330"/>
        <v>8.0000000051222742</v>
      </c>
      <c r="I1816" s="39" t="str" cm="1">
        <f t="array" ref="I1816">IFERROR(IF($B1816=I$1, ($A1816+$C1816) - MAX(IF($B$2:$B1815=$B1816, $A$2:$A1815+$C$2:$C1815)), "")*24*60, "")</f>
        <v/>
      </c>
      <c r="J1816" s="39" t="str" cm="1">
        <f t="array" ref="J1816">IFERROR(IF($B1816=J$1, ($A1816+$C1816) - MAX(IF($B$2:$B1815=$B1816, $A$2:$A1815+$C$2:$C1815)), "")*24*60, "")</f>
        <v/>
      </c>
      <c r="K1816" s="39" cm="1">
        <f t="array" ref="K1816">IFERROR(IF($B1816=K$1, ($A1816+$C1816) - MAX(IF($B$2:$B1815=$B1816, $A$2:$A1815+$C$2:$C1815)), "")*24*60, "")</f>
        <v>8.0000000051222742</v>
      </c>
      <c r="L1816" s="39" t="str" cm="1">
        <f t="array" ref="L1816">IFERROR(IF($B1816=L$1, ($A1816+$C1816) - MAX(IF($B$2:$B1815=$B1816, $A$2:$A1815+$C$2:$C1815)), "")*24*60, "")</f>
        <v/>
      </c>
      <c r="M1816" s="39" t="str" cm="1">
        <f t="array" ref="M1816">IFERROR(IF($B1816=M$1, ($A1816+$C1816) - MAX(IF($B$2:$B1815=$B1816, $A$2:$A1815+$C$2:$C1815)), "")*24*60, "")</f>
        <v/>
      </c>
      <c r="N1816" s="39" t="str" cm="1">
        <f t="array" ref="N1816">IFERROR(IF($B1816=N$1, ($A1816+$C1816) - MAX(IF($B$2:$B1815=$B1816, $A$2:$A1815+$C$2:$C1815)), "")*24*60, "")</f>
        <v/>
      </c>
      <c r="O1816" s="39" t="str" cm="1">
        <f t="array" ref="O1816">IFERROR(IF($B1816=O$1, ($A1816+$C1816) - MAX(IF($B$2:$B1815=$B1816, $A$2:$A1815+$C$2:$C1815)), "")*24*60, "")</f>
        <v/>
      </c>
      <c r="P1816" s="39" t="str" cm="1">
        <f t="array" ref="P1816">IFERROR(IF($B1816=P$1, ($A1816+$C1816) - MAX(IF($B$2:$B1815=$B1816, $A$2:$A1815+$C$2:$C1815)), "")*24*60, "")</f>
        <v/>
      </c>
    </row>
    <row r="1817" spans="1:16" x14ac:dyDescent="0.2">
      <c r="A1817" s="36">
        <f t="shared" ref="A1817:D1817" si="3379">A1816</f>
        <v>45947</v>
      </c>
      <c r="B1817" s="37" t="s">
        <v>3</v>
      </c>
      <c r="C1817" s="38">
        <v>0.64027777777777772</v>
      </c>
      <c r="D1817" s="37">
        <f t="shared" si="3379"/>
        <v>0</v>
      </c>
      <c r="E1817" s="37">
        <v>8</v>
      </c>
      <c r="F1817" s="37" t="str">
        <f t="shared" ref="F1817:G1817" si="3380">F1816</f>
        <v>Special Finch Food</v>
      </c>
      <c r="G1817" s="15" t="str">
        <f t="shared" si="3380"/>
        <v>Golden Safflower</v>
      </c>
      <c r="H1817" s="39">
        <f t="shared" si="3330"/>
        <v>1.9999999960418791</v>
      </c>
      <c r="I1817" s="39" cm="1">
        <f t="array" ref="I1817">IFERROR(IF($B1817=I$1, ($A1817+$C1817) - MAX(IF($B$2:$B1816=$B1817, $A$2:$A1816+$C$2:$C1816)), "")*24*60, "")</f>
        <v>43.999999996740371</v>
      </c>
      <c r="J1817" s="39" t="str" cm="1">
        <f t="array" ref="J1817">IFERROR(IF($B1817=J$1, ($A1817+$C1817) - MAX(IF($B$2:$B1816=$B1817, $A$2:$A1816+$C$2:$C1816)), "")*24*60, "")</f>
        <v/>
      </c>
      <c r="K1817" s="39" t="str" cm="1">
        <f t="array" ref="K1817">IFERROR(IF($B1817=K$1, ($A1817+$C1817) - MAX(IF($B$2:$B1816=$B1817, $A$2:$A1816+$C$2:$C1816)), "")*24*60, "")</f>
        <v/>
      </c>
      <c r="L1817" s="39" t="str" cm="1">
        <f t="array" ref="L1817">IFERROR(IF($B1817=L$1, ($A1817+$C1817) - MAX(IF($B$2:$B1816=$B1817, $A$2:$A1816+$C$2:$C1816)), "")*24*60, "")</f>
        <v/>
      </c>
      <c r="M1817" s="39" t="str" cm="1">
        <f t="array" ref="M1817">IFERROR(IF($B1817=M$1, ($A1817+$C1817) - MAX(IF($B$2:$B1816=$B1817, $A$2:$A1816+$C$2:$C1816)), "")*24*60, "")</f>
        <v/>
      </c>
      <c r="N1817" s="39" t="str" cm="1">
        <f t="array" ref="N1817">IFERROR(IF($B1817=N$1, ($A1817+$C1817) - MAX(IF($B$2:$B1816=$B1817, $A$2:$A1816+$C$2:$C1816)), "")*24*60, "")</f>
        <v/>
      </c>
      <c r="O1817" s="39" t="str" cm="1">
        <f t="array" ref="O1817">IFERROR(IF($B1817=O$1, ($A1817+$C1817) - MAX(IF($B$2:$B1816=$B1817, $A$2:$A1816+$C$2:$C1816)), "")*24*60, "")</f>
        <v/>
      </c>
      <c r="P1817" s="39" t="str" cm="1">
        <f t="array" ref="P1817">IFERROR(IF($B1817=P$1, ($A1817+$C1817) - MAX(IF($B$2:$B1816=$B1817, $A$2:$A1816+$C$2:$C1816)), "")*24*60, "")</f>
        <v/>
      </c>
    </row>
    <row r="1818" spans="1:16" x14ac:dyDescent="0.2">
      <c r="A1818" s="36">
        <f t="shared" ref="A1818:D1818" si="3381">A1817</f>
        <v>45947</v>
      </c>
      <c r="B1818" s="37" t="str">
        <f t="shared" si="3381"/>
        <v>Northern Cardinal</v>
      </c>
      <c r="C1818" s="38">
        <v>0.64166666666666672</v>
      </c>
      <c r="D1818" s="37">
        <f t="shared" si="3381"/>
        <v>0</v>
      </c>
      <c r="E1818" s="37">
        <v>8</v>
      </c>
      <c r="F1818" s="37" t="str">
        <f t="shared" ref="F1818:G1818" si="3382">F1817</f>
        <v>Special Finch Food</v>
      </c>
      <c r="G1818" s="15" t="str">
        <f t="shared" si="3382"/>
        <v>Golden Safflower</v>
      </c>
      <c r="H1818" s="39">
        <f t="shared" si="3330"/>
        <v>2.000000006519258</v>
      </c>
      <c r="I1818" s="39" cm="1">
        <f t="array" ref="I1818">IFERROR(IF($B1818=I$1, ($A1818+$C1818) - MAX(IF($B$2:$B1817=$B1818, $A$2:$A1817+$C$2:$C1817)), "")*24*60, "")</f>
        <v>2.000000006519258</v>
      </c>
      <c r="J1818" s="39" t="str" cm="1">
        <f t="array" ref="J1818">IFERROR(IF($B1818=J$1, ($A1818+$C1818) - MAX(IF($B$2:$B1817=$B1818, $A$2:$A1817+$C$2:$C1817)), "")*24*60, "")</f>
        <v/>
      </c>
      <c r="K1818" s="39" t="str" cm="1">
        <f t="array" ref="K1818">IFERROR(IF($B1818=K$1, ($A1818+$C1818) - MAX(IF($B$2:$B1817=$B1818, $A$2:$A1817+$C$2:$C1817)), "")*24*60, "")</f>
        <v/>
      </c>
      <c r="L1818" s="39" t="str" cm="1">
        <f t="array" ref="L1818">IFERROR(IF($B1818=L$1, ($A1818+$C1818) - MAX(IF($B$2:$B1817=$B1818, $A$2:$A1817+$C$2:$C1817)), "")*24*60, "")</f>
        <v/>
      </c>
      <c r="M1818" s="39" t="str" cm="1">
        <f t="array" ref="M1818">IFERROR(IF($B1818=M$1, ($A1818+$C1818) - MAX(IF($B$2:$B1817=$B1818, $A$2:$A1817+$C$2:$C1817)), "")*24*60, "")</f>
        <v/>
      </c>
      <c r="N1818" s="39" t="str" cm="1">
        <f t="array" ref="N1818">IFERROR(IF($B1818=N$1, ($A1818+$C1818) - MAX(IF($B$2:$B1817=$B1818, $A$2:$A1817+$C$2:$C1817)), "")*24*60, "")</f>
        <v/>
      </c>
      <c r="O1818" s="39" t="str" cm="1">
        <f t="array" ref="O1818">IFERROR(IF($B1818=O$1, ($A1818+$C1818) - MAX(IF($B$2:$B1817=$B1818, $A$2:$A1817+$C$2:$C1817)), "")*24*60, "")</f>
        <v/>
      </c>
      <c r="P1818" s="39" t="str" cm="1">
        <f t="array" ref="P1818">IFERROR(IF($B1818=P$1, ($A1818+$C1818) - MAX(IF($B$2:$B1817=$B1818, $A$2:$A1817+$C$2:$C1817)), "")*24*60, "")</f>
        <v/>
      </c>
    </row>
    <row r="1819" spans="1:16" x14ac:dyDescent="0.2">
      <c r="A1819" s="36">
        <f t="shared" ref="A1819:D1819" si="3383">A1818</f>
        <v>45947</v>
      </c>
      <c r="B1819" s="37" t="s">
        <v>14</v>
      </c>
      <c r="C1819" s="38">
        <f t="shared" si="3383"/>
        <v>0.64166666666666672</v>
      </c>
      <c r="D1819" s="37">
        <f t="shared" si="3383"/>
        <v>0</v>
      </c>
      <c r="E1819" s="37">
        <v>0</v>
      </c>
      <c r="F1819" s="37" t="str">
        <f t="shared" ref="F1819:G1819" si="3384">F1818</f>
        <v>Special Finch Food</v>
      </c>
      <c r="G1819" s="15" t="str">
        <f t="shared" si="3384"/>
        <v>Golden Safflower</v>
      </c>
      <c r="H1819" s="39">
        <f t="shared" si="3330"/>
        <v>0</v>
      </c>
      <c r="I1819" s="39" t="str" cm="1">
        <f t="array" ref="I1819">IFERROR(IF($B1819=I$1, ($A1819+$C1819) - MAX(IF($B$2:$B1818=$B1819, $A$2:$A1818+$C$2:$C1818)), "")*24*60, "")</f>
        <v/>
      </c>
      <c r="J1819" s="39" t="str" cm="1">
        <f t="array" ref="J1819">IFERROR(IF($B1819=J$1, ($A1819+$C1819) - MAX(IF($B$2:$B1818=$B1819, $A$2:$A1818+$C$2:$C1818)), "")*24*60, "")</f>
        <v/>
      </c>
      <c r="K1819" s="39" cm="1">
        <f t="array" ref="K1819">IFERROR(IF($B1819=K$1, ($A1819+$C1819) - MAX(IF($B$2:$B1818=$B1819, $A$2:$A1818+$C$2:$C1818)), "")*24*60, "")</f>
        <v>4.0000000025611371</v>
      </c>
      <c r="L1819" s="39" t="str" cm="1">
        <f t="array" ref="L1819">IFERROR(IF($B1819=L$1, ($A1819+$C1819) - MAX(IF($B$2:$B1818=$B1819, $A$2:$A1818+$C$2:$C1818)), "")*24*60, "")</f>
        <v/>
      </c>
      <c r="M1819" s="39" t="str" cm="1">
        <f t="array" ref="M1819">IFERROR(IF($B1819=M$1, ($A1819+$C1819) - MAX(IF($B$2:$B1818=$B1819, $A$2:$A1818+$C$2:$C1818)), "")*24*60, "")</f>
        <v/>
      </c>
      <c r="N1819" s="39" t="str" cm="1">
        <f t="array" ref="N1819">IFERROR(IF($B1819=N$1, ($A1819+$C1819) - MAX(IF($B$2:$B1818=$B1819, $A$2:$A1818+$C$2:$C1818)), "")*24*60, "")</f>
        <v/>
      </c>
      <c r="O1819" s="39" t="str" cm="1">
        <f t="array" ref="O1819">IFERROR(IF($B1819=O$1, ($A1819+$C1819) - MAX(IF($B$2:$B1818=$B1819, $A$2:$A1818+$C$2:$C1818)), "")*24*60, "")</f>
        <v/>
      </c>
      <c r="P1819" s="39" t="str" cm="1">
        <f t="array" ref="P1819">IFERROR(IF($B1819=P$1, ($A1819+$C1819) - MAX(IF($B$2:$B1818=$B1819, $A$2:$A1818+$C$2:$C1818)), "")*24*60, "")</f>
        <v/>
      </c>
    </row>
    <row r="1820" spans="1:16" x14ac:dyDescent="0.2">
      <c r="A1820" s="36">
        <f t="shared" ref="A1820" si="3385">A1819</f>
        <v>45947</v>
      </c>
      <c r="B1820" s="37" t="s">
        <v>3</v>
      </c>
      <c r="C1820" s="38">
        <v>0.64236111111111116</v>
      </c>
      <c r="D1820" s="37">
        <v>6</v>
      </c>
      <c r="E1820" s="37">
        <v>0</v>
      </c>
      <c r="F1820" s="37" t="str">
        <f t="shared" ref="F1820:G1820" si="3386">F1819</f>
        <v>Special Finch Food</v>
      </c>
      <c r="G1820" s="15" t="str">
        <f t="shared" si="3386"/>
        <v>Golden Safflower</v>
      </c>
      <c r="H1820" s="39">
        <f t="shared" si="3330"/>
        <v>0.99999999278225005</v>
      </c>
      <c r="I1820" s="39" cm="1">
        <f t="array" ref="I1820">IFERROR(IF($B1820=I$1, ($A1820+$C1820) - MAX(IF($B$2:$B1819=$B1820, $A$2:$A1819+$C$2:$C1819)), "")*24*60, "")</f>
        <v>0.99999999278225005</v>
      </c>
      <c r="J1820" s="39" t="str" cm="1">
        <f t="array" ref="J1820">IFERROR(IF($B1820=J$1, ($A1820+$C1820) - MAX(IF($B$2:$B1819=$B1820, $A$2:$A1819+$C$2:$C1819)), "")*24*60, "")</f>
        <v/>
      </c>
      <c r="K1820" s="39" t="str" cm="1">
        <f t="array" ref="K1820">IFERROR(IF($B1820=K$1, ($A1820+$C1820) - MAX(IF($B$2:$B1819=$B1820, $A$2:$A1819+$C$2:$C1819)), "")*24*60, "")</f>
        <v/>
      </c>
      <c r="L1820" s="39" t="str" cm="1">
        <f t="array" ref="L1820">IFERROR(IF($B1820=L$1, ($A1820+$C1820) - MAX(IF($B$2:$B1819=$B1820, $A$2:$A1819+$C$2:$C1819)), "")*24*60, "")</f>
        <v/>
      </c>
      <c r="M1820" s="39" t="str" cm="1">
        <f t="array" ref="M1820">IFERROR(IF($B1820=M$1, ($A1820+$C1820) - MAX(IF($B$2:$B1819=$B1820, $A$2:$A1819+$C$2:$C1819)), "")*24*60, "")</f>
        <v/>
      </c>
      <c r="N1820" s="39" t="str" cm="1">
        <f t="array" ref="N1820">IFERROR(IF($B1820=N$1, ($A1820+$C1820) - MAX(IF($B$2:$B1819=$B1820, $A$2:$A1819+$C$2:$C1819)), "")*24*60, "")</f>
        <v/>
      </c>
      <c r="O1820" s="39" t="str" cm="1">
        <f t="array" ref="O1820">IFERROR(IF($B1820=O$1, ($A1820+$C1820) - MAX(IF($B$2:$B1819=$B1820, $A$2:$A1819+$C$2:$C1819)), "")*24*60, "")</f>
        <v/>
      </c>
      <c r="P1820" s="39" t="str" cm="1">
        <f t="array" ref="P1820">IFERROR(IF($B1820=P$1, ($A1820+$C1820) - MAX(IF($B$2:$B1819=$B1820, $A$2:$A1819+$C$2:$C1819)), "")*24*60, "")</f>
        <v/>
      </c>
    </row>
    <row r="1821" spans="1:16" x14ac:dyDescent="0.2">
      <c r="A1821" s="36">
        <f t="shared" ref="A1821:B1821" si="3387">A1820</f>
        <v>45947</v>
      </c>
      <c r="B1821" s="37" t="str">
        <f t="shared" si="3387"/>
        <v>Northern Cardinal</v>
      </c>
      <c r="C1821" s="38">
        <v>0.6430555555555556</v>
      </c>
      <c r="D1821" s="37">
        <v>0</v>
      </c>
      <c r="E1821" s="37">
        <v>0</v>
      </c>
      <c r="F1821" s="37" t="str">
        <f t="shared" ref="F1821:G1821" si="3388">F1820</f>
        <v>Special Finch Food</v>
      </c>
      <c r="G1821" s="15" t="str">
        <f t="shared" si="3388"/>
        <v>Golden Safflower</v>
      </c>
      <c r="H1821" s="39">
        <f t="shared" si="3330"/>
        <v>1.000000003259629</v>
      </c>
      <c r="I1821" s="39" cm="1">
        <f t="array" ref="I1821">IFERROR(IF($B1821=I$1, ($A1821+$C1821) - MAX(IF($B$2:$B1820=$B1821, $A$2:$A1820+$C$2:$C1820)), "")*24*60, "")</f>
        <v>1.000000003259629</v>
      </c>
      <c r="J1821" s="39" t="str" cm="1">
        <f t="array" ref="J1821">IFERROR(IF($B1821=J$1, ($A1821+$C1821) - MAX(IF($B$2:$B1820=$B1821, $A$2:$A1820+$C$2:$C1820)), "")*24*60, "")</f>
        <v/>
      </c>
      <c r="K1821" s="39" t="str" cm="1">
        <f t="array" ref="K1821">IFERROR(IF($B1821=K$1, ($A1821+$C1821) - MAX(IF($B$2:$B1820=$B1821, $A$2:$A1820+$C$2:$C1820)), "")*24*60, "")</f>
        <v/>
      </c>
      <c r="L1821" s="39" t="str" cm="1">
        <f t="array" ref="L1821">IFERROR(IF($B1821=L$1, ($A1821+$C1821) - MAX(IF($B$2:$B1820=$B1821, $A$2:$A1820+$C$2:$C1820)), "")*24*60, "")</f>
        <v/>
      </c>
      <c r="M1821" s="39" t="str" cm="1">
        <f t="array" ref="M1821">IFERROR(IF($B1821=M$1, ($A1821+$C1821) - MAX(IF($B$2:$B1820=$B1821, $A$2:$A1820+$C$2:$C1820)), "")*24*60, "")</f>
        <v/>
      </c>
      <c r="N1821" s="39" t="str" cm="1">
        <f t="array" ref="N1821">IFERROR(IF($B1821=N$1, ($A1821+$C1821) - MAX(IF($B$2:$B1820=$B1821, $A$2:$A1820+$C$2:$C1820)), "")*24*60, "")</f>
        <v/>
      </c>
      <c r="O1821" s="39" t="str" cm="1">
        <f t="array" ref="O1821">IFERROR(IF($B1821=O$1, ($A1821+$C1821) - MAX(IF($B$2:$B1820=$B1821, $A$2:$A1820+$C$2:$C1820)), "")*24*60, "")</f>
        <v/>
      </c>
      <c r="P1821" s="39" t="str" cm="1">
        <f t="array" ref="P1821">IFERROR(IF($B1821=P$1, ($A1821+$C1821) - MAX(IF($B$2:$B1820=$B1821, $A$2:$A1820+$C$2:$C1820)), "")*24*60, "")</f>
        <v/>
      </c>
    </row>
    <row r="1822" spans="1:16" x14ac:dyDescent="0.2">
      <c r="A1822" s="36">
        <f t="shared" ref="A1822:D1822" si="3389">A1821</f>
        <v>45947</v>
      </c>
      <c r="B1822" s="37" t="str">
        <f t="shared" si="3389"/>
        <v>Northern Cardinal</v>
      </c>
      <c r="C1822" s="38">
        <v>0.65208333333333335</v>
      </c>
      <c r="D1822" s="37">
        <f t="shared" si="3389"/>
        <v>0</v>
      </c>
      <c r="E1822" s="37">
        <v>2</v>
      </c>
      <c r="F1822" s="37" t="str">
        <f t="shared" ref="F1822:G1822" si="3390">F1821</f>
        <v>Special Finch Food</v>
      </c>
      <c r="G1822" s="15" t="str">
        <f t="shared" si="3390"/>
        <v>Golden Safflower</v>
      </c>
      <c r="H1822" s="39">
        <f t="shared" si="3330"/>
        <v>13.000000000465661</v>
      </c>
      <c r="I1822" s="39" cm="1">
        <f t="array" ref="I1822">IFERROR(IF($B1822=I$1, ($A1822+$C1822) - MAX(IF($B$2:$B1821=$B1822, $A$2:$A1821+$C$2:$C1821)), "")*24*60, "")</f>
        <v>13.000000000465661</v>
      </c>
      <c r="J1822" s="39" t="str" cm="1">
        <f t="array" ref="J1822">IFERROR(IF($B1822=J$1, ($A1822+$C1822) - MAX(IF($B$2:$B1821=$B1822, $A$2:$A1821+$C$2:$C1821)), "")*24*60, "")</f>
        <v/>
      </c>
      <c r="K1822" s="39" t="str" cm="1">
        <f t="array" ref="K1822">IFERROR(IF($B1822=K$1, ($A1822+$C1822) - MAX(IF($B$2:$B1821=$B1822, $A$2:$A1821+$C$2:$C1821)), "")*24*60, "")</f>
        <v/>
      </c>
      <c r="L1822" s="39" t="str" cm="1">
        <f t="array" ref="L1822">IFERROR(IF($B1822=L$1, ($A1822+$C1822) - MAX(IF($B$2:$B1821=$B1822, $A$2:$A1821+$C$2:$C1821)), "")*24*60, "")</f>
        <v/>
      </c>
      <c r="M1822" s="39" t="str" cm="1">
        <f t="array" ref="M1822">IFERROR(IF($B1822=M$1, ($A1822+$C1822) - MAX(IF($B$2:$B1821=$B1822, $A$2:$A1821+$C$2:$C1821)), "")*24*60, "")</f>
        <v/>
      </c>
      <c r="N1822" s="39" t="str" cm="1">
        <f t="array" ref="N1822">IFERROR(IF($B1822=N$1, ($A1822+$C1822) - MAX(IF($B$2:$B1821=$B1822, $A$2:$A1821+$C$2:$C1821)), "")*24*60, "")</f>
        <v/>
      </c>
      <c r="O1822" s="39" t="str" cm="1">
        <f t="array" ref="O1822">IFERROR(IF($B1822=O$1, ($A1822+$C1822) - MAX(IF($B$2:$B1821=$B1822, $A$2:$A1821+$C$2:$C1821)), "")*24*60, "")</f>
        <v/>
      </c>
      <c r="P1822" s="39" t="str" cm="1">
        <f t="array" ref="P1822">IFERROR(IF($B1822=P$1, ($A1822+$C1822) - MAX(IF($B$2:$B1821=$B1822, $A$2:$A1821+$C$2:$C1821)), "")*24*60, "")</f>
        <v/>
      </c>
    </row>
    <row r="1823" spans="1:16" x14ac:dyDescent="0.2">
      <c r="A1823" s="36">
        <f t="shared" ref="A1823:D1823" si="3391">A1822</f>
        <v>45947</v>
      </c>
      <c r="B1823" s="37" t="str">
        <f t="shared" si="3391"/>
        <v>Northern Cardinal</v>
      </c>
      <c r="C1823" s="38">
        <f t="shared" si="3391"/>
        <v>0.65208333333333335</v>
      </c>
      <c r="D1823" s="37">
        <f t="shared" si="3391"/>
        <v>0</v>
      </c>
      <c r="E1823" s="37">
        <v>3</v>
      </c>
      <c r="F1823" s="37" t="str">
        <f t="shared" ref="F1823:G1823" si="3392">F1822</f>
        <v>Special Finch Food</v>
      </c>
      <c r="G1823" s="15" t="str">
        <f t="shared" si="3392"/>
        <v>Golden Safflower</v>
      </c>
      <c r="H1823" s="39">
        <f t="shared" si="3330"/>
        <v>0</v>
      </c>
      <c r="I1823" s="39" cm="1">
        <f t="array" ref="I1823">IFERROR(IF($B1823=I$1, ($A1823+$C1823) - MAX(IF($B$2:$B1822=$B1823, $A$2:$A1822+$C$2:$C1822)), "")*24*60, "")</f>
        <v>0</v>
      </c>
      <c r="J1823" s="39" t="str" cm="1">
        <f t="array" ref="J1823">IFERROR(IF($B1823=J$1, ($A1823+$C1823) - MAX(IF($B$2:$B1822=$B1823, $A$2:$A1822+$C$2:$C1822)), "")*24*60, "")</f>
        <v/>
      </c>
      <c r="K1823" s="39" t="str" cm="1">
        <f t="array" ref="K1823">IFERROR(IF($B1823=K$1, ($A1823+$C1823) - MAX(IF($B$2:$B1822=$B1823, $A$2:$A1822+$C$2:$C1822)), "")*24*60, "")</f>
        <v/>
      </c>
      <c r="L1823" s="39" t="str" cm="1">
        <f t="array" ref="L1823">IFERROR(IF($B1823=L$1, ($A1823+$C1823) - MAX(IF($B$2:$B1822=$B1823, $A$2:$A1822+$C$2:$C1822)), "")*24*60, "")</f>
        <v/>
      </c>
      <c r="M1823" s="39" t="str" cm="1">
        <f t="array" ref="M1823">IFERROR(IF($B1823=M$1, ($A1823+$C1823) - MAX(IF($B$2:$B1822=$B1823, $A$2:$A1822+$C$2:$C1822)), "")*24*60, "")</f>
        <v/>
      </c>
      <c r="N1823" s="39" t="str" cm="1">
        <f t="array" ref="N1823">IFERROR(IF($B1823=N$1, ($A1823+$C1823) - MAX(IF($B$2:$B1822=$B1823, $A$2:$A1822+$C$2:$C1822)), "")*24*60, "")</f>
        <v/>
      </c>
      <c r="O1823" s="39" t="str" cm="1">
        <f t="array" ref="O1823">IFERROR(IF($B1823=O$1, ($A1823+$C1823) - MAX(IF($B$2:$B1822=$B1823, $A$2:$A1822+$C$2:$C1822)), "")*24*60, "")</f>
        <v/>
      </c>
      <c r="P1823" s="39" t="str" cm="1">
        <f t="array" ref="P1823">IFERROR(IF($B1823=P$1, ($A1823+$C1823) - MAX(IF($B$2:$B1822=$B1823, $A$2:$A1822+$C$2:$C1822)), "")*24*60, "")</f>
        <v/>
      </c>
    </row>
    <row r="1824" spans="1:16" x14ac:dyDescent="0.2">
      <c r="A1824" s="36">
        <f t="shared" ref="A1824:D1824" si="3393">A1823</f>
        <v>45947</v>
      </c>
      <c r="B1824" s="37" t="s">
        <v>14</v>
      </c>
      <c r="C1824" s="38">
        <f>C1823</f>
        <v>0.65208333333333335</v>
      </c>
      <c r="D1824" s="37">
        <f t="shared" si="3393"/>
        <v>0</v>
      </c>
      <c r="E1824" s="37">
        <v>0</v>
      </c>
      <c r="F1824" s="37" t="str">
        <f t="shared" ref="F1824:G1824" si="3394">F1823</f>
        <v>Special Finch Food</v>
      </c>
      <c r="G1824" s="15" t="str">
        <f t="shared" si="3394"/>
        <v>Golden Safflower</v>
      </c>
      <c r="H1824" s="39">
        <f t="shared" si="3330"/>
        <v>0</v>
      </c>
      <c r="I1824" s="39" t="str" cm="1">
        <f t="array" ref="I1824">IFERROR(IF($B1824=I$1, ($A1824+$C1824) - MAX(IF($B$2:$B1823=$B1824, $A$2:$A1823+$C$2:$C1823)), "")*24*60, "")</f>
        <v/>
      </c>
      <c r="J1824" s="39" t="str" cm="1">
        <f t="array" ref="J1824">IFERROR(IF($B1824=J$1, ($A1824+$C1824) - MAX(IF($B$2:$B1823=$B1824, $A$2:$A1823+$C$2:$C1823)), "")*24*60, "")</f>
        <v/>
      </c>
      <c r="K1824" s="39" cm="1">
        <f t="array" ref="K1824">IFERROR(IF($B1824=K$1, ($A1824+$C1824) - MAX(IF($B$2:$B1823=$B1824, $A$2:$A1823+$C$2:$C1823)), "")*24*60, "")</f>
        <v>14.99999999650754</v>
      </c>
      <c r="L1824" s="39" t="str" cm="1">
        <f t="array" ref="L1824">IFERROR(IF($B1824=L$1, ($A1824+$C1824) - MAX(IF($B$2:$B1823=$B1824, $A$2:$A1823+$C$2:$C1823)), "")*24*60, "")</f>
        <v/>
      </c>
      <c r="M1824" s="39" t="str" cm="1">
        <f t="array" ref="M1824">IFERROR(IF($B1824=M$1, ($A1824+$C1824) - MAX(IF($B$2:$B1823=$B1824, $A$2:$A1823+$C$2:$C1823)), "")*24*60, "")</f>
        <v/>
      </c>
      <c r="N1824" s="39" t="str" cm="1">
        <f t="array" ref="N1824">IFERROR(IF($B1824=N$1, ($A1824+$C1824) - MAX(IF($B$2:$B1823=$B1824, $A$2:$A1823+$C$2:$C1823)), "")*24*60, "")</f>
        <v/>
      </c>
      <c r="O1824" s="39" t="str" cm="1">
        <f t="array" ref="O1824">IFERROR(IF($B1824=O$1, ($A1824+$C1824) - MAX(IF($B$2:$B1823=$B1824, $A$2:$A1823+$C$2:$C1823)), "")*24*60, "")</f>
        <v/>
      </c>
      <c r="P1824" s="39" t="str" cm="1">
        <f t="array" ref="P1824">IFERROR(IF($B1824=P$1, ($A1824+$C1824) - MAX(IF($B$2:$B1823=$B1824, $A$2:$A1823+$C$2:$C1823)), "")*24*60, "")</f>
        <v/>
      </c>
    </row>
    <row r="1825" spans="1:16" x14ac:dyDescent="0.2">
      <c r="A1825" s="36">
        <f t="shared" ref="A1825:D1825" si="3395">A1824</f>
        <v>45947</v>
      </c>
      <c r="B1825" s="37" t="s">
        <v>3</v>
      </c>
      <c r="C1825" s="38">
        <v>0.65277777777777779</v>
      </c>
      <c r="D1825" s="37">
        <f t="shared" si="3395"/>
        <v>0</v>
      </c>
      <c r="E1825" s="37">
        <v>5</v>
      </c>
      <c r="F1825" s="37" t="str">
        <f t="shared" ref="F1825:G1825" si="3396">F1824</f>
        <v>Special Finch Food</v>
      </c>
      <c r="G1825" s="15" t="str">
        <f t="shared" si="3396"/>
        <v>Golden Safflower</v>
      </c>
      <c r="H1825" s="39">
        <f t="shared" si="3330"/>
        <v>1.000000003259629</v>
      </c>
      <c r="I1825" s="39" cm="1">
        <f t="array" ref="I1825">IFERROR(IF($B1825=I$1, ($A1825+$C1825) - MAX(IF($B$2:$B1824=$B1825, $A$2:$A1824+$C$2:$C1824)), "")*24*60, "")</f>
        <v>1.000000003259629</v>
      </c>
      <c r="J1825" s="39" t="str" cm="1">
        <f t="array" ref="J1825">IFERROR(IF($B1825=J$1, ($A1825+$C1825) - MAX(IF($B$2:$B1824=$B1825, $A$2:$A1824+$C$2:$C1824)), "")*24*60, "")</f>
        <v/>
      </c>
      <c r="K1825" s="39" t="str" cm="1">
        <f t="array" ref="K1825">IFERROR(IF($B1825=K$1, ($A1825+$C1825) - MAX(IF($B$2:$B1824=$B1825, $A$2:$A1824+$C$2:$C1824)), "")*24*60, "")</f>
        <v/>
      </c>
      <c r="L1825" s="39" t="str" cm="1">
        <f t="array" ref="L1825">IFERROR(IF($B1825=L$1, ($A1825+$C1825) - MAX(IF($B$2:$B1824=$B1825, $A$2:$A1824+$C$2:$C1824)), "")*24*60, "")</f>
        <v/>
      </c>
      <c r="M1825" s="39" t="str" cm="1">
        <f t="array" ref="M1825">IFERROR(IF($B1825=M$1, ($A1825+$C1825) - MAX(IF($B$2:$B1824=$B1825, $A$2:$A1824+$C$2:$C1824)), "")*24*60, "")</f>
        <v/>
      </c>
      <c r="N1825" s="39" t="str" cm="1">
        <f t="array" ref="N1825">IFERROR(IF($B1825=N$1, ($A1825+$C1825) - MAX(IF($B$2:$B1824=$B1825, $A$2:$A1824+$C$2:$C1824)), "")*24*60, "")</f>
        <v/>
      </c>
      <c r="O1825" s="39" t="str" cm="1">
        <f t="array" ref="O1825">IFERROR(IF($B1825=O$1, ($A1825+$C1825) - MAX(IF($B$2:$B1824=$B1825, $A$2:$A1824+$C$2:$C1824)), "")*24*60, "")</f>
        <v/>
      </c>
      <c r="P1825" s="39" t="str" cm="1">
        <f t="array" ref="P1825">IFERROR(IF($B1825=P$1, ($A1825+$C1825) - MAX(IF($B$2:$B1824=$B1825, $A$2:$A1824+$C$2:$C1824)), "")*24*60, "")</f>
        <v/>
      </c>
    </row>
    <row r="1826" spans="1:16" x14ac:dyDescent="0.2">
      <c r="A1826" s="36">
        <f t="shared" ref="A1826:D1826" si="3397">A1825</f>
        <v>45947</v>
      </c>
      <c r="B1826" s="37" t="str">
        <f t="shared" si="3397"/>
        <v>Northern Cardinal</v>
      </c>
      <c r="C1826" s="38">
        <v>0.65625</v>
      </c>
      <c r="D1826" s="37">
        <f t="shared" si="3397"/>
        <v>0</v>
      </c>
      <c r="E1826" s="37">
        <v>0</v>
      </c>
      <c r="F1826" s="37" t="str">
        <f t="shared" ref="F1826:G1826" si="3398">F1825</f>
        <v>Special Finch Food</v>
      </c>
      <c r="G1826" s="15" t="str">
        <f t="shared" si="3398"/>
        <v>Golden Safflower</v>
      </c>
      <c r="H1826" s="39">
        <f t="shared" si="3330"/>
        <v>4.9999999953433871</v>
      </c>
      <c r="I1826" s="39" cm="1">
        <f t="array" ref="I1826">IFERROR(IF($B1826=I$1, ($A1826+$C1826) - MAX(IF($B$2:$B1825=$B1826, $A$2:$A1825+$C$2:$C1825)), "")*24*60, "")</f>
        <v>4.9999999953433871</v>
      </c>
      <c r="J1826" s="39" t="str" cm="1">
        <f t="array" ref="J1826">IFERROR(IF($B1826=J$1, ($A1826+$C1826) - MAX(IF($B$2:$B1825=$B1826, $A$2:$A1825+$C$2:$C1825)), "")*24*60, "")</f>
        <v/>
      </c>
      <c r="K1826" s="39" t="str" cm="1">
        <f t="array" ref="K1826">IFERROR(IF($B1826=K$1, ($A1826+$C1826) - MAX(IF($B$2:$B1825=$B1826, $A$2:$A1825+$C$2:$C1825)), "")*24*60, "")</f>
        <v/>
      </c>
      <c r="L1826" s="39" t="str" cm="1">
        <f t="array" ref="L1826">IFERROR(IF($B1826=L$1, ($A1826+$C1826) - MAX(IF($B$2:$B1825=$B1826, $A$2:$A1825+$C$2:$C1825)), "")*24*60, "")</f>
        <v/>
      </c>
      <c r="M1826" s="39" t="str" cm="1">
        <f t="array" ref="M1826">IFERROR(IF($B1826=M$1, ($A1826+$C1826) - MAX(IF($B$2:$B1825=$B1826, $A$2:$A1825+$C$2:$C1825)), "")*24*60, "")</f>
        <v/>
      </c>
      <c r="N1826" s="39" t="str" cm="1">
        <f t="array" ref="N1826">IFERROR(IF($B1826=N$1, ($A1826+$C1826) - MAX(IF($B$2:$B1825=$B1826, $A$2:$A1825+$C$2:$C1825)), "")*24*60, "")</f>
        <v/>
      </c>
      <c r="O1826" s="39" t="str" cm="1">
        <f t="array" ref="O1826">IFERROR(IF($B1826=O$1, ($A1826+$C1826) - MAX(IF($B$2:$B1825=$B1826, $A$2:$A1825+$C$2:$C1825)), "")*24*60, "")</f>
        <v/>
      </c>
      <c r="P1826" s="39" t="str" cm="1">
        <f t="array" ref="P1826">IFERROR(IF($B1826=P$1, ($A1826+$C1826) - MAX(IF($B$2:$B1825=$B1826, $A$2:$A1825+$C$2:$C1825)), "")*24*60, "")</f>
        <v/>
      </c>
    </row>
    <row r="1827" spans="1:16" x14ac:dyDescent="0.2">
      <c r="A1827" s="36">
        <f t="shared" ref="A1827:D1827" si="3399">A1826</f>
        <v>45947</v>
      </c>
      <c r="B1827" s="37" t="str">
        <f t="shared" si="3399"/>
        <v>Northern Cardinal</v>
      </c>
      <c r="C1827" s="38">
        <f t="shared" si="3399"/>
        <v>0.65625</v>
      </c>
      <c r="D1827" s="37">
        <f t="shared" si="3399"/>
        <v>0</v>
      </c>
      <c r="E1827" s="37">
        <v>3</v>
      </c>
      <c r="F1827" s="37" t="str">
        <f t="shared" ref="F1827:G1827" si="3400">F1826</f>
        <v>Special Finch Food</v>
      </c>
      <c r="G1827" s="15" t="str">
        <f t="shared" si="3400"/>
        <v>Golden Safflower</v>
      </c>
      <c r="H1827" s="39">
        <f t="shared" si="3330"/>
        <v>0</v>
      </c>
      <c r="I1827" s="39" cm="1">
        <f t="array" ref="I1827">IFERROR(IF($B1827=I$1, ($A1827+$C1827) - MAX(IF($B$2:$B1826=$B1827, $A$2:$A1826+$C$2:$C1826)), "")*24*60, "")</f>
        <v>0</v>
      </c>
      <c r="J1827" s="39" t="str" cm="1">
        <f t="array" ref="J1827">IFERROR(IF($B1827=J$1, ($A1827+$C1827) - MAX(IF($B$2:$B1826=$B1827, $A$2:$A1826+$C$2:$C1826)), "")*24*60, "")</f>
        <v/>
      </c>
      <c r="K1827" s="39" t="str" cm="1">
        <f t="array" ref="K1827">IFERROR(IF($B1827=K$1, ($A1827+$C1827) - MAX(IF($B$2:$B1826=$B1827, $A$2:$A1826+$C$2:$C1826)), "")*24*60, "")</f>
        <v/>
      </c>
      <c r="L1827" s="39" t="str" cm="1">
        <f t="array" ref="L1827">IFERROR(IF($B1827=L$1, ($A1827+$C1827) - MAX(IF($B$2:$B1826=$B1827, $A$2:$A1826+$C$2:$C1826)), "")*24*60, "")</f>
        <v/>
      </c>
      <c r="M1827" s="39" t="str" cm="1">
        <f t="array" ref="M1827">IFERROR(IF($B1827=M$1, ($A1827+$C1827) - MAX(IF($B$2:$B1826=$B1827, $A$2:$A1826+$C$2:$C1826)), "")*24*60, "")</f>
        <v/>
      </c>
      <c r="N1827" s="39" t="str" cm="1">
        <f t="array" ref="N1827">IFERROR(IF($B1827=N$1, ($A1827+$C1827) - MAX(IF($B$2:$B1826=$B1827, $A$2:$A1826+$C$2:$C1826)), "")*24*60, "")</f>
        <v/>
      </c>
      <c r="O1827" s="39" t="str" cm="1">
        <f t="array" ref="O1827">IFERROR(IF($B1827=O$1, ($A1827+$C1827) - MAX(IF($B$2:$B1826=$B1827, $A$2:$A1826+$C$2:$C1826)), "")*24*60, "")</f>
        <v/>
      </c>
      <c r="P1827" s="39" t="str" cm="1">
        <f t="array" ref="P1827">IFERROR(IF($B1827=P$1, ($A1827+$C1827) - MAX(IF($B$2:$B1826=$B1827, $A$2:$A1826+$C$2:$C1826)), "")*24*60, "")</f>
        <v/>
      </c>
    </row>
    <row r="1828" spans="1:16" x14ac:dyDescent="0.2">
      <c r="A1828" s="36">
        <f t="shared" ref="A1828:D1828" si="3401">A1827</f>
        <v>45947</v>
      </c>
      <c r="B1828" s="37" t="str">
        <f t="shared" si="3401"/>
        <v>Northern Cardinal</v>
      </c>
      <c r="C1828" s="38">
        <v>0.65763888888888888</v>
      </c>
      <c r="D1828" s="37">
        <f t="shared" si="3401"/>
        <v>0</v>
      </c>
      <c r="E1828" s="37">
        <v>0</v>
      </c>
      <c r="F1828" s="37" t="str">
        <f t="shared" ref="F1828:G1828" si="3402">F1827</f>
        <v>Special Finch Food</v>
      </c>
      <c r="G1828" s="15" t="str">
        <f t="shared" si="3402"/>
        <v>Golden Safflower</v>
      </c>
      <c r="H1828" s="39">
        <f t="shared" si="3330"/>
        <v>1.9999999960418791</v>
      </c>
      <c r="I1828" s="39" cm="1">
        <f t="array" ref="I1828">IFERROR(IF($B1828=I$1, ($A1828+$C1828) - MAX(IF($B$2:$B1827=$B1828, $A$2:$A1827+$C$2:$C1827)), "")*24*60, "")</f>
        <v>1.9999999960418791</v>
      </c>
      <c r="J1828" s="39" t="str" cm="1">
        <f t="array" ref="J1828">IFERROR(IF($B1828=J$1, ($A1828+$C1828) - MAX(IF($B$2:$B1827=$B1828, $A$2:$A1827+$C$2:$C1827)), "")*24*60, "")</f>
        <v/>
      </c>
      <c r="K1828" s="39" t="str" cm="1">
        <f t="array" ref="K1828">IFERROR(IF($B1828=K$1, ($A1828+$C1828) - MAX(IF($B$2:$B1827=$B1828, $A$2:$A1827+$C$2:$C1827)), "")*24*60, "")</f>
        <v/>
      </c>
      <c r="L1828" s="39" t="str" cm="1">
        <f t="array" ref="L1828">IFERROR(IF($B1828=L$1, ($A1828+$C1828) - MAX(IF($B$2:$B1827=$B1828, $A$2:$A1827+$C$2:$C1827)), "")*24*60, "")</f>
        <v/>
      </c>
      <c r="M1828" s="39" t="str" cm="1">
        <f t="array" ref="M1828">IFERROR(IF($B1828=M$1, ($A1828+$C1828) - MAX(IF($B$2:$B1827=$B1828, $A$2:$A1827+$C$2:$C1827)), "")*24*60, "")</f>
        <v/>
      </c>
      <c r="N1828" s="39" t="str" cm="1">
        <f t="array" ref="N1828">IFERROR(IF($B1828=N$1, ($A1828+$C1828) - MAX(IF($B$2:$B1827=$B1828, $A$2:$A1827+$C$2:$C1827)), "")*24*60, "")</f>
        <v/>
      </c>
      <c r="O1828" s="39" t="str" cm="1">
        <f t="array" ref="O1828">IFERROR(IF($B1828=O$1, ($A1828+$C1828) - MAX(IF($B$2:$B1827=$B1828, $A$2:$A1827+$C$2:$C1827)), "")*24*60, "")</f>
        <v/>
      </c>
      <c r="P1828" s="39" t="str" cm="1">
        <f t="array" ref="P1828">IFERROR(IF($B1828=P$1, ($A1828+$C1828) - MAX(IF($B$2:$B1827=$B1828, $A$2:$A1827+$C$2:$C1827)), "")*24*60, "")</f>
        <v/>
      </c>
    </row>
    <row r="1829" spans="1:16" x14ac:dyDescent="0.2">
      <c r="A1829" s="36">
        <f t="shared" ref="A1829:D1829" si="3403">A1828</f>
        <v>45947</v>
      </c>
      <c r="B1829" s="37" t="str">
        <f t="shared" si="3403"/>
        <v>Northern Cardinal</v>
      </c>
      <c r="C1829" s="38">
        <f t="shared" si="3403"/>
        <v>0.65763888888888888</v>
      </c>
      <c r="D1829" s="37">
        <f t="shared" si="3403"/>
        <v>0</v>
      </c>
      <c r="E1829" s="37">
        <v>2</v>
      </c>
      <c r="F1829" s="37" t="str">
        <f t="shared" ref="F1829:G1829" si="3404">F1828</f>
        <v>Special Finch Food</v>
      </c>
      <c r="G1829" s="15" t="str">
        <f t="shared" si="3404"/>
        <v>Golden Safflower</v>
      </c>
      <c r="H1829" s="39">
        <f t="shared" si="3330"/>
        <v>0</v>
      </c>
      <c r="I1829" s="39" cm="1">
        <f t="array" ref="I1829">IFERROR(IF($B1829=I$1, ($A1829+$C1829) - MAX(IF($B$2:$B1828=$B1829, $A$2:$A1828+$C$2:$C1828)), "")*24*60, "")</f>
        <v>0</v>
      </c>
      <c r="J1829" s="39" t="str" cm="1">
        <f t="array" ref="J1829">IFERROR(IF($B1829=J$1, ($A1829+$C1829) - MAX(IF($B$2:$B1828=$B1829, $A$2:$A1828+$C$2:$C1828)), "")*24*60, "")</f>
        <v/>
      </c>
      <c r="K1829" s="39" t="str" cm="1">
        <f t="array" ref="K1829">IFERROR(IF($B1829=K$1, ($A1829+$C1829) - MAX(IF($B$2:$B1828=$B1829, $A$2:$A1828+$C$2:$C1828)), "")*24*60, "")</f>
        <v/>
      </c>
      <c r="L1829" s="39" t="str" cm="1">
        <f t="array" ref="L1829">IFERROR(IF($B1829=L$1, ($A1829+$C1829) - MAX(IF($B$2:$B1828=$B1829, $A$2:$A1828+$C$2:$C1828)), "")*24*60, "")</f>
        <v/>
      </c>
      <c r="M1829" s="39" t="str" cm="1">
        <f t="array" ref="M1829">IFERROR(IF($B1829=M$1, ($A1829+$C1829) - MAX(IF($B$2:$B1828=$B1829, $A$2:$A1828+$C$2:$C1828)), "")*24*60, "")</f>
        <v/>
      </c>
      <c r="N1829" s="39" t="str" cm="1">
        <f t="array" ref="N1829">IFERROR(IF($B1829=N$1, ($A1829+$C1829) - MAX(IF($B$2:$B1828=$B1829, $A$2:$A1828+$C$2:$C1828)), "")*24*60, "")</f>
        <v/>
      </c>
      <c r="O1829" s="39" t="str" cm="1">
        <f t="array" ref="O1829">IFERROR(IF($B1829=O$1, ($A1829+$C1829) - MAX(IF($B$2:$B1828=$B1829, $A$2:$A1828+$C$2:$C1828)), "")*24*60, "")</f>
        <v/>
      </c>
      <c r="P1829" s="39" t="str" cm="1">
        <f t="array" ref="P1829">IFERROR(IF($B1829=P$1, ($A1829+$C1829) - MAX(IF($B$2:$B1828=$B1829, $A$2:$A1828+$C$2:$C1828)), "")*24*60, "")</f>
        <v/>
      </c>
    </row>
    <row r="1830" spans="1:16" x14ac:dyDescent="0.2">
      <c r="A1830" s="36">
        <f t="shared" ref="A1830:D1830" si="3405">A1829</f>
        <v>45947</v>
      </c>
      <c r="B1830" s="37" t="str">
        <f t="shared" si="3405"/>
        <v>Northern Cardinal</v>
      </c>
      <c r="C1830" s="38">
        <v>0.65902777777777777</v>
      </c>
      <c r="D1830" s="37">
        <f t="shared" si="3405"/>
        <v>0</v>
      </c>
      <c r="E1830" s="37">
        <v>4</v>
      </c>
      <c r="F1830" s="37" t="str">
        <f t="shared" ref="F1830:G1830" si="3406">F1829</f>
        <v>Special Finch Food</v>
      </c>
      <c r="G1830" s="15" t="str">
        <f t="shared" si="3406"/>
        <v>Golden Safflower</v>
      </c>
      <c r="H1830" s="39">
        <f t="shared" si="3330"/>
        <v>2.000000006519258</v>
      </c>
      <c r="I1830" s="39" cm="1">
        <f t="array" ref="I1830">IFERROR(IF($B1830=I$1, ($A1830+$C1830) - MAX(IF($B$2:$B1829=$B1830, $A$2:$A1829+$C$2:$C1829)), "")*24*60, "")</f>
        <v>2.000000006519258</v>
      </c>
      <c r="J1830" s="39" t="str" cm="1">
        <f t="array" ref="J1830">IFERROR(IF($B1830=J$1, ($A1830+$C1830) - MAX(IF($B$2:$B1829=$B1830, $A$2:$A1829+$C$2:$C1829)), "")*24*60, "")</f>
        <v/>
      </c>
      <c r="K1830" s="39" t="str" cm="1">
        <f t="array" ref="K1830">IFERROR(IF($B1830=K$1, ($A1830+$C1830) - MAX(IF($B$2:$B1829=$B1830, $A$2:$A1829+$C$2:$C1829)), "")*24*60, "")</f>
        <v/>
      </c>
      <c r="L1830" s="39" t="str" cm="1">
        <f t="array" ref="L1830">IFERROR(IF($B1830=L$1, ($A1830+$C1830) - MAX(IF($B$2:$B1829=$B1830, $A$2:$A1829+$C$2:$C1829)), "")*24*60, "")</f>
        <v/>
      </c>
      <c r="M1830" s="39" t="str" cm="1">
        <f t="array" ref="M1830">IFERROR(IF($B1830=M$1, ($A1830+$C1830) - MAX(IF($B$2:$B1829=$B1830, $A$2:$A1829+$C$2:$C1829)), "")*24*60, "")</f>
        <v/>
      </c>
      <c r="N1830" s="39" t="str" cm="1">
        <f t="array" ref="N1830">IFERROR(IF($B1830=N$1, ($A1830+$C1830) - MAX(IF($B$2:$B1829=$B1830, $A$2:$A1829+$C$2:$C1829)), "")*24*60, "")</f>
        <v/>
      </c>
      <c r="O1830" s="39" t="str" cm="1">
        <f t="array" ref="O1830">IFERROR(IF($B1830=O$1, ($A1830+$C1830) - MAX(IF($B$2:$B1829=$B1830, $A$2:$A1829+$C$2:$C1829)), "")*24*60, "")</f>
        <v/>
      </c>
      <c r="P1830" s="39" t="str" cm="1">
        <f t="array" ref="P1830">IFERROR(IF($B1830=P$1, ($A1830+$C1830) - MAX(IF($B$2:$B1829=$B1830, $A$2:$A1829+$C$2:$C1829)), "")*24*60, "")</f>
        <v/>
      </c>
    </row>
    <row r="1831" spans="1:16" x14ac:dyDescent="0.2">
      <c r="A1831" s="36">
        <f t="shared" ref="A1831:D1831" si="3407">A1830</f>
        <v>45947</v>
      </c>
      <c r="B1831" s="37" t="str">
        <f t="shared" si="3407"/>
        <v>Northern Cardinal</v>
      </c>
      <c r="C1831" s="38">
        <v>0.65972222222222221</v>
      </c>
      <c r="D1831" s="37">
        <f t="shared" si="3407"/>
        <v>0</v>
      </c>
      <c r="E1831" s="37">
        <v>4</v>
      </c>
      <c r="F1831" s="37" t="str">
        <f t="shared" ref="F1831:G1831" si="3408">F1830</f>
        <v>Special Finch Food</v>
      </c>
      <c r="G1831" s="15" t="str">
        <f t="shared" si="3408"/>
        <v>Golden Safflower</v>
      </c>
      <c r="H1831" s="39">
        <f t="shared" si="3330"/>
        <v>0.99999999278225005</v>
      </c>
      <c r="I1831" s="39" cm="1">
        <f t="array" ref="I1831">IFERROR(IF($B1831=I$1, ($A1831+$C1831) - MAX(IF($B$2:$B1830=$B1831, $A$2:$A1830+$C$2:$C1830)), "")*24*60, "")</f>
        <v>0.99999999278225005</v>
      </c>
      <c r="J1831" s="39" t="str" cm="1">
        <f t="array" ref="J1831">IFERROR(IF($B1831=J$1, ($A1831+$C1831) - MAX(IF($B$2:$B1830=$B1831, $A$2:$A1830+$C$2:$C1830)), "")*24*60, "")</f>
        <v/>
      </c>
      <c r="K1831" s="39" t="str" cm="1">
        <f t="array" ref="K1831">IFERROR(IF($B1831=K$1, ($A1831+$C1831) - MAX(IF($B$2:$B1830=$B1831, $A$2:$A1830+$C$2:$C1830)), "")*24*60, "")</f>
        <v/>
      </c>
      <c r="L1831" s="39" t="str" cm="1">
        <f t="array" ref="L1831">IFERROR(IF($B1831=L$1, ($A1831+$C1831) - MAX(IF($B$2:$B1830=$B1831, $A$2:$A1830+$C$2:$C1830)), "")*24*60, "")</f>
        <v/>
      </c>
      <c r="M1831" s="39" t="str" cm="1">
        <f t="array" ref="M1831">IFERROR(IF($B1831=M$1, ($A1831+$C1831) - MAX(IF($B$2:$B1830=$B1831, $A$2:$A1830+$C$2:$C1830)), "")*24*60, "")</f>
        <v/>
      </c>
      <c r="N1831" s="39" t="str" cm="1">
        <f t="array" ref="N1831">IFERROR(IF($B1831=N$1, ($A1831+$C1831) - MAX(IF($B$2:$B1830=$B1831, $A$2:$A1830+$C$2:$C1830)), "")*24*60, "")</f>
        <v/>
      </c>
      <c r="O1831" s="39" t="str" cm="1">
        <f t="array" ref="O1831">IFERROR(IF($B1831=O$1, ($A1831+$C1831) - MAX(IF($B$2:$B1830=$B1831, $A$2:$A1830+$C$2:$C1830)), "")*24*60, "")</f>
        <v/>
      </c>
      <c r="P1831" s="39" t="str" cm="1">
        <f t="array" ref="P1831">IFERROR(IF($B1831=P$1, ($A1831+$C1831) - MAX(IF($B$2:$B1830=$B1831, $A$2:$A1830+$C$2:$C1830)), "")*24*60, "")</f>
        <v/>
      </c>
    </row>
    <row r="1832" spans="1:16" x14ac:dyDescent="0.2">
      <c r="A1832" s="36">
        <f t="shared" ref="A1832:D1832" si="3409">A1831</f>
        <v>45947</v>
      </c>
      <c r="B1832" s="37" t="str">
        <f t="shared" si="3409"/>
        <v>Northern Cardinal</v>
      </c>
      <c r="C1832" s="38">
        <v>0.66041666666666665</v>
      </c>
      <c r="D1832" s="37">
        <f t="shared" si="3409"/>
        <v>0</v>
      </c>
      <c r="E1832" s="37">
        <v>3</v>
      </c>
      <c r="F1832" s="37" t="str">
        <f t="shared" ref="F1832:G1832" si="3410">F1831</f>
        <v>Special Finch Food</v>
      </c>
      <c r="G1832" s="15" t="str">
        <f t="shared" si="3410"/>
        <v>Golden Safflower</v>
      </c>
      <c r="H1832" s="39">
        <f t="shared" si="3330"/>
        <v>1.000000003259629</v>
      </c>
      <c r="I1832" s="39" cm="1">
        <f t="array" ref="I1832">IFERROR(IF($B1832=I$1, ($A1832+$C1832) - MAX(IF($B$2:$B1831=$B1832, $A$2:$A1831+$C$2:$C1831)), "")*24*60, "")</f>
        <v>1.000000003259629</v>
      </c>
      <c r="J1832" s="39" t="str" cm="1">
        <f t="array" ref="J1832">IFERROR(IF($B1832=J$1, ($A1832+$C1832) - MAX(IF($B$2:$B1831=$B1832, $A$2:$A1831+$C$2:$C1831)), "")*24*60, "")</f>
        <v/>
      </c>
      <c r="K1832" s="39" t="str" cm="1">
        <f t="array" ref="K1832">IFERROR(IF($B1832=K$1, ($A1832+$C1832) - MAX(IF($B$2:$B1831=$B1832, $A$2:$A1831+$C$2:$C1831)), "")*24*60, "")</f>
        <v/>
      </c>
      <c r="L1832" s="39" t="str" cm="1">
        <f t="array" ref="L1832">IFERROR(IF($B1832=L$1, ($A1832+$C1832) - MAX(IF($B$2:$B1831=$B1832, $A$2:$A1831+$C$2:$C1831)), "")*24*60, "")</f>
        <v/>
      </c>
      <c r="M1832" s="39" t="str" cm="1">
        <f t="array" ref="M1832">IFERROR(IF($B1832=M$1, ($A1832+$C1832) - MAX(IF($B$2:$B1831=$B1832, $A$2:$A1831+$C$2:$C1831)), "")*24*60, "")</f>
        <v/>
      </c>
      <c r="N1832" s="39" t="str" cm="1">
        <f t="array" ref="N1832">IFERROR(IF($B1832=N$1, ($A1832+$C1832) - MAX(IF($B$2:$B1831=$B1832, $A$2:$A1831+$C$2:$C1831)), "")*24*60, "")</f>
        <v/>
      </c>
      <c r="O1832" s="39" t="str" cm="1">
        <f t="array" ref="O1832">IFERROR(IF($B1832=O$1, ($A1832+$C1832) - MAX(IF($B$2:$B1831=$B1832, $A$2:$A1831+$C$2:$C1831)), "")*24*60, "")</f>
        <v/>
      </c>
      <c r="P1832" s="39" t="str" cm="1">
        <f t="array" ref="P1832">IFERROR(IF($B1832=P$1, ($A1832+$C1832) - MAX(IF($B$2:$B1831=$B1832, $A$2:$A1831+$C$2:$C1831)), "")*24*60, "")</f>
        <v/>
      </c>
    </row>
    <row r="1833" spans="1:16" x14ac:dyDescent="0.2">
      <c r="A1833" s="36">
        <f t="shared" ref="A1833:D1833" si="3411">A1832</f>
        <v>45947</v>
      </c>
      <c r="B1833" s="37" t="str">
        <f t="shared" si="3411"/>
        <v>Northern Cardinal</v>
      </c>
      <c r="C1833" s="38">
        <v>0.66180555555555554</v>
      </c>
      <c r="D1833" s="37">
        <f t="shared" si="3411"/>
        <v>0</v>
      </c>
      <c r="E1833" s="37">
        <v>1</v>
      </c>
      <c r="F1833" s="37" t="str">
        <f t="shared" ref="F1833:G1833" si="3412">F1832</f>
        <v>Special Finch Food</v>
      </c>
      <c r="G1833" s="15" t="str">
        <f t="shared" si="3412"/>
        <v>Golden Safflower</v>
      </c>
      <c r="H1833" s="39">
        <f t="shared" si="3330"/>
        <v>2.000000006519258</v>
      </c>
      <c r="I1833" s="39" cm="1">
        <f t="array" ref="I1833">IFERROR(IF($B1833=I$1, ($A1833+$C1833) - MAX(IF($B$2:$B1832=$B1833, $A$2:$A1832+$C$2:$C1832)), "")*24*60, "")</f>
        <v>2.000000006519258</v>
      </c>
      <c r="J1833" s="39" t="str" cm="1">
        <f t="array" ref="J1833">IFERROR(IF($B1833=J$1, ($A1833+$C1833) - MAX(IF($B$2:$B1832=$B1833, $A$2:$A1832+$C$2:$C1832)), "")*24*60, "")</f>
        <v/>
      </c>
      <c r="K1833" s="39" t="str" cm="1">
        <f t="array" ref="K1833">IFERROR(IF($B1833=K$1, ($A1833+$C1833) - MAX(IF($B$2:$B1832=$B1833, $A$2:$A1832+$C$2:$C1832)), "")*24*60, "")</f>
        <v/>
      </c>
      <c r="L1833" s="39" t="str" cm="1">
        <f t="array" ref="L1833">IFERROR(IF($B1833=L$1, ($A1833+$C1833) - MAX(IF($B$2:$B1832=$B1833, $A$2:$A1832+$C$2:$C1832)), "")*24*60, "")</f>
        <v/>
      </c>
      <c r="M1833" s="39" t="str" cm="1">
        <f t="array" ref="M1833">IFERROR(IF($B1833=M$1, ($A1833+$C1833) - MAX(IF($B$2:$B1832=$B1833, $A$2:$A1832+$C$2:$C1832)), "")*24*60, "")</f>
        <v/>
      </c>
      <c r="N1833" s="39" t="str" cm="1">
        <f t="array" ref="N1833">IFERROR(IF($B1833=N$1, ($A1833+$C1833) - MAX(IF($B$2:$B1832=$B1833, $A$2:$A1832+$C$2:$C1832)), "")*24*60, "")</f>
        <v/>
      </c>
      <c r="O1833" s="39" t="str" cm="1">
        <f t="array" ref="O1833">IFERROR(IF($B1833=O$1, ($A1833+$C1833) - MAX(IF($B$2:$B1832=$B1833, $A$2:$A1832+$C$2:$C1832)), "")*24*60, "")</f>
        <v/>
      </c>
      <c r="P1833" s="39" t="str" cm="1">
        <f t="array" ref="P1833">IFERROR(IF($B1833=P$1, ($A1833+$C1833) - MAX(IF($B$2:$B1832=$B1833, $A$2:$A1832+$C$2:$C1832)), "")*24*60, "")</f>
        <v/>
      </c>
    </row>
    <row r="1834" spans="1:16" x14ac:dyDescent="0.2">
      <c r="A1834" s="36">
        <f t="shared" ref="A1834:D1834" si="3413">A1833</f>
        <v>45947</v>
      </c>
      <c r="B1834" s="37" t="str">
        <f t="shared" si="3413"/>
        <v>Northern Cardinal</v>
      </c>
      <c r="C1834" s="38">
        <v>0.71180555555555558</v>
      </c>
      <c r="D1834" s="37">
        <f t="shared" si="3413"/>
        <v>0</v>
      </c>
      <c r="E1834" s="37">
        <v>5</v>
      </c>
      <c r="F1834" s="37" t="str">
        <f t="shared" ref="F1834:G1834" si="3414">F1833</f>
        <v>Special Finch Food</v>
      </c>
      <c r="G1834" s="15" t="str">
        <f t="shared" si="3414"/>
        <v>Golden Safflower</v>
      </c>
      <c r="H1834" s="39">
        <f t="shared" si="3330"/>
        <v>71.999999993713573</v>
      </c>
      <c r="I1834" s="39" cm="1">
        <f t="array" ref="I1834">IFERROR(IF($B1834=I$1, ($A1834+$C1834) - MAX(IF($B$2:$B1833=$B1834, $A$2:$A1833+$C$2:$C1833)), "")*24*60, "")</f>
        <v>71.999999993713573</v>
      </c>
      <c r="J1834" s="39" t="str" cm="1">
        <f t="array" ref="J1834">IFERROR(IF($B1834=J$1, ($A1834+$C1834) - MAX(IF($B$2:$B1833=$B1834, $A$2:$A1833+$C$2:$C1833)), "")*24*60, "")</f>
        <v/>
      </c>
      <c r="K1834" s="39" t="str" cm="1">
        <f t="array" ref="K1834">IFERROR(IF($B1834=K$1, ($A1834+$C1834) - MAX(IF($B$2:$B1833=$B1834, $A$2:$A1833+$C$2:$C1833)), "")*24*60, "")</f>
        <v/>
      </c>
      <c r="L1834" s="39" t="str" cm="1">
        <f t="array" ref="L1834">IFERROR(IF($B1834=L$1, ($A1834+$C1834) - MAX(IF($B$2:$B1833=$B1834, $A$2:$A1833+$C$2:$C1833)), "")*24*60, "")</f>
        <v/>
      </c>
      <c r="M1834" s="39" t="str" cm="1">
        <f t="array" ref="M1834">IFERROR(IF($B1834=M$1, ($A1834+$C1834) - MAX(IF($B$2:$B1833=$B1834, $A$2:$A1833+$C$2:$C1833)), "")*24*60, "")</f>
        <v/>
      </c>
      <c r="N1834" s="39" t="str" cm="1">
        <f t="array" ref="N1834">IFERROR(IF($B1834=N$1, ($A1834+$C1834) - MAX(IF($B$2:$B1833=$B1834, $A$2:$A1833+$C$2:$C1833)), "")*24*60, "")</f>
        <v/>
      </c>
      <c r="O1834" s="39" t="str" cm="1">
        <f t="array" ref="O1834">IFERROR(IF($B1834=O$1, ($A1834+$C1834) - MAX(IF($B$2:$B1833=$B1834, $A$2:$A1833+$C$2:$C1833)), "")*24*60, "")</f>
        <v/>
      </c>
      <c r="P1834" s="39" t="str" cm="1">
        <f t="array" ref="P1834">IFERROR(IF($B1834=P$1, ($A1834+$C1834) - MAX(IF($B$2:$B1833=$B1834, $A$2:$A1833+$C$2:$C1833)), "")*24*60, "")</f>
        <v/>
      </c>
    </row>
    <row r="1835" spans="1:16" x14ac:dyDescent="0.2">
      <c r="A1835" s="36">
        <f t="shared" ref="A1835:D1835" si="3415">A1834</f>
        <v>45947</v>
      </c>
      <c r="B1835" s="37" t="str">
        <f t="shared" si="3415"/>
        <v>Northern Cardinal</v>
      </c>
      <c r="C1835" s="38">
        <v>0.71250000000000002</v>
      </c>
      <c r="D1835" s="37">
        <f t="shared" si="3415"/>
        <v>0</v>
      </c>
      <c r="E1835" s="37">
        <v>3</v>
      </c>
      <c r="F1835" s="37" t="str">
        <f t="shared" ref="F1835:G1835" si="3416">F1834</f>
        <v>Special Finch Food</v>
      </c>
      <c r="G1835" s="15" t="str">
        <f t="shared" si="3416"/>
        <v>Golden Safflower</v>
      </c>
      <c r="H1835" s="39">
        <f t="shared" si="3330"/>
        <v>1.000000003259629</v>
      </c>
      <c r="I1835" s="39" cm="1">
        <f t="array" ref="I1835">IFERROR(IF($B1835=I$1, ($A1835+$C1835) - MAX(IF($B$2:$B1834=$B1835, $A$2:$A1834+$C$2:$C1834)), "")*24*60, "")</f>
        <v>1.000000003259629</v>
      </c>
      <c r="J1835" s="39" t="str" cm="1">
        <f t="array" ref="J1835">IFERROR(IF($B1835=J$1, ($A1835+$C1835) - MAX(IF($B$2:$B1834=$B1835, $A$2:$A1834+$C$2:$C1834)), "")*24*60, "")</f>
        <v/>
      </c>
      <c r="K1835" s="39" t="str" cm="1">
        <f t="array" ref="K1835">IFERROR(IF($B1835=K$1, ($A1835+$C1835) - MAX(IF($B$2:$B1834=$B1835, $A$2:$A1834+$C$2:$C1834)), "")*24*60, "")</f>
        <v/>
      </c>
      <c r="L1835" s="39" t="str" cm="1">
        <f t="array" ref="L1835">IFERROR(IF($B1835=L$1, ($A1835+$C1835) - MAX(IF($B$2:$B1834=$B1835, $A$2:$A1834+$C$2:$C1834)), "")*24*60, "")</f>
        <v/>
      </c>
      <c r="M1835" s="39" t="str" cm="1">
        <f t="array" ref="M1835">IFERROR(IF($B1835=M$1, ($A1835+$C1835) - MAX(IF($B$2:$B1834=$B1835, $A$2:$A1834+$C$2:$C1834)), "")*24*60, "")</f>
        <v/>
      </c>
      <c r="N1835" s="39" t="str" cm="1">
        <f t="array" ref="N1835">IFERROR(IF($B1835=N$1, ($A1835+$C1835) - MAX(IF($B$2:$B1834=$B1835, $A$2:$A1834+$C$2:$C1834)), "")*24*60, "")</f>
        <v/>
      </c>
      <c r="O1835" s="39" t="str" cm="1">
        <f t="array" ref="O1835">IFERROR(IF($B1835=O$1, ($A1835+$C1835) - MAX(IF($B$2:$B1834=$B1835, $A$2:$A1834+$C$2:$C1834)), "")*24*60, "")</f>
        <v/>
      </c>
      <c r="P1835" s="39" t="str" cm="1">
        <f t="array" ref="P1835">IFERROR(IF($B1835=P$1, ($A1835+$C1835) - MAX(IF($B$2:$B1834=$B1835, $A$2:$A1834+$C$2:$C1834)), "")*24*60, "")</f>
        <v/>
      </c>
    </row>
    <row r="1836" spans="1:16" x14ac:dyDescent="0.2">
      <c r="A1836" s="36">
        <f t="shared" ref="A1836:D1836" si="3417">A1835</f>
        <v>45947</v>
      </c>
      <c r="B1836" s="37" t="str">
        <f t="shared" si="3417"/>
        <v>Northern Cardinal</v>
      </c>
      <c r="C1836" s="38">
        <v>0.71388888888888891</v>
      </c>
      <c r="D1836" s="37">
        <f t="shared" si="3417"/>
        <v>0</v>
      </c>
      <c r="E1836" s="37">
        <v>4</v>
      </c>
      <c r="F1836" s="37" t="str">
        <f t="shared" ref="F1836:G1836" si="3418">F1835</f>
        <v>Special Finch Food</v>
      </c>
      <c r="G1836" s="15" t="str">
        <f t="shared" si="3418"/>
        <v>Golden Safflower</v>
      </c>
      <c r="H1836" s="39">
        <f t="shared" si="3330"/>
        <v>1.9999999960418791</v>
      </c>
      <c r="I1836" s="39" cm="1">
        <f t="array" ref="I1836">IFERROR(IF($B1836=I$1, ($A1836+$C1836) - MAX(IF($B$2:$B1835=$B1836, $A$2:$A1835+$C$2:$C1835)), "")*24*60, "")</f>
        <v>1.9999999960418791</v>
      </c>
      <c r="J1836" s="39" t="str" cm="1">
        <f t="array" ref="J1836">IFERROR(IF($B1836=J$1, ($A1836+$C1836) - MAX(IF($B$2:$B1835=$B1836, $A$2:$A1835+$C$2:$C1835)), "")*24*60, "")</f>
        <v/>
      </c>
      <c r="K1836" s="39" t="str" cm="1">
        <f t="array" ref="K1836">IFERROR(IF($B1836=K$1, ($A1836+$C1836) - MAX(IF($B$2:$B1835=$B1836, $A$2:$A1835+$C$2:$C1835)), "")*24*60, "")</f>
        <v/>
      </c>
      <c r="L1836" s="39" t="str" cm="1">
        <f t="array" ref="L1836">IFERROR(IF($B1836=L$1, ($A1836+$C1836) - MAX(IF($B$2:$B1835=$B1836, $A$2:$A1835+$C$2:$C1835)), "")*24*60, "")</f>
        <v/>
      </c>
      <c r="M1836" s="39" t="str" cm="1">
        <f t="array" ref="M1836">IFERROR(IF($B1836=M$1, ($A1836+$C1836) - MAX(IF($B$2:$B1835=$B1836, $A$2:$A1835+$C$2:$C1835)), "")*24*60, "")</f>
        <v/>
      </c>
      <c r="N1836" s="39" t="str" cm="1">
        <f t="array" ref="N1836">IFERROR(IF($B1836=N$1, ($A1836+$C1836) - MAX(IF($B$2:$B1835=$B1836, $A$2:$A1835+$C$2:$C1835)), "")*24*60, "")</f>
        <v/>
      </c>
      <c r="O1836" s="39" t="str" cm="1">
        <f t="array" ref="O1836">IFERROR(IF($B1836=O$1, ($A1836+$C1836) - MAX(IF($B$2:$B1835=$B1836, $A$2:$A1835+$C$2:$C1835)), "")*24*60, "")</f>
        <v/>
      </c>
      <c r="P1836" s="39" t="str" cm="1">
        <f t="array" ref="P1836">IFERROR(IF($B1836=P$1, ($A1836+$C1836) - MAX(IF($B$2:$B1835=$B1836, $A$2:$A1835+$C$2:$C1835)), "")*24*60, "")</f>
        <v/>
      </c>
    </row>
    <row r="1837" spans="1:16" x14ac:dyDescent="0.2">
      <c r="A1837" s="36">
        <f t="shared" ref="A1837:D1837" si="3419">A1836</f>
        <v>45947</v>
      </c>
      <c r="B1837" s="37" t="str">
        <f t="shared" si="3419"/>
        <v>Northern Cardinal</v>
      </c>
      <c r="C1837" s="38">
        <v>0.71458333333333335</v>
      </c>
      <c r="D1837" s="37">
        <f t="shared" si="3419"/>
        <v>0</v>
      </c>
      <c r="E1837" s="37">
        <v>3</v>
      </c>
      <c r="F1837" s="37" t="str">
        <f t="shared" ref="F1837:G1837" si="3420">F1836</f>
        <v>Special Finch Food</v>
      </c>
      <c r="G1837" s="15" t="str">
        <f t="shared" si="3420"/>
        <v>Golden Safflower</v>
      </c>
      <c r="H1837" s="39">
        <f t="shared" si="3330"/>
        <v>1.000000003259629</v>
      </c>
      <c r="I1837" s="39" cm="1">
        <f t="array" ref="I1837">IFERROR(IF($B1837=I$1, ($A1837+$C1837) - MAX(IF($B$2:$B1836=$B1837, $A$2:$A1836+$C$2:$C1836)), "")*24*60, "")</f>
        <v>1.000000003259629</v>
      </c>
      <c r="J1837" s="39" t="str" cm="1">
        <f t="array" ref="J1837">IFERROR(IF($B1837=J$1, ($A1837+$C1837) - MAX(IF($B$2:$B1836=$B1837, $A$2:$A1836+$C$2:$C1836)), "")*24*60, "")</f>
        <v/>
      </c>
      <c r="K1837" s="39" t="str" cm="1">
        <f t="array" ref="K1837">IFERROR(IF($B1837=K$1, ($A1837+$C1837) - MAX(IF($B$2:$B1836=$B1837, $A$2:$A1836+$C$2:$C1836)), "")*24*60, "")</f>
        <v/>
      </c>
      <c r="L1837" s="39" t="str" cm="1">
        <f t="array" ref="L1837">IFERROR(IF($B1837=L$1, ($A1837+$C1837) - MAX(IF($B$2:$B1836=$B1837, $A$2:$A1836+$C$2:$C1836)), "")*24*60, "")</f>
        <v/>
      </c>
      <c r="M1837" s="39" t="str" cm="1">
        <f t="array" ref="M1837">IFERROR(IF($B1837=M$1, ($A1837+$C1837) - MAX(IF($B$2:$B1836=$B1837, $A$2:$A1836+$C$2:$C1836)), "")*24*60, "")</f>
        <v/>
      </c>
      <c r="N1837" s="39" t="str" cm="1">
        <f t="array" ref="N1837">IFERROR(IF($B1837=N$1, ($A1837+$C1837) - MAX(IF($B$2:$B1836=$B1837, $A$2:$A1836+$C$2:$C1836)), "")*24*60, "")</f>
        <v/>
      </c>
      <c r="O1837" s="39" t="str" cm="1">
        <f t="array" ref="O1837">IFERROR(IF($B1837=O$1, ($A1837+$C1837) - MAX(IF($B$2:$B1836=$B1837, $A$2:$A1836+$C$2:$C1836)), "")*24*60, "")</f>
        <v/>
      </c>
      <c r="P1837" s="39" t="str" cm="1">
        <f t="array" ref="P1837">IFERROR(IF($B1837=P$1, ($A1837+$C1837) - MAX(IF($B$2:$B1836=$B1837, $A$2:$A1836+$C$2:$C1836)), "")*24*60, "")</f>
        <v/>
      </c>
    </row>
    <row r="1838" spans="1:16" x14ac:dyDescent="0.2">
      <c r="A1838" s="36">
        <f t="shared" ref="A1838:D1838" si="3421">A1837</f>
        <v>45947</v>
      </c>
      <c r="B1838" s="37" t="str">
        <f t="shared" si="3421"/>
        <v>Northern Cardinal</v>
      </c>
      <c r="C1838" s="38">
        <v>0.72777777777777775</v>
      </c>
      <c r="D1838" s="37">
        <f t="shared" si="3421"/>
        <v>0</v>
      </c>
      <c r="E1838" s="37">
        <v>4</v>
      </c>
      <c r="F1838" s="37" t="str">
        <f t="shared" ref="F1838:G1838" si="3422">F1837</f>
        <v>Special Finch Food</v>
      </c>
      <c r="G1838" s="15" t="str">
        <f t="shared" si="3422"/>
        <v>Golden Safflower</v>
      </c>
      <c r="H1838" s="39">
        <f t="shared" si="3330"/>
        <v>18.999999999068677</v>
      </c>
      <c r="I1838" s="39" cm="1">
        <f t="array" ref="I1838">IFERROR(IF($B1838=I$1, ($A1838+$C1838) - MAX(IF($B$2:$B1837=$B1838, $A$2:$A1837+$C$2:$C1837)), "")*24*60, "")</f>
        <v>18.999999999068677</v>
      </c>
      <c r="J1838" s="39" t="str" cm="1">
        <f t="array" ref="J1838">IFERROR(IF($B1838=J$1, ($A1838+$C1838) - MAX(IF($B$2:$B1837=$B1838, $A$2:$A1837+$C$2:$C1837)), "")*24*60, "")</f>
        <v/>
      </c>
      <c r="K1838" s="39" t="str" cm="1">
        <f t="array" ref="K1838">IFERROR(IF($B1838=K$1, ($A1838+$C1838) - MAX(IF($B$2:$B1837=$B1838, $A$2:$A1837+$C$2:$C1837)), "")*24*60, "")</f>
        <v/>
      </c>
      <c r="L1838" s="39" t="str" cm="1">
        <f t="array" ref="L1838">IFERROR(IF($B1838=L$1, ($A1838+$C1838) - MAX(IF($B$2:$B1837=$B1838, $A$2:$A1837+$C$2:$C1837)), "")*24*60, "")</f>
        <v/>
      </c>
      <c r="M1838" s="39" t="str" cm="1">
        <f t="array" ref="M1838">IFERROR(IF($B1838=M$1, ($A1838+$C1838) - MAX(IF($B$2:$B1837=$B1838, $A$2:$A1837+$C$2:$C1837)), "")*24*60, "")</f>
        <v/>
      </c>
      <c r="N1838" s="39" t="str" cm="1">
        <f t="array" ref="N1838">IFERROR(IF($B1838=N$1, ($A1838+$C1838) - MAX(IF($B$2:$B1837=$B1838, $A$2:$A1837+$C$2:$C1837)), "")*24*60, "")</f>
        <v/>
      </c>
      <c r="O1838" s="39" t="str" cm="1">
        <f t="array" ref="O1838">IFERROR(IF($B1838=O$1, ($A1838+$C1838) - MAX(IF($B$2:$B1837=$B1838, $A$2:$A1837+$C$2:$C1837)), "")*24*60, "")</f>
        <v/>
      </c>
      <c r="P1838" s="39" t="str" cm="1">
        <f t="array" ref="P1838">IFERROR(IF($B1838=P$1, ($A1838+$C1838) - MAX(IF($B$2:$B1837=$B1838, $A$2:$A1837+$C$2:$C1837)), "")*24*60, "")</f>
        <v/>
      </c>
    </row>
    <row r="1839" spans="1:16" x14ac:dyDescent="0.2">
      <c r="A1839" s="36">
        <f t="shared" ref="A1839:D1839" si="3423">A1838</f>
        <v>45947</v>
      </c>
      <c r="B1839" s="37" t="str">
        <f t="shared" si="3423"/>
        <v>Northern Cardinal</v>
      </c>
      <c r="C1839" s="38">
        <v>0.72916666666666663</v>
      </c>
      <c r="D1839" s="37">
        <f t="shared" si="3423"/>
        <v>0</v>
      </c>
      <c r="E1839" s="37">
        <v>3</v>
      </c>
      <c r="F1839" s="37" t="str">
        <f t="shared" ref="F1839:G1839" si="3424">F1838</f>
        <v>Special Finch Food</v>
      </c>
      <c r="G1839" s="15" t="str">
        <f t="shared" si="3424"/>
        <v>Golden Safflower</v>
      </c>
      <c r="H1839" s="39">
        <f t="shared" si="3330"/>
        <v>1.9999999960418791</v>
      </c>
      <c r="I1839" s="39" cm="1">
        <f t="array" ref="I1839">IFERROR(IF($B1839=I$1, ($A1839+$C1839) - MAX(IF($B$2:$B1838=$B1839, $A$2:$A1838+$C$2:$C1838)), "")*24*60, "")</f>
        <v>1.9999999960418791</v>
      </c>
      <c r="J1839" s="39" t="str" cm="1">
        <f t="array" ref="J1839">IFERROR(IF($B1839=J$1, ($A1839+$C1839) - MAX(IF($B$2:$B1838=$B1839, $A$2:$A1838+$C$2:$C1838)), "")*24*60, "")</f>
        <v/>
      </c>
      <c r="K1839" s="39" t="str" cm="1">
        <f t="array" ref="K1839">IFERROR(IF($B1839=K$1, ($A1839+$C1839) - MAX(IF($B$2:$B1838=$B1839, $A$2:$A1838+$C$2:$C1838)), "")*24*60, "")</f>
        <v/>
      </c>
      <c r="L1839" s="39" t="str" cm="1">
        <f t="array" ref="L1839">IFERROR(IF($B1839=L$1, ($A1839+$C1839) - MAX(IF($B$2:$B1838=$B1839, $A$2:$A1838+$C$2:$C1838)), "")*24*60, "")</f>
        <v/>
      </c>
      <c r="M1839" s="39" t="str" cm="1">
        <f t="array" ref="M1839">IFERROR(IF($B1839=M$1, ($A1839+$C1839) - MAX(IF($B$2:$B1838=$B1839, $A$2:$A1838+$C$2:$C1838)), "")*24*60, "")</f>
        <v/>
      </c>
      <c r="N1839" s="39" t="str" cm="1">
        <f t="array" ref="N1839">IFERROR(IF($B1839=N$1, ($A1839+$C1839) - MAX(IF($B$2:$B1838=$B1839, $A$2:$A1838+$C$2:$C1838)), "")*24*60, "")</f>
        <v/>
      </c>
      <c r="O1839" s="39" t="str" cm="1">
        <f t="array" ref="O1839">IFERROR(IF($B1839=O$1, ($A1839+$C1839) - MAX(IF($B$2:$B1838=$B1839, $A$2:$A1838+$C$2:$C1838)), "")*24*60, "")</f>
        <v/>
      </c>
      <c r="P1839" s="39" t="str" cm="1">
        <f t="array" ref="P1839">IFERROR(IF($B1839=P$1, ($A1839+$C1839) - MAX(IF($B$2:$B1838=$B1839, $A$2:$A1838+$C$2:$C1838)), "")*24*60, "")</f>
        <v/>
      </c>
    </row>
    <row r="1840" spans="1:16" x14ac:dyDescent="0.2">
      <c r="A1840" s="36">
        <f t="shared" ref="A1840" si="3425">A1839</f>
        <v>45947</v>
      </c>
      <c r="B1840" s="37" t="s">
        <v>23</v>
      </c>
      <c r="C1840" s="38">
        <v>0.73402777777777772</v>
      </c>
      <c r="D1840" s="37">
        <v>16</v>
      </c>
      <c r="E1840" s="37">
        <v>0</v>
      </c>
      <c r="F1840" s="37" t="str">
        <f t="shared" ref="F1840:G1840" si="3426">F1839</f>
        <v>Special Finch Food</v>
      </c>
      <c r="G1840" s="15" t="str">
        <f t="shared" si="3426"/>
        <v>Golden Safflower</v>
      </c>
      <c r="H1840" s="39">
        <f t="shared" si="3330"/>
        <v>7.0000000018626451</v>
      </c>
      <c r="I1840" s="39" t="str" cm="1">
        <f t="array" ref="I1840">IFERROR(IF($B1840=I$1, ($A1840+$C1840) - MAX(IF($B$2:$B1839=$B1840, $A$2:$A1839+$C$2:$C1839)), "")*24*60, "")</f>
        <v/>
      </c>
      <c r="J1840" s="39" t="str" cm="1">
        <f t="array" ref="J1840">IFERROR(IF($B1840=J$1, ($A1840+$C1840) - MAX(IF($B$2:$B1839=$B1840, $A$2:$A1839+$C$2:$C1839)), "")*24*60, "")</f>
        <v/>
      </c>
      <c r="K1840" s="39" t="str" cm="1">
        <f t="array" ref="K1840">IFERROR(IF($B1840=K$1, ($A1840+$C1840) - MAX(IF($B$2:$B1839=$B1840, $A$2:$A1839+$C$2:$C1839)), "")*24*60, "")</f>
        <v/>
      </c>
      <c r="L1840" s="39" t="str" cm="1">
        <f t="array" ref="L1840">IFERROR(IF($B1840=L$1, ($A1840+$C1840) - MAX(IF($B$2:$B1839=$B1840, $A$2:$A1839+$C$2:$C1839)), "")*24*60, "")</f>
        <v/>
      </c>
      <c r="M1840" s="39" t="str" cm="1">
        <f t="array" ref="M1840">IFERROR(IF($B1840=M$1, ($A1840+$C1840) - MAX(IF($B$2:$B1839=$B1840, $A$2:$A1839+$C$2:$C1839)), "")*24*60, "")</f>
        <v/>
      </c>
      <c r="N1840" s="39" t="str" cm="1">
        <f t="array" ref="N1840">IFERROR(IF($B1840=N$1, ($A1840+$C1840) - MAX(IF($B$2:$B1839=$B1840, $A$2:$A1839+$C$2:$C1839)), "")*24*60, "")</f>
        <v/>
      </c>
      <c r="O1840" s="39" t="str" cm="1">
        <f t="array" ref="O1840">IFERROR(IF($B1840=O$1, ($A1840+$C1840) - MAX(IF($B$2:$B1839=$B1840, $A$2:$A1839+$C$2:$C1839)), "")*24*60, "")</f>
        <v/>
      </c>
      <c r="P1840" s="39" cm="1">
        <f t="array" ref="P1840">IFERROR(IF($B1840=P$1, ($A1840+$C1840) - MAX(IF($B$2:$B1839=$B1840, $A$2:$A1839+$C$2:$C1839)), "")*24*60, "")</f>
        <v>155.00000000232831</v>
      </c>
    </row>
    <row r="1841" spans="1:16" x14ac:dyDescent="0.2">
      <c r="A1841" s="36">
        <f t="shared" ref="A1841:B1841" si="3427">A1840</f>
        <v>45947</v>
      </c>
      <c r="B1841" s="37" t="str">
        <f t="shared" si="3427"/>
        <v>Common Ground Dove</v>
      </c>
      <c r="C1841" s="38">
        <v>0.73541666666666672</v>
      </c>
      <c r="D1841" s="37">
        <v>3</v>
      </c>
      <c r="E1841" s="37">
        <v>0</v>
      </c>
      <c r="F1841" s="37" t="str">
        <f t="shared" ref="F1841:G1841" si="3428">F1840</f>
        <v>Special Finch Food</v>
      </c>
      <c r="G1841" s="15" t="str">
        <f t="shared" si="3428"/>
        <v>Golden Safflower</v>
      </c>
      <c r="H1841" s="39">
        <f t="shared" si="3330"/>
        <v>2.000000006519258</v>
      </c>
      <c r="I1841" s="39" t="str" cm="1">
        <f t="array" ref="I1841">IFERROR(IF($B1841=I$1, ($A1841+$C1841) - MAX(IF($B$2:$B1840=$B1841, $A$2:$A1840+$C$2:$C1840)), "")*24*60, "")</f>
        <v/>
      </c>
      <c r="J1841" s="39" t="str" cm="1">
        <f t="array" ref="J1841">IFERROR(IF($B1841=J$1, ($A1841+$C1841) - MAX(IF($B$2:$B1840=$B1841, $A$2:$A1840+$C$2:$C1840)), "")*24*60, "")</f>
        <v/>
      </c>
      <c r="K1841" s="39" t="str" cm="1">
        <f t="array" ref="K1841">IFERROR(IF($B1841=K$1, ($A1841+$C1841) - MAX(IF($B$2:$B1840=$B1841, $A$2:$A1840+$C$2:$C1840)), "")*24*60, "")</f>
        <v/>
      </c>
      <c r="L1841" s="39" t="str" cm="1">
        <f t="array" ref="L1841">IFERROR(IF($B1841=L$1, ($A1841+$C1841) - MAX(IF($B$2:$B1840=$B1841, $A$2:$A1840+$C$2:$C1840)), "")*24*60, "")</f>
        <v/>
      </c>
      <c r="M1841" s="39" t="str" cm="1">
        <f t="array" ref="M1841">IFERROR(IF($B1841=M$1, ($A1841+$C1841) - MAX(IF($B$2:$B1840=$B1841, $A$2:$A1840+$C$2:$C1840)), "")*24*60, "")</f>
        <v/>
      </c>
      <c r="N1841" s="39" t="str" cm="1">
        <f t="array" ref="N1841">IFERROR(IF($B1841=N$1, ($A1841+$C1841) - MAX(IF($B$2:$B1840=$B1841, $A$2:$A1840+$C$2:$C1840)), "")*24*60, "")</f>
        <v/>
      </c>
      <c r="O1841" s="39" t="str" cm="1">
        <f t="array" ref="O1841">IFERROR(IF($B1841=O$1, ($A1841+$C1841) - MAX(IF($B$2:$B1840=$B1841, $A$2:$A1840+$C$2:$C1840)), "")*24*60, "")</f>
        <v/>
      </c>
      <c r="P1841" s="39" cm="1">
        <f t="array" ref="P1841">IFERROR(IF($B1841=P$1, ($A1841+$C1841) - MAX(IF($B$2:$B1840=$B1841, $A$2:$A1840+$C$2:$C1840)), "")*24*60, "")</f>
        <v>2.000000006519258</v>
      </c>
    </row>
    <row r="1842" spans="1:16" x14ac:dyDescent="0.2">
      <c r="A1842" s="36">
        <f t="shared" ref="A1842" si="3429">A1841</f>
        <v>45947</v>
      </c>
      <c r="B1842" s="37" t="s">
        <v>3</v>
      </c>
      <c r="C1842" s="38">
        <v>0.7368055555555556</v>
      </c>
      <c r="D1842" s="37">
        <v>0</v>
      </c>
      <c r="E1842" s="37">
        <v>4</v>
      </c>
      <c r="F1842" s="37" t="str">
        <f t="shared" ref="F1842:G1842" si="3430">F1841</f>
        <v>Special Finch Food</v>
      </c>
      <c r="G1842" s="15" t="str">
        <f t="shared" si="3430"/>
        <v>Golden Safflower</v>
      </c>
      <c r="H1842" s="39">
        <f t="shared" si="3330"/>
        <v>1.9999999960418791</v>
      </c>
      <c r="I1842" s="39" cm="1">
        <f t="array" ref="I1842">IFERROR(IF($B1842=I$1, ($A1842+$C1842) - MAX(IF($B$2:$B1841=$B1842, $A$2:$A1841+$C$2:$C1841)), "")*24*60, "")</f>
        <v>11.000000004423782</v>
      </c>
      <c r="J1842" s="39" t="str" cm="1">
        <f t="array" ref="J1842">IFERROR(IF($B1842=J$1, ($A1842+$C1842) - MAX(IF($B$2:$B1841=$B1842, $A$2:$A1841+$C$2:$C1841)), "")*24*60, "")</f>
        <v/>
      </c>
      <c r="K1842" s="39" t="str" cm="1">
        <f t="array" ref="K1842">IFERROR(IF($B1842=K$1, ($A1842+$C1842) - MAX(IF($B$2:$B1841=$B1842, $A$2:$A1841+$C$2:$C1841)), "")*24*60, "")</f>
        <v/>
      </c>
      <c r="L1842" s="39" t="str" cm="1">
        <f t="array" ref="L1842">IFERROR(IF($B1842=L$1, ($A1842+$C1842) - MAX(IF($B$2:$B1841=$B1842, $A$2:$A1841+$C$2:$C1841)), "")*24*60, "")</f>
        <v/>
      </c>
      <c r="M1842" s="39" t="str" cm="1">
        <f t="array" ref="M1842">IFERROR(IF($B1842=M$1, ($A1842+$C1842) - MAX(IF($B$2:$B1841=$B1842, $A$2:$A1841+$C$2:$C1841)), "")*24*60, "")</f>
        <v/>
      </c>
      <c r="N1842" s="39" t="str" cm="1">
        <f t="array" ref="N1842">IFERROR(IF($B1842=N$1, ($A1842+$C1842) - MAX(IF($B$2:$B1841=$B1842, $A$2:$A1841+$C$2:$C1841)), "")*24*60, "")</f>
        <v/>
      </c>
      <c r="O1842" s="39" t="str" cm="1">
        <f t="array" ref="O1842">IFERROR(IF($B1842=O$1, ($A1842+$C1842) - MAX(IF($B$2:$B1841=$B1842, $A$2:$A1841+$C$2:$C1841)), "")*24*60, "")</f>
        <v/>
      </c>
      <c r="P1842" s="39" t="str" cm="1">
        <f t="array" ref="P1842">IFERROR(IF($B1842=P$1, ($A1842+$C1842) - MAX(IF($B$2:$B1841=$B1842, $A$2:$A1841+$C$2:$C1841)), "")*24*60, "")</f>
        <v/>
      </c>
    </row>
    <row r="1843" spans="1:16" x14ac:dyDescent="0.2">
      <c r="A1843" s="36">
        <f t="shared" ref="A1843:D1843" si="3431">A1842</f>
        <v>45947</v>
      </c>
      <c r="B1843" s="37" t="str">
        <f t="shared" si="3431"/>
        <v>Northern Cardinal</v>
      </c>
      <c r="C1843" s="38">
        <v>0.73819444444444449</v>
      </c>
      <c r="D1843" s="37">
        <f t="shared" si="3431"/>
        <v>0</v>
      </c>
      <c r="E1843" s="37">
        <v>3</v>
      </c>
      <c r="F1843" s="37" t="str">
        <f t="shared" ref="F1843:G1843" si="3432">F1842</f>
        <v>Special Finch Food</v>
      </c>
      <c r="G1843" s="15" t="str">
        <f t="shared" si="3432"/>
        <v>Golden Safflower</v>
      </c>
      <c r="H1843" s="39">
        <f t="shared" si="3330"/>
        <v>1.9999999960418791</v>
      </c>
      <c r="I1843" s="39" cm="1">
        <f t="array" ref="I1843">IFERROR(IF($B1843=I$1, ($A1843+$C1843) - MAX(IF($B$2:$B1842=$B1843, $A$2:$A1842+$C$2:$C1842)), "")*24*60, "")</f>
        <v>1.9999999960418791</v>
      </c>
      <c r="J1843" s="39" t="str" cm="1">
        <f t="array" ref="J1843">IFERROR(IF($B1843=J$1, ($A1843+$C1843) - MAX(IF($B$2:$B1842=$B1843, $A$2:$A1842+$C$2:$C1842)), "")*24*60, "")</f>
        <v/>
      </c>
      <c r="K1843" s="39" t="str" cm="1">
        <f t="array" ref="K1843">IFERROR(IF($B1843=K$1, ($A1843+$C1843) - MAX(IF($B$2:$B1842=$B1843, $A$2:$A1842+$C$2:$C1842)), "")*24*60, "")</f>
        <v/>
      </c>
      <c r="L1843" s="39" t="str" cm="1">
        <f t="array" ref="L1843">IFERROR(IF($B1843=L$1, ($A1843+$C1843) - MAX(IF($B$2:$B1842=$B1843, $A$2:$A1842+$C$2:$C1842)), "")*24*60, "")</f>
        <v/>
      </c>
      <c r="M1843" s="39" t="str" cm="1">
        <f t="array" ref="M1843">IFERROR(IF($B1843=M$1, ($A1843+$C1843) - MAX(IF($B$2:$B1842=$B1843, $A$2:$A1842+$C$2:$C1842)), "")*24*60, "")</f>
        <v/>
      </c>
      <c r="N1843" s="39" t="str" cm="1">
        <f t="array" ref="N1843">IFERROR(IF($B1843=N$1, ($A1843+$C1843) - MAX(IF($B$2:$B1842=$B1843, $A$2:$A1842+$C$2:$C1842)), "")*24*60, "")</f>
        <v/>
      </c>
      <c r="O1843" s="39" t="str" cm="1">
        <f t="array" ref="O1843">IFERROR(IF($B1843=O$1, ($A1843+$C1843) - MAX(IF($B$2:$B1842=$B1843, $A$2:$A1842+$C$2:$C1842)), "")*24*60, "")</f>
        <v/>
      </c>
      <c r="P1843" s="39" t="str" cm="1">
        <f t="array" ref="P1843">IFERROR(IF($B1843=P$1, ($A1843+$C1843) - MAX(IF($B$2:$B1842=$B1843, $A$2:$A1842+$C$2:$C1842)), "")*24*60, "")</f>
        <v/>
      </c>
    </row>
    <row r="1844" spans="1:16" x14ac:dyDescent="0.2">
      <c r="A1844" s="36">
        <f t="shared" ref="A1844" si="3433">A1843</f>
        <v>45947</v>
      </c>
      <c r="B1844" s="37" t="s">
        <v>25</v>
      </c>
      <c r="C1844" s="38">
        <v>0.73888888888888893</v>
      </c>
      <c r="D1844" s="37">
        <v>33</v>
      </c>
      <c r="E1844" s="37">
        <v>0</v>
      </c>
      <c r="F1844" s="37" t="str">
        <f t="shared" ref="F1844:G1844" si="3434">F1843</f>
        <v>Special Finch Food</v>
      </c>
      <c r="G1844" s="15" t="str">
        <f t="shared" si="3434"/>
        <v>Golden Safflower</v>
      </c>
      <c r="H1844" s="39">
        <f t="shared" si="3330"/>
        <v>1.000000003259629</v>
      </c>
      <c r="I1844" s="39" t="str" cm="1">
        <f t="array" ref="I1844">IFERROR(IF($B1844=I$1, ($A1844+$C1844) - MAX(IF($B$2:$B1843=$B1844, $A$2:$A1843+$C$2:$C1843)), "")*24*60, "")</f>
        <v/>
      </c>
      <c r="J1844" s="39" t="str" cm="1">
        <f t="array" ref="J1844">IFERROR(IF($B1844=J$1, ($A1844+$C1844) - MAX(IF($B$2:$B1843=$B1844, $A$2:$A1843+$C$2:$C1843)), "")*24*60, "")</f>
        <v/>
      </c>
      <c r="K1844" s="39" t="str" cm="1">
        <f t="array" ref="K1844">IFERROR(IF($B1844=K$1, ($A1844+$C1844) - MAX(IF($B$2:$B1843=$B1844, $A$2:$A1843+$C$2:$C1843)), "")*24*60, "")</f>
        <v/>
      </c>
      <c r="L1844" s="39" t="str" cm="1">
        <f t="array" ref="L1844">IFERROR(IF($B1844=L$1, ($A1844+$C1844) - MAX(IF($B$2:$B1843=$B1844, $A$2:$A1843+$C$2:$C1843)), "")*24*60, "")</f>
        <v/>
      </c>
      <c r="M1844" s="39" t="str" cm="1">
        <f t="array" ref="M1844">IFERROR(IF($B1844=M$1, ($A1844+$C1844) - MAX(IF($B$2:$B1843=$B1844, $A$2:$A1843+$C$2:$C1843)), "")*24*60, "")</f>
        <v/>
      </c>
      <c r="N1844" s="39" t="str" cm="1">
        <f t="array" ref="N1844">IFERROR(IF($B1844=N$1, ($A1844+$C1844) - MAX(IF($B$2:$B1843=$B1844, $A$2:$A1843+$C$2:$C1843)), "")*24*60, "")</f>
        <v/>
      </c>
      <c r="O1844" s="39" cm="1">
        <f t="array" ref="O1844">IFERROR(IF($B1844=O$1, ($A1844+$C1844) - MAX(IF($B$2:$B1843=$B1844, $A$2:$A1843+$C$2:$C1843)), "")*24*60, "")</f>
        <v>159.99999999767169</v>
      </c>
      <c r="P1844" s="39" t="str" cm="1">
        <f t="array" ref="P1844">IFERROR(IF($B1844=P$1, ($A1844+$C1844) - MAX(IF($B$2:$B1843=$B1844, $A$2:$A1843+$C$2:$C1843)), "")*24*60, "")</f>
        <v/>
      </c>
    </row>
    <row r="1845" spans="1:16" x14ac:dyDescent="0.2">
      <c r="A1845" s="36">
        <f t="shared" ref="A1845:B1845" si="3435">A1844</f>
        <v>45947</v>
      </c>
      <c r="B1845" s="37" t="str">
        <f t="shared" si="3435"/>
        <v>Mourning Dove</v>
      </c>
      <c r="C1845" s="38">
        <v>0.74027777777777781</v>
      </c>
      <c r="D1845" s="37">
        <v>0</v>
      </c>
      <c r="E1845" s="37">
        <v>0</v>
      </c>
      <c r="F1845" s="37" t="str">
        <f t="shared" ref="F1845:G1845" si="3436">F1844</f>
        <v>Special Finch Food</v>
      </c>
      <c r="G1845" s="15" t="str">
        <f t="shared" si="3436"/>
        <v>Golden Safflower</v>
      </c>
      <c r="H1845" s="39">
        <f t="shared" si="3330"/>
        <v>1.9999999960418791</v>
      </c>
      <c r="I1845" s="39" t="str" cm="1">
        <f t="array" ref="I1845">IFERROR(IF($B1845=I$1, ($A1845+$C1845) - MAX(IF($B$2:$B1844=$B1845, $A$2:$A1844+$C$2:$C1844)), "")*24*60, "")</f>
        <v/>
      </c>
      <c r="J1845" s="39" t="str" cm="1">
        <f t="array" ref="J1845">IFERROR(IF($B1845=J$1, ($A1845+$C1845) - MAX(IF($B$2:$B1844=$B1845, $A$2:$A1844+$C$2:$C1844)), "")*24*60, "")</f>
        <v/>
      </c>
      <c r="K1845" s="39" t="str" cm="1">
        <f t="array" ref="K1845">IFERROR(IF($B1845=K$1, ($A1845+$C1845) - MAX(IF($B$2:$B1844=$B1845, $A$2:$A1844+$C$2:$C1844)), "")*24*60, "")</f>
        <v/>
      </c>
      <c r="L1845" s="39" t="str" cm="1">
        <f t="array" ref="L1845">IFERROR(IF($B1845=L$1, ($A1845+$C1845) - MAX(IF($B$2:$B1844=$B1845, $A$2:$A1844+$C$2:$C1844)), "")*24*60, "")</f>
        <v/>
      </c>
      <c r="M1845" s="39" t="str" cm="1">
        <f t="array" ref="M1845">IFERROR(IF($B1845=M$1, ($A1845+$C1845) - MAX(IF($B$2:$B1844=$B1845, $A$2:$A1844+$C$2:$C1844)), "")*24*60, "")</f>
        <v/>
      </c>
      <c r="N1845" s="39" t="str" cm="1">
        <f t="array" ref="N1845">IFERROR(IF($B1845=N$1, ($A1845+$C1845) - MAX(IF($B$2:$B1844=$B1845, $A$2:$A1844+$C$2:$C1844)), "")*24*60, "")</f>
        <v/>
      </c>
      <c r="O1845" s="39" cm="1">
        <f t="array" ref="O1845">IFERROR(IF($B1845=O$1, ($A1845+$C1845) - MAX(IF($B$2:$B1844=$B1845, $A$2:$A1844+$C$2:$C1844)), "")*24*60, "")</f>
        <v>1.9999999960418791</v>
      </c>
      <c r="P1845" s="39" t="str" cm="1">
        <f t="array" ref="P1845">IFERROR(IF($B1845=P$1, ($A1845+$C1845) - MAX(IF($B$2:$B1844=$B1845, $A$2:$A1844+$C$2:$C1844)), "")*24*60, "")</f>
        <v/>
      </c>
    </row>
    <row r="1846" spans="1:16" x14ac:dyDescent="0.2">
      <c r="A1846" s="36">
        <f t="shared" ref="A1846:B1846" si="3437">A1845</f>
        <v>45947</v>
      </c>
      <c r="B1846" s="37" t="str">
        <f t="shared" si="3437"/>
        <v>Mourning Dove</v>
      </c>
      <c r="C1846" s="38">
        <v>0.74097222222222225</v>
      </c>
      <c r="D1846" s="37">
        <v>22</v>
      </c>
      <c r="E1846" s="37">
        <v>0</v>
      </c>
      <c r="F1846" s="37" t="str">
        <f t="shared" ref="F1846:G1846" si="3438">F1845</f>
        <v>Special Finch Food</v>
      </c>
      <c r="G1846" s="15" t="str">
        <f t="shared" si="3438"/>
        <v>Golden Safflower</v>
      </c>
      <c r="H1846" s="39">
        <f t="shared" si="3330"/>
        <v>1.000000003259629</v>
      </c>
      <c r="I1846" s="39" t="str" cm="1">
        <f t="array" ref="I1846">IFERROR(IF($B1846=I$1, ($A1846+$C1846) - MAX(IF($B$2:$B1845=$B1846, $A$2:$A1845+$C$2:$C1845)), "")*24*60, "")</f>
        <v/>
      </c>
      <c r="J1846" s="39" t="str" cm="1">
        <f t="array" ref="J1846">IFERROR(IF($B1846=J$1, ($A1846+$C1846) - MAX(IF($B$2:$B1845=$B1846, $A$2:$A1845+$C$2:$C1845)), "")*24*60, "")</f>
        <v/>
      </c>
      <c r="K1846" s="39" t="str" cm="1">
        <f t="array" ref="K1846">IFERROR(IF($B1846=K$1, ($A1846+$C1846) - MAX(IF($B$2:$B1845=$B1846, $A$2:$A1845+$C$2:$C1845)), "")*24*60, "")</f>
        <v/>
      </c>
      <c r="L1846" s="39" t="str" cm="1">
        <f t="array" ref="L1846">IFERROR(IF($B1846=L$1, ($A1846+$C1846) - MAX(IF($B$2:$B1845=$B1846, $A$2:$A1845+$C$2:$C1845)), "")*24*60, "")</f>
        <v/>
      </c>
      <c r="M1846" s="39" t="str" cm="1">
        <f t="array" ref="M1846">IFERROR(IF($B1846=M$1, ($A1846+$C1846) - MAX(IF($B$2:$B1845=$B1846, $A$2:$A1845+$C$2:$C1845)), "")*24*60, "")</f>
        <v/>
      </c>
      <c r="N1846" s="39" t="str" cm="1">
        <f t="array" ref="N1846">IFERROR(IF($B1846=N$1, ($A1846+$C1846) - MAX(IF($B$2:$B1845=$B1846, $A$2:$A1845+$C$2:$C1845)), "")*24*60, "")</f>
        <v/>
      </c>
      <c r="O1846" s="39" cm="1">
        <f t="array" ref="O1846">IFERROR(IF($B1846=O$1, ($A1846+$C1846) - MAX(IF($B$2:$B1845=$B1846, $A$2:$A1845+$C$2:$C1845)), "")*24*60, "")</f>
        <v>1.000000003259629</v>
      </c>
      <c r="P1846" s="39" t="str" cm="1">
        <f t="array" ref="P1846">IFERROR(IF($B1846=P$1, ($A1846+$C1846) - MAX(IF($B$2:$B1845=$B1846, $A$2:$A1845+$C$2:$C1845)), "")*24*60, "")</f>
        <v/>
      </c>
    </row>
    <row r="1847" spans="1:16" x14ac:dyDescent="0.2">
      <c r="A1847" s="36">
        <f t="shared" ref="A1847:B1847" si="3439">A1846</f>
        <v>45947</v>
      </c>
      <c r="B1847" s="37" t="str">
        <f t="shared" si="3439"/>
        <v>Mourning Dove</v>
      </c>
      <c r="C1847" s="38">
        <v>0.7416666666666667</v>
      </c>
      <c r="D1847" s="37">
        <v>0</v>
      </c>
      <c r="E1847" s="37">
        <v>0</v>
      </c>
      <c r="F1847" s="37" t="str">
        <f t="shared" ref="F1847:G1847" si="3440">F1846</f>
        <v>Special Finch Food</v>
      </c>
      <c r="G1847" s="15" t="str">
        <f t="shared" si="3440"/>
        <v>Golden Safflower</v>
      </c>
      <c r="H1847" s="39">
        <f t="shared" si="3330"/>
        <v>1.000000003259629</v>
      </c>
      <c r="I1847" s="39" t="str" cm="1">
        <f t="array" ref="I1847">IFERROR(IF($B1847=I$1, ($A1847+$C1847) - MAX(IF($B$2:$B1846=$B1847, $A$2:$A1846+$C$2:$C1846)), "")*24*60, "")</f>
        <v/>
      </c>
      <c r="J1847" s="39" t="str" cm="1">
        <f t="array" ref="J1847">IFERROR(IF($B1847=J$1, ($A1847+$C1847) - MAX(IF($B$2:$B1846=$B1847, $A$2:$A1846+$C$2:$C1846)), "")*24*60, "")</f>
        <v/>
      </c>
      <c r="K1847" s="39" t="str" cm="1">
        <f t="array" ref="K1847">IFERROR(IF($B1847=K$1, ($A1847+$C1847) - MAX(IF($B$2:$B1846=$B1847, $A$2:$A1846+$C$2:$C1846)), "")*24*60, "")</f>
        <v/>
      </c>
      <c r="L1847" s="39" t="str" cm="1">
        <f t="array" ref="L1847">IFERROR(IF($B1847=L$1, ($A1847+$C1847) - MAX(IF($B$2:$B1846=$B1847, $A$2:$A1846+$C$2:$C1846)), "")*24*60, "")</f>
        <v/>
      </c>
      <c r="M1847" s="39" t="str" cm="1">
        <f t="array" ref="M1847">IFERROR(IF($B1847=M$1, ($A1847+$C1847) - MAX(IF($B$2:$B1846=$B1847, $A$2:$A1846+$C$2:$C1846)), "")*24*60, "")</f>
        <v/>
      </c>
      <c r="N1847" s="39" t="str" cm="1">
        <f t="array" ref="N1847">IFERROR(IF($B1847=N$1, ($A1847+$C1847) - MAX(IF($B$2:$B1846=$B1847, $A$2:$A1846+$C$2:$C1846)), "")*24*60, "")</f>
        <v/>
      </c>
      <c r="O1847" s="39" cm="1">
        <f t="array" ref="O1847">IFERROR(IF($B1847=O$1, ($A1847+$C1847) - MAX(IF($B$2:$B1846=$B1847, $A$2:$A1846+$C$2:$C1846)), "")*24*60, "")</f>
        <v>1.000000003259629</v>
      </c>
      <c r="P1847" s="39" t="str" cm="1">
        <f t="array" ref="P1847">IFERROR(IF($B1847=P$1, ($A1847+$C1847) - MAX(IF($B$2:$B1846=$B1847, $A$2:$A1846+$C$2:$C1846)), "")*24*60, "")</f>
        <v/>
      </c>
    </row>
    <row r="1848" spans="1:16" x14ac:dyDescent="0.2">
      <c r="A1848" s="36">
        <f t="shared" ref="A1848:D1848" si="3441">A1847</f>
        <v>45947</v>
      </c>
      <c r="B1848" s="37" t="s">
        <v>25</v>
      </c>
      <c r="C1848" s="38">
        <v>0.74305555555555558</v>
      </c>
      <c r="D1848" s="37">
        <f t="shared" si="3441"/>
        <v>0</v>
      </c>
      <c r="E1848" s="37">
        <v>0</v>
      </c>
      <c r="F1848" s="37" t="str">
        <f t="shared" ref="F1848:G1848" si="3442">F1847</f>
        <v>Special Finch Food</v>
      </c>
      <c r="G1848" s="15" t="str">
        <f t="shared" si="3442"/>
        <v>Golden Safflower</v>
      </c>
      <c r="H1848" s="39">
        <f t="shared" si="3330"/>
        <v>1.9999999960418791</v>
      </c>
      <c r="I1848" s="39" t="str" cm="1">
        <f t="array" ref="I1848">IFERROR(IF($B1848=I$1, ($A1848+$C1848) - MAX(IF($B$2:$B1847=$B1848, $A$2:$A1847+$C$2:$C1847)), "")*24*60, "")</f>
        <v/>
      </c>
      <c r="J1848" s="39" t="str" cm="1">
        <f t="array" ref="J1848">IFERROR(IF($B1848=J$1, ($A1848+$C1848) - MAX(IF($B$2:$B1847=$B1848, $A$2:$A1847+$C$2:$C1847)), "")*24*60, "")</f>
        <v/>
      </c>
      <c r="K1848" s="39" t="str" cm="1">
        <f t="array" ref="K1848">IFERROR(IF($B1848=K$1, ($A1848+$C1848) - MAX(IF($B$2:$B1847=$B1848, $A$2:$A1847+$C$2:$C1847)), "")*24*60, "")</f>
        <v/>
      </c>
      <c r="L1848" s="39" t="str" cm="1">
        <f t="array" ref="L1848">IFERROR(IF($B1848=L$1, ($A1848+$C1848) - MAX(IF($B$2:$B1847=$B1848, $A$2:$A1847+$C$2:$C1847)), "")*24*60, "")</f>
        <v/>
      </c>
      <c r="M1848" s="39" t="str" cm="1">
        <f t="array" ref="M1848">IFERROR(IF($B1848=M$1, ($A1848+$C1848) - MAX(IF($B$2:$B1847=$B1848, $A$2:$A1847+$C$2:$C1847)), "")*24*60, "")</f>
        <v/>
      </c>
      <c r="N1848" s="39" t="str" cm="1">
        <f t="array" ref="N1848">IFERROR(IF($B1848=N$1, ($A1848+$C1848) - MAX(IF($B$2:$B1847=$B1848, $A$2:$A1847+$C$2:$C1847)), "")*24*60, "")</f>
        <v/>
      </c>
      <c r="O1848" s="39" cm="1">
        <f t="array" ref="O1848">IFERROR(IF($B1848=O$1, ($A1848+$C1848) - MAX(IF($B$2:$B1847=$B1848, $A$2:$A1847+$C$2:$C1847)), "")*24*60, "")</f>
        <v>1.9999999960418791</v>
      </c>
      <c r="P1848" s="39" t="str" cm="1">
        <f t="array" ref="P1848">IFERROR(IF($B1848=P$1, ($A1848+$C1848) - MAX(IF($B$2:$B1847=$B1848, $A$2:$A1847+$C$2:$C1847)), "")*24*60, "")</f>
        <v/>
      </c>
    </row>
    <row r="1849" spans="1:16" x14ac:dyDescent="0.2">
      <c r="A1849" s="36">
        <f t="shared" ref="A1849:D1849" si="3443">A1848</f>
        <v>45947</v>
      </c>
      <c r="B1849" s="37" t="s">
        <v>3</v>
      </c>
      <c r="C1849" s="38">
        <v>0.77430555555555558</v>
      </c>
      <c r="D1849" s="37">
        <f t="shared" si="3443"/>
        <v>0</v>
      </c>
      <c r="E1849" s="37">
        <v>0</v>
      </c>
      <c r="F1849" s="37" t="str">
        <f t="shared" ref="F1849:G1849" si="3444">F1848</f>
        <v>Special Finch Food</v>
      </c>
      <c r="G1849" s="15" t="str">
        <f t="shared" si="3444"/>
        <v>Golden Safflower</v>
      </c>
      <c r="H1849" s="39">
        <f t="shared" si="3330"/>
        <v>45</v>
      </c>
      <c r="I1849" s="39" cm="1">
        <f t="array" ref="I1849">IFERROR(IF($B1849=I$1, ($A1849+$C1849) - MAX(IF($B$2:$B1848=$B1849, $A$2:$A1848+$C$2:$C1848)), "")*24*60, "")</f>
        <v>52.000000001862645</v>
      </c>
      <c r="J1849" s="39" t="str" cm="1">
        <f t="array" ref="J1849">IFERROR(IF($B1849=J$1, ($A1849+$C1849) - MAX(IF($B$2:$B1848=$B1849, $A$2:$A1848+$C$2:$C1848)), "")*24*60, "")</f>
        <v/>
      </c>
      <c r="K1849" s="39" t="str" cm="1">
        <f t="array" ref="K1849">IFERROR(IF($B1849=K$1, ($A1849+$C1849) - MAX(IF($B$2:$B1848=$B1849, $A$2:$A1848+$C$2:$C1848)), "")*24*60, "")</f>
        <v/>
      </c>
      <c r="L1849" s="39" t="str" cm="1">
        <f t="array" ref="L1849">IFERROR(IF($B1849=L$1, ($A1849+$C1849) - MAX(IF($B$2:$B1848=$B1849, $A$2:$A1848+$C$2:$C1848)), "")*24*60, "")</f>
        <v/>
      </c>
      <c r="M1849" s="39" t="str" cm="1">
        <f t="array" ref="M1849">IFERROR(IF($B1849=M$1, ($A1849+$C1849) - MAX(IF($B$2:$B1848=$B1849, $A$2:$A1848+$C$2:$C1848)), "")*24*60, "")</f>
        <v/>
      </c>
      <c r="N1849" s="39" t="str" cm="1">
        <f t="array" ref="N1849">IFERROR(IF($B1849=N$1, ($A1849+$C1849) - MAX(IF($B$2:$B1848=$B1849, $A$2:$A1848+$C$2:$C1848)), "")*24*60, "")</f>
        <v/>
      </c>
      <c r="O1849" s="39" t="str" cm="1">
        <f t="array" ref="O1849">IFERROR(IF($B1849=O$1, ($A1849+$C1849) - MAX(IF($B$2:$B1848=$B1849, $A$2:$A1848+$C$2:$C1848)), "")*24*60, "")</f>
        <v/>
      </c>
      <c r="P1849" s="39" t="str" cm="1">
        <f t="array" ref="P1849">IFERROR(IF($B1849=P$1, ($A1849+$C1849) - MAX(IF($B$2:$B1848=$B1849, $A$2:$A1848+$C$2:$C1848)), "")*24*60, "")</f>
        <v/>
      </c>
    </row>
    <row r="1850" spans="1:16" x14ac:dyDescent="0.2">
      <c r="A1850" s="36">
        <f t="shared" ref="A1850:D1850" si="3445">A1849</f>
        <v>45947</v>
      </c>
      <c r="B1850" s="37" t="str">
        <f t="shared" si="3445"/>
        <v>Northern Cardinal</v>
      </c>
      <c r="C1850" s="38">
        <v>0.77708333333333335</v>
      </c>
      <c r="D1850" s="37">
        <f t="shared" si="3445"/>
        <v>0</v>
      </c>
      <c r="E1850" s="37">
        <v>2</v>
      </c>
      <c r="F1850" s="37" t="str">
        <f t="shared" ref="F1850:G1850" si="3446">F1849</f>
        <v>Special Finch Food</v>
      </c>
      <c r="G1850" s="15" t="str">
        <f t="shared" si="3446"/>
        <v>Golden Safflower</v>
      </c>
      <c r="H1850" s="39">
        <f t="shared" si="3330"/>
        <v>4.0000000025611371</v>
      </c>
      <c r="I1850" s="39" cm="1">
        <f t="array" ref="I1850">IFERROR(IF($B1850=I$1, ($A1850+$C1850) - MAX(IF($B$2:$B1849=$B1850, $A$2:$A1849+$C$2:$C1849)), "")*24*60, "")</f>
        <v>4.0000000025611371</v>
      </c>
      <c r="J1850" s="39" t="str" cm="1">
        <f t="array" ref="J1850">IFERROR(IF($B1850=J$1, ($A1850+$C1850) - MAX(IF($B$2:$B1849=$B1850, $A$2:$A1849+$C$2:$C1849)), "")*24*60, "")</f>
        <v/>
      </c>
      <c r="K1850" s="39" t="str" cm="1">
        <f t="array" ref="K1850">IFERROR(IF($B1850=K$1, ($A1850+$C1850) - MAX(IF($B$2:$B1849=$B1850, $A$2:$A1849+$C$2:$C1849)), "")*24*60, "")</f>
        <v/>
      </c>
      <c r="L1850" s="39" t="str" cm="1">
        <f t="array" ref="L1850">IFERROR(IF($B1850=L$1, ($A1850+$C1850) - MAX(IF($B$2:$B1849=$B1850, $A$2:$A1849+$C$2:$C1849)), "")*24*60, "")</f>
        <v/>
      </c>
      <c r="M1850" s="39" t="str" cm="1">
        <f t="array" ref="M1850">IFERROR(IF($B1850=M$1, ($A1850+$C1850) - MAX(IF($B$2:$B1849=$B1850, $A$2:$A1849+$C$2:$C1849)), "")*24*60, "")</f>
        <v/>
      </c>
      <c r="N1850" s="39" t="str" cm="1">
        <f t="array" ref="N1850">IFERROR(IF($B1850=N$1, ($A1850+$C1850) - MAX(IF($B$2:$B1849=$B1850, $A$2:$A1849+$C$2:$C1849)), "")*24*60, "")</f>
        <v/>
      </c>
      <c r="O1850" s="39" t="str" cm="1">
        <f t="array" ref="O1850">IFERROR(IF($B1850=O$1, ($A1850+$C1850) - MAX(IF($B$2:$B1849=$B1850, $A$2:$A1849+$C$2:$C1849)), "")*24*60, "")</f>
        <v/>
      </c>
      <c r="P1850" s="39" t="str" cm="1">
        <f t="array" ref="P1850">IFERROR(IF($B1850=P$1, ($A1850+$C1850) - MAX(IF($B$2:$B1849=$B1850, $A$2:$A1849+$C$2:$C1849)), "")*24*60, "")</f>
        <v/>
      </c>
    </row>
    <row r="1851" spans="1:16" x14ac:dyDescent="0.2">
      <c r="A1851" s="36">
        <f t="shared" ref="A1851:D1851" si="3447">A1850</f>
        <v>45947</v>
      </c>
      <c r="B1851" s="37" t="str">
        <f t="shared" si="3447"/>
        <v>Northern Cardinal</v>
      </c>
      <c r="C1851" s="38">
        <v>0.77777777777777779</v>
      </c>
      <c r="D1851" s="37">
        <f t="shared" si="3447"/>
        <v>0</v>
      </c>
      <c r="E1851" s="37">
        <v>6</v>
      </c>
      <c r="F1851" s="37" t="str">
        <f t="shared" ref="F1851:G1851" si="3448">F1850</f>
        <v>Special Finch Food</v>
      </c>
      <c r="G1851" s="15" t="str">
        <f t="shared" si="3448"/>
        <v>Golden Safflower</v>
      </c>
      <c r="H1851" s="39">
        <f t="shared" si="3330"/>
        <v>1.000000003259629</v>
      </c>
      <c r="I1851" s="39" cm="1">
        <f t="array" ref="I1851">IFERROR(IF($B1851=I$1, ($A1851+$C1851) - MAX(IF($B$2:$B1850=$B1851, $A$2:$A1850+$C$2:$C1850)), "")*24*60, "")</f>
        <v>1.000000003259629</v>
      </c>
      <c r="J1851" s="39" t="str" cm="1">
        <f t="array" ref="J1851">IFERROR(IF($B1851=J$1, ($A1851+$C1851) - MAX(IF($B$2:$B1850=$B1851, $A$2:$A1850+$C$2:$C1850)), "")*24*60, "")</f>
        <v/>
      </c>
      <c r="K1851" s="39" t="str" cm="1">
        <f t="array" ref="K1851">IFERROR(IF($B1851=K$1, ($A1851+$C1851) - MAX(IF($B$2:$B1850=$B1851, $A$2:$A1850+$C$2:$C1850)), "")*24*60, "")</f>
        <v/>
      </c>
      <c r="L1851" s="39" t="str" cm="1">
        <f t="array" ref="L1851">IFERROR(IF($B1851=L$1, ($A1851+$C1851) - MAX(IF($B$2:$B1850=$B1851, $A$2:$A1850+$C$2:$C1850)), "")*24*60, "")</f>
        <v/>
      </c>
      <c r="M1851" s="39" t="str" cm="1">
        <f t="array" ref="M1851">IFERROR(IF($B1851=M$1, ($A1851+$C1851) - MAX(IF($B$2:$B1850=$B1851, $A$2:$A1850+$C$2:$C1850)), "")*24*60, "")</f>
        <v/>
      </c>
      <c r="N1851" s="39" t="str" cm="1">
        <f t="array" ref="N1851">IFERROR(IF($B1851=N$1, ($A1851+$C1851) - MAX(IF($B$2:$B1850=$B1851, $A$2:$A1850+$C$2:$C1850)), "")*24*60, "")</f>
        <v/>
      </c>
      <c r="O1851" s="39" t="str" cm="1">
        <f t="array" ref="O1851">IFERROR(IF($B1851=O$1, ($A1851+$C1851) - MAX(IF($B$2:$B1850=$B1851, $A$2:$A1850+$C$2:$C1850)), "")*24*60, "")</f>
        <v/>
      </c>
      <c r="P1851" s="39" t="str" cm="1">
        <f t="array" ref="P1851">IFERROR(IF($B1851=P$1, ($A1851+$C1851) - MAX(IF($B$2:$B1850=$B1851, $A$2:$A1850+$C$2:$C1850)), "")*24*60, "")</f>
        <v/>
      </c>
    </row>
    <row r="1852" spans="1:16" x14ac:dyDescent="0.2">
      <c r="A1852" s="36">
        <f t="shared" ref="A1852:D1852" si="3449">A1851</f>
        <v>45947</v>
      </c>
      <c r="B1852" s="37" t="str">
        <f t="shared" si="3449"/>
        <v>Northern Cardinal</v>
      </c>
      <c r="C1852" s="38">
        <v>0.77916666666666667</v>
      </c>
      <c r="D1852" s="37">
        <f t="shared" si="3449"/>
        <v>0</v>
      </c>
      <c r="E1852" s="37">
        <v>4</v>
      </c>
      <c r="F1852" s="37" t="str">
        <f t="shared" ref="F1852:G1852" si="3450">F1851</f>
        <v>Special Finch Food</v>
      </c>
      <c r="G1852" s="15" t="str">
        <f t="shared" si="3450"/>
        <v>Golden Safflower</v>
      </c>
      <c r="H1852" s="39">
        <f t="shared" si="3330"/>
        <v>1.9999999960418791</v>
      </c>
      <c r="I1852" s="39" cm="1">
        <f t="array" ref="I1852">IFERROR(IF($B1852=I$1, ($A1852+$C1852) - MAX(IF($B$2:$B1851=$B1852, $A$2:$A1851+$C$2:$C1851)), "")*24*60, "")</f>
        <v>1.9999999960418791</v>
      </c>
      <c r="J1852" s="39" t="str" cm="1">
        <f t="array" ref="J1852">IFERROR(IF($B1852=J$1, ($A1852+$C1852) - MAX(IF($B$2:$B1851=$B1852, $A$2:$A1851+$C$2:$C1851)), "")*24*60, "")</f>
        <v/>
      </c>
      <c r="K1852" s="39" t="str" cm="1">
        <f t="array" ref="K1852">IFERROR(IF($B1852=K$1, ($A1852+$C1852) - MAX(IF($B$2:$B1851=$B1852, $A$2:$A1851+$C$2:$C1851)), "")*24*60, "")</f>
        <v/>
      </c>
      <c r="L1852" s="39" t="str" cm="1">
        <f t="array" ref="L1852">IFERROR(IF($B1852=L$1, ($A1852+$C1852) - MAX(IF($B$2:$B1851=$B1852, $A$2:$A1851+$C$2:$C1851)), "")*24*60, "")</f>
        <v/>
      </c>
      <c r="M1852" s="39" t="str" cm="1">
        <f t="array" ref="M1852">IFERROR(IF($B1852=M$1, ($A1852+$C1852) - MAX(IF($B$2:$B1851=$B1852, $A$2:$A1851+$C$2:$C1851)), "")*24*60, "")</f>
        <v/>
      </c>
      <c r="N1852" s="39" t="str" cm="1">
        <f t="array" ref="N1852">IFERROR(IF($B1852=N$1, ($A1852+$C1852) - MAX(IF($B$2:$B1851=$B1852, $A$2:$A1851+$C$2:$C1851)), "")*24*60, "")</f>
        <v/>
      </c>
      <c r="O1852" s="39" t="str" cm="1">
        <f t="array" ref="O1852">IFERROR(IF($B1852=O$1, ($A1852+$C1852) - MAX(IF($B$2:$B1851=$B1852, $A$2:$A1851+$C$2:$C1851)), "")*24*60, "")</f>
        <v/>
      </c>
      <c r="P1852" s="39" t="str" cm="1">
        <f t="array" ref="P1852">IFERROR(IF($B1852=P$1, ($A1852+$C1852) - MAX(IF($B$2:$B1851=$B1852, $A$2:$A1851+$C$2:$C1851)), "")*24*60, "")</f>
        <v/>
      </c>
    </row>
    <row r="1853" spans="1:16" x14ac:dyDescent="0.2">
      <c r="A1853" s="36">
        <f t="shared" ref="A1853:D1853" si="3451">A1852</f>
        <v>45947</v>
      </c>
      <c r="B1853" s="37" t="str">
        <f t="shared" si="3451"/>
        <v>Northern Cardinal</v>
      </c>
      <c r="C1853" s="38">
        <v>0.77986111111111112</v>
      </c>
      <c r="D1853" s="37">
        <f t="shared" si="3451"/>
        <v>0</v>
      </c>
      <c r="E1853" s="37">
        <v>4</v>
      </c>
      <c r="F1853" s="37" t="str">
        <f t="shared" ref="F1853:G1853" si="3452">F1852</f>
        <v>Special Finch Food</v>
      </c>
      <c r="G1853" s="15" t="str">
        <f t="shared" si="3452"/>
        <v>Golden Safflower</v>
      </c>
      <c r="H1853" s="39">
        <f t="shared" si="3330"/>
        <v>1.000000003259629</v>
      </c>
      <c r="I1853" s="39" cm="1">
        <f t="array" ref="I1853">IFERROR(IF($B1853=I$1, ($A1853+$C1853) - MAX(IF($B$2:$B1852=$B1853, $A$2:$A1852+$C$2:$C1852)), "")*24*60, "")</f>
        <v>1.000000003259629</v>
      </c>
      <c r="J1853" s="39" t="str" cm="1">
        <f t="array" ref="J1853">IFERROR(IF($B1853=J$1, ($A1853+$C1853) - MAX(IF($B$2:$B1852=$B1853, $A$2:$A1852+$C$2:$C1852)), "")*24*60, "")</f>
        <v/>
      </c>
      <c r="K1853" s="39" t="str" cm="1">
        <f t="array" ref="K1853">IFERROR(IF($B1853=K$1, ($A1853+$C1853) - MAX(IF($B$2:$B1852=$B1853, $A$2:$A1852+$C$2:$C1852)), "")*24*60, "")</f>
        <v/>
      </c>
      <c r="L1853" s="39" t="str" cm="1">
        <f t="array" ref="L1853">IFERROR(IF($B1853=L$1, ($A1853+$C1853) - MAX(IF($B$2:$B1852=$B1853, $A$2:$A1852+$C$2:$C1852)), "")*24*60, "")</f>
        <v/>
      </c>
      <c r="M1853" s="39" t="str" cm="1">
        <f t="array" ref="M1853">IFERROR(IF($B1853=M$1, ($A1853+$C1853) - MAX(IF($B$2:$B1852=$B1853, $A$2:$A1852+$C$2:$C1852)), "")*24*60, "")</f>
        <v/>
      </c>
      <c r="N1853" s="39" t="str" cm="1">
        <f t="array" ref="N1853">IFERROR(IF($B1853=N$1, ($A1853+$C1853) - MAX(IF($B$2:$B1852=$B1853, $A$2:$A1852+$C$2:$C1852)), "")*24*60, "")</f>
        <v/>
      </c>
      <c r="O1853" s="39" t="str" cm="1">
        <f t="array" ref="O1853">IFERROR(IF($B1853=O$1, ($A1853+$C1853) - MAX(IF($B$2:$B1852=$B1853, $A$2:$A1852+$C$2:$C1852)), "")*24*60, "")</f>
        <v/>
      </c>
      <c r="P1853" s="39" t="str" cm="1">
        <f t="array" ref="P1853">IFERROR(IF($B1853=P$1, ($A1853+$C1853) - MAX(IF($B$2:$B1852=$B1853, $A$2:$A1852+$C$2:$C1852)), "")*24*60, "")</f>
        <v/>
      </c>
    </row>
    <row r="1854" spans="1:16" x14ac:dyDescent="0.2">
      <c r="A1854" s="36">
        <f t="shared" ref="A1854:D1854" si="3453">A1853</f>
        <v>45947</v>
      </c>
      <c r="B1854" s="37" t="str">
        <f t="shared" si="3453"/>
        <v>Northern Cardinal</v>
      </c>
      <c r="C1854" s="38">
        <v>0.78125</v>
      </c>
      <c r="D1854" s="37">
        <f t="shared" si="3453"/>
        <v>0</v>
      </c>
      <c r="E1854" s="37">
        <v>0</v>
      </c>
      <c r="F1854" s="37" t="str">
        <f t="shared" ref="F1854:G1854" si="3454">F1853</f>
        <v>Special Finch Food</v>
      </c>
      <c r="G1854" s="15" t="str">
        <f t="shared" si="3454"/>
        <v>Golden Safflower</v>
      </c>
      <c r="H1854" s="39">
        <f t="shared" si="3330"/>
        <v>1.9999999960418791</v>
      </c>
      <c r="I1854" s="39" cm="1">
        <f t="array" ref="I1854">IFERROR(IF($B1854=I$1, ($A1854+$C1854) - MAX(IF($B$2:$B1853=$B1854, $A$2:$A1853+$C$2:$C1853)), "")*24*60, "")</f>
        <v>1.9999999960418791</v>
      </c>
      <c r="J1854" s="39" t="str" cm="1">
        <f t="array" ref="J1854">IFERROR(IF($B1854=J$1, ($A1854+$C1854) - MAX(IF($B$2:$B1853=$B1854, $A$2:$A1853+$C$2:$C1853)), "")*24*60, "")</f>
        <v/>
      </c>
      <c r="K1854" s="39" t="str" cm="1">
        <f t="array" ref="K1854">IFERROR(IF($B1854=K$1, ($A1854+$C1854) - MAX(IF($B$2:$B1853=$B1854, $A$2:$A1853+$C$2:$C1853)), "")*24*60, "")</f>
        <v/>
      </c>
      <c r="L1854" s="39" t="str" cm="1">
        <f t="array" ref="L1854">IFERROR(IF($B1854=L$1, ($A1854+$C1854) - MAX(IF($B$2:$B1853=$B1854, $A$2:$A1853+$C$2:$C1853)), "")*24*60, "")</f>
        <v/>
      </c>
      <c r="M1854" s="39" t="str" cm="1">
        <f t="array" ref="M1854">IFERROR(IF($B1854=M$1, ($A1854+$C1854) - MAX(IF($B$2:$B1853=$B1854, $A$2:$A1853+$C$2:$C1853)), "")*24*60, "")</f>
        <v/>
      </c>
      <c r="N1854" s="39" t="str" cm="1">
        <f t="array" ref="N1854">IFERROR(IF($B1854=N$1, ($A1854+$C1854) - MAX(IF($B$2:$B1853=$B1854, $A$2:$A1853+$C$2:$C1853)), "")*24*60, "")</f>
        <v/>
      </c>
      <c r="O1854" s="39" t="str" cm="1">
        <f t="array" ref="O1854">IFERROR(IF($B1854=O$1, ($A1854+$C1854) - MAX(IF($B$2:$B1853=$B1854, $A$2:$A1853+$C$2:$C1853)), "")*24*60, "")</f>
        <v/>
      </c>
      <c r="P1854" s="39" t="str" cm="1">
        <f t="array" ref="P1854">IFERROR(IF($B1854=P$1, ($A1854+$C1854) - MAX(IF($B$2:$B1853=$B1854, $A$2:$A1853+$C$2:$C1853)), "")*24*60, "")</f>
        <v/>
      </c>
    </row>
    <row r="1855" spans="1:16" x14ac:dyDescent="0.2">
      <c r="A1855" s="36">
        <f t="shared" ref="A1855:D1855" si="3455">A1854</f>
        <v>45947</v>
      </c>
      <c r="B1855" s="37" t="str">
        <f t="shared" si="3455"/>
        <v>Northern Cardinal</v>
      </c>
      <c r="C1855" s="38">
        <v>0.78194444444444444</v>
      </c>
      <c r="D1855" s="37">
        <f t="shared" si="3455"/>
        <v>0</v>
      </c>
      <c r="E1855" s="37">
        <v>3</v>
      </c>
      <c r="F1855" s="37" t="str">
        <f t="shared" ref="F1855:G1855" si="3456">F1854</f>
        <v>Special Finch Food</v>
      </c>
      <c r="G1855" s="15" t="str">
        <f t="shared" si="3456"/>
        <v>Golden Safflower</v>
      </c>
      <c r="H1855" s="39">
        <f t="shared" si="3330"/>
        <v>1.000000003259629</v>
      </c>
      <c r="I1855" s="39" cm="1">
        <f t="array" ref="I1855">IFERROR(IF($B1855=I$1, ($A1855+$C1855) - MAX(IF($B$2:$B1854=$B1855, $A$2:$A1854+$C$2:$C1854)), "")*24*60, "")</f>
        <v>1.000000003259629</v>
      </c>
      <c r="J1855" s="39" t="str" cm="1">
        <f t="array" ref="J1855">IFERROR(IF($B1855=J$1, ($A1855+$C1855) - MAX(IF($B$2:$B1854=$B1855, $A$2:$A1854+$C$2:$C1854)), "")*24*60, "")</f>
        <v/>
      </c>
      <c r="K1855" s="39" t="str" cm="1">
        <f t="array" ref="K1855">IFERROR(IF($B1855=K$1, ($A1855+$C1855) - MAX(IF($B$2:$B1854=$B1855, $A$2:$A1854+$C$2:$C1854)), "")*24*60, "")</f>
        <v/>
      </c>
      <c r="L1855" s="39" t="str" cm="1">
        <f t="array" ref="L1855">IFERROR(IF($B1855=L$1, ($A1855+$C1855) - MAX(IF($B$2:$B1854=$B1855, $A$2:$A1854+$C$2:$C1854)), "")*24*60, "")</f>
        <v/>
      </c>
      <c r="M1855" s="39" t="str" cm="1">
        <f t="array" ref="M1855">IFERROR(IF($B1855=M$1, ($A1855+$C1855) - MAX(IF($B$2:$B1854=$B1855, $A$2:$A1854+$C$2:$C1854)), "")*24*60, "")</f>
        <v/>
      </c>
      <c r="N1855" s="39" t="str" cm="1">
        <f t="array" ref="N1855">IFERROR(IF($B1855=N$1, ($A1855+$C1855) - MAX(IF($B$2:$B1854=$B1855, $A$2:$A1854+$C$2:$C1854)), "")*24*60, "")</f>
        <v/>
      </c>
      <c r="O1855" s="39" t="str" cm="1">
        <f t="array" ref="O1855">IFERROR(IF($B1855=O$1, ($A1855+$C1855) - MAX(IF($B$2:$B1854=$B1855, $A$2:$A1854+$C$2:$C1854)), "")*24*60, "")</f>
        <v/>
      </c>
      <c r="P1855" s="39" t="str" cm="1">
        <f t="array" ref="P1855">IFERROR(IF($B1855=P$1, ($A1855+$C1855) - MAX(IF($B$2:$B1854=$B1855, $A$2:$A1854+$C$2:$C1854)), "")*24*60, "")</f>
        <v/>
      </c>
    </row>
    <row r="1856" spans="1:16" x14ac:dyDescent="0.2">
      <c r="A1856" s="36">
        <f t="shared" ref="A1856:D1856" si="3457">A1855</f>
        <v>45947</v>
      </c>
      <c r="B1856" s="37" t="str">
        <f t="shared" si="3457"/>
        <v>Northern Cardinal</v>
      </c>
      <c r="C1856" s="38">
        <f t="shared" si="3457"/>
        <v>0.78194444444444444</v>
      </c>
      <c r="D1856" s="37">
        <f t="shared" si="3457"/>
        <v>0</v>
      </c>
      <c r="E1856" s="37">
        <v>0</v>
      </c>
      <c r="F1856" s="37" t="str">
        <f t="shared" ref="F1856:G1856" si="3458">F1855</f>
        <v>Special Finch Food</v>
      </c>
      <c r="G1856" s="15" t="str">
        <f t="shared" si="3458"/>
        <v>Golden Safflower</v>
      </c>
      <c r="H1856" s="39">
        <f t="shared" ref="H1856:H2110" si="3459">IFERROR((($A1856+$C1856) - ($A1855+$C1855))*24*60, "")</f>
        <v>0</v>
      </c>
      <c r="I1856" s="39" cm="1">
        <f t="array" ref="I1856">IFERROR(IF($B1856=I$1, ($A1856+$C1856) - MAX(IF($B$2:$B1855=$B1856, $A$2:$A1855+$C$2:$C1855)), "")*24*60, "")</f>
        <v>0</v>
      </c>
      <c r="J1856" s="39" t="str" cm="1">
        <f t="array" ref="J1856">IFERROR(IF($B1856=J$1, ($A1856+$C1856) - MAX(IF($B$2:$B1855=$B1856, $A$2:$A1855+$C$2:$C1855)), "")*24*60, "")</f>
        <v/>
      </c>
      <c r="K1856" s="39" t="str" cm="1">
        <f t="array" ref="K1856">IFERROR(IF($B1856=K$1, ($A1856+$C1856) - MAX(IF($B$2:$B1855=$B1856, $A$2:$A1855+$C$2:$C1855)), "")*24*60, "")</f>
        <v/>
      </c>
      <c r="L1856" s="39" t="str" cm="1">
        <f t="array" ref="L1856">IFERROR(IF($B1856=L$1, ($A1856+$C1856) - MAX(IF($B$2:$B1855=$B1856, $A$2:$A1855+$C$2:$C1855)), "")*24*60, "")</f>
        <v/>
      </c>
      <c r="M1856" s="39" t="str" cm="1">
        <f t="array" ref="M1856">IFERROR(IF($B1856=M$1, ($A1856+$C1856) - MAX(IF($B$2:$B1855=$B1856, $A$2:$A1855+$C$2:$C1855)), "")*24*60, "")</f>
        <v/>
      </c>
      <c r="N1856" s="39" t="str" cm="1">
        <f t="array" ref="N1856">IFERROR(IF($B1856=N$1, ($A1856+$C1856) - MAX(IF($B$2:$B1855=$B1856, $A$2:$A1855+$C$2:$C1855)), "")*24*60, "")</f>
        <v/>
      </c>
      <c r="O1856" s="39" t="str" cm="1">
        <f t="array" ref="O1856">IFERROR(IF($B1856=O$1, ($A1856+$C1856) - MAX(IF($B$2:$B1855=$B1856, $A$2:$A1855+$C$2:$C1855)), "")*24*60, "")</f>
        <v/>
      </c>
      <c r="P1856" s="39" t="str" cm="1">
        <f t="array" ref="P1856">IFERROR(IF($B1856=P$1, ($A1856+$C1856) - MAX(IF($B$2:$B1855=$B1856, $A$2:$A1855+$C$2:$C1855)), "")*24*60, "")</f>
        <v/>
      </c>
    </row>
    <row r="1857" spans="1:16" x14ac:dyDescent="0.2">
      <c r="A1857" s="36">
        <f t="shared" ref="A1857:D1857" si="3460">A1856</f>
        <v>45947</v>
      </c>
      <c r="B1857" s="37" t="s">
        <v>25</v>
      </c>
      <c r="C1857" s="38">
        <f t="shared" si="3460"/>
        <v>0.78194444444444444</v>
      </c>
      <c r="D1857" s="37">
        <f t="shared" si="3460"/>
        <v>0</v>
      </c>
      <c r="E1857" s="37">
        <v>0</v>
      </c>
      <c r="F1857" s="37" t="str">
        <f t="shared" ref="F1857:G1857" si="3461">F1856</f>
        <v>Special Finch Food</v>
      </c>
      <c r="G1857" s="15" t="str">
        <f t="shared" si="3461"/>
        <v>Golden Safflower</v>
      </c>
      <c r="H1857" s="39">
        <f t="shared" si="3459"/>
        <v>0</v>
      </c>
      <c r="I1857" s="39" t="str" cm="1">
        <f t="array" ref="I1857">IFERROR(IF($B1857=I$1, ($A1857+$C1857) - MAX(IF($B$2:$B1856=$B1857, $A$2:$A1856+$C$2:$C1856)), "")*24*60, "")</f>
        <v/>
      </c>
      <c r="J1857" s="39" t="str" cm="1">
        <f t="array" ref="J1857">IFERROR(IF($B1857=J$1, ($A1857+$C1857) - MAX(IF($B$2:$B1856=$B1857, $A$2:$A1856+$C$2:$C1856)), "")*24*60, "")</f>
        <v/>
      </c>
      <c r="K1857" s="39" t="str" cm="1">
        <f t="array" ref="K1857">IFERROR(IF($B1857=K$1, ($A1857+$C1857) - MAX(IF($B$2:$B1856=$B1857, $A$2:$A1856+$C$2:$C1856)), "")*24*60, "")</f>
        <v/>
      </c>
      <c r="L1857" s="39" t="str" cm="1">
        <f t="array" ref="L1857">IFERROR(IF($B1857=L$1, ($A1857+$C1857) - MAX(IF($B$2:$B1856=$B1857, $A$2:$A1856+$C$2:$C1856)), "")*24*60, "")</f>
        <v/>
      </c>
      <c r="M1857" s="39" t="str" cm="1">
        <f t="array" ref="M1857">IFERROR(IF($B1857=M$1, ($A1857+$C1857) - MAX(IF($B$2:$B1856=$B1857, $A$2:$A1856+$C$2:$C1856)), "")*24*60, "")</f>
        <v/>
      </c>
      <c r="N1857" s="39" t="str" cm="1">
        <f t="array" ref="N1857">IFERROR(IF($B1857=N$1, ($A1857+$C1857) - MAX(IF($B$2:$B1856=$B1857, $A$2:$A1856+$C$2:$C1856)), "")*24*60, "")</f>
        <v/>
      </c>
      <c r="O1857" s="39" cm="1">
        <f t="array" ref="O1857">IFERROR(IF($B1857=O$1, ($A1857+$C1857) - MAX(IF($B$2:$B1856=$B1857, $A$2:$A1856+$C$2:$C1856)), "")*24*60, "")</f>
        <v>56.000000004423782</v>
      </c>
      <c r="P1857" s="39" t="str" cm="1">
        <f t="array" ref="P1857">IFERROR(IF($B1857=P$1, ($A1857+$C1857) - MAX(IF($B$2:$B1856=$B1857, $A$2:$A1856+$C$2:$C1856)), "")*24*60, "")</f>
        <v/>
      </c>
    </row>
    <row r="1858" spans="1:16" x14ac:dyDescent="0.2">
      <c r="A1858" s="36">
        <f t="shared" ref="A1858:B1858" si="3462">A1857</f>
        <v>45947</v>
      </c>
      <c r="B1858" s="37" t="str">
        <f t="shared" si="3462"/>
        <v>Mourning Dove</v>
      </c>
      <c r="C1858" s="38">
        <v>0.78333333333333333</v>
      </c>
      <c r="D1858" s="37">
        <v>28</v>
      </c>
      <c r="E1858" s="37">
        <v>0</v>
      </c>
      <c r="F1858" s="37" t="str">
        <f t="shared" ref="F1858:G1858" si="3463">F1857</f>
        <v>Special Finch Food</v>
      </c>
      <c r="G1858" s="15" t="str">
        <f t="shared" si="3463"/>
        <v>Golden Safflower</v>
      </c>
      <c r="H1858" s="39">
        <f t="shared" si="3459"/>
        <v>1.9999999960418791</v>
      </c>
      <c r="I1858" s="39" t="str" cm="1">
        <f t="array" ref="I1858">IFERROR(IF($B1858=I$1, ($A1858+$C1858) - MAX(IF($B$2:$B1857=$B1858, $A$2:$A1857+$C$2:$C1857)), "")*24*60, "")</f>
        <v/>
      </c>
      <c r="J1858" s="39" t="str" cm="1">
        <f t="array" ref="J1858">IFERROR(IF($B1858=J$1, ($A1858+$C1858) - MAX(IF($B$2:$B1857=$B1858, $A$2:$A1857+$C$2:$C1857)), "")*24*60, "")</f>
        <v/>
      </c>
      <c r="K1858" s="39" t="str" cm="1">
        <f t="array" ref="K1858">IFERROR(IF($B1858=K$1, ($A1858+$C1858) - MAX(IF($B$2:$B1857=$B1858, $A$2:$A1857+$C$2:$C1857)), "")*24*60, "")</f>
        <v/>
      </c>
      <c r="L1858" s="39" t="str" cm="1">
        <f t="array" ref="L1858">IFERROR(IF($B1858=L$1, ($A1858+$C1858) - MAX(IF($B$2:$B1857=$B1858, $A$2:$A1857+$C$2:$C1857)), "")*24*60, "")</f>
        <v/>
      </c>
      <c r="M1858" s="39" t="str" cm="1">
        <f t="array" ref="M1858">IFERROR(IF($B1858=M$1, ($A1858+$C1858) - MAX(IF($B$2:$B1857=$B1858, $A$2:$A1857+$C$2:$C1857)), "")*24*60, "")</f>
        <v/>
      </c>
      <c r="N1858" s="39" t="str" cm="1">
        <f t="array" ref="N1858">IFERROR(IF($B1858=N$1, ($A1858+$C1858) - MAX(IF($B$2:$B1857=$B1858, $A$2:$A1857+$C$2:$C1857)), "")*24*60, "")</f>
        <v/>
      </c>
      <c r="O1858" s="39" cm="1">
        <f t="array" ref="O1858">IFERROR(IF($B1858=O$1, ($A1858+$C1858) - MAX(IF($B$2:$B1857=$B1858, $A$2:$A1857+$C$2:$C1857)), "")*24*60, "")</f>
        <v>1.9999999960418791</v>
      </c>
      <c r="P1858" s="39" t="str" cm="1">
        <f t="array" ref="P1858">IFERROR(IF($B1858=P$1, ($A1858+$C1858) - MAX(IF($B$2:$B1857=$B1858, $A$2:$A1857+$C$2:$C1857)), "")*24*60, "")</f>
        <v/>
      </c>
    </row>
    <row r="1859" spans="1:16" x14ac:dyDescent="0.2">
      <c r="A1859" s="36">
        <f t="shared" ref="A1859:C1859" si="3464">A1858</f>
        <v>45947</v>
      </c>
      <c r="B1859" s="37" t="str">
        <f t="shared" si="3464"/>
        <v>Mourning Dove</v>
      </c>
      <c r="C1859" s="38">
        <f t="shared" si="3464"/>
        <v>0.78333333333333333</v>
      </c>
      <c r="D1859" s="37">
        <v>0</v>
      </c>
      <c r="E1859" s="37">
        <v>20</v>
      </c>
      <c r="F1859" s="37" t="str">
        <f t="shared" ref="F1859:G1859" si="3465">F1858</f>
        <v>Special Finch Food</v>
      </c>
      <c r="G1859" s="15" t="str">
        <f t="shared" si="3465"/>
        <v>Golden Safflower</v>
      </c>
      <c r="H1859" s="39">
        <f t="shared" si="3459"/>
        <v>0</v>
      </c>
      <c r="I1859" s="39" t="str" cm="1">
        <f t="array" ref="I1859">IFERROR(IF($B1859=I$1, ($A1859+$C1859) - MAX(IF($B$2:$B1858=$B1859, $A$2:$A1858+$C$2:$C1858)), "")*24*60, "")</f>
        <v/>
      </c>
      <c r="J1859" s="39" t="str" cm="1">
        <f t="array" ref="J1859">IFERROR(IF($B1859=J$1, ($A1859+$C1859) - MAX(IF($B$2:$B1858=$B1859, $A$2:$A1858+$C$2:$C1858)), "")*24*60, "")</f>
        <v/>
      </c>
      <c r="K1859" s="39" t="str" cm="1">
        <f t="array" ref="K1859">IFERROR(IF($B1859=K$1, ($A1859+$C1859) - MAX(IF($B$2:$B1858=$B1859, $A$2:$A1858+$C$2:$C1858)), "")*24*60, "")</f>
        <v/>
      </c>
      <c r="L1859" s="39" t="str" cm="1">
        <f t="array" ref="L1859">IFERROR(IF($B1859=L$1, ($A1859+$C1859) - MAX(IF($B$2:$B1858=$B1859, $A$2:$A1858+$C$2:$C1858)), "")*24*60, "")</f>
        <v/>
      </c>
      <c r="M1859" s="39" t="str" cm="1">
        <f t="array" ref="M1859">IFERROR(IF($B1859=M$1, ($A1859+$C1859) - MAX(IF($B$2:$B1858=$B1859, $A$2:$A1858+$C$2:$C1858)), "")*24*60, "")</f>
        <v/>
      </c>
      <c r="N1859" s="39" t="str" cm="1">
        <f t="array" ref="N1859">IFERROR(IF($B1859=N$1, ($A1859+$C1859) - MAX(IF($B$2:$B1858=$B1859, $A$2:$A1858+$C$2:$C1858)), "")*24*60, "")</f>
        <v/>
      </c>
      <c r="O1859" s="39" cm="1">
        <f t="array" ref="O1859">IFERROR(IF($B1859=O$1, ($A1859+$C1859) - MAX(IF($B$2:$B1858=$B1859, $A$2:$A1858+$C$2:$C1858)), "")*24*60, "")</f>
        <v>0</v>
      </c>
      <c r="P1859" s="39" t="str" cm="1">
        <f t="array" ref="P1859">IFERROR(IF($B1859=P$1, ($A1859+$C1859) - MAX(IF($B$2:$B1858=$B1859, $A$2:$A1858+$C$2:$C1858)), "")*24*60, "")</f>
        <v/>
      </c>
    </row>
    <row r="1860" spans="1:16" x14ac:dyDescent="0.2">
      <c r="A1860" s="36">
        <f t="shared" ref="A1860:D1860" si="3466">A1859</f>
        <v>45947</v>
      </c>
      <c r="B1860" s="37" t="str">
        <f t="shared" si="3466"/>
        <v>Mourning Dove</v>
      </c>
      <c r="C1860" s="38">
        <v>0.78402777777777777</v>
      </c>
      <c r="D1860" s="37">
        <f t="shared" si="3466"/>
        <v>0</v>
      </c>
      <c r="E1860" s="37">
        <v>0</v>
      </c>
      <c r="F1860" s="37" t="str">
        <f t="shared" ref="F1860:G1860" si="3467">F1859</f>
        <v>Special Finch Food</v>
      </c>
      <c r="G1860" s="15" t="str">
        <f t="shared" si="3467"/>
        <v>Golden Safflower</v>
      </c>
      <c r="H1860" s="39">
        <f t="shared" si="3459"/>
        <v>1.000000003259629</v>
      </c>
      <c r="I1860" s="39" t="str" cm="1">
        <f t="array" ref="I1860">IFERROR(IF($B1860=I$1, ($A1860+$C1860) - MAX(IF($B$2:$B1859=$B1860, $A$2:$A1859+$C$2:$C1859)), "")*24*60, "")</f>
        <v/>
      </c>
      <c r="J1860" s="39" t="str" cm="1">
        <f t="array" ref="J1860">IFERROR(IF($B1860=J$1, ($A1860+$C1860) - MAX(IF($B$2:$B1859=$B1860, $A$2:$A1859+$C$2:$C1859)), "")*24*60, "")</f>
        <v/>
      </c>
      <c r="K1860" s="39" t="str" cm="1">
        <f t="array" ref="K1860">IFERROR(IF($B1860=K$1, ($A1860+$C1860) - MAX(IF($B$2:$B1859=$B1860, $A$2:$A1859+$C$2:$C1859)), "")*24*60, "")</f>
        <v/>
      </c>
      <c r="L1860" s="39" t="str" cm="1">
        <f t="array" ref="L1860">IFERROR(IF($B1860=L$1, ($A1860+$C1860) - MAX(IF($B$2:$B1859=$B1860, $A$2:$A1859+$C$2:$C1859)), "")*24*60, "")</f>
        <v/>
      </c>
      <c r="M1860" s="39" t="str" cm="1">
        <f t="array" ref="M1860">IFERROR(IF($B1860=M$1, ($A1860+$C1860) - MAX(IF($B$2:$B1859=$B1860, $A$2:$A1859+$C$2:$C1859)), "")*24*60, "")</f>
        <v/>
      </c>
      <c r="N1860" s="39" t="str" cm="1">
        <f t="array" ref="N1860">IFERROR(IF($B1860=N$1, ($A1860+$C1860) - MAX(IF($B$2:$B1859=$B1860, $A$2:$A1859+$C$2:$C1859)), "")*24*60, "")</f>
        <v/>
      </c>
      <c r="O1860" s="39" cm="1">
        <f t="array" ref="O1860">IFERROR(IF($B1860=O$1, ($A1860+$C1860) - MAX(IF($B$2:$B1859=$B1860, $A$2:$A1859+$C$2:$C1859)), "")*24*60, "")</f>
        <v>1.000000003259629</v>
      </c>
      <c r="P1860" s="39" t="str" cm="1">
        <f t="array" ref="P1860">IFERROR(IF($B1860=P$1, ($A1860+$C1860) - MAX(IF($B$2:$B1859=$B1860, $A$2:$A1859+$C$2:$C1859)), "")*24*60, "")</f>
        <v/>
      </c>
    </row>
    <row r="1861" spans="1:16" x14ac:dyDescent="0.2">
      <c r="A1861" s="36">
        <f t="shared" ref="A1861:D1861" si="3468">A1860</f>
        <v>45947</v>
      </c>
      <c r="B1861" s="37" t="str">
        <f t="shared" si="3468"/>
        <v>Mourning Dove</v>
      </c>
      <c r="C1861" s="38">
        <f t="shared" si="3468"/>
        <v>0.78402777777777777</v>
      </c>
      <c r="D1861" s="37">
        <f t="shared" si="3468"/>
        <v>0</v>
      </c>
      <c r="E1861" s="37">
        <v>0</v>
      </c>
      <c r="F1861" s="37" t="str">
        <f t="shared" ref="F1861:G1861" si="3469">F1860</f>
        <v>Special Finch Food</v>
      </c>
      <c r="G1861" s="15" t="str">
        <f t="shared" si="3469"/>
        <v>Golden Safflower</v>
      </c>
      <c r="H1861" s="39">
        <f t="shared" si="3459"/>
        <v>0</v>
      </c>
      <c r="I1861" s="39" t="str" cm="1">
        <f t="array" ref="I1861">IFERROR(IF($B1861=I$1, ($A1861+$C1861) - MAX(IF($B$2:$B1860=$B1861, $A$2:$A1860+$C$2:$C1860)), "")*24*60, "")</f>
        <v/>
      </c>
      <c r="J1861" s="39" t="str" cm="1">
        <f t="array" ref="J1861">IFERROR(IF($B1861=J$1, ($A1861+$C1861) - MAX(IF($B$2:$B1860=$B1861, $A$2:$A1860+$C$2:$C1860)), "")*24*60, "")</f>
        <v/>
      </c>
      <c r="K1861" s="39" t="str" cm="1">
        <f t="array" ref="K1861">IFERROR(IF($B1861=K$1, ($A1861+$C1861) - MAX(IF($B$2:$B1860=$B1861, $A$2:$A1860+$C$2:$C1860)), "")*24*60, "")</f>
        <v/>
      </c>
      <c r="L1861" s="39" t="str" cm="1">
        <f t="array" ref="L1861">IFERROR(IF($B1861=L$1, ($A1861+$C1861) - MAX(IF($B$2:$B1860=$B1861, $A$2:$A1860+$C$2:$C1860)), "")*24*60, "")</f>
        <v/>
      </c>
      <c r="M1861" s="39" t="str" cm="1">
        <f t="array" ref="M1861">IFERROR(IF($B1861=M$1, ($A1861+$C1861) - MAX(IF($B$2:$B1860=$B1861, $A$2:$A1860+$C$2:$C1860)), "")*24*60, "")</f>
        <v/>
      </c>
      <c r="N1861" s="39" t="str" cm="1">
        <f t="array" ref="N1861">IFERROR(IF($B1861=N$1, ($A1861+$C1861) - MAX(IF($B$2:$B1860=$B1861, $A$2:$A1860+$C$2:$C1860)), "")*24*60, "")</f>
        <v/>
      </c>
      <c r="O1861" s="39" cm="1">
        <f t="array" ref="O1861">IFERROR(IF($B1861=O$1, ($A1861+$C1861) - MAX(IF($B$2:$B1860=$B1861, $A$2:$A1860+$C$2:$C1860)), "")*24*60, "")</f>
        <v>0</v>
      </c>
      <c r="P1861" s="39" t="str" cm="1">
        <f t="array" ref="P1861">IFERROR(IF($B1861=P$1, ($A1861+$C1861) - MAX(IF($B$2:$B1860=$B1861, $A$2:$A1860+$C$2:$C1860)), "")*24*60, "")</f>
        <v/>
      </c>
    </row>
    <row r="1862" spans="1:16" x14ac:dyDescent="0.2">
      <c r="A1862" s="36">
        <f t="shared" ref="A1862:D1862" si="3470">A1861</f>
        <v>45947</v>
      </c>
      <c r="B1862" s="37" t="s">
        <v>3</v>
      </c>
      <c r="C1862" s="38">
        <v>0.78472222222222221</v>
      </c>
      <c r="D1862" s="37">
        <f t="shared" si="3470"/>
        <v>0</v>
      </c>
      <c r="E1862" s="37">
        <v>4</v>
      </c>
      <c r="F1862" s="37" t="str">
        <f t="shared" ref="F1862:G1862" si="3471">F1861</f>
        <v>Special Finch Food</v>
      </c>
      <c r="G1862" s="15" t="str">
        <f t="shared" si="3471"/>
        <v>Golden Safflower</v>
      </c>
      <c r="H1862" s="39">
        <f t="shared" si="3459"/>
        <v>0.99999999278225005</v>
      </c>
      <c r="I1862" s="39" cm="1">
        <f t="array" ref="I1862">IFERROR(IF($B1862=I$1, ($A1862+$C1862) - MAX(IF($B$2:$B1861=$B1862, $A$2:$A1861+$C$2:$C1861)), "")*24*60, "")</f>
        <v>3.9999999920837581</v>
      </c>
      <c r="J1862" s="39" t="str" cm="1">
        <f t="array" ref="J1862">IFERROR(IF($B1862=J$1, ($A1862+$C1862) - MAX(IF($B$2:$B1861=$B1862, $A$2:$A1861+$C$2:$C1861)), "")*24*60, "")</f>
        <v/>
      </c>
      <c r="K1862" s="39" t="str" cm="1">
        <f t="array" ref="K1862">IFERROR(IF($B1862=K$1, ($A1862+$C1862) - MAX(IF($B$2:$B1861=$B1862, $A$2:$A1861+$C$2:$C1861)), "")*24*60, "")</f>
        <v/>
      </c>
      <c r="L1862" s="39" t="str" cm="1">
        <f t="array" ref="L1862">IFERROR(IF($B1862=L$1, ($A1862+$C1862) - MAX(IF($B$2:$B1861=$B1862, $A$2:$A1861+$C$2:$C1861)), "")*24*60, "")</f>
        <v/>
      </c>
      <c r="M1862" s="39" t="str" cm="1">
        <f t="array" ref="M1862">IFERROR(IF($B1862=M$1, ($A1862+$C1862) - MAX(IF($B$2:$B1861=$B1862, $A$2:$A1861+$C$2:$C1861)), "")*24*60, "")</f>
        <v/>
      </c>
      <c r="N1862" s="39" t="str" cm="1">
        <f t="array" ref="N1862">IFERROR(IF($B1862=N$1, ($A1862+$C1862) - MAX(IF($B$2:$B1861=$B1862, $A$2:$A1861+$C$2:$C1861)), "")*24*60, "")</f>
        <v/>
      </c>
      <c r="O1862" s="39" t="str" cm="1">
        <f t="array" ref="O1862">IFERROR(IF($B1862=O$1, ($A1862+$C1862) - MAX(IF($B$2:$B1861=$B1862, $A$2:$A1861+$C$2:$C1861)), "")*24*60, "")</f>
        <v/>
      </c>
      <c r="P1862" s="39" t="str" cm="1">
        <f t="array" ref="P1862">IFERROR(IF($B1862=P$1, ($A1862+$C1862) - MAX(IF($B$2:$B1861=$B1862, $A$2:$A1861+$C$2:$C1861)), "")*24*60, "")</f>
        <v/>
      </c>
    </row>
    <row r="1863" spans="1:16" x14ac:dyDescent="0.2">
      <c r="A1863" s="36">
        <f t="shared" ref="A1863:D1863" si="3472">A1862</f>
        <v>45947</v>
      </c>
      <c r="B1863" s="37" t="str">
        <f t="shared" si="3472"/>
        <v>Northern Cardinal</v>
      </c>
      <c r="C1863" s="38">
        <f t="shared" si="3472"/>
        <v>0.78472222222222221</v>
      </c>
      <c r="D1863" s="37">
        <f t="shared" si="3472"/>
        <v>0</v>
      </c>
      <c r="E1863" s="37">
        <v>1</v>
      </c>
      <c r="F1863" s="37" t="str">
        <f t="shared" ref="F1863:G1863" si="3473">F1862</f>
        <v>Special Finch Food</v>
      </c>
      <c r="G1863" s="15" t="str">
        <f t="shared" si="3473"/>
        <v>Golden Safflower</v>
      </c>
      <c r="H1863" s="39">
        <f t="shared" si="3459"/>
        <v>0</v>
      </c>
      <c r="I1863" s="39" cm="1">
        <f t="array" ref="I1863">IFERROR(IF($B1863=I$1, ($A1863+$C1863) - MAX(IF($B$2:$B1862=$B1863, $A$2:$A1862+$C$2:$C1862)), "")*24*60, "")</f>
        <v>0</v>
      </c>
      <c r="J1863" s="39" t="str" cm="1">
        <f t="array" ref="J1863">IFERROR(IF($B1863=J$1, ($A1863+$C1863) - MAX(IF($B$2:$B1862=$B1863, $A$2:$A1862+$C$2:$C1862)), "")*24*60, "")</f>
        <v/>
      </c>
      <c r="K1863" s="39" t="str" cm="1">
        <f t="array" ref="K1863">IFERROR(IF($B1863=K$1, ($A1863+$C1863) - MAX(IF($B$2:$B1862=$B1863, $A$2:$A1862+$C$2:$C1862)), "")*24*60, "")</f>
        <v/>
      </c>
      <c r="L1863" s="39" t="str" cm="1">
        <f t="array" ref="L1863">IFERROR(IF($B1863=L$1, ($A1863+$C1863) - MAX(IF($B$2:$B1862=$B1863, $A$2:$A1862+$C$2:$C1862)), "")*24*60, "")</f>
        <v/>
      </c>
      <c r="M1863" s="39" t="str" cm="1">
        <f t="array" ref="M1863">IFERROR(IF($B1863=M$1, ($A1863+$C1863) - MAX(IF($B$2:$B1862=$B1863, $A$2:$A1862+$C$2:$C1862)), "")*24*60, "")</f>
        <v/>
      </c>
      <c r="N1863" s="39" t="str" cm="1">
        <f t="array" ref="N1863">IFERROR(IF($B1863=N$1, ($A1863+$C1863) - MAX(IF($B$2:$B1862=$B1863, $A$2:$A1862+$C$2:$C1862)), "")*24*60, "")</f>
        <v/>
      </c>
      <c r="O1863" s="39" t="str" cm="1">
        <f t="array" ref="O1863">IFERROR(IF($B1863=O$1, ($A1863+$C1863) - MAX(IF($B$2:$B1862=$B1863, $A$2:$A1862+$C$2:$C1862)), "")*24*60, "")</f>
        <v/>
      </c>
      <c r="P1863" s="39" t="str" cm="1">
        <f t="array" ref="P1863">IFERROR(IF($B1863=P$1, ($A1863+$C1863) - MAX(IF($B$2:$B1862=$B1863, $A$2:$A1862+$C$2:$C1862)), "")*24*60, "")</f>
        <v/>
      </c>
    </row>
    <row r="1864" spans="1:16" x14ac:dyDescent="0.2">
      <c r="A1864" s="36">
        <f t="shared" ref="A1864:D1864" si="3474">A1863</f>
        <v>45947</v>
      </c>
      <c r="B1864" s="37" t="str">
        <f t="shared" si="3474"/>
        <v>Northern Cardinal</v>
      </c>
      <c r="C1864" s="38">
        <v>0.78611111111111109</v>
      </c>
      <c r="D1864" s="37">
        <f t="shared" si="3474"/>
        <v>0</v>
      </c>
      <c r="E1864" s="37">
        <v>5</v>
      </c>
      <c r="F1864" s="37" t="str">
        <f t="shared" ref="F1864:G1864" si="3475">F1863</f>
        <v>Special Finch Food</v>
      </c>
      <c r="G1864" s="15" t="str">
        <f t="shared" si="3475"/>
        <v>Golden Safflower</v>
      </c>
      <c r="H1864" s="39">
        <f t="shared" si="3459"/>
        <v>2.000000006519258</v>
      </c>
      <c r="I1864" s="39" cm="1">
        <f t="array" ref="I1864">IFERROR(IF($B1864=I$1, ($A1864+$C1864) - MAX(IF($B$2:$B1863=$B1864, $A$2:$A1863+$C$2:$C1863)), "")*24*60, "")</f>
        <v>2.000000006519258</v>
      </c>
      <c r="J1864" s="39" t="str" cm="1">
        <f t="array" ref="J1864">IFERROR(IF($B1864=J$1, ($A1864+$C1864) - MAX(IF($B$2:$B1863=$B1864, $A$2:$A1863+$C$2:$C1863)), "")*24*60, "")</f>
        <v/>
      </c>
      <c r="K1864" s="39" t="str" cm="1">
        <f t="array" ref="K1864">IFERROR(IF($B1864=K$1, ($A1864+$C1864) - MAX(IF($B$2:$B1863=$B1864, $A$2:$A1863+$C$2:$C1863)), "")*24*60, "")</f>
        <v/>
      </c>
      <c r="L1864" s="39" t="str" cm="1">
        <f t="array" ref="L1864">IFERROR(IF($B1864=L$1, ($A1864+$C1864) - MAX(IF($B$2:$B1863=$B1864, $A$2:$A1863+$C$2:$C1863)), "")*24*60, "")</f>
        <v/>
      </c>
      <c r="M1864" s="39" t="str" cm="1">
        <f t="array" ref="M1864">IFERROR(IF($B1864=M$1, ($A1864+$C1864) - MAX(IF($B$2:$B1863=$B1864, $A$2:$A1863+$C$2:$C1863)), "")*24*60, "")</f>
        <v/>
      </c>
      <c r="N1864" s="39" t="str" cm="1">
        <f t="array" ref="N1864">IFERROR(IF($B1864=N$1, ($A1864+$C1864) - MAX(IF($B$2:$B1863=$B1864, $A$2:$A1863+$C$2:$C1863)), "")*24*60, "")</f>
        <v/>
      </c>
      <c r="O1864" s="39" t="str" cm="1">
        <f t="array" ref="O1864">IFERROR(IF($B1864=O$1, ($A1864+$C1864) - MAX(IF($B$2:$B1863=$B1864, $A$2:$A1863+$C$2:$C1863)), "")*24*60, "")</f>
        <v/>
      </c>
      <c r="P1864" s="39" t="str" cm="1">
        <f t="array" ref="P1864">IFERROR(IF($B1864=P$1, ($A1864+$C1864) - MAX(IF($B$2:$B1863=$B1864, $A$2:$A1863+$C$2:$C1863)), "")*24*60, "")</f>
        <v/>
      </c>
    </row>
    <row r="1865" spans="1:16" x14ac:dyDescent="0.2">
      <c r="A1865" s="36">
        <f t="shared" ref="A1865:D1865" si="3476">A1864</f>
        <v>45947</v>
      </c>
      <c r="B1865" s="37" t="str">
        <f t="shared" si="3476"/>
        <v>Northern Cardinal</v>
      </c>
      <c r="C1865" s="38">
        <v>0.78680555555555554</v>
      </c>
      <c r="D1865" s="37">
        <f t="shared" si="3476"/>
        <v>0</v>
      </c>
      <c r="E1865" s="37">
        <v>3</v>
      </c>
      <c r="F1865" s="37" t="str">
        <f t="shared" ref="F1865:G1865" si="3477">F1864</f>
        <v>Special Finch Food</v>
      </c>
      <c r="G1865" s="15" t="str">
        <f t="shared" si="3477"/>
        <v>Golden Safflower</v>
      </c>
      <c r="H1865" s="39">
        <f t="shared" si="3459"/>
        <v>1.000000003259629</v>
      </c>
      <c r="I1865" s="39" cm="1">
        <f t="array" ref="I1865">IFERROR(IF($B1865=I$1, ($A1865+$C1865) - MAX(IF($B$2:$B1864=$B1865, $A$2:$A1864+$C$2:$C1864)), "")*24*60, "")</f>
        <v>1.000000003259629</v>
      </c>
      <c r="J1865" s="39" t="str" cm="1">
        <f t="array" ref="J1865">IFERROR(IF($B1865=J$1, ($A1865+$C1865) - MAX(IF($B$2:$B1864=$B1865, $A$2:$A1864+$C$2:$C1864)), "")*24*60, "")</f>
        <v/>
      </c>
      <c r="K1865" s="39" t="str" cm="1">
        <f t="array" ref="K1865">IFERROR(IF($B1865=K$1, ($A1865+$C1865) - MAX(IF($B$2:$B1864=$B1865, $A$2:$A1864+$C$2:$C1864)), "")*24*60, "")</f>
        <v/>
      </c>
      <c r="L1865" s="39" t="str" cm="1">
        <f t="array" ref="L1865">IFERROR(IF($B1865=L$1, ($A1865+$C1865) - MAX(IF($B$2:$B1864=$B1865, $A$2:$A1864+$C$2:$C1864)), "")*24*60, "")</f>
        <v/>
      </c>
      <c r="M1865" s="39" t="str" cm="1">
        <f t="array" ref="M1865">IFERROR(IF($B1865=M$1, ($A1865+$C1865) - MAX(IF($B$2:$B1864=$B1865, $A$2:$A1864+$C$2:$C1864)), "")*24*60, "")</f>
        <v/>
      </c>
      <c r="N1865" s="39" t="str" cm="1">
        <f t="array" ref="N1865">IFERROR(IF($B1865=N$1, ($A1865+$C1865) - MAX(IF($B$2:$B1864=$B1865, $A$2:$A1864+$C$2:$C1864)), "")*24*60, "")</f>
        <v/>
      </c>
      <c r="O1865" s="39" t="str" cm="1">
        <f t="array" ref="O1865">IFERROR(IF($B1865=O$1, ($A1865+$C1865) - MAX(IF($B$2:$B1864=$B1865, $A$2:$A1864+$C$2:$C1864)), "")*24*60, "")</f>
        <v/>
      </c>
      <c r="P1865" s="39" t="str" cm="1">
        <f t="array" ref="P1865">IFERROR(IF($B1865=P$1, ($A1865+$C1865) - MAX(IF($B$2:$B1864=$B1865, $A$2:$A1864+$C$2:$C1864)), "")*24*60, "")</f>
        <v/>
      </c>
    </row>
    <row r="1866" spans="1:16" x14ac:dyDescent="0.2">
      <c r="A1866" s="36">
        <f t="shared" ref="A1866:D1866" si="3478">A1865</f>
        <v>45947</v>
      </c>
      <c r="B1866" s="37" t="str">
        <f t="shared" si="3478"/>
        <v>Northern Cardinal</v>
      </c>
      <c r="C1866" s="38">
        <v>0.78749999999999998</v>
      </c>
      <c r="D1866" s="37">
        <f t="shared" si="3478"/>
        <v>0</v>
      </c>
      <c r="E1866" s="37">
        <v>4</v>
      </c>
      <c r="F1866" s="37" t="str">
        <f t="shared" ref="F1866:G1866" si="3479">F1865</f>
        <v>Special Finch Food</v>
      </c>
      <c r="G1866" s="15" t="str">
        <f t="shared" si="3479"/>
        <v>Golden Safflower</v>
      </c>
      <c r="H1866" s="39">
        <f t="shared" si="3459"/>
        <v>0.99999999278225005</v>
      </c>
      <c r="I1866" s="39" cm="1">
        <f t="array" ref="I1866">IFERROR(IF($B1866=I$1, ($A1866+$C1866) - MAX(IF($B$2:$B1865=$B1866, $A$2:$A1865+$C$2:$C1865)), "")*24*60, "")</f>
        <v>0.99999999278225005</v>
      </c>
      <c r="J1866" s="39" t="str" cm="1">
        <f t="array" ref="J1866">IFERROR(IF($B1866=J$1, ($A1866+$C1866) - MAX(IF($B$2:$B1865=$B1866, $A$2:$A1865+$C$2:$C1865)), "")*24*60, "")</f>
        <v/>
      </c>
      <c r="K1866" s="39" t="str" cm="1">
        <f t="array" ref="K1866">IFERROR(IF($B1866=K$1, ($A1866+$C1866) - MAX(IF($B$2:$B1865=$B1866, $A$2:$A1865+$C$2:$C1865)), "")*24*60, "")</f>
        <v/>
      </c>
      <c r="L1866" s="39" t="str" cm="1">
        <f t="array" ref="L1866">IFERROR(IF($B1866=L$1, ($A1866+$C1866) - MAX(IF($B$2:$B1865=$B1866, $A$2:$A1865+$C$2:$C1865)), "")*24*60, "")</f>
        <v/>
      </c>
      <c r="M1866" s="39" t="str" cm="1">
        <f t="array" ref="M1866">IFERROR(IF($B1866=M$1, ($A1866+$C1866) - MAX(IF($B$2:$B1865=$B1866, $A$2:$A1865+$C$2:$C1865)), "")*24*60, "")</f>
        <v/>
      </c>
      <c r="N1866" s="39" t="str" cm="1">
        <f t="array" ref="N1866">IFERROR(IF($B1866=N$1, ($A1866+$C1866) - MAX(IF($B$2:$B1865=$B1866, $A$2:$A1865+$C$2:$C1865)), "")*24*60, "")</f>
        <v/>
      </c>
      <c r="O1866" s="39" t="str" cm="1">
        <f t="array" ref="O1866">IFERROR(IF($B1866=O$1, ($A1866+$C1866) - MAX(IF($B$2:$B1865=$B1866, $A$2:$A1865+$C$2:$C1865)), "")*24*60, "")</f>
        <v/>
      </c>
      <c r="P1866" s="39" t="str" cm="1">
        <f t="array" ref="P1866">IFERROR(IF($B1866=P$1, ($A1866+$C1866) - MAX(IF($B$2:$B1865=$B1866, $A$2:$A1865+$C$2:$C1865)), "")*24*60, "")</f>
        <v/>
      </c>
    </row>
    <row r="1867" spans="1:16" x14ac:dyDescent="0.2">
      <c r="A1867" s="36">
        <f t="shared" ref="A1867:D1867" si="3480">A1866</f>
        <v>45947</v>
      </c>
      <c r="B1867" s="37" t="str">
        <f t="shared" si="3480"/>
        <v>Northern Cardinal</v>
      </c>
      <c r="C1867" s="38">
        <v>0.78888888888888886</v>
      </c>
      <c r="D1867" s="37">
        <f t="shared" si="3480"/>
        <v>0</v>
      </c>
      <c r="E1867" s="37">
        <v>4</v>
      </c>
      <c r="F1867" s="37" t="str">
        <f t="shared" ref="F1867:G1867" si="3481">F1866</f>
        <v>Special Finch Food</v>
      </c>
      <c r="G1867" s="15" t="str">
        <f t="shared" si="3481"/>
        <v>Golden Safflower</v>
      </c>
      <c r="H1867" s="39">
        <f t="shared" si="3459"/>
        <v>2.000000006519258</v>
      </c>
      <c r="I1867" s="39" cm="1">
        <f t="array" ref="I1867">IFERROR(IF($B1867=I$1, ($A1867+$C1867) - MAX(IF($B$2:$B1866=$B1867, $A$2:$A1866+$C$2:$C1866)), "")*24*60, "")</f>
        <v>2.000000006519258</v>
      </c>
      <c r="J1867" s="39" t="str" cm="1">
        <f t="array" ref="J1867">IFERROR(IF($B1867=J$1, ($A1867+$C1867) - MAX(IF($B$2:$B1866=$B1867, $A$2:$A1866+$C$2:$C1866)), "")*24*60, "")</f>
        <v/>
      </c>
      <c r="K1867" s="39" t="str" cm="1">
        <f t="array" ref="K1867">IFERROR(IF($B1867=K$1, ($A1867+$C1867) - MAX(IF($B$2:$B1866=$B1867, $A$2:$A1866+$C$2:$C1866)), "")*24*60, "")</f>
        <v/>
      </c>
      <c r="L1867" s="39" t="str" cm="1">
        <f t="array" ref="L1867">IFERROR(IF($B1867=L$1, ($A1867+$C1867) - MAX(IF($B$2:$B1866=$B1867, $A$2:$A1866+$C$2:$C1866)), "")*24*60, "")</f>
        <v/>
      </c>
      <c r="M1867" s="39" t="str" cm="1">
        <f t="array" ref="M1867">IFERROR(IF($B1867=M$1, ($A1867+$C1867) - MAX(IF($B$2:$B1866=$B1867, $A$2:$A1866+$C$2:$C1866)), "")*24*60, "")</f>
        <v/>
      </c>
      <c r="N1867" s="39" t="str" cm="1">
        <f t="array" ref="N1867">IFERROR(IF($B1867=N$1, ($A1867+$C1867) - MAX(IF($B$2:$B1866=$B1867, $A$2:$A1866+$C$2:$C1866)), "")*24*60, "")</f>
        <v/>
      </c>
      <c r="O1867" s="39" t="str" cm="1">
        <f t="array" ref="O1867">IFERROR(IF($B1867=O$1, ($A1867+$C1867) - MAX(IF($B$2:$B1866=$B1867, $A$2:$A1866+$C$2:$C1866)), "")*24*60, "")</f>
        <v/>
      </c>
      <c r="P1867" s="39" t="str" cm="1">
        <f t="array" ref="P1867">IFERROR(IF($B1867=P$1, ($A1867+$C1867) - MAX(IF($B$2:$B1866=$B1867, $A$2:$A1866+$C$2:$C1866)), "")*24*60, "")</f>
        <v/>
      </c>
    </row>
    <row r="1868" spans="1:16" x14ac:dyDescent="0.2">
      <c r="A1868" s="36">
        <f t="shared" ref="A1868:D1868" si="3482">A1867</f>
        <v>45947</v>
      </c>
      <c r="B1868" s="37" t="str">
        <f t="shared" si="3482"/>
        <v>Northern Cardinal</v>
      </c>
      <c r="C1868" s="38">
        <v>0.7895833333333333</v>
      </c>
      <c r="D1868" s="37">
        <f t="shared" si="3482"/>
        <v>0</v>
      </c>
      <c r="E1868" s="37">
        <v>0</v>
      </c>
      <c r="F1868" s="37" t="str">
        <f t="shared" ref="F1868:G1868" si="3483">F1867</f>
        <v>Special Finch Food</v>
      </c>
      <c r="G1868" s="15" t="str">
        <f t="shared" si="3483"/>
        <v>Golden Safflower</v>
      </c>
      <c r="H1868" s="39">
        <f t="shared" si="3459"/>
        <v>0.99999999278225005</v>
      </c>
      <c r="I1868" s="39" cm="1">
        <f t="array" ref="I1868">IFERROR(IF($B1868=I$1, ($A1868+$C1868) - MAX(IF($B$2:$B1867=$B1868, $A$2:$A1867+$C$2:$C1867)), "")*24*60, "")</f>
        <v>0.99999999278225005</v>
      </c>
      <c r="J1868" s="39" t="str" cm="1">
        <f t="array" ref="J1868">IFERROR(IF($B1868=J$1, ($A1868+$C1868) - MAX(IF($B$2:$B1867=$B1868, $A$2:$A1867+$C$2:$C1867)), "")*24*60, "")</f>
        <v/>
      </c>
      <c r="K1868" s="39" t="str" cm="1">
        <f t="array" ref="K1868">IFERROR(IF($B1868=K$1, ($A1868+$C1868) - MAX(IF($B$2:$B1867=$B1868, $A$2:$A1867+$C$2:$C1867)), "")*24*60, "")</f>
        <v/>
      </c>
      <c r="L1868" s="39" t="str" cm="1">
        <f t="array" ref="L1868">IFERROR(IF($B1868=L$1, ($A1868+$C1868) - MAX(IF($B$2:$B1867=$B1868, $A$2:$A1867+$C$2:$C1867)), "")*24*60, "")</f>
        <v/>
      </c>
      <c r="M1868" s="39" t="str" cm="1">
        <f t="array" ref="M1868">IFERROR(IF($B1868=M$1, ($A1868+$C1868) - MAX(IF($B$2:$B1867=$B1868, $A$2:$A1867+$C$2:$C1867)), "")*24*60, "")</f>
        <v/>
      </c>
      <c r="N1868" s="39" t="str" cm="1">
        <f t="array" ref="N1868">IFERROR(IF($B1868=N$1, ($A1868+$C1868) - MAX(IF($B$2:$B1867=$B1868, $A$2:$A1867+$C$2:$C1867)), "")*24*60, "")</f>
        <v/>
      </c>
      <c r="O1868" s="39" t="str" cm="1">
        <f t="array" ref="O1868">IFERROR(IF($B1868=O$1, ($A1868+$C1868) - MAX(IF($B$2:$B1867=$B1868, $A$2:$A1867+$C$2:$C1867)), "")*24*60, "")</f>
        <v/>
      </c>
      <c r="P1868" s="39" t="str" cm="1">
        <f t="array" ref="P1868">IFERROR(IF($B1868=P$1, ($A1868+$C1868) - MAX(IF($B$2:$B1867=$B1868, $A$2:$A1867+$C$2:$C1867)), "")*24*60, "")</f>
        <v/>
      </c>
    </row>
    <row r="1869" spans="1:16" x14ac:dyDescent="0.2">
      <c r="A1869" s="36">
        <f t="shared" ref="A1869:D1869" si="3484">A1868</f>
        <v>45947</v>
      </c>
      <c r="B1869" s="37" t="str">
        <f t="shared" si="3484"/>
        <v>Northern Cardinal</v>
      </c>
      <c r="C1869" s="38">
        <v>0.79097222222222219</v>
      </c>
      <c r="D1869" s="37">
        <f t="shared" si="3484"/>
        <v>0</v>
      </c>
      <c r="E1869" s="37">
        <v>3</v>
      </c>
      <c r="F1869" s="37" t="str">
        <f t="shared" ref="F1869:G1869" si="3485">F1868</f>
        <v>Special Finch Food</v>
      </c>
      <c r="G1869" s="15" t="str">
        <f t="shared" si="3485"/>
        <v>Golden Safflower</v>
      </c>
      <c r="H1869" s="39">
        <f t="shared" si="3459"/>
        <v>2.000000006519258</v>
      </c>
      <c r="I1869" s="39" cm="1">
        <f t="array" ref="I1869">IFERROR(IF($B1869=I$1, ($A1869+$C1869) - MAX(IF($B$2:$B1868=$B1869, $A$2:$A1868+$C$2:$C1868)), "")*24*60, "")</f>
        <v>2.000000006519258</v>
      </c>
      <c r="J1869" s="39" t="str" cm="1">
        <f t="array" ref="J1869">IFERROR(IF($B1869=J$1, ($A1869+$C1869) - MAX(IF($B$2:$B1868=$B1869, $A$2:$A1868+$C$2:$C1868)), "")*24*60, "")</f>
        <v/>
      </c>
      <c r="K1869" s="39" t="str" cm="1">
        <f t="array" ref="K1869">IFERROR(IF($B1869=K$1, ($A1869+$C1869) - MAX(IF($B$2:$B1868=$B1869, $A$2:$A1868+$C$2:$C1868)), "")*24*60, "")</f>
        <v/>
      </c>
      <c r="L1869" s="39" t="str" cm="1">
        <f t="array" ref="L1869">IFERROR(IF($B1869=L$1, ($A1869+$C1869) - MAX(IF($B$2:$B1868=$B1869, $A$2:$A1868+$C$2:$C1868)), "")*24*60, "")</f>
        <v/>
      </c>
      <c r="M1869" s="39" t="str" cm="1">
        <f t="array" ref="M1869">IFERROR(IF($B1869=M$1, ($A1869+$C1869) - MAX(IF($B$2:$B1868=$B1869, $A$2:$A1868+$C$2:$C1868)), "")*24*60, "")</f>
        <v/>
      </c>
      <c r="N1869" s="39" t="str" cm="1">
        <f t="array" ref="N1869">IFERROR(IF($B1869=N$1, ($A1869+$C1869) - MAX(IF($B$2:$B1868=$B1869, $A$2:$A1868+$C$2:$C1868)), "")*24*60, "")</f>
        <v/>
      </c>
      <c r="O1869" s="39" t="str" cm="1">
        <f t="array" ref="O1869">IFERROR(IF($B1869=O$1, ($A1869+$C1869) - MAX(IF($B$2:$B1868=$B1869, $A$2:$A1868+$C$2:$C1868)), "")*24*60, "")</f>
        <v/>
      </c>
      <c r="P1869" s="39" t="str" cm="1">
        <f t="array" ref="P1869">IFERROR(IF($B1869=P$1, ($A1869+$C1869) - MAX(IF($B$2:$B1868=$B1869, $A$2:$A1868+$C$2:$C1868)), "")*24*60, "")</f>
        <v/>
      </c>
    </row>
    <row r="1870" spans="1:16" x14ac:dyDescent="0.2">
      <c r="A1870" s="36">
        <f t="shared" ref="A1870:D1870" si="3486">A1869</f>
        <v>45947</v>
      </c>
      <c r="B1870" s="37" t="str">
        <f t="shared" si="3486"/>
        <v>Northern Cardinal</v>
      </c>
      <c r="C1870" s="38">
        <v>0.79236111111111107</v>
      </c>
      <c r="D1870" s="37">
        <f t="shared" si="3486"/>
        <v>0</v>
      </c>
      <c r="E1870" s="37">
        <v>6</v>
      </c>
      <c r="F1870" s="37" t="str">
        <f t="shared" ref="F1870:G1870" si="3487">F1869</f>
        <v>Special Finch Food</v>
      </c>
      <c r="G1870" s="15" t="str">
        <f t="shared" si="3487"/>
        <v>Golden Safflower</v>
      </c>
      <c r="H1870" s="39">
        <f t="shared" si="3459"/>
        <v>1.9999999960418791</v>
      </c>
      <c r="I1870" s="39" cm="1">
        <f t="array" ref="I1870">IFERROR(IF($B1870=I$1, ($A1870+$C1870) - MAX(IF($B$2:$B1869=$B1870, $A$2:$A1869+$C$2:$C1869)), "")*24*60, "")</f>
        <v>1.9999999960418791</v>
      </c>
      <c r="J1870" s="39" t="str" cm="1">
        <f t="array" ref="J1870">IFERROR(IF($B1870=J$1, ($A1870+$C1870) - MAX(IF($B$2:$B1869=$B1870, $A$2:$A1869+$C$2:$C1869)), "")*24*60, "")</f>
        <v/>
      </c>
      <c r="K1870" s="39" t="str" cm="1">
        <f t="array" ref="K1870">IFERROR(IF($B1870=K$1, ($A1870+$C1870) - MAX(IF($B$2:$B1869=$B1870, $A$2:$A1869+$C$2:$C1869)), "")*24*60, "")</f>
        <v/>
      </c>
      <c r="L1870" s="39" t="str" cm="1">
        <f t="array" ref="L1870">IFERROR(IF($B1870=L$1, ($A1870+$C1870) - MAX(IF($B$2:$B1869=$B1870, $A$2:$A1869+$C$2:$C1869)), "")*24*60, "")</f>
        <v/>
      </c>
      <c r="M1870" s="39" t="str" cm="1">
        <f t="array" ref="M1870">IFERROR(IF($B1870=M$1, ($A1870+$C1870) - MAX(IF($B$2:$B1869=$B1870, $A$2:$A1869+$C$2:$C1869)), "")*24*60, "")</f>
        <v/>
      </c>
      <c r="N1870" s="39" t="str" cm="1">
        <f t="array" ref="N1870">IFERROR(IF($B1870=N$1, ($A1870+$C1870) - MAX(IF($B$2:$B1869=$B1870, $A$2:$A1869+$C$2:$C1869)), "")*24*60, "")</f>
        <v/>
      </c>
      <c r="O1870" s="39" t="str" cm="1">
        <f t="array" ref="O1870">IFERROR(IF($B1870=O$1, ($A1870+$C1870) - MAX(IF($B$2:$B1869=$B1870, $A$2:$A1869+$C$2:$C1869)), "")*24*60, "")</f>
        <v/>
      </c>
      <c r="P1870" s="39" t="str" cm="1">
        <f t="array" ref="P1870">IFERROR(IF($B1870=P$1, ($A1870+$C1870) - MAX(IF($B$2:$B1869=$B1870, $A$2:$A1869+$C$2:$C1869)), "")*24*60, "")</f>
        <v/>
      </c>
    </row>
    <row r="1871" spans="1:16" x14ac:dyDescent="0.2">
      <c r="A1871" s="36">
        <f t="shared" ref="A1871:D1871" si="3488">A1870</f>
        <v>45947</v>
      </c>
      <c r="B1871" s="37" t="str">
        <f t="shared" si="3488"/>
        <v>Northern Cardinal</v>
      </c>
      <c r="C1871" s="38">
        <v>0.79305555555555551</v>
      </c>
      <c r="D1871" s="37">
        <f t="shared" si="3488"/>
        <v>0</v>
      </c>
      <c r="E1871" s="37">
        <v>1</v>
      </c>
      <c r="F1871" s="37" t="str">
        <f t="shared" ref="F1871:G1871" si="3489">F1870</f>
        <v>Special Finch Food</v>
      </c>
      <c r="G1871" s="15" t="str">
        <f t="shared" si="3489"/>
        <v>Golden Safflower</v>
      </c>
      <c r="H1871" s="39">
        <f t="shared" si="3459"/>
        <v>1.000000003259629</v>
      </c>
      <c r="I1871" s="39" cm="1">
        <f t="array" ref="I1871">IFERROR(IF($B1871=I$1, ($A1871+$C1871) - MAX(IF($B$2:$B1870=$B1871, $A$2:$A1870+$C$2:$C1870)), "")*24*60, "")</f>
        <v>1.000000003259629</v>
      </c>
      <c r="J1871" s="39" t="str" cm="1">
        <f t="array" ref="J1871">IFERROR(IF($B1871=J$1, ($A1871+$C1871) - MAX(IF($B$2:$B1870=$B1871, $A$2:$A1870+$C$2:$C1870)), "")*24*60, "")</f>
        <v/>
      </c>
      <c r="K1871" s="39" t="str" cm="1">
        <f t="array" ref="K1871">IFERROR(IF($B1871=K$1, ($A1871+$C1871) - MAX(IF($B$2:$B1870=$B1871, $A$2:$A1870+$C$2:$C1870)), "")*24*60, "")</f>
        <v/>
      </c>
      <c r="L1871" s="39" t="str" cm="1">
        <f t="array" ref="L1871">IFERROR(IF($B1871=L$1, ($A1871+$C1871) - MAX(IF($B$2:$B1870=$B1871, $A$2:$A1870+$C$2:$C1870)), "")*24*60, "")</f>
        <v/>
      </c>
      <c r="M1871" s="39" t="str" cm="1">
        <f t="array" ref="M1871">IFERROR(IF($B1871=M$1, ($A1871+$C1871) - MAX(IF($B$2:$B1870=$B1871, $A$2:$A1870+$C$2:$C1870)), "")*24*60, "")</f>
        <v/>
      </c>
      <c r="N1871" s="39" t="str" cm="1">
        <f t="array" ref="N1871">IFERROR(IF($B1871=N$1, ($A1871+$C1871) - MAX(IF($B$2:$B1870=$B1871, $A$2:$A1870+$C$2:$C1870)), "")*24*60, "")</f>
        <v/>
      </c>
      <c r="O1871" s="39" t="str" cm="1">
        <f t="array" ref="O1871">IFERROR(IF($B1871=O$1, ($A1871+$C1871) - MAX(IF($B$2:$B1870=$B1871, $A$2:$A1870+$C$2:$C1870)), "")*24*60, "")</f>
        <v/>
      </c>
      <c r="P1871" s="39" t="str" cm="1">
        <f t="array" ref="P1871">IFERROR(IF($B1871=P$1, ($A1871+$C1871) - MAX(IF($B$2:$B1870=$B1871, $A$2:$A1870+$C$2:$C1870)), "")*24*60, "")</f>
        <v/>
      </c>
    </row>
    <row r="1872" spans="1:16" x14ac:dyDescent="0.2">
      <c r="A1872" s="13">
        <f t="shared" ref="A1872:D1872" si="3490">A1871</f>
        <v>45947</v>
      </c>
      <c r="B1872" s="7" t="str">
        <f t="shared" si="3490"/>
        <v>Northern Cardinal</v>
      </c>
      <c r="C1872" s="8">
        <v>0.79374999999999996</v>
      </c>
      <c r="D1872" s="7">
        <f t="shared" si="3490"/>
        <v>0</v>
      </c>
      <c r="E1872" s="7">
        <v>6</v>
      </c>
      <c r="F1872" s="7" t="str">
        <f t="shared" ref="F1872:G1872" si="3491">F1871</f>
        <v>Special Finch Food</v>
      </c>
      <c r="G1872" s="16" t="str">
        <f t="shared" si="3491"/>
        <v>Golden Safflower</v>
      </c>
      <c r="H1872" s="27">
        <f t="shared" si="3459"/>
        <v>0.99999999278225005</v>
      </c>
      <c r="I1872" s="27" cm="1">
        <f t="array" ref="I1872">IFERROR(IF($B1872=I$1, ($A1872+$C1872) - MAX(IF($B$2:$B1871=$B1872, $A$2:$A1871+$C$2:$C1871)), "")*24*60, "")</f>
        <v>0.99999999278225005</v>
      </c>
      <c r="J1872" s="27" t="str" cm="1">
        <f t="array" ref="J1872">IFERROR(IF($B1872=J$1, ($A1872+$C1872) - MAX(IF($B$2:$B1871=$B1872, $A$2:$A1871+$C$2:$C1871)), "")*24*60, "")</f>
        <v/>
      </c>
      <c r="K1872" s="27" t="str" cm="1">
        <f t="array" ref="K1872">IFERROR(IF($B1872=K$1, ($A1872+$C1872) - MAX(IF($B$2:$B1871=$B1872, $A$2:$A1871+$C$2:$C1871)), "")*24*60, "")</f>
        <v/>
      </c>
      <c r="L1872" s="27" t="str" cm="1">
        <f t="array" ref="L1872">IFERROR(IF($B1872=L$1, ($A1872+$C1872) - MAX(IF($B$2:$B1871=$B1872, $A$2:$A1871+$C$2:$C1871)), "")*24*60, "")</f>
        <v/>
      </c>
      <c r="M1872" s="27" t="str" cm="1">
        <f t="array" ref="M1872">IFERROR(IF($B1872=M$1, ($A1872+$C1872) - MAX(IF($B$2:$B1871=$B1872, $A$2:$A1871+$C$2:$C1871)), "")*24*60, "")</f>
        <v/>
      </c>
      <c r="N1872" s="27" t="str" cm="1">
        <f t="array" ref="N1872">IFERROR(IF($B1872=N$1, ($A1872+$C1872) - MAX(IF($B$2:$B1871=$B1872, $A$2:$A1871+$C$2:$C1871)), "")*24*60, "")</f>
        <v/>
      </c>
      <c r="O1872" s="27" t="str" cm="1">
        <f t="array" ref="O1872">IFERROR(IF($B1872=O$1, ($A1872+$C1872) - MAX(IF($B$2:$B1871=$B1872, $A$2:$A1871+$C$2:$C1871)), "")*24*60, "")</f>
        <v/>
      </c>
      <c r="P1872" s="39" t="str" cm="1">
        <f t="array" ref="P1872">IFERROR(IF($B1872=P$1, ($A1872+$C1872) - MAX(IF($B$2:$B1871=$B1872, $A$2:$A1871+$C$2:$C1871)), "")*24*60, "")</f>
        <v/>
      </c>
    </row>
    <row r="1873" spans="1:16" x14ac:dyDescent="0.2">
      <c r="A1873" s="36">
        <v>45948</v>
      </c>
      <c r="B1873" s="37" t="str">
        <f t="shared" ref="B1873:D1873" si="3492">B1872</f>
        <v>Northern Cardinal</v>
      </c>
      <c r="C1873" s="38">
        <v>0.30416666666666664</v>
      </c>
      <c r="D1873" s="37">
        <f t="shared" si="3492"/>
        <v>0</v>
      </c>
      <c r="E1873" s="37">
        <v>1</v>
      </c>
      <c r="F1873" s="37" t="str">
        <f t="shared" ref="F1873:G1873" si="3493">F1872</f>
        <v>Special Finch Food</v>
      </c>
      <c r="G1873" s="15" t="str">
        <f t="shared" si="3493"/>
        <v>Golden Safflower</v>
      </c>
      <c r="H1873" s="39">
        <f t="shared" si="3459"/>
        <v>735.00000000698492</v>
      </c>
      <c r="I1873" s="39" cm="1">
        <f t="array" ref="I1873">IFERROR(IF($B1873=I$1, ($A1873+$C1873) - MAX(IF($B$2:$B1872=$B1873, $A$2:$A1872+$C$2:$C1872)), "")*24*60, "")</f>
        <v>735.00000000698492</v>
      </c>
      <c r="J1873" s="39" t="str" cm="1">
        <f t="array" ref="J1873">IFERROR(IF($B1873=J$1, ($A1873+$C1873) - MAX(IF($B$2:$B1872=$B1873, $A$2:$A1872+$C$2:$C1872)), "")*24*60, "")</f>
        <v/>
      </c>
      <c r="K1873" s="39" t="str" cm="1">
        <f t="array" ref="K1873">IFERROR(IF($B1873=K$1, ($A1873+$C1873) - MAX(IF($B$2:$B1872=$B1873, $A$2:$A1872+$C$2:$C1872)), "")*24*60, "")</f>
        <v/>
      </c>
      <c r="L1873" s="39" t="str" cm="1">
        <f t="array" ref="L1873">IFERROR(IF($B1873=L$1, ($A1873+$C1873) - MAX(IF($B$2:$B1872=$B1873, $A$2:$A1872+$C$2:$C1872)), "")*24*60, "")</f>
        <v/>
      </c>
      <c r="M1873" s="39" t="str" cm="1">
        <f t="array" ref="M1873">IFERROR(IF($B1873=M$1, ($A1873+$C1873) - MAX(IF($B$2:$B1872=$B1873, $A$2:$A1872+$C$2:$C1872)), "")*24*60, "")</f>
        <v/>
      </c>
      <c r="N1873" s="39" t="str" cm="1">
        <f t="array" ref="N1873">IFERROR(IF($B1873=N$1, ($A1873+$C1873) - MAX(IF($B$2:$B1872=$B1873, $A$2:$A1872+$C$2:$C1872)), "")*24*60, "")</f>
        <v/>
      </c>
      <c r="O1873" s="39" t="str" cm="1">
        <f t="array" ref="O1873">IFERROR(IF($B1873=O$1, ($A1873+$C1873) - MAX(IF($B$2:$B1872=$B1873, $A$2:$A1872+$C$2:$C1872)), "")*24*60, "")</f>
        <v/>
      </c>
      <c r="P1873" s="39" t="str" cm="1">
        <f t="array" ref="P1873">IFERROR(IF($B1873=P$1, ($A1873+$C1873) - MAX(IF($B$2:$B1872=$B1873, $A$2:$A1872+$C$2:$C1872)), "")*24*60, "")</f>
        <v/>
      </c>
    </row>
    <row r="1874" spans="1:16" x14ac:dyDescent="0.2">
      <c r="A1874" s="36">
        <f t="shared" ref="A1874:D1874" si="3494">A1873</f>
        <v>45948</v>
      </c>
      <c r="B1874" s="37" t="str">
        <f t="shared" si="3494"/>
        <v>Northern Cardinal</v>
      </c>
      <c r="C1874" s="38">
        <v>0.30555555555555558</v>
      </c>
      <c r="D1874" s="37">
        <f t="shared" si="3494"/>
        <v>0</v>
      </c>
      <c r="E1874" s="37">
        <v>2</v>
      </c>
      <c r="F1874" s="37" t="str">
        <f t="shared" ref="F1874:G1874" si="3495">F1873</f>
        <v>Special Finch Food</v>
      </c>
      <c r="G1874" s="15" t="str">
        <f t="shared" si="3495"/>
        <v>Golden Safflower</v>
      </c>
      <c r="H1874" s="39">
        <f t="shared" si="3459"/>
        <v>1.9999999960418791</v>
      </c>
      <c r="I1874" s="39" cm="1">
        <f t="array" ref="I1874">IFERROR(IF($B1874=I$1, ($A1874+$C1874) - MAX(IF($B$2:$B1873=$B1874, $A$2:$A1873+$C$2:$C1873)), "")*24*60, "")</f>
        <v>1.9999999960418791</v>
      </c>
      <c r="J1874" s="39" t="str" cm="1">
        <f t="array" ref="J1874">IFERROR(IF($B1874=J$1, ($A1874+$C1874) - MAX(IF($B$2:$B1873=$B1874, $A$2:$A1873+$C$2:$C1873)), "")*24*60, "")</f>
        <v/>
      </c>
      <c r="K1874" s="39" t="str" cm="1">
        <f t="array" ref="K1874">IFERROR(IF($B1874=K$1, ($A1874+$C1874) - MAX(IF($B$2:$B1873=$B1874, $A$2:$A1873+$C$2:$C1873)), "")*24*60, "")</f>
        <v/>
      </c>
      <c r="L1874" s="39" t="str" cm="1">
        <f t="array" ref="L1874">IFERROR(IF($B1874=L$1, ($A1874+$C1874) - MAX(IF($B$2:$B1873=$B1874, $A$2:$A1873+$C$2:$C1873)), "")*24*60, "")</f>
        <v/>
      </c>
      <c r="M1874" s="39" t="str" cm="1">
        <f t="array" ref="M1874">IFERROR(IF($B1874=M$1, ($A1874+$C1874) - MAX(IF($B$2:$B1873=$B1874, $A$2:$A1873+$C$2:$C1873)), "")*24*60, "")</f>
        <v/>
      </c>
      <c r="N1874" s="39" t="str" cm="1">
        <f t="array" ref="N1874">IFERROR(IF($B1874=N$1, ($A1874+$C1874) - MAX(IF($B$2:$B1873=$B1874, $A$2:$A1873+$C$2:$C1873)), "")*24*60, "")</f>
        <v/>
      </c>
      <c r="O1874" s="39" t="str" cm="1">
        <f t="array" ref="O1874">IFERROR(IF($B1874=O$1, ($A1874+$C1874) - MAX(IF($B$2:$B1873=$B1874, $A$2:$A1873+$C$2:$C1873)), "")*24*60, "")</f>
        <v/>
      </c>
      <c r="P1874" s="39" t="str" cm="1">
        <f t="array" ref="P1874">IFERROR(IF($B1874=P$1, ($A1874+$C1874) - MAX(IF($B$2:$B1873=$B1874, $A$2:$A1873+$C$2:$C1873)), "")*24*60, "")</f>
        <v/>
      </c>
    </row>
    <row r="1875" spans="1:16" x14ac:dyDescent="0.2">
      <c r="A1875" s="36">
        <f t="shared" ref="A1875:D1875" si="3496">A1874</f>
        <v>45948</v>
      </c>
      <c r="B1875" s="37" t="str">
        <f t="shared" si="3496"/>
        <v>Northern Cardinal</v>
      </c>
      <c r="C1875" s="38">
        <v>0.30625000000000002</v>
      </c>
      <c r="D1875" s="37">
        <f t="shared" si="3496"/>
        <v>0</v>
      </c>
      <c r="E1875" s="37">
        <v>0</v>
      </c>
      <c r="F1875" s="37" t="str">
        <f t="shared" ref="F1875:G1875" si="3497">F1874</f>
        <v>Special Finch Food</v>
      </c>
      <c r="G1875" s="15" t="str">
        <f t="shared" si="3497"/>
        <v>Golden Safflower</v>
      </c>
      <c r="H1875" s="39">
        <f t="shared" si="3459"/>
        <v>1.000000003259629</v>
      </c>
      <c r="I1875" s="39" cm="1">
        <f t="array" ref="I1875">IFERROR(IF($B1875=I$1, ($A1875+$C1875) - MAX(IF($B$2:$B1874=$B1875, $A$2:$A1874+$C$2:$C1874)), "")*24*60, "")</f>
        <v>1.000000003259629</v>
      </c>
      <c r="J1875" s="39" t="str" cm="1">
        <f t="array" ref="J1875">IFERROR(IF($B1875=J$1, ($A1875+$C1875) - MAX(IF($B$2:$B1874=$B1875, $A$2:$A1874+$C$2:$C1874)), "")*24*60, "")</f>
        <v/>
      </c>
      <c r="K1875" s="39" t="str" cm="1">
        <f t="array" ref="K1875">IFERROR(IF($B1875=K$1, ($A1875+$C1875) - MAX(IF($B$2:$B1874=$B1875, $A$2:$A1874+$C$2:$C1874)), "")*24*60, "")</f>
        <v/>
      </c>
      <c r="L1875" s="39" t="str" cm="1">
        <f t="array" ref="L1875">IFERROR(IF($B1875=L$1, ($A1875+$C1875) - MAX(IF($B$2:$B1874=$B1875, $A$2:$A1874+$C$2:$C1874)), "")*24*60, "")</f>
        <v/>
      </c>
      <c r="M1875" s="39" t="str" cm="1">
        <f t="array" ref="M1875">IFERROR(IF($B1875=M$1, ($A1875+$C1875) - MAX(IF($B$2:$B1874=$B1875, $A$2:$A1874+$C$2:$C1874)), "")*24*60, "")</f>
        <v/>
      </c>
      <c r="N1875" s="39" t="str" cm="1">
        <f t="array" ref="N1875">IFERROR(IF($B1875=N$1, ($A1875+$C1875) - MAX(IF($B$2:$B1874=$B1875, $A$2:$A1874+$C$2:$C1874)), "")*24*60, "")</f>
        <v/>
      </c>
      <c r="O1875" s="39" t="str" cm="1">
        <f t="array" ref="O1875">IFERROR(IF($B1875=O$1, ($A1875+$C1875) - MAX(IF($B$2:$B1874=$B1875, $A$2:$A1874+$C$2:$C1874)), "")*24*60, "")</f>
        <v/>
      </c>
      <c r="P1875" s="39" t="str" cm="1">
        <f t="array" ref="P1875">IFERROR(IF($B1875=P$1, ($A1875+$C1875) - MAX(IF($B$2:$B1874=$B1875, $A$2:$A1874+$C$2:$C1874)), "")*24*60, "")</f>
        <v/>
      </c>
    </row>
    <row r="1876" spans="1:16" x14ac:dyDescent="0.2">
      <c r="A1876" s="36">
        <f t="shared" ref="A1876" si="3498">A1875</f>
        <v>45948</v>
      </c>
      <c r="B1876" s="37" t="s">
        <v>16</v>
      </c>
      <c r="C1876" s="38">
        <v>0.40277777777777779</v>
      </c>
      <c r="D1876" s="37">
        <v>1</v>
      </c>
      <c r="E1876" s="37">
        <v>0</v>
      </c>
      <c r="F1876" s="37" t="str">
        <f t="shared" ref="F1876:G1876" si="3499">F1875</f>
        <v>Special Finch Food</v>
      </c>
      <c r="G1876" s="15" t="str">
        <f t="shared" si="3499"/>
        <v>Golden Safflower</v>
      </c>
      <c r="H1876" s="39">
        <f t="shared" si="3459"/>
        <v>139.00000000256114</v>
      </c>
      <c r="I1876" s="39" t="str" cm="1">
        <f t="array" ref="I1876">IFERROR(IF($B1876=I$1, ($A1876+$C1876) - MAX(IF($B$2:$B1875=$B1876, $A$2:$A1875+$C$2:$C1875)), "")*24*60, "")</f>
        <v/>
      </c>
      <c r="J1876" s="39" t="str" cm="1">
        <f t="array" ref="J1876">IFERROR(IF($B1876=J$1, ($A1876+$C1876) - MAX(IF($B$2:$B1875=$B1876, $A$2:$A1875+$C$2:$C1875)), "")*24*60, "")</f>
        <v/>
      </c>
      <c r="K1876" s="39" t="str" cm="1">
        <f t="array" ref="K1876">IFERROR(IF($B1876=K$1, ($A1876+$C1876) - MAX(IF($B$2:$B1875=$B1876, $A$2:$A1875+$C$2:$C1875)), "")*24*60, "")</f>
        <v/>
      </c>
      <c r="L1876" s="39" cm="1">
        <f t="array" ref="L1876">IFERROR(IF($B1876=L$1, ($A1876+$C1876) - MAX(IF($B$2:$B1875=$B1876, $A$2:$A1875+$C$2:$C1875)), "")*24*60, "")</f>
        <v>1132.0000000018626</v>
      </c>
      <c r="M1876" s="39" t="str" cm="1">
        <f t="array" ref="M1876">IFERROR(IF($B1876=M$1, ($A1876+$C1876) - MAX(IF($B$2:$B1875=$B1876, $A$2:$A1875+$C$2:$C1875)), "")*24*60, "")</f>
        <v/>
      </c>
      <c r="N1876" s="39" t="str" cm="1">
        <f t="array" ref="N1876">IFERROR(IF($B1876=N$1, ($A1876+$C1876) - MAX(IF($B$2:$B1875=$B1876, $A$2:$A1875+$C$2:$C1875)), "")*24*60, "")</f>
        <v/>
      </c>
      <c r="O1876" s="39" t="str" cm="1">
        <f t="array" ref="O1876">IFERROR(IF($B1876=O$1, ($A1876+$C1876) - MAX(IF($B$2:$B1875=$B1876, $A$2:$A1875+$C$2:$C1875)), "")*24*60, "")</f>
        <v/>
      </c>
      <c r="P1876" s="39" t="str" cm="1">
        <f t="array" ref="P1876">IFERROR(IF($B1876=P$1, ($A1876+$C1876) - MAX(IF($B$2:$B1875=$B1876, $A$2:$A1875+$C$2:$C1875)), "")*24*60, "")</f>
        <v/>
      </c>
    </row>
    <row r="1877" spans="1:16" x14ac:dyDescent="0.2">
      <c r="A1877" s="36">
        <f t="shared" ref="A1877:C1877" si="3500">A1876</f>
        <v>45948</v>
      </c>
      <c r="B1877" s="37" t="str">
        <f t="shared" si="3500"/>
        <v>Carolina Wren</v>
      </c>
      <c r="C1877" s="38">
        <f t="shared" si="3500"/>
        <v>0.40277777777777779</v>
      </c>
      <c r="D1877" s="37">
        <v>8</v>
      </c>
      <c r="E1877" s="37">
        <v>0</v>
      </c>
      <c r="F1877" s="37" t="str">
        <f t="shared" ref="F1877:G1877" si="3501">F1876</f>
        <v>Special Finch Food</v>
      </c>
      <c r="G1877" s="15" t="str">
        <f t="shared" si="3501"/>
        <v>Golden Safflower</v>
      </c>
      <c r="H1877" s="39">
        <f t="shared" si="3459"/>
        <v>0</v>
      </c>
      <c r="I1877" s="39" t="str" cm="1">
        <f t="array" ref="I1877">IFERROR(IF($B1877=I$1, ($A1877+$C1877) - MAX(IF($B$2:$B1876=$B1877, $A$2:$A1876+$C$2:$C1876)), "")*24*60, "")</f>
        <v/>
      </c>
      <c r="J1877" s="39" t="str" cm="1">
        <f t="array" ref="J1877">IFERROR(IF($B1877=J$1, ($A1877+$C1877) - MAX(IF($B$2:$B1876=$B1877, $A$2:$A1876+$C$2:$C1876)), "")*24*60, "")</f>
        <v/>
      </c>
      <c r="K1877" s="39" t="str" cm="1">
        <f t="array" ref="K1877">IFERROR(IF($B1877=K$1, ($A1877+$C1877) - MAX(IF($B$2:$B1876=$B1877, $A$2:$A1876+$C$2:$C1876)), "")*24*60, "")</f>
        <v/>
      </c>
      <c r="L1877" s="39" cm="1">
        <f t="array" ref="L1877">IFERROR(IF($B1877=L$1, ($A1877+$C1877) - MAX(IF($B$2:$B1876=$B1877, $A$2:$A1876+$C$2:$C1876)), "")*24*60, "")</f>
        <v>0</v>
      </c>
      <c r="M1877" s="39" t="str" cm="1">
        <f t="array" ref="M1877">IFERROR(IF($B1877=M$1, ($A1877+$C1877) - MAX(IF($B$2:$B1876=$B1877, $A$2:$A1876+$C$2:$C1876)), "")*24*60, "")</f>
        <v/>
      </c>
      <c r="N1877" s="39" t="str" cm="1">
        <f t="array" ref="N1877">IFERROR(IF($B1877=N$1, ($A1877+$C1877) - MAX(IF($B$2:$B1876=$B1877, $A$2:$A1876+$C$2:$C1876)), "")*24*60, "")</f>
        <v/>
      </c>
      <c r="O1877" s="39" t="str" cm="1">
        <f t="array" ref="O1877">IFERROR(IF($B1877=O$1, ($A1877+$C1877) - MAX(IF($B$2:$B1876=$B1877, $A$2:$A1876+$C$2:$C1876)), "")*24*60, "")</f>
        <v/>
      </c>
      <c r="P1877" s="39" t="str" cm="1">
        <f t="array" ref="P1877">IFERROR(IF($B1877=P$1, ($A1877+$C1877) - MAX(IF($B$2:$B1876=$B1877, $A$2:$A1876+$C$2:$C1876)), "")*24*60, "")</f>
        <v/>
      </c>
    </row>
    <row r="1878" spans="1:16" x14ac:dyDescent="0.2">
      <c r="A1878" s="36">
        <f t="shared" ref="A1878:B1878" si="3502">A1877</f>
        <v>45948</v>
      </c>
      <c r="B1878" s="37" t="str">
        <f t="shared" si="3502"/>
        <v>Carolina Wren</v>
      </c>
      <c r="C1878" s="38">
        <v>0.40347222222222223</v>
      </c>
      <c r="D1878" s="37">
        <v>0</v>
      </c>
      <c r="E1878" s="37">
        <v>0</v>
      </c>
      <c r="F1878" s="37" t="str">
        <f t="shared" ref="F1878:G1878" si="3503">F1877</f>
        <v>Special Finch Food</v>
      </c>
      <c r="G1878" s="15" t="str">
        <f t="shared" si="3503"/>
        <v>Golden Safflower</v>
      </c>
      <c r="H1878" s="39">
        <f t="shared" si="3459"/>
        <v>0.99999999278225005</v>
      </c>
      <c r="I1878" s="39" t="str" cm="1">
        <f t="array" ref="I1878">IFERROR(IF($B1878=I$1, ($A1878+$C1878) - MAX(IF($B$2:$B1877=$B1878, $A$2:$A1877+$C$2:$C1877)), "")*24*60, "")</f>
        <v/>
      </c>
      <c r="J1878" s="39" t="str" cm="1">
        <f t="array" ref="J1878">IFERROR(IF($B1878=J$1, ($A1878+$C1878) - MAX(IF($B$2:$B1877=$B1878, $A$2:$A1877+$C$2:$C1877)), "")*24*60, "")</f>
        <v/>
      </c>
      <c r="K1878" s="39" t="str" cm="1">
        <f t="array" ref="K1878">IFERROR(IF($B1878=K$1, ($A1878+$C1878) - MAX(IF($B$2:$B1877=$B1878, $A$2:$A1877+$C$2:$C1877)), "")*24*60, "")</f>
        <v/>
      </c>
      <c r="L1878" s="39" cm="1">
        <f t="array" ref="L1878">IFERROR(IF($B1878=L$1, ($A1878+$C1878) - MAX(IF($B$2:$B1877=$B1878, $A$2:$A1877+$C$2:$C1877)), "")*24*60, "")</f>
        <v>0.99999999278225005</v>
      </c>
      <c r="M1878" s="39" t="str" cm="1">
        <f t="array" ref="M1878">IFERROR(IF($B1878=M$1, ($A1878+$C1878) - MAX(IF($B$2:$B1877=$B1878, $A$2:$A1877+$C$2:$C1877)), "")*24*60, "")</f>
        <v/>
      </c>
      <c r="N1878" s="39" t="str" cm="1">
        <f t="array" ref="N1878">IFERROR(IF($B1878=N$1, ($A1878+$C1878) - MAX(IF($B$2:$B1877=$B1878, $A$2:$A1877+$C$2:$C1877)), "")*24*60, "")</f>
        <v/>
      </c>
      <c r="O1878" s="39" t="str" cm="1">
        <f t="array" ref="O1878">IFERROR(IF($B1878=O$1, ($A1878+$C1878) - MAX(IF($B$2:$B1877=$B1878, $A$2:$A1877+$C$2:$C1877)), "")*24*60, "")</f>
        <v/>
      </c>
      <c r="P1878" s="39" t="str" cm="1">
        <f t="array" ref="P1878">IFERROR(IF($B1878=P$1, ($A1878+$C1878) - MAX(IF($B$2:$B1877=$B1878, $A$2:$A1877+$C$2:$C1877)), "")*24*60, "")</f>
        <v/>
      </c>
    </row>
    <row r="1879" spans="1:16" x14ac:dyDescent="0.2">
      <c r="A1879" s="36">
        <f t="shared" ref="A1879:C1879" si="3504">A1878</f>
        <v>45948</v>
      </c>
      <c r="B1879" s="37" t="str">
        <f t="shared" si="3504"/>
        <v>Carolina Wren</v>
      </c>
      <c r="C1879" s="38">
        <f t="shared" si="3504"/>
        <v>0.40347222222222223</v>
      </c>
      <c r="D1879" s="37">
        <v>14</v>
      </c>
      <c r="E1879" s="37">
        <v>1</v>
      </c>
      <c r="F1879" s="37" t="str">
        <f t="shared" ref="F1879:G1879" si="3505">F1878</f>
        <v>Special Finch Food</v>
      </c>
      <c r="G1879" s="15" t="str">
        <f t="shared" si="3505"/>
        <v>Golden Safflower</v>
      </c>
      <c r="H1879" s="39">
        <f t="shared" si="3459"/>
        <v>0</v>
      </c>
      <c r="I1879" s="39" t="str" cm="1">
        <f t="array" ref="I1879">IFERROR(IF($B1879=I$1, ($A1879+$C1879) - MAX(IF($B$2:$B1878=$B1879, $A$2:$A1878+$C$2:$C1878)), "")*24*60, "")</f>
        <v/>
      </c>
      <c r="J1879" s="39" t="str" cm="1">
        <f t="array" ref="J1879">IFERROR(IF($B1879=J$1, ($A1879+$C1879) - MAX(IF($B$2:$B1878=$B1879, $A$2:$A1878+$C$2:$C1878)), "")*24*60, "")</f>
        <v/>
      </c>
      <c r="K1879" s="39" t="str" cm="1">
        <f t="array" ref="K1879">IFERROR(IF($B1879=K$1, ($A1879+$C1879) - MAX(IF($B$2:$B1878=$B1879, $A$2:$A1878+$C$2:$C1878)), "")*24*60, "")</f>
        <v/>
      </c>
      <c r="L1879" s="39" cm="1">
        <f t="array" ref="L1879">IFERROR(IF($B1879=L$1, ($A1879+$C1879) - MAX(IF($B$2:$B1878=$B1879, $A$2:$A1878+$C$2:$C1878)), "")*24*60, "")</f>
        <v>0</v>
      </c>
      <c r="M1879" s="39" t="str" cm="1">
        <f t="array" ref="M1879">IFERROR(IF($B1879=M$1, ($A1879+$C1879) - MAX(IF($B$2:$B1878=$B1879, $A$2:$A1878+$C$2:$C1878)), "")*24*60, "")</f>
        <v/>
      </c>
      <c r="N1879" s="39" t="str" cm="1">
        <f t="array" ref="N1879">IFERROR(IF($B1879=N$1, ($A1879+$C1879) - MAX(IF($B$2:$B1878=$B1879, $A$2:$A1878+$C$2:$C1878)), "")*24*60, "")</f>
        <v/>
      </c>
      <c r="O1879" s="39" t="str" cm="1">
        <f t="array" ref="O1879">IFERROR(IF($B1879=O$1, ($A1879+$C1879) - MAX(IF($B$2:$B1878=$B1879, $A$2:$A1878+$C$2:$C1878)), "")*24*60, "")</f>
        <v/>
      </c>
      <c r="P1879" s="39" t="str" cm="1">
        <f t="array" ref="P1879">IFERROR(IF($B1879=P$1, ($A1879+$C1879) - MAX(IF($B$2:$B1878=$B1879, $A$2:$A1878+$C$2:$C1878)), "")*24*60, "")</f>
        <v/>
      </c>
    </row>
    <row r="1880" spans="1:16" x14ac:dyDescent="0.2">
      <c r="A1880" s="36">
        <f t="shared" ref="A1880" si="3506">A1879</f>
        <v>45948</v>
      </c>
      <c r="B1880" s="37" t="s">
        <v>10</v>
      </c>
      <c r="C1880" s="38">
        <v>0.5083333333333333</v>
      </c>
      <c r="D1880" s="37">
        <v>0</v>
      </c>
      <c r="E1880" s="37">
        <v>1</v>
      </c>
      <c r="F1880" s="37" t="str">
        <f t="shared" ref="F1880:G1880" si="3507">F1879</f>
        <v>Special Finch Food</v>
      </c>
      <c r="G1880" s="15" t="str">
        <f t="shared" si="3507"/>
        <v>Golden Safflower</v>
      </c>
      <c r="H1880" s="39">
        <f t="shared" si="3459"/>
        <v>150.99999999976717</v>
      </c>
      <c r="I1880" s="39" t="str" cm="1">
        <f t="array" ref="I1880">IFERROR(IF($B1880=I$1, ($A1880+$C1880) - MAX(IF($B$2:$B1879=$B1880, $A$2:$A1879+$C$2:$C1879)), "")*24*60, "")</f>
        <v/>
      </c>
      <c r="J1880" s="39" cm="1">
        <f t="array" ref="J1880">IFERROR(IF($B1880=J$1, ($A1880+$C1880) - MAX(IF($B$2:$B1879=$B1880, $A$2:$A1879+$C$2:$C1879)), "")*24*60, "")</f>
        <v>1260</v>
      </c>
      <c r="K1880" s="39" t="str" cm="1">
        <f t="array" ref="K1880">IFERROR(IF($B1880=K$1, ($A1880+$C1880) - MAX(IF($B$2:$B1879=$B1880, $A$2:$A1879+$C$2:$C1879)), "")*24*60, "")</f>
        <v/>
      </c>
      <c r="L1880" s="39" t="str" cm="1">
        <f t="array" ref="L1880">IFERROR(IF($B1880=L$1, ($A1880+$C1880) - MAX(IF($B$2:$B1879=$B1880, $A$2:$A1879+$C$2:$C1879)), "")*24*60, "")</f>
        <v/>
      </c>
      <c r="M1880" s="39" t="str" cm="1">
        <f t="array" ref="M1880">IFERROR(IF($B1880=M$1, ($A1880+$C1880) - MAX(IF($B$2:$B1879=$B1880, $A$2:$A1879+$C$2:$C1879)), "")*24*60, "")</f>
        <v/>
      </c>
      <c r="N1880" s="39" t="str" cm="1">
        <f t="array" ref="N1880">IFERROR(IF($B1880=N$1, ($A1880+$C1880) - MAX(IF($B$2:$B1879=$B1880, $A$2:$A1879+$C$2:$C1879)), "")*24*60, "")</f>
        <v/>
      </c>
      <c r="O1880" s="39" t="str" cm="1">
        <f t="array" ref="O1880">IFERROR(IF($B1880=O$1, ($A1880+$C1880) - MAX(IF($B$2:$B1879=$B1880, $A$2:$A1879+$C$2:$C1879)), "")*24*60, "")</f>
        <v/>
      </c>
      <c r="P1880" s="39" t="str" cm="1">
        <f t="array" ref="P1880">IFERROR(IF($B1880=P$1, ($A1880+$C1880) - MAX(IF($B$2:$B1879=$B1880, $A$2:$A1879+$C$2:$C1879)), "")*24*60, "")</f>
        <v/>
      </c>
    </row>
    <row r="1881" spans="1:16" x14ac:dyDescent="0.2">
      <c r="A1881" s="36">
        <f t="shared" ref="A1881:D1881" si="3508">A1880</f>
        <v>45948</v>
      </c>
      <c r="B1881" s="37" t="str">
        <f t="shared" si="3508"/>
        <v>Tufted Titmouse</v>
      </c>
      <c r="C1881" s="38">
        <f t="shared" si="3508"/>
        <v>0.5083333333333333</v>
      </c>
      <c r="D1881" s="37">
        <f t="shared" si="3508"/>
        <v>0</v>
      </c>
      <c r="E1881" s="37">
        <v>0</v>
      </c>
      <c r="F1881" s="37" t="str">
        <f t="shared" ref="F1881:G1881" si="3509">F1880</f>
        <v>Special Finch Food</v>
      </c>
      <c r="G1881" s="15" t="str">
        <f t="shared" si="3509"/>
        <v>Golden Safflower</v>
      </c>
      <c r="H1881" s="39">
        <f t="shared" si="3459"/>
        <v>0</v>
      </c>
      <c r="I1881" s="39" t="str" cm="1">
        <f t="array" ref="I1881">IFERROR(IF($B1881=I$1, ($A1881+$C1881) - MAX(IF($B$2:$B1880=$B1881, $A$2:$A1880+$C$2:$C1880)), "")*24*60, "")</f>
        <v/>
      </c>
      <c r="J1881" s="39" cm="1">
        <f t="array" ref="J1881">IFERROR(IF($B1881=J$1, ($A1881+$C1881) - MAX(IF($B$2:$B1880=$B1881, $A$2:$A1880+$C$2:$C1880)), "")*24*60, "")</f>
        <v>0</v>
      </c>
      <c r="K1881" s="39" t="str" cm="1">
        <f t="array" ref="K1881">IFERROR(IF($B1881=K$1, ($A1881+$C1881) - MAX(IF($B$2:$B1880=$B1881, $A$2:$A1880+$C$2:$C1880)), "")*24*60, "")</f>
        <v/>
      </c>
      <c r="L1881" s="39" t="str" cm="1">
        <f t="array" ref="L1881">IFERROR(IF($B1881=L$1, ($A1881+$C1881) - MAX(IF($B$2:$B1880=$B1881, $A$2:$A1880+$C$2:$C1880)), "")*24*60, "")</f>
        <v/>
      </c>
      <c r="M1881" s="39" t="str" cm="1">
        <f t="array" ref="M1881">IFERROR(IF($B1881=M$1, ($A1881+$C1881) - MAX(IF($B$2:$B1880=$B1881, $A$2:$A1880+$C$2:$C1880)), "")*24*60, "")</f>
        <v/>
      </c>
      <c r="N1881" s="39" t="str" cm="1">
        <f t="array" ref="N1881">IFERROR(IF($B1881=N$1, ($A1881+$C1881) - MAX(IF($B$2:$B1880=$B1881, $A$2:$A1880+$C$2:$C1880)), "")*24*60, "")</f>
        <v/>
      </c>
      <c r="O1881" s="39" t="str" cm="1">
        <f t="array" ref="O1881">IFERROR(IF($B1881=O$1, ($A1881+$C1881) - MAX(IF($B$2:$B1880=$B1881, $A$2:$A1880+$C$2:$C1880)), "")*24*60, "")</f>
        <v/>
      </c>
      <c r="P1881" s="39" t="str" cm="1">
        <f t="array" ref="P1881">IFERROR(IF($B1881=P$1, ($A1881+$C1881) - MAX(IF($B$2:$B1880=$B1881, $A$2:$A1880+$C$2:$C1880)), "")*24*60, "")</f>
        <v/>
      </c>
    </row>
    <row r="1882" spans="1:16" x14ac:dyDescent="0.2">
      <c r="A1882" s="36">
        <f t="shared" ref="A1882:D1882" si="3510">A1881</f>
        <v>45948</v>
      </c>
      <c r="B1882" s="37" t="str">
        <f t="shared" si="3510"/>
        <v>Tufted Titmouse</v>
      </c>
      <c r="C1882" s="38">
        <f t="shared" si="3510"/>
        <v>0.5083333333333333</v>
      </c>
      <c r="D1882" s="37">
        <f t="shared" si="3510"/>
        <v>0</v>
      </c>
      <c r="E1882" s="37">
        <v>2</v>
      </c>
      <c r="F1882" s="37" t="str">
        <f t="shared" ref="F1882:G1882" si="3511">F1881</f>
        <v>Special Finch Food</v>
      </c>
      <c r="G1882" s="15" t="str">
        <f t="shared" si="3511"/>
        <v>Golden Safflower</v>
      </c>
      <c r="H1882" s="39">
        <f t="shared" si="3459"/>
        <v>0</v>
      </c>
      <c r="I1882" s="39" t="str" cm="1">
        <f t="array" ref="I1882">IFERROR(IF($B1882=I$1, ($A1882+$C1882) - MAX(IF($B$2:$B1881=$B1882, $A$2:$A1881+$C$2:$C1881)), "")*24*60, "")</f>
        <v/>
      </c>
      <c r="J1882" s="39" cm="1">
        <f t="array" ref="J1882">IFERROR(IF($B1882=J$1, ($A1882+$C1882) - MAX(IF($B$2:$B1881=$B1882, $A$2:$A1881+$C$2:$C1881)), "")*24*60, "")</f>
        <v>0</v>
      </c>
      <c r="K1882" s="39" t="str" cm="1">
        <f t="array" ref="K1882">IFERROR(IF($B1882=K$1, ($A1882+$C1882) - MAX(IF($B$2:$B1881=$B1882, $A$2:$A1881+$C$2:$C1881)), "")*24*60, "")</f>
        <v/>
      </c>
      <c r="L1882" s="39" t="str" cm="1">
        <f t="array" ref="L1882">IFERROR(IF($B1882=L$1, ($A1882+$C1882) - MAX(IF($B$2:$B1881=$B1882, $A$2:$A1881+$C$2:$C1881)), "")*24*60, "")</f>
        <v/>
      </c>
      <c r="M1882" s="39" t="str" cm="1">
        <f t="array" ref="M1882">IFERROR(IF($B1882=M$1, ($A1882+$C1882) - MAX(IF($B$2:$B1881=$B1882, $A$2:$A1881+$C$2:$C1881)), "")*24*60, "")</f>
        <v/>
      </c>
      <c r="N1882" s="39" t="str" cm="1">
        <f t="array" ref="N1882">IFERROR(IF($B1882=N$1, ($A1882+$C1882) - MAX(IF($B$2:$B1881=$B1882, $A$2:$A1881+$C$2:$C1881)), "")*24*60, "")</f>
        <v/>
      </c>
      <c r="O1882" s="39" t="str" cm="1">
        <f t="array" ref="O1882">IFERROR(IF($B1882=O$1, ($A1882+$C1882) - MAX(IF($B$2:$B1881=$B1882, $A$2:$A1881+$C$2:$C1881)), "")*24*60, "")</f>
        <v/>
      </c>
      <c r="P1882" s="39" t="str" cm="1">
        <f t="array" ref="P1882">IFERROR(IF($B1882=P$1, ($A1882+$C1882) - MAX(IF($B$2:$B1881=$B1882, $A$2:$A1881+$C$2:$C1881)), "")*24*60, "")</f>
        <v/>
      </c>
    </row>
    <row r="1883" spans="1:16" x14ac:dyDescent="0.2">
      <c r="A1883" s="36">
        <f t="shared" ref="A1883:D1883" si="3512">A1882</f>
        <v>45948</v>
      </c>
      <c r="B1883" s="37" t="str">
        <f t="shared" si="3512"/>
        <v>Tufted Titmouse</v>
      </c>
      <c r="C1883" s="38">
        <f t="shared" si="3512"/>
        <v>0.5083333333333333</v>
      </c>
      <c r="D1883" s="37">
        <f t="shared" si="3512"/>
        <v>0</v>
      </c>
      <c r="E1883" s="37">
        <v>1</v>
      </c>
      <c r="F1883" s="37" t="str">
        <f t="shared" ref="F1883:G1883" si="3513">F1882</f>
        <v>Special Finch Food</v>
      </c>
      <c r="G1883" s="15" t="str">
        <f t="shared" si="3513"/>
        <v>Golden Safflower</v>
      </c>
      <c r="H1883" s="39">
        <f t="shared" si="3459"/>
        <v>0</v>
      </c>
      <c r="I1883" s="39" t="str" cm="1">
        <f t="array" ref="I1883">IFERROR(IF($B1883=I$1, ($A1883+$C1883) - MAX(IF($B$2:$B1882=$B1883, $A$2:$A1882+$C$2:$C1882)), "")*24*60, "")</f>
        <v/>
      </c>
      <c r="J1883" s="39" cm="1">
        <f t="array" ref="J1883">IFERROR(IF($B1883=J$1, ($A1883+$C1883) - MAX(IF($B$2:$B1882=$B1883, $A$2:$A1882+$C$2:$C1882)), "")*24*60, "")</f>
        <v>0</v>
      </c>
      <c r="K1883" s="39" t="str" cm="1">
        <f t="array" ref="K1883">IFERROR(IF($B1883=K$1, ($A1883+$C1883) - MAX(IF($B$2:$B1882=$B1883, $A$2:$A1882+$C$2:$C1882)), "")*24*60, "")</f>
        <v/>
      </c>
      <c r="L1883" s="39" t="str" cm="1">
        <f t="array" ref="L1883">IFERROR(IF($B1883=L$1, ($A1883+$C1883) - MAX(IF($B$2:$B1882=$B1883, $A$2:$A1882+$C$2:$C1882)), "")*24*60, "")</f>
        <v/>
      </c>
      <c r="M1883" s="39" t="str" cm="1">
        <f t="array" ref="M1883">IFERROR(IF($B1883=M$1, ($A1883+$C1883) - MAX(IF($B$2:$B1882=$B1883, $A$2:$A1882+$C$2:$C1882)), "")*24*60, "")</f>
        <v/>
      </c>
      <c r="N1883" s="39" t="str" cm="1">
        <f t="array" ref="N1883">IFERROR(IF($B1883=N$1, ($A1883+$C1883) - MAX(IF($B$2:$B1882=$B1883, $A$2:$A1882+$C$2:$C1882)), "")*24*60, "")</f>
        <v/>
      </c>
      <c r="O1883" s="39" t="str" cm="1">
        <f t="array" ref="O1883">IFERROR(IF($B1883=O$1, ($A1883+$C1883) - MAX(IF($B$2:$B1882=$B1883, $A$2:$A1882+$C$2:$C1882)), "")*24*60, "")</f>
        <v/>
      </c>
      <c r="P1883" s="39" t="str" cm="1">
        <f t="array" ref="P1883">IFERROR(IF($B1883=P$1, ($A1883+$C1883) - MAX(IF($B$2:$B1882=$B1883, $A$2:$A1882+$C$2:$C1882)), "")*24*60, "")</f>
        <v/>
      </c>
    </row>
    <row r="1884" spans="1:16" x14ac:dyDescent="0.2">
      <c r="A1884" s="36">
        <f t="shared" ref="A1884:D1884" si="3514">A1883</f>
        <v>45948</v>
      </c>
      <c r="B1884" s="37" t="str">
        <f t="shared" si="3514"/>
        <v>Tufted Titmouse</v>
      </c>
      <c r="C1884" s="38">
        <v>0.50972222222222219</v>
      </c>
      <c r="D1884" s="37">
        <f t="shared" si="3514"/>
        <v>0</v>
      </c>
      <c r="E1884" s="37">
        <v>0</v>
      </c>
      <c r="F1884" s="37" t="str">
        <f t="shared" ref="F1884:G1884" si="3515">F1883</f>
        <v>Special Finch Food</v>
      </c>
      <c r="G1884" s="15" t="str">
        <f t="shared" si="3515"/>
        <v>Golden Safflower</v>
      </c>
      <c r="H1884" s="39">
        <f t="shared" si="3459"/>
        <v>2.000000006519258</v>
      </c>
      <c r="I1884" s="39" t="str" cm="1">
        <f t="array" ref="I1884">IFERROR(IF($B1884=I$1, ($A1884+$C1884) - MAX(IF($B$2:$B1883=$B1884, $A$2:$A1883+$C$2:$C1883)), "")*24*60, "")</f>
        <v/>
      </c>
      <c r="J1884" s="39" cm="1">
        <f t="array" ref="J1884">IFERROR(IF($B1884=J$1, ($A1884+$C1884) - MAX(IF($B$2:$B1883=$B1884, $A$2:$A1883+$C$2:$C1883)), "")*24*60, "")</f>
        <v>2.000000006519258</v>
      </c>
      <c r="K1884" s="39" t="str" cm="1">
        <f t="array" ref="K1884">IFERROR(IF($B1884=K$1, ($A1884+$C1884) - MAX(IF($B$2:$B1883=$B1884, $A$2:$A1883+$C$2:$C1883)), "")*24*60, "")</f>
        <v/>
      </c>
      <c r="L1884" s="39" t="str" cm="1">
        <f t="array" ref="L1884">IFERROR(IF($B1884=L$1, ($A1884+$C1884) - MAX(IF($B$2:$B1883=$B1884, $A$2:$A1883+$C$2:$C1883)), "")*24*60, "")</f>
        <v/>
      </c>
      <c r="M1884" s="39" t="str" cm="1">
        <f t="array" ref="M1884">IFERROR(IF($B1884=M$1, ($A1884+$C1884) - MAX(IF($B$2:$B1883=$B1884, $A$2:$A1883+$C$2:$C1883)), "")*24*60, "")</f>
        <v/>
      </c>
      <c r="N1884" s="39" t="str" cm="1">
        <f t="array" ref="N1884">IFERROR(IF($B1884=N$1, ($A1884+$C1884) - MAX(IF($B$2:$B1883=$B1884, $A$2:$A1883+$C$2:$C1883)), "")*24*60, "")</f>
        <v/>
      </c>
      <c r="O1884" s="39" t="str" cm="1">
        <f t="array" ref="O1884">IFERROR(IF($B1884=O$1, ($A1884+$C1884) - MAX(IF($B$2:$B1883=$B1884, $A$2:$A1883+$C$2:$C1883)), "")*24*60, "")</f>
        <v/>
      </c>
      <c r="P1884" s="39" t="str" cm="1">
        <f t="array" ref="P1884">IFERROR(IF($B1884=P$1, ($A1884+$C1884) - MAX(IF($B$2:$B1883=$B1884, $A$2:$A1883+$C$2:$C1883)), "")*24*60, "")</f>
        <v/>
      </c>
    </row>
    <row r="1885" spans="1:16" x14ac:dyDescent="0.2">
      <c r="A1885" s="36">
        <f t="shared" ref="A1885:D1885" si="3516">A1884</f>
        <v>45948</v>
      </c>
      <c r="B1885" s="37" t="str">
        <f t="shared" si="3516"/>
        <v>Tufted Titmouse</v>
      </c>
      <c r="C1885" s="38">
        <f t="shared" si="3516"/>
        <v>0.50972222222222219</v>
      </c>
      <c r="D1885" s="37">
        <f t="shared" si="3516"/>
        <v>0</v>
      </c>
      <c r="E1885" s="37">
        <v>1</v>
      </c>
      <c r="F1885" s="37" t="str">
        <f t="shared" ref="F1885:G1885" si="3517">F1884</f>
        <v>Special Finch Food</v>
      </c>
      <c r="G1885" s="15" t="str">
        <f t="shared" si="3517"/>
        <v>Golden Safflower</v>
      </c>
      <c r="H1885" s="39">
        <f t="shared" si="3459"/>
        <v>0</v>
      </c>
      <c r="I1885" s="39" t="str" cm="1">
        <f t="array" ref="I1885">IFERROR(IF($B1885=I$1, ($A1885+$C1885) - MAX(IF($B$2:$B1884=$B1885, $A$2:$A1884+$C$2:$C1884)), "")*24*60, "")</f>
        <v/>
      </c>
      <c r="J1885" s="39" cm="1">
        <f t="array" ref="J1885">IFERROR(IF($B1885=J$1, ($A1885+$C1885) - MAX(IF($B$2:$B1884=$B1885, $A$2:$A1884+$C$2:$C1884)), "")*24*60, "")</f>
        <v>0</v>
      </c>
      <c r="K1885" s="39" t="str" cm="1">
        <f t="array" ref="K1885">IFERROR(IF($B1885=K$1, ($A1885+$C1885) - MAX(IF($B$2:$B1884=$B1885, $A$2:$A1884+$C$2:$C1884)), "")*24*60, "")</f>
        <v/>
      </c>
      <c r="L1885" s="39" t="str" cm="1">
        <f t="array" ref="L1885">IFERROR(IF($B1885=L$1, ($A1885+$C1885) - MAX(IF($B$2:$B1884=$B1885, $A$2:$A1884+$C$2:$C1884)), "")*24*60, "")</f>
        <v/>
      </c>
      <c r="M1885" s="39" t="str" cm="1">
        <f t="array" ref="M1885">IFERROR(IF($B1885=M$1, ($A1885+$C1885) - MAX(IF($B$2:$B1884=$B1885, $A$2:$A1884+$C$2:$C1884)), "")*24*60, "")</f>
        <v/>
      </c>
      <c r="N1885" s="39" t="str" cm="1">
        <f t="array" ref="N1885">IFERROR(IF($B1885=N$1, ($A1885+$C1885) - MAX(IF($B$2:$B1884=$B1885, $A$2:$A1884+$C$2:$C1884)), "")*24*60, "")</f>
        <v/>
      </c>
      <c r="O1885" s="39" t="str" cm="1">
        <f t="array" ref="O1885">IFERROR(IF($B1885=O$1, ($A1885+$C1885) - MAX(IF($B$2:$B1884=$B1885, $A$2:$A1884+$C$2:$C1884)), "")*24*60, "")</f>
        <v/>
      </c>
      <c r="P1885" s="39" t="str" cm="1">
        <f t="array" ref="P1885">IFERROR(IF($B1885=P$1, ($A1885+$C1885) - MAX(IF($B$2:$B1884=$B1885, $A$2:$A1884+$C$2:$C1884)), "")*24*60, "")</f>
        <v/>
      </c>
    </row>
    <row r="1886" spans="1:16" x14ac:dyDescent="0.2">
      <c r="A1886" s="36">
        <f t="shared" ref="A1886:D1886" si="3518">A1885</f>
        <v>45948</v>
      </c>
      <c r="B1886" s="37" t="str">
        <f t="shared" si="3518"/>
        <v>Tufted Titmouse</v>
      </c>
      <c r="C1886" s="38">
        <f t="shared" si="3518"/>
        <v>0.50972222222222219</v>
      </c>
      <c r="D1886" s="37">
        <f t="shared" si="3518"/>
        <v>0</v>
      </c>
      <c r="E1886" s="37">
        <v>1</v>
      </c>
      <c r="F1886" s="37" t="str">
        <f t="shared" ref="F1886:G1886" si="3519">F1885</f>
        <v>Special Finch Food</v>
      </c>
      <c r="G1886" s="15" t="str">
        <f t="shared" si="3519"/>
        <v>Golden Safflower</v>
      </c>
      <c r="H1886" s="39">
        <f t="shared" si="3459"/>
        <v>0</v>
      </c>
      <c r="I1886" s="39" t="str" cm="1">
        <f t="array" ref="I1886">IFERROR(IF($B1886=I$1, ($A1886+$C1886) - MAX(IF($B$2:$B1885=$B1886, $A$2:$A1885+$C$2:$C1885)), "")*24*60, "")</f>
        <v/>
      </c>
      <c r="J1886" s="39" cm="1">
        <f t="array" ref="J1886">IFERROR(IF($B1886=J$1, ($A1886+$C1886) - MAX(IF($B$2:$B1885=$B1886, $A$2:$A1885+$C$2:$C1885)), "")*24*60, "")</f>
        <v>0</v>
      </c>
      <c r="K1886" s="39" t="str" cm="1">
        <f t="array" ref="K1886">IFERROR(IF($B1886=K$1, ($A1886+$C1886) - MAX(IF($B$2:$B1885=$B1886, $A$2:$A1885+$C$2:$C1885)), "")*24*60, "")</f>
        <v/>
      </c>
      <c r="L1886" s="39" t="str" cm="1">
        <f t="array" ref="L1886">IFERROR(IF($B1886=L$1, ($A1886+$C1886) - MAX(IF($B$2:$B1885=$B1886, $A$2:$A1885+$C$2:$C1885)), "")*24*60, "")</f>
        <v/>
      </c>
      <c r="M1886" s="39" t="str" cm="1">
        <f t="array" ref="M1886">IFERROR(IF($B1886=M$1, ($A1886+$C1886) - MAX(IF($B$2:$B1885=$B1886, $A$2:$A1885+$C$2:$C1885)), "")*24*60, "")</f>
        <v/>
      </c>
      <c r="N1886" s="39" t="str" cm="1">
        <f t="array" ref="N1886">IFERROR(IF($B1886=N$1, ($A1886+$C1886) - MAX(IF($B$2:$B1885=$B1886, $A$2:$A1885+$C$2:$C1885)), "")*24*60, "")</f>
        <v/>
      </c>
      <c r="O1886" s="39" t="str" cm="1">
        <f t="array" ref="O1886">IFERROR(IF($B1886=O$1, ($A1886+$C1886) - MAX(IF($B$2:$B1885=$B1886, $A$2:$A1885+$C$2:$C1885)), "")*24*60, "")</f>
        <v/>
      </c>
      <c r="P1886" s="39" t="str" cm="1">
        <f t="array" ref="P1886">IFERROR(IF($B1886=P$1, ($A1886+$C1886) - MAX(IF($B$2:$B1885=$B1886, $A$2:$A1885+$C$2:$C1885)), "")*24*60, "")</f>
        <v/>
      </c>
    </row>
    <row r="1887" spans="1:16" x14ac:dyDescent="0.2">
      <c r="A1887" s="36">
        <f t="shared" ref="A1887:D1887" si="3520">A1886</f>
        <v>45948</v>
      </c>
      <c r="B1887" s="37" t="str">
        <f t="shared" si="3520"/>
        <v>Tufted Titmouse</v>
      </c>
      <c r="C1887" s="38">
        <v>0.51041666666666663</v>
      </c>
      <c r="D1887" s="37">
        <f t="shared" si="3520"/>
        <v>0</v>
      </c>
      <c r="E1887" s="37">
        <v>2</v>
      </c>
      <c r="F1887" s="37" t="str">
        <f t="shared" ref="F1887:G1887" si="3521">F1886</f>
        <v>Special Finch Food</v>
      </c>
      <c r="G1887" s="15" t="str">
        <f t="shared" si="3521"/>
        <v>Golden Safflower</v>
      </c>
      <c r="H1887" s="39">
        <f t="shared" si="3459"/>
        <v>0.99999999278225005</v>
      </c>
      <c r="I1887" s="39" t="str" cm="1">
        <f t="array" ref="I1887">IFERROR(IF($B1887=I$1, ($A1887+$C1887) - MAX(IF($B$2:$B1886=$B1887, $A$2:$A1886+$C$2:$C1886)), "")*24*60, "")</f>
        <v/>
      </c>
      <c r="J1887" s="39" cm="1">
        <f t="array" ref="J1887">IFERROR(IF($B1887=J$1, ($A1887+$C1887) - MAX(IF($B$2:$B1886=$B1887, $A$2:$A1886+$C$2:$C1886)), "")*24*60, "")</f>
        <v>0.99999999278225005</v>
      </c>
      <c r="K1887" s="39" t="str" cm="1">
        <f t="array" ref="K1887">IFERROR(IF($B1887=K$1, ($A1887+$C1887) - MAX(IF($B$2:$B1886=$B1887, $A$2:$A1886+$C$2:$C1886)), "")*24*60, "")</f>
        <v/>
      </c>
      <c r="L1887" s="39" t="str" cm="1">
        <f t="array" ref="L1887">IFERROR(IF($B1887=L$1, ($A1887+$C1887) - MAX(IF($B$2:$B1886=$B1887, $A$2:$A1886+$C$2:$C1886)), "")*24*60, "")</f>
        <v/>
      </c>
      <c r="M1887" s="39" t="str" cm="1">
        <f t="array" ref="M1887">IFERROR(IF($B1887=M$1, ($A1887+$C1887) - MAX(IF($B$2:$B1886=$B1887, $A$2:$A1886+$C$2:$C1886)), "")*24*60, "")</f>
        <v/>
      </c>
      <c r="N1887" s="39" t="str" cm="1">
        <f t="array" ref="N1887">IFERROR(IF($B1887=N$1, ($A1887+$C1887) - MAX(IF($B$2:$B1886=$B1887, $A$2:$A1886+$C$2:$C1886)), "")*24*60, "")</f>
        <v/>
      </c>
      <c r="O1887" s="39" t="str" cm="1">
        <f t="array" ref="O1887">IFERROR(IF($B1887=O$1, ($A1887+$C1887) - MAX(IF($B$2:$B1886=$B1887, $A$2:$A1886+$C$2:$C1886)), "")*24*60, "")</f>
        <v/>
      </c>
      <c r="P1887" s="39" t="str" cm="1">
        <f t="array" ref="P1887">IFERROR(IF($B1887=P$1, ($A1887+$C1887) - MAX(IF($B$2:$B1886=$B1887, $A$2:$A1886+$C$2:$C1886)), "")*24*60, "")</f>
        <v/>
      </c>
    </row>
    <row r="1888" spans="1:16" x14ac:dyDescent="0.2">
      <c r="A1888" s="36">
        <f t="shared" ref="A1888:D1888" si="3522">A1887</f>
        <v>45948</v>
      </c>
      <c r="B1888" s="37" t="s">
        <v>3</v>
      </c>
      <c r="C1888" s="38">
        <v>0.51180555555555551</v>
      </c>
      <c r="D1888" s="37">
        <f t="shared" si="3522"/>
        <v>0</v>
      </c>
      <c r="E1888" s="37">
        <v>5</v>
      </c>
      <c r="F1888" s="37" t="str">
        <f t="shared" ref="F1888:G1888" si="3523">F1887</f>
        <v>Special Finch Food</v>
      </c>
      <c r="G1888" s="15" t="str">
        <f t="shared" si="3523"/>
        <v>Golden Safflower</v>
      </c>
      <c r="H1888" s="39">
        <f t="shared" si="3459"/>
        <v>2.000000006519258</v>
      </c>
      <c r="I1888" s="39" cm="1">
        <f t="array" ref="I1888">IFERROR(IF($B1888=I$1, ($A1888+$C1888) - MAX(IF($B$2:$B1887=$B1888, $A$2:$A1887+$C$2:$C1887)), "")*24*60, "")</f>
        <v>296.00000000093132</v>
      </c>
      <c r="J1888" s="39" t="str" cm="1">
        <f t="array" ref="J1888">IFERROR(IF($B1888=J$1, ($A1888+$C1888) - MAX(IF($B$2:$B1887=$B1888, $A$2:$A1887+$C$2:$C1887)), "")*24*60, "")</f>
        <v/>
      </c>
      <c r="K1888" s="39" t="str" cm="1">
        <f t="array" ref="K1888">IFERROR(IF($B1888=K$1, ($A1888+$C1888) - MAX(IF($B$2:$B1887=$B1888, $A$2:$A1887+$C$2:$C1887)), "")*24*60, "")</f>
        <v/>
      </c>
      <c r="L1888" s="39" t="str" cm="1">
        <f t="array" ref="L1888">IFERROR(IF($B1888=L$1, ($A1888+$C1888) - MAX(IF($B$2:$B1887=$B1888, $A$2:$A1887+$C$2:$C1887)), "")*24*60, "")</f>
        <v/>
      </c>
      <c r="M1888" s="39" t="str" cm="1">
        <f t="array" ref="M1888">IFERROR(IF($B1888=M$1, ($A1888+$C1888) - MAX(IF($B$2:$B1887=$B1888, $A$2:$A1887+$C$2:$C1887)), "")*24*60, "")</f>
        <v/>
      </c>
      <c r="N1888" s="39" t="str" cm="1">
        <f t="array" ref="N1888">IFERROR(IF($B1888=N$1, ($A1888+$C1888) - MAX(IF($B$2:$B1887=$B1888, $A$2:$A1887+$C$2:$C1887)), "")*24*60, "")</f>
        <v/>
      </c>
      <c r="O1888" s="39" t="str" cm="1">
        <f t="array" ref="O1888">IFERROR(IF($B1888=O$1, ($A1888+$C1888) - MAX(IF($B$2:$B1887=$B1888, $A$2:$A1887+$C$2:$C1887)), "")*24*60, "")</f>
        <v/>
      </c>
      <c r="P1888" s="39" t="str" cm="1">
        <f t="array" ref="P1888">IFERROR(IF($B1888=P$1, ($A1888+$C1888) - MAX(IF($B$2:$B1887=$B1888, $A$2:$A1887+$C$2:$C1887)), "")*24*60, "")</f>
        <v/>
      </c>
    </row>
    <row r="1889" spans="1:16" x14ac:dyDescent="0.2">
      <c r="A1889" s="36">
        <f t="shared" ref="A1889:D1889" si="3524">A1888</f>
        <v>45948</v>
      </c>
      <c r="B1889" s="37" t="str">
        <f t="shared" si="3524"/>
        <v>Northern Cardinal</v>
      </c>
      <c r="C1889" s="38">
        <v>0.5131944444444444</v>
      </c>
      <c r="D1889" s="37">
        <f t="shared" si="3524"/>
        <v>0</v>
      </c>
      <c r="E1889" s="37">
        <v>4</v>
      </c>
      <c r="F1889" s="37" t="str">
        <f t="shared" ref="F1889:G1889" si="3525">F1888</f>
        <v>Special Finch Food</v>
      </c>
      <c r="G1889" s="15" t="str">
        <f t="shared" si="3525"/>
        <v>Golden Safflower</v>
      </c>
      <c r="H1889" s="39">
        <f t="shared" si="3459"/>
        <v>1.9999999960418791</v>
      </c>
      <c r="I1889" s="39" cm="1">
        <f t="array" ref="I1889">IFERROR(IF($B1889=I$1, ($A1889+$C1889) - MAX(IF($B$2:$B1888=$B1889, $A$2:$A1888+$C$2:$C1888)), "")*24*60, "")</f>
        <v>1.9999999960418791</v>
      </c>
      <c r="J1889" s="39" t="str" cm="1">
        <f t="array" ref="J1889">IFERROR(IF($B1889=J$1, ($A1889+$C1889) - MAX(IF($B$2:$B1888=$B1889, $A$2:$A1888+$C$2:$C1888)), "")*24*60, "")</f>
        <v/>
      </c>
      <c r="K1889" s="39" t="str" cm="1">
        <f t="array" ref="K1889">IFERROR(IF($B1889=K$1, ($A1889+$C1889) - MAX(IF($B$2:$B1888=$B1889, $A$2:$A1888+$C$2:$C1888)), "")*24*60, "")</f>
        <v/>
      </c>
      <c r="L1889" s="39" t="str" cm="1">
        <f t="array" ref="L1889">IFERROR(IF($B1889=L$1, ($A1889+$C1889) - MAX(IF($B$2:$B1888=$B1889, $A$2:$A1888+$C$2:$C1888)), "")*24*60, "")</f>
        <v/>
      </c>
      <c r="M1889" s="39" t="str" cm="1">
        <f t="array" ref="M1889">IFERROR(IF($B1889=M$1, ($A1889+$C1889) - MAX(IF($B$2:$B1888=$B1889, $A$2:$A1888+$C$2:$C1888)), "")*24*60, "")</f>
        <v/>
      </c>
      <c r="N1889" s="39" t="str" cm="1">
        <f t="array" ref="N1889">IFERROR(IF($B1889=N$1, ($A1889+$C1889) - MAX(IF($B$2:$B1888=$B1889, $A$2:$A1888+$C$2:$C1888)), "")*24*60, "")</f>
        <v/>
      </c>
      <c r="O1889" s="39" t="str" cm="1">
        <f t="array" ref="O1889">IFERROR(IF($B1889=O$1, ($A1889+$C1889) - MAX(IF($B$2:$B1888=$B1889, $A$2:$A1888+$C$2:$C1888)), "")*24*60, "")</f>
        <v/>
      </c>
      <c r="P1889" s="39" t="str" cm="1">
        <f t="array" ref="P1889">IFERROR(IF($B1889=P$1, ($A1889+$C1889) - MAX(IF($B$2:$B1888=$B1889, $A$2:$A1888+$C$2:$C1888)), "")*24*60, "")</f>
        <v/>
      </c>
    </row>
    <row r="1890" spans="1:16" x14ac:dyDescent="0.2">
      <c r="A1890" s="36">
        <f t="shared" ref="A1890:D1890" si="3526">A1889</f>
        <v>45948</v>
      </c>
      <c r="B1890" s="37" t="str">
        <f t="shared" si="3526"/>
        <v>Northern Cardinal</v>
      </c>
      <c r="C1890" s="38">
        <v>0.51388888888888884</v>
      </c>
      <c r="D1890" s="37">
        <f t="shared" si="3526"/>
        <v>0</v>
      </c>
      <c r="E1890" s="37">
        <v>4</v>
      </c>
      <c r="F1890" s="37" t="str">
        <f t="shared" ref="F1890:G1890" si="3527">F1889</f>
        <v>Special Finch Food</v>
      </c>
      <c r="G1890" s="15" t="str">
        <f t="shared" si="3527"/>
        <v>Golden Safflower</v>
      </c>
      <c r="H1890" s="39">
        <f t="shared" si="3459"/>
        <v>1.000000003259629</v>
      </c>
      <c r="I1890" s="39" cm="1">
        <f t="array" ref="I1890">IFERROR(IF($B1890=I$1, ($A1890+$C1890) - MAX(IF($B$2:$B1889=$B1890, $A$2:$A1889+$C$2:$C1889)), "")*24*60, "")</f>
        <v>1.000000003259629</v>
      </c>
      <c r="J1890" s="39" t="str" cm="1">
        <f t="array" ref="J1890">IFERROR(IF($B1890=J$1, ($A1890+$C1890) - MAX(IF($B$2:$B1889=$B1890, $A$2:$A1889+$C$2:$C1889)), "")*24*60, "")</f>
        <v/>
      </c>
      <c r="K1890" s="39" t="str" cm="1">
        <f t="array" ref="K1890">IFERROR(IF($B1890=K$1, ($A1890+$C1890) - MAX(IF($B$2:$B1889=$B1890, $A$2:$A1889+$C$2:$C1889)), "")*24*60, "")</f>
        <v/>
      </c>
      <c r="L1890" s="39" t="str" cm="1">
        <f t="array" ref="L1890">IFERROR(IF($B1890=L$1, ($A1890+$C1890) - MAX(IF($B$2:$B1889=$B1890, $A$2:$A1889+$C$2:$C1889)), "")*24*60, "")</f>
        <v/>
      </c>
      <c r="M1890" s="39" t="str" cm="1">
        <f t="array" ref="M1890">IFERROR(IF($B1890=M$1, ($A1890+$C1890) - MAX(IF($B$2:$B1889=$B1890, $A$2:$A1889+$C$2:$C1889)), "")*24*60, "")</f>
        <v/>
      </c>
      <c r="N1890" s="39" t="str" cm="1">
        <f t="array" ref="N1890">IFERROR(IF($B1890=N$1, ($A1890+$C1890) - MAX(IF($B$2:$B1889=$B1890, $A$2:$A1889+$C$2:$C1889)), "")*24*60, "")</f>
        <v/>
      </c>
      <c r="O1890" s="39" t="str" cm="1">
        <f t="array" ref="O1890">IFERROR(IF($B1890=O$1, ($A1890+$C1890) - MAX(IF($B$2:$B1889=$B1890, $A$2:$A1889+$C$2:$C1889)), "")*24*60, "")</f>
        <v/>
      </c>
      <c r="P1890" s="39" t="str" cm="1">
        <f t="array" ref="P1890">IFERROR(IF($B1890=P$1, ($A1890+$C1890) - MAX(IF($B$2:$B1889=$B1890, $A$2:$A1889+$C$2:$C1889)), "")*24*60, "")</f>
        <v/>
      </c>
    </row>
    <row r="1891" spans="1:16" x14ac:dyDescent="0.2">
      <c r="A1891" s="36">
        <f t="shared" ref="A1891:D1891" si="3528">A1890</f>
        <v>45948</v>
      </c>
      <c r="B1891" s="37" t="s">
        <v>10</v>
      </c>
      <c r="C1891" s="38">
        <v>0.51597222222222228</v>
      </c>
      <c r="D1891" s="37">
        <f t="shared" si="3528"/>
        <v>0</v>
      </c>
      <c r="E1891" s="37">
        <v>2</v>
      </c>
      <c r="F1891" s="37" t="str">
        <f t="shared" ref="F1891:G1891" si="3529">F1890</f>
        <v>Special Finch Food</v>
      </c>
      <c r="G1891" s="15" t="str">
        <f t="shared" si="3529"/>
        <v>Golden Safflower</v>
      </c>
      <c r="H1891" s="39">
        <f t="shared" si="3459"/>
        <v>2.9999999993015081</v>
      </c>
      <c r="I1891" s="39" t="str" cm="1">
        <f t="array" ref="I1891">IFERROR(IF($B1891=I$1, ($A1891+$C1891) - MAX(IF($B$2:$B1890=$B1891, $A$2:$A1890+$C$2:$C1890)), "")*24*60, "")</f>
        <v/>
      </c>
      <c r="J1891" s="39" cm="1">
        <f t="array" ref="J1891">IFERROR(IF($B1891=J$1, ($A1891+$C1891) - MAX(IF($B$2:$B1890=$B1891, $A$2:$A1890+$C$2:$C1890)), "")*24*60, "")</f>
        <v>8.0000000051222742</v>
      </c>
      <c r="K1891" s="39" t="str" cm="1">
        <f t="array" ref="K1891">IFERROR(IF($B1891=K$1, ($A1891+$C1891) - MAX(IF($B$2:$B1890=$B1891, $A$2:$A1890+$C$2:$C1890)), "")*24*60, "")</f>
        <v/>
      </c>
      <c r="L1891" s="39" t="str" cm="1">
        <f t="array" ref="L1891">IFERROR(IF($B1891=L$1, ($A1891+$C1891) - MAX(IF($B$2:$B1890=$B1891, $A$2:$A1890+$C$2:$C1890)), "")*24*60, "")</f>
        <v/>
      </c>
      <c r="M1891" s="39" t="str" cm="1">
        <f t="array" ref="M1891">IFERROR(IF($B1891=M$1, ($A1891+$C1891) - MAX(IF($B$2:$B1890=$B1891, $A$2:$A1890+$C$2:$C1890)), "")*24*60, "")</f>
        <v/>
      </c>
      <c r="N1891" s="39" t="str" cm="1">
        <f t="array" ref="N1891">IFERROR(IF($B1891=N$1, ($A1891+$C1891) - MAX(IF($B$2:$B1890=$B1891, $A$2:$A1890+$C$2:$C1890)), "")*24*60, "")</f>
        <v/>
      </c>
      <c r="O1891" s="39" t="str" cm="1">
        <f t="array" ref="O1891">IFERROR(IF($B1891=O$1, ($A1891+$C1891) - MAX(IF($B$2:$B1890=$B1891, $A$2:$A1890+$C$2:$C1890)), "")*24*60, "")</f>
        <v/>
      </c>
      <c r="P1891" s="39" t="str" cm="1">
        <f t="array" ref="P1891">IFERROR(IF($B1891=P$1, ($A1891+$C1891) - MAX(IF($B$2:$B1890=$B1891, $A$2:$A1890+$C$2:$C1890)), "")*24*60, "")</f>
        <v/>
      </c>
    </row>
    <row r="1892" spans="1:16" x14ac:dyDescent="0.2">
      <c r="A1892" s="36">
        <f t="shared" ref="A1892:D1892" si="3530">A1891</f>
        <v>45948</v>
      </c>
      <c r="B1892" s="37" t="s">
        <v>3</v>
      </c>
      <c r="C1892" s="38">
        <v>0.51666666666666672</v>
      </c>
      <c r="D1892" s="37">
        <f t="shared" si="3530"/>
        <v>0</v>
      </c>
      <c r="E1892" s="37">
        <v>4</v>
      </c>
      <c r="F1892" s="37" t="str">
        <f t="shared" ref="F1892:G1892" si="3531">F1891</f>
        <v>Special Finch Food</v>
      </c>
      <c r="G1892" s="15" t="str">
        <f t="shared" si="3531"/>
        <v>Golden Safflower</v>
      </c>
      <c r="H1892" s="39">
        <f t="shared" si="3459"/>
        <v>1.000000003259629</v>
      </c>
      <c r="I1892" s="39" cm="1">
        <f t="array" ref="I1892">IFERROR(IF($B1892=I$1, ($A1892+$C1892) - MAX(IF($B$2:$B1891=$B1892, $A$2:$A1891+$C$2:$C1891)), "")*24*60, "")</f>
        <v>4.0000000025611371</v>
      </c>
      <c r="J1892" s="39" t="str" cm="1">
        <f t="array" ref="J1892">IFERROR(IF($B1892=J$1, ($A1892+$C1892) - MAX(IF($B$2:$B1891=$B1892, $A$2:$A1891+$C$2:$C1891)), "")*24*60, "")</f>
        <v/>
      </c>
      <c r="K1892" s="39" t="str" cm="1">
        <f t="array" ref="K1892">IFERROR(IF($B1892=K$1, ($A1892+$C1892) - MAX(IF($B$2:$B1891=$B1892, $A$2:$A1891+$C$2:$C1891)), "")*24*60, "")</f>
        <v/>
      </c>
      <c r="L1892" s="39" t="str" cm="1">
        <f t="array" ref="L1892">IFERROR(IF($B1892=L$1, ($A1892+$C1892) - MAX(IF($B$2:$B1891=$B1892, $A$2:$A1891+$C$2:$C1891)), "")*24*60, "")</f>
        <v/>
      </c>
      <c r="M1892" s="39" t="str" cm="1">
        <f t="array" ref="M1892">IFERROR(IF($B1892=M$1, ($A1892+$C1892) - MAX(IF($B$2:$B1891=$B1892, $A$2:$A1891+$C$2:$C1891)), "")*24*60, "")</f>
        <v/>
      </c>
      <c r="N1892" s="39" t="str" cm="1">
        <f t="array" ref="N1892">IFERROR(IF($B1892=N$1, ($A1892+$C1892) - MAX(IF($B$2:$B1891=$B1892, $A$2:$A1891+$C$2:$C1891)), "")*24*60, "")</f>
        <v/>
      </c>
      <c r="O1892" s="39" t="str" cm="1">
        <f t="array" ref="O1892">IFERROR(IF($B1892=O$1, ($A1892+$C1892) - MAX(IF($B$2:$B1891=$B1892, $A$2:$A1891+$C$2:$C1891)), "")*24*60, "")</f>
        <v/>
      </c>
      <c r="P1892" s="39" t="str" cm="1">
        <f t="array" ref="P1892">IFERROR(IF($B1892=P$1, ($A1892+$C1892) - MAX(IF($B$2:$B1891=$B1892, $A$2:$A1891+$C$2:$C1891)), "")*24*60, "")</f>
        <v/>
      </c>
    </row>
    <row r="1893" spans="1:16" x14ac:dyDescent="0.2">
      <c r="A1893" s="36">
        <f t="shared" ref="A1893:D1893" si="3532">A1892</f>
        <v>45948</v>
      </c>
      <c r="B1893" s="37" t="str">
        <f t="shared" si="3532"/>
        <v>Northern Cardinal</v>
      </c>
      <c r="C1893" s="38">
        <v>0.5180555555555556</v>
      </c>
      <c r="D1893" s="37">
        <f t="shared" si="3532"/>
        <v>0</v>
      </c>
      <c r="E1893" s="37">
        <v>2</v>
      </c>
      <c r="F1893" s="37" t="str">
        <f t="shared" ref="F1893:G1893" si="3533">F1892</f>
        <v>Special Finch Food</v>
      </c>
      <c r="G1893" s="15" t="str">
        <f t="shared" si="3533"/>
        <v>Golden Safflower</v>
      </c>
      <c r="H1893" s="39">
        <f t="shared" si="3459"/>
        <v>1.9999999960418791</v>
      </c>
      <c r="I1893" s="39" cm="1">
        <f t="array" ref="I1893">IFERROR(IF($B1893=I$1, ($A1893+$C1893) - MAX(IF($B$2:$B1892=$B1893, $A$2:$A1892+$C$2:$C1892)), "")*24*60, "")</f>
        <v>1.9999999960418791</v>
      </c>
      <c r="J1893" s="39" t="str" cm="1">
        <f t="array" ref="J1893">IFERROR(IF($B1893=J$1, ($A1893+$C1893) - MAX(IF($B$2:$B1892=$B1893, $A$2:$A1892+$C$2:$C1892)), "")*24*60, "")</f>
        <v/>
      </c>
      <c r="K1893" s="39" t="str" cm="1">
        <f t="array" ref="K1893">IFERROR(IF($B1893=K$1, ($A1893+$C1893) - MAX(IF($B$2:$B1892=$B1893, $A$2:$A1892+$C$2:$C1892)), "")*24*60, "")</f>
        <v/>
      </c>
      <c r="L1893" s="39" t="str" cm="1">
        <f t="array" ref="L1893">IFERROR(IF($B1893=L$1, ($A1893+$C1893) - MAX(IF($B$2:$B1892=$B1893, $A$2:$A1892+$C$2:$C1892)), "")*24*60, "")</f>
        <v/>
      </c>
      <c r="M1893" s="39" t="str" cm="1">
        <f t="array" ref="M1893">IFERROR(IF($B1893=M$1, ($A1893+$C1893) - MAX(IF($B$2:$B1892=$B1893, $A$2:$A1892+$C$2:$C1892)), "")*24*60, "")</f>
        <v/>
      </c>
      <c r="N1893" s="39" t="str" cm="1">
        <f t="array" ref="N1893">IFERROR(IF($B1893=N$1, ($A1893+$C1893) - MAX(IF($B$2:$B1892=$B1893, $A$2:$A1892+$C$2:$C1892)), "")*24*60, "")</f>
        <v/>
      </c>
      <c r="O1893" s="39" t="str" cm="1">
        <f t="array" ref="O1893">IFERROR(IF($B1893=O$1, ($A1893+$C1893) - MAX(IF($B$2:$B1892=$B1893, $A$2:$A1892+$C$2:$C1892)), "")*24*60, "")</f>
        <v/>
      </c>
      <c r="P1893" s="39" t="str" cm="1">
        <f t="array" ref="P1893">IFERROR(IF($B1893=P$1, ($A1893+$C1893) - MAX(IF($B$2:$B1892=$B1893, $A$2:$A1892+$C$2:$C1892)), "")*24*60, "")</f>
        <v/>
      </c>
    </row>
    <row r="1894" spans="1:16" x14ac:dyDescent="0.2">
      <c r="A1894" s="36">
        <f t="shared" ref="A1894:D1894" si="3534">A1893</f>
        <v>45948</v>
      </c>
      <c r="B1894" s="37" t="s">
        <v>10</v>
      </c>
      <c r="C1894" s="38">
        <v>0.51875000000000004</v>
      </c>
      <c r="D1894" s="37">
        <f t="shared" si="3534"/>
        <v>0</v>
      </c>
      <c r="E1894" s="37">
        <v>1</v>
      </c>
      <c r="F1894" s="37" t="str">
        <f t="shared" ref="F1894:G1894" si="3535">F1893</f>
        <v>Special Finch Food</v>
      </c>
      <c r="G1894" s="15" t="str">
        <f t="shared" si="3535"/>
        <v>Golden Safflower</v>
      </c>
      <c r="H1894" s="39">
        <f t="shared" si="3459"/>
        <v>1.000000003259629</v>
      </c>
      <c r="I1894" s="39" t="str" cm="1">
        <f t="array" ref="I1894">IFERROR(IF($B1894=I$1, ($A1894+$C1894) - MAX(IF($B$2:$B1893=$B1894, $A$2:$A1893+$C$2:$C1893)), "")*24*60, "")</f>
        <v/>
      </c>
      <c r="J1894" s="39" cm="1">
        <f t="array" ref="J1894">IFERROR(IF($B1894=J$1, ($A1894+$C1894) - MAX(IF($B$2:$B1893=$B1894, $A$2:$A1893+$C$2:$C1893)), "")*24*60, "")</f>
        <v>4.0000000025611371</v>
      </c>
      <c r="K1894" s="39" t="str" cm="1">
        <f t="array" ref="K1894">IFERROR(IF($B1894=K$1, ($A1894+$C1894) - MAX(IF($B$2:$B1893=$B1894, $A$2:$A1893+$C$2:$C1893)), "")*24*60, "")</f>
        <v/>
      </c>
      <c r="L1894" s="39" t="str" cm="1">
        <f t="array" ref="L1894">IFERROR(IF($B1894=L$1, ($A1894+$C1894) - MAX(IF($B$2:$B1893=$B1894, $A$2:$A1893+$C$2:$C1893)), "")*24*60, "")</f>
        <v/>
      </c>
      <c r="M1894" s="39" t="str" cm="1">
        <f t="array" ref="M1894">IFERROR(IF($B1894=M$1, ($A1894+$C1894) - MAX(IF($B$2:$B1893=$B1894, $A$2:$A1893+$C$2:$C1893)), "")*24*60, "")</f>
        <v/>
      </c>
      <c r="N1894" s="39" t="str" cm="1">
        <f t="array" ref="N1894">IFERROR(IF($B1894=N$1, ($A1894+$C1894) - MAX(IF($B$2:$B1893=$B1894, $A$2:$A1893+$C$2:$C1893)), "")*24*60, "")</f>
        <v/>
      </c>
      <c r="O1894" s="39" t="str" cm="1">
        <f t="array" ref="O1894">IFERROR(IF($B1894=O$1, ($A1894+$C1894) - MAX(IF($B$2:$B1893=$B1894, $A$2:$A1893+$C$2:$C1893)), "")*24*60, "")</f>
        <v/>
      </c>
      <c r="P1894" s="39" t="str" cm="1">
        <f t="array" ref="P1894">IFERROR(IF($B1894=P$1, ($A1894+$C1894) - MAX(IF($B$2:$B1893=$B1894, $A$2:$A1893+$C$2:$C1893)), "")*24*60, "")</f>
        <v/>
      </c>
    </row>
    <row r="1895" spans="1:16" x14ac:dyDescent="0.2">
      <c r="A1895" s="36">
        <f t="shared" ref="A1895:D1895" si="3536">A1894</f>
        <v>45948</v>
      </c>
      <c r="B1895" s="37" t="str">
        <f t="shared" si="3536"/>
        <v>Tufted Titmouse</v>
      </c>
      <c r="C1895" s="38">
        <v>0.51944444444444449</v>
      </c>
      <c r="D1895" s="37">
        <f t="shared" si="3536"/>
        <v>0</v>
      </c>
      <c r="E1895" s="37">
        <v>1</v>
      </c>
      <c r="F1895" s="37" t="str">
        <f t="shared" ref="F1895:G1895" si="3537">F1894</f>
        <v>Special Finch Food</v>
      </c>
      <c r="G1895" s="15" t="str">
        <f t="shared" si="3537"/>
        <v>Golden Safflower</v>
      </c>
      <c r="H1895" s="39">
        <f t="shared" si="3459"/>
        <v>0.99999999278225005</v>
      </c>
      <c r="I1895" s="39" t="str" cm="1">
        <f t="array" ref="I1895">IFERROR(IF($B1895=I$1, ($A1895+$C1895) - MAX(IF($B$2:$B1894=$B1895, $A$2:$A1894+$C$2:$C1894)), "")*24*60, "")</f>
        <v/>
      </c>
      <c r="J1895" s="39" cm="1">
        <f t="array" ref="J1895">IFERROR(IF($B1895=J$1, ($A1895+$C1895) - MAX(IF($B$2:$B1894=$B1895, $A$2:$A1894+$C$2:$C1894)), "")*24*60, "")</f>
        <v>0.99999999278225005</v>
      </c>
      <c r="K1895" s="39" t="str" cm="1">
        <f t="array" ref="K1895">IFERROR(IF($B1895=K$1, ($A1895+$C1895) - MAX(IF($B$2:$B1894=$B1895, $A$2:$A1894+$C$2:$C1894)), "")*24*60, "")</f>
        <v/>
      </c>
      <c r="L1895" s="39" t="str" cm="1">
        <f t="array" ref="L1895">IFERROR(IF($B1895=L$1, ($A1895+$C1895) - MAX(IF($B$2:$B1894=$B1895, $A$2:$A1894+$C$2:$C1894)), "")*24*60, "")</f>
        <v/>
      </c>
      <c r="M1895" s="39" t="str" cm="1">
        <f t="array" ref="M1895">IFERROR(IF($B1895=M$1, ($A1895+$C1895) - MAX(IF($B$2:$B1894=$B1895, $A$2:$A1894+$C$2:$C1894)), "")*24*60, "")</f>
        <v/>
      </c>
      <c r="N1895" s="39" t="str" cm="1">
        <f t="array" ref="N1895">IFERROR(IF($B1895=N$1, ($A1895+$C1895) - MAX(IF($B$2:$B1894=$B1895, $A$2:$A1894+$C$2:$C1894)), "")*24*60, "")</f>
        <v/>
      </c>
      <c r="O1895" s="39" t="str" cm="1">
        <f t="array" ref="O1895">IFERROR(IF($B1895=O$1, ($A1895+$C1895) - MAX(IF($B$2:$B1894=$B1895, $A$2:$A1894+$C$2:$C1894)), "")*24*60, "")</f>
        <v/>
      </c>
      <c r="P1895" s="39" t="str" cm="1">
        <f t="array" ref="P1895">IFERROR(IF($B1895=P$1, ($A1895+$C1895) - MAX(IF($B$2:$B1894=$B1895, $A$2:$A1894+$C$2:$C1894)), "")*24*60, "")</f>
        <v/>
      </c>
    </row>
    <row r="1896" spans="1:16" x14ac:dyDescent="0.2">
      <c r="A1896" s="36">
        <f t="shared" ref="A1896:D1896" si="3538">A1895</f>
        <v>45948</v>
      </c>
      <c r="B1896" s="37" t="s">
        <v>16</v>
      </c>
      <c r="C1896" s="38">
        <v>0.52083333333333337</v>
      </c>
      <c r="D1896" s="37">
        <f t="shared" si="3538"/>
        <v>0</v>
      </c>
      <c r="E1896" s="37">
        <v>5</v>
      </c>
      <c r="F1896" s="37" t="str">
        <f t="shared" ref="F1896:G1896" si="3539">F1895</f>
        <v>Special Finch Food</v>
      </c>
      <c r="G1896" s="15" t="str">
        <f t="shared" si="3539"/>
        <v>Golden Safflower</v>
      </c>
      <c r="H1896" s="39">
        <f t="shared" si="3459"/>
        <v>2.000000006519258</v>
      </c>
      <c r="I1896" s="39" t="str" cm="1">
        <f t="array" ref="I1896">IFERROR(IF($B1896=I$1, ($A1896+$C1896) - MAX(IF($B$2:$B1895=$B1896, $A$2:$A1895+$C$2:$C1895)), "")*24*60, "")</f>
        <v/>
      </c>
      <c r="J1896" s="39" t="str" cm="1">
        <f t="array" ref="J1896">IFERROR(IF($B1896=J$1, ($A1896+$C1896) - MAX(IF($B$2:$B1895=$B1896, $A$2:$A1895+$C$2:$C1895)), "")*24*60, "")</f>
        <v/>
      </c>
      <c r="K1896" s="39" t="str" cm="1">
        <f t="array" ref="K1896">IFERROR(IF($B1896=K$1, ($A1896+$C1896) - MAX(IF($B$2:$B1895=$B1896, $A$2:$A1895+$C$2:$C1895)), "")*24*60, "")</f>
        <v/>
      </c>
      <c r="L1896" s="39" cm="1">
        <f t="array" ref="L1896">IFERROR(IF($B1896=L$1, ($A1896+$C1896) - MAX(IF($B$2:$B1895=$B1896, $A$2:$A1895+$C$2:$C1895)), "")*24*60, "")</f>
        <v>169.0000000060536</v>
      </c>
      <c r="M1896" s="39" t="str" cm="1">
        <f t="array" ref="M1896">IFERROR(IF($B1896=M$1, ($A1896+$C1896) - MAX(IF($B$2:$B1895=$B1896, $A$2:$A1895+$C$2:$C1895)), "")*24*60, "")</f>
        <v/>
      </c>
      <c r="N1896" s="39" t="str" cm="1">
        <f t="array" ref="N1896">IFERROR(IF($B1896=N$1, ($A1896+$C1896) - MAX(IF($B$2:$B1895=$B1896, $A$2:$A1895+$C$2:$C1895)), "")*24*60, "")</f>
        <v/>
      </c>
      <c r="O1896" s="39" t="str" cm="1">
        <f t="array" ref="O1896">IFERROR(IF($B1896=O$1, ($A1896+$C1896) - MAX(IF($B$2:$B1895=$B1896, $A$2:$A1895+$C$2:$C1895)), "")*24*60, "")</f>
        <v/>
      </c>
      <c r="P1896" s="39" t="str" cm="1">
        <f t="array" ref="P1896">IFERROR(IF($B1896=P$1, ($A1896+$C1896) - MAX(IF($B$2:$B1895=$B1896, $A$2:$A1895+$C$2:$C1895)), "")*24*60, "")</f>
        <v/>
      </c>
    </row>
    <row r="1897" spans="1:16" x14ac:dyDescent="0.2">
      <c r="A1897" s="36">
        <f t="shared" ref="A1897:D1897" si="3540">A1896</f>
        <v>45948</v>
      </c>
      <c r="B1897" s="37" t="str">
        <f t="shared" si="3540"/>
        <v>Carolina Wren</v>
      </c>
      <c r="C1897" s="38">
        <v>0.52152777777777781</v>
      </c>
      <c r="D1897" s="37">
        <f t="shared" si="3540"/>
        <v>0</v>
      </c>
      <c r="E1897" s="37">
        <v>2</v>
      </c>
      <c r="F1897" s="37" t="str">
        <f t="shared" ref="F1897:G1897" si="3541">F1896</f>
        <v>Special Finch Food</v>
      </c>
      <c r="G1897" s="15" t="str">
        <f t="shared" si="3541"/>
        <v>Golden Safflower</v>
      </c>
      <c r="H1897" s="39">
        <f t="shared" si="3459"/>
        <v>0.99999999278225005</v>
      </c>
      <c r="I1897" s="39" t="str" cm="1">
        <f t="array" ref="I1897">IFERROR(IF($B1897=I$1, ($A1897+$C1897) - MAX(IF($B$2:$B1896=$B1897, $A$2:$A1896+$C$2:$C1896)), "")*24*60, "")</f>
        <v/>
      </c>
      <c r="J1897" s="39" t="str" cm="1">
        <f t="array" ref="J1897">IFERROR(IF($B1897=J$1, ($A1897+$C1897) - MAX(IF($B$2:$B1896=$B1897, $A$2:$A1896+$C$2:$C1896)), "")*24*60, "")</f>
        <v/>
      </c>
      <c r="K1897" s="39" t="str" cm="1">
        <f t="array" ref="K1897">IFERROR(IF($B1897=K$1, ($A1897+$C1897) - MAX(IF($B$2:$B1896=$B1897, $A$2:$A1896+$C$2:$C1896)), "")*24*60, "")</f>
        <v/>
      </c>
      <c r="L1897" s="39" cm="1">
        <f t="array" ref="L1897">IFERROR(IF($B1897=L$1, ($A1897+$C1897) - MAX(IF($B$2:$B1896=$B1897, $A$2:$A1896+$C$2:$C1896)), "")*24*60, "")</f>
        <v>0.99999999278225005</v>
      </c>
      <c r="M1897" s="39" t="str" cm="1">
        <f t="array" ref="M1897">IFERROR(IF($B1897=M$1, ($A1897+$C1897) - MAX(IF($B$2:$B1896=$B1897, $A$2:$A1896+$C$2:$C1896)), "")*24*60, "")</f>
        <v/>
      </c>
      <c r="N1897" s="39" t="str" cm="1">
        <f t="array" ref="N1897">IFERROR(IF($B1897=N$1, ($A1897+$C1897) - MAX(IF($B$2:$B1896=$B1897, $A$2:$A1896+$C$2:$C1896)), "")*24*60, "")</f>
        <v/>
      </c>
      <c r="O1897" s="39" t="str" cm="1">
        <f t="array" ref="O1897">IFERROR(IF($B1897=O$1, ($A1897+$C1897) - MAX(IF($B$2:$B1896=$B1897, $A$2:$A1896+$C$2:$C1896)), "")*24*60, "")</f>
        <v/>
      </c>
      <c r="P1897" s="39" t="str" cm="1">
        <f t="array" ref="P1897">IFERROR(IF($B1897=P$1, ($A1897+$C1897) - MAX(IF($B$2:$B1896=$B1897, $A$2:$A1896+$C$2:$C1896)), "")*24*60, "")</f>
        <v/>
      </c>
    </row>
    <row r="1898" spans="1:16" x14ac:dyDescent="0.2">
      <c r="A1898" s="36">
        <f t="shared" ref="A1898:D1898" si="3542">A1897</f>
        <v>45948</v>
      </c>
      <c r="B1898" s="37" t="s">
        <v>10</v>
      </c>
      <c r="C1898" s="38">
        <f t="shared" si="3542"/>
        <v>0.52152777777777781</v>
      </c>
      <c r="D1898" s="37">
        <f t="shared" si="3542"/>
        <v>0</v>
      </c>
      <c r="E1898" s="37">
        <v>2</v>
      </c>
      <c r="F1898" s="37" t="str">
        <f t="shared" ref="F1898:G1898" si="3543">F1897</f>
        <v>Special Finch Food</v>
      </c>
      <c r="G1898" s="15" t="str">
        <f t="shared" si="3543"/>
        <v>Golden Safflower</v>
      </c>
      <c r="H1898" s="39">
        <f t="shared" si="3459"/>
        <v>0</v>
      </c>
      <c r="I1898" s="39" t="str" cm="1">
        <f t="array" ref="I1898">IFERROR(IF($B1898=I$1, ($A1898+$C1898) - MAX(IF($B$2:$B1897=$B1898, $A$2:$A1897+$C$2:$C1897)), "")*24*60, "")</f>
        <v/>
      </c>
      <c r="J1898" s="39" cm="1">
        <f t="array" ref="J1898">IFERROR(IF($B1898=J$1, ($A1898+$C1898) - MAX(IF($B$2:$B1897=$B1898, $A$2:$A1897+$C$2:$C1897)), "")*24*60, "")</f>
        <v>2.9999999993015081</v>
      </c>
      <c r="K1898" s="39" t="str" cm="1">
        <f t="array" ref="K1898">IFERROR(IF($B1898=K$1, ($A1898+$C1898) - MAX(IF($B$2:$B1897=$B1898, $A$2:$A1897+$C$2:$C1897)), "")*24*60, "")</f>
        <v/>
      </c>
      <c r="L1898" s="39" t="str" cm="1">
        <f t="array" ref="L1898">IFERROR(IF($B1898=L$1, ($A1898+$C1898) - MAX(IF($B$2:$B1897=$B1898, $A$2:$A1897+$C$2:$C1897)), "")*24*60, "")</f>
        <v/>
      </c>
      <c r="M1898" s="39" t="str" cm="1">
        <f t="array" ref="M1898">IFERROR(IF($B1898=M$1, ($A1898+$C1898) - MAX(IF($B$2:$B1897=$B1898, $A$2:$A1897+$C$2:$C1897)), "")*24*60, "")</f>
        <v/>
      </c>
      <c r="N1898" s="39" t="str" cm="1">
        <f t="array" ref="N1898">IFERROR(IF($B1898=N$1, ($A1898+$C1898) - MAX(IF($B$2:$B1897=$B1898, $A$2:$A1897+$C$2:$C1897)), "")*24*60, "")</f>
        <v/>
      </c>
      <c r="O1898" s="39" t="str" cm="1">
        <f t="array" ref="O1898">IFERROR(IF($B1898=O$1, ($A1898+$C1898) - MAX(IF($B$2:$B1897=$B1898, $A$2:$A1897+$C$2:$C1897)), "")*24*60, "")</f>
        <v/>
      </c>
      <c r="P1898" s="39" t="str" cm="1">
        <f t="array" ref="P1898">IFERROR(IF($B1898=P$1, ($A1898+$C1898) - MAX(IF($B$2:$B1897=$B1898, $A$2:$A1897+$C$2:$C1897)), "")*24*60, "")</f>
        <v/>
      </c>
    </row>
    <row r="1899" spans="1:16" x14ac:dyDescent="0.2">
      <c r="A1899" s="36">
        <f t="shared" ref="A1899:B1899" si="3544">A1898</f>
        <v>45948</v>
      </c>
      <c r="B1899" s="37" t="str">
        <f t="shared" si="3544"/>
        <v>Tufted Titmouse</v>
      </c>
      <c r="C1899" s="38">
        <v>0.5229166666666667</v>
      </c>
      <c r="D1899" s="37">
        <v>1</v>
      </c>
      <c r="E1899" s="37">
        <v>2</v>
      </c>
      <c r="F1899" s="37" t="str">
        <f t="shared" ref="F1899:G1899" si="3545">F1898</f>
        <v>Special Finch Food</v>
      </c>
      <c r="G1899" s="15" t="str">
        <f t="shared" si="3545"/>
        <v>Golden Safflower</v>
      </c>
      <c r="H1899" s="39">
        <f t="shared" si="3459"/>
        <v>2.000000006519258</v>
      </c>
      <c r="I1899" s="39" t="str" cm="1">
        <f t="array" ref="I1899">IFERROR(IF($B1899=I$1, ($A1899+$C1899) - MAX(IF($B$2:$B1898=$B1899, $A$2:$A1898+$C$2:$C1898)), "")*24*60, "")</f>
        <v/>
      </c>
      <c r="J1899" s="39" cm="1">
        <f t="array" ref="J1899">IFERROR(IF($B1899=J$1, ($A1899+$C1899) - MAX(IF($B$2:$B1898=$B1899, $A$2:$A1898+$C$2:$C1898)), "")*24*60, "")</f>
        <v>2.000000006519258</v>
      </c>
      <c r="K1899" s="39" t="str" cm="1">
        <f t="array" ref="K1899">IFERROR(IF($B1899=K$1, ($A1899+$C1899) - MAX(IF($B$2:$B1898=$B1899, $A$2:$A1898+$C$2:$C1898)), "")*24*60, "")</f>
        <v/>
      </c>
      <c r="L1899" s="39" t="str" cm="1">
        <f t="array" ref="L1899">IFERROR(IF($B1899=L$1, ($A1899+$C1899) - MAX(IF($B$2:$B1898=$B1899, $A$2:$A1898+$C$2:$C1898)), "")*24*60, "")</f>
        <v/>
      </c>
      <c r="M1899" s="39" t="str" cm="1">
        <f t="array" ref="M1899">IFERROR(IF($B1899=M$1, ($A1899+$C1899) - MAX(IF($B$2:$B1898=$B1899, $A$2:$A1898+$C$2:$C1898)), "")*24*60, "")</f>
        <v/>
      </c>
      <c r="N1899" s="39" t="str" cm="1">
        <f t="array" ref="N1899">IFERROR(IF($B1899=N$1, ($A1899+$C1899) - MAX(IF($B$2:$B1898=$B1899, $A$2:$A1898+$C$2:$C1898)), "")*24*60, "")</f>
        <v/>
      </c>
      <c r="O1899" s="39" t="str" cm="1">
        <f t="array" ref="O1899">IFERROR(IF($B1899=O$1, ($A1899+$C1899) - MAX(IF($B$2:$B1898=$B1899, $A$2:$A1898+$C$2:$C1898)), "")*24*60, "")</f>
        <v/>
      </c>
      <c r="P1899" s="39" t="str" cm="1">
        <f t="array" ref="P1899">IFERROR(IF($B1899=P$1, ($A1899+$C1899) - MAX(IF($B$2:$B1898=$B1899, $A$2:$A1898+$C$2:$C1898)), "")*24*60, "")</f>
        <v/>
      </c>
    </row>
    <row r="1900" spans="1:16" x14ac:dyDescent="0.2">
      <c r="A1900" s="36">
        <f t="shared" ref="A1900:C1900" si="3546">A1899</f>
        <v>45948</v>
      </c>
      <c r="B1900" s="37" t="str">
        <f t="shared" si="3546"/>
        <v>Tufted Titmouse</v>
      </c>
      <c r="C1900" s="38">
        <f t="shared" si="3546"/>
        <v>0.5229166666666667</v>
      </c>
      <c r="D1900" s="37">
        <v>0</v>
      </c>
      <c r="E1900" s="37">
        <v>2</v>
      </c>
      <c r="F1900" s="37" t="str">
        <f t="shared" ref="F1900:G1900" si="3547">F1899</f>
        <v>Special Finch Food</v>
      </c>
      <c r="G1900" s="15" t="str">
        <f t="shared" si="3547"/>
        <v>Golden Safflower</v>
      </c>
      <c r="H1900" s="39">
        <f t="shared" si="3459"/>
        <v>0</v>
      </c>
      <c r="I1900" s="39" t="str" cm="1">
        <f t="array" ref="I1900">IFERROR(IF($B1900=I$1, ($A1900+$C1900) - MAX(IF($B$2:$B1899=$B1900, $A$2:$A1899+$C$2:$C1899)), "")*24*60, "")</f>
        <v/>
      </c>
      <c r="J1900" s="39" cm="1">
        <f t="array" ref="J1900">IFERROR(IF($B1900=J$1, ($A1900+$C1900) - MAX(IF($B$2:$B1899=$B1900, $A$2:$A1899+$C$2:$C1899)), "")*24*60, "")</f>
        <v>0</v>
      </c>
      <c r="K1900" s="39" t="str" cm="1">
        <f t="array" ref="K1900">IFERROR(IF($B1900=K$1, ($A1900+$C1900) - MAX(IF($B$2:$B1899=$B1900, $A$2:$A1899+$C$2:$C1899)), "")*24*60, "")</f>
        <v/>
      </c>
      <c r="L1900" s="39" t="str" cm="1">
        <f t="array" ref="L1900">IFERROR(IF($B1900=L$1, ($A1900+$C1900) - MAX(IF($B$2:$B1899=$B1900, $A$2:$A1899+$C$2:$C1899)), "")*24*60, "")</f>
        <v/>
      </c>
      <c r="M1900" s="39" t="str" cm="1">
        <f t="array" ref="M1900">IFERROR(IF($B1900=M$1, ($A1900+$C1900) - MAX(IF($B$2:$B1899=$B1900, $A$2:$A1899+$C$2:$C1899)), "")*24*60, "")</f>
        <v/>
      </c>
      <c r="N1900" s="39" t="str" cm="1">
        <f t="array" ref="N1900">IFERROR(IF($B1900=N$1, ($A1900+$C1900) - MAX(IF($B$2:$B1899=$B1900, $A$2:$A1899+$C$2:$C1899)), "")*24*60, "")</f>
        <v/>
      </c>
      <c r="O1900" s="39" t="str" cm="1">
        <f t="array" ref="O1900">IFERROR(IF($B1900=O$1, ($A1900+$C1900) - MAX(IF($B$2:$B1899=$B1900, $A$2:$A1899+$C$2:$C1899)), "")*24*60, "")</f>
        <v/>
      </c>
      <c r="P1900" s="39" t="str" cm="1">
        <f t="array" ref="P1900">IFERROR(IF($B1900=P$1, ($A1900+$C1900) - MAX(IF($B$2:$B1899=$B1900, $A$2:$A1899+$C$2:$C1899)), "")*24*60, "")</f>
        <v/>
      </c>
    </row>
    <row r="1901" spans="1:16" x14ac:dyDescent="0.2">
      <c r="A1901" s="36">
        <f t="shared" ref="A1901:D1901" si="3548">A1900</f>
        <v>45948</v>
      </c>
      <c r="B1901" s="37" t="str">
        <f t="shared" si="3548"/>
        <v>Tufted Titmouse</v>
      </c>
      <c r="C1901" s="38">
        <f t="shared" si="3548"/>
        <v>0.5229166666666667</v>
      </c>
      <c r="D1901" s="37">
        <f t="shared" si="3548"/>
        <v>0</v>
      </c>
      <c r="E1901" s="37">
        <v>1</v>
      </c>
      <c r="F1901" s="37" t="str">
        <f t="shared" ref="F1901:G1901" si="3549">F1900</f>
        <v>Special Finch Food</v>
      </c>
      <c r="G1901" s="15" t="str">
        <f t="shared" si="3549"/>
        <v>Golden Safflower</v>
      </c>
      <c r="H1901" s="39">
        <f t="shared" si="3459"/>
        <v>0</v>
      </c>
      <c r="I1901" s="39" t="str" cm="1">
        <f t="array" ref="I1901">IFERROR(IF($B1901=I$1, ($A1901+$C1901) - MAX(IF($B$2:$B1900=$B1901, $A$2:$A1900+$C$2:$C1900)), "")*24*60, "")</f>
        <v/>
      </c>
      <c r="J1901" s="39" cm="1">
        <f t="array" ref="J1901">IFERROR(IF($B1901=J$1, ($A1901+$C1901) - MAX(IF($B$2:$B1900=$B1901, $A$2:$A1900+$C$2:$C1900)), "")*24*60, "")</f>
        <v>0</v>
      </c>
      <c r="K1901" s="39" t="str" cm="1">
        <f t="array" ref="K1901">IFERROR(IF($B1901=K$1, ($A1901+$C1901) - MAX(IF($B$2:$B1900=$B1901, $A$2:$A1900+$C$2:$C1900)), "")*24*60, "")</f>
        <v/>
      </c>
      <c r="L1901" s="39" t="str" cm="1">
        <f t="array" ref="L1901">IFERROR(IF($B1901=L$1, ($A1901+$C1901) - MAX(IF($B$2:$B1900=$B1901, $A$2:$A1900+$C$2:$C1900)), "")*24*60, "")</f>
        <v/>
      </c>
      <c r="M1901" s="39" t="str" cm="1">
        <f t="array" ref="M1901">IFERROR(IF($B1901=M$1, ($A1901+$C1901) - MAX(IF($B$2:$B1900=$B1901, $A$2:$A1900+$C$2:$C1900)), "")*24*60, "")</f>
        <v/>
      </c>
      <c r="N1901" s="39" t="str" cm="1">
        <f t="array" ref="N1901">IFERROR(IF($B1901=N$1, ($A1901+$C1901) - MAX(IF($B$2:$B1900=$B1901, $A$2:$A1900+$C$2:$C1900)), "")*24*60, "")</f>
        <v/>
      </c>
      <c r="O1901" s="39" t="str" cm="1">
        <f t="array" ref="O1901">IFERROR(IF($B1901=O$1, ($A1901+$C1901) - MAX(IF($B$2:$B1900=$B1901, $A$2:$A1900+$C$2:$C1900)), "")*24*60, "")</f>
        <v/>
      </c>
      <c r="P1901" s="39" t="str" cm="1">
        <f t="array" ref="P1901">IFERROR(IF($B1901=P$1, ($A1901+$C1901) - MAX(IF($B$2:$B1900=$B1901, $A$2:$A1900+$C$2:$C1900)), "")*24*60, "")</f>
        <v/>
      </c>
    </row>
    <row r="1902" spans="1:16" x14ac:dyDescent="0.2">
      <c r="A1902" s="36">
        <f t="shared" ref="A1902:D1902" si="3550">A1901</f>
        <v>45948</v>
      </c>
      <c r="B1902" s="37" t="str">
        <f t="shared" si="3550"/>
        <v>Tufted Titmouse</v>
      </c>
      <c r="C1902" s="38">
        <v>0.52430555555555558</v>
      </c>
      <c r="D1902" s="37">
        <f t="shared" si="3550"/>
        <v>0</v>
      </c>
      <c r="E1902" s="37">
        <v>1</v>
      </c>
      <c r="F1902" s="37" t="str">
        <f t="shared" ref="F1902:G1902" si="3551">F1901</f>
        <v>Special Finch Food</v>
      </c>
      <c r="G1902" s="15" t="str">
        <f t="shared" si="3551"/>
        <v>Golden Safflower</v>
      </c>
      <c r="H1902" s="39">
        <f t="shared" si="3459"/>
        <v>1.9999999960418791</v>
      </c>
      <c r="I1902" s="39" t="str" cm="1">
        <f t="array" ref="I1902">IFERROR(IF($B1902=I$1, ($A1902+$C1902) - MAX(IF($B$2:$B1901=$B1902, $A$2:$A1901+$C$2:$C1901)), "")*24*60, "")</f>
        <v/>
      </c>
      <c r="J1902" s="39" cm="1">
        <f t="array" ref="J1902">IFERROR(IF($B1902=J$1, ($A1902+$C1902) - MAX(IF($B$2:$B1901=$B1902, $A$2:$A1901+$C$2:$C1901)), "")*24*60, "")</f>
        <v>1.9999999960418791</v>
      </c>
      <c r="K1902" s="39" t="str" cm="1">
        <f t="array" ref="K1902">IFERROR(IF($B1902=K$1, ($A1902+$C1902) - MAX(IF($B$2:$B1901=$B1902, $A$2:$A1901+$C$2:$C1901)), "")*24*60, "")</f>
        <v/>
      </c>
      <c r="L1902" s="39" t="str" cm="1">
        <f t="array" ref="L1902">IFERROR(IF($B1902=L$1, ($A1902+$C1902) - MAX(IF($B$2:$B1901=$B1902, $A$2:$A1901+$C$2:$C1901)), "")*24*60, "")</f>
        <v/>
      </c>
      <c r="M1902" s="39" t="str" cm="1">
        <f t="array" ref="M1902">IFERROR(IF($B1902=M$1, ($A1902+$C1902) - MAX(IF($B$2:$B1901=$B1902, $A$2:$A1901+$C$2:$C1901)), "")*24*60, "")</f>
        <v/>
      </c>
      <c r="N1902" s="39" t="str" cm="1">
        <f t="array" ref="N1902">IFERROR(IF($B1902=N$1, ($A1902+$C1902) - MAX(IF($B$2:$B1901=$B1902, $A$2:$A1901+$C$2:$C1901)), "")*24*60, "")</f>
        <v/>
      </c>
      <c r="O1902" s="39" t="str" cm="1">
        <f t="array" ref="O1902">IFERROR(IF($B1902=O$1, ($A1902+$C1902) - MAX(IF($B$2:$B1901=$B1902, $A$2:$A1901+$C$2:$C1901)), "")*24*60, "")</f>
        <v/>
      </c>
      <c r="P1902" s="39" t="str" cm="1">
        <f t="array" ref="P1902">IFERROR(IF($B1902=P$1, ($A1902+$C1902) - MAX(IF($B$2:$B1901=$B1902, $A$2:$A1901+$C$2:$C1901)), "")*24*60, "")</f>
        <v/>
      </c>
    </row>
    <row r="1903" spans="1:16" x14ac:dyDescent="0.2">
      <c r="A1903" s="36">
        <f t="shared" ref="A1903:D1903" si="3552">A1902</f>
        <v>45948</v>
      </c>
      <c r="B1903" s="37" t="s">
        <v>25</v>
      </c>
      <c r="C1903" s="38">
        <v>0.5493055555555556</v>
      </c>
      <c r="D1903" s="37">
        <f t="shared" si="3552"/>
        <v>0</v>
      </c>
      <c r="E1903" s="37">
        <v>0</v>
      </c>
      <c r="F1903" s="37" t="str">
        <f t="shared" ref="F1903:G1903" si="3553">F1902</f>
        <v>Special Finch Food</v>
      </c>
      <c r="G1903" s="15" t="str">
        <f t="shared" si="3553"/>
        <v>Golden Safflower</v>
      </c>
      <c r="H1903" s="39">
        <f t="shared" si="3459"/>
        <v>36.000000002095476</v>
      </c>
      <c r="I1903" s="39" t="str" cm="1">
        <f t="array" ref="I1903">IFERROR(IF($B1903=I$1, ($A1903+$C1903) - MAX(IF($B$2:$B1902=$B1903, $A$2:$A1902+$C$2:$C1902)), "")*24*60, "")</f>
        <v/>
      </c>
      <c r="J1903" s="39" t="str" cm="1">
        <f t="array" ref="J1903">IFERROR(IF($B1903=J$1, ($A1903+$C1903) - MAX(IF($B$2:$B1902=$B1903, $A$2:$A1902+$C$2:$C1902)), "")*24*60, "")</f>
        <v/>
      </c>
      <c r="K1903" s="39" t="str" cm="1">
        <f t="array" ref="K1903">IFERROR(IF($B1903=K$1, ($A1903+$C1903) - MAX(IF($B$2:$B1902=$B1903, $A$2:$A1902+$C$2:$C1902)), "")*24*60, "")</f>
        <v/>
      </c>
      <c r="L1903" s="39" t="str" cm="1">
        <f t="array" ref="L1903">IFERROR(IF($B1903=L$1, ($A1903+$C1903) - MAX(IF($B$2:$B1902=$B1903, $A$2:$A1902+$C$2:$C1902)), "")*24*60, "")</f>
        <v/>
      </c>
      <c r="M1903" s="39" t="str" cm="1">
        <f t="array" ref="M1903">IFERROR(IF($B1903=M$1, ($A1903+$C1903) - MAX(IF($B$2:$B1902=$B1903, $A$2:$A1902+$C$2:$C1902)), "")*24*60, "")</f>
        <v/>
      </c>
      <c r="N1903" s="39" t="str" cm="1">
        <f t="array" ref="N1903">IFERROR(IF($B1903=N$1, ($A1903+$C1903) - MAX(IF($B$2:$B1902=$B1903, $A$2:$A1902+$C$2:$C1902)), "")*24*60, "")</f>
        <v/>
      </c>
      <c r="O1903" s="39" cm="1">
        <f t="array" ref="O1903">IFERROR(IF($B1903=O$1, ($A1903+$C1903) - MAX(IF($B$2:$B1902=$B1903, $A$2:$A1902+$C$2:$C1902)), "")*24*60, "")</f>
        <v>1101.9999999983702</v>
      </c>
      <c r="P1903" s="39" t="str" cm="1">
        <f t="array" ref="P1903">IFERROR(IF($B1903=P$1, ($A1903+$C1903) - MAX(IF($B$2:$B1902=$B1903, $A$2:$A1902+$C$2:$C1902)), "")*24*60, "")</f>
        <v/>
      </c>
    </row>
    <row r="1904" spans="1:16" x14ac:dyDescent="0.2">
      <c r="A1904" s="36">
        <f t="shared" ref="A1904:D1904" si="3554">A1903</f>
        <v>45948</v>
      </c>
      <c r="B1904" s="37" t="s">
        <v>3</v>
      </c>
      <c r="C1904" s="38">
        <v>0.59513888888888888</v>
      </c>
      <c r="D1904" s="37">
        <f t="shared" si="3554"/>
        <v>0</v>
      </c>
      <c r="E1904" s="37">
        <v>4</v>
      </c>
      <c r="F1904" s="37" t="str">
        <f t="shared" ref="F1904:G1904" si="3555">F1903</f>
        <v>Special Finch Food</v>
      </c>
      <c r="G1904" s="15" t="str">
        <f t="shared" si="3555"/>
        <v>Golden Safflower</v>
      </c>
      <c r="H1904" s="39">
        <f t="shared" si="3459"/>
        <v>65.999999995110556</v>
      </c>
      <c r="I1904" s="39" cm="1">
        <f t="array" ref="I1904">IFERROR(IF($B1904=I$1, ($A1904+$C1904) - MAX(IF($B$2:$B1903=$B1904, $A$2:$A1903+$C$2:$C1903)), "")*24*60, "")</f>
        <v>110.99999999511056</v>
      </c>
      <c r="J1904" s="39" t="str" cm="1">
        <f t="array" ref="J1904">IFERROR(IF($B1904=J$1, ($A1904+$C1904) - MAX(IF($B$2:$B1903=$B1904, $A$2:$A1903+$C$2:$C1903)), "")*24*60, "")</f>
        <v/>
      </c>
      <c r="K1904" s="39" t="str" cm="1">
        <f t="array" ref="K1904">IFERROR(IF($B1904=K$1, ($A1904+$C1904) - MAX(IF($B$2:$B1903=$B1904, $A$2:$A1903+$C$2:$C1903)), "")*24*60, "")</f>
        <v/>
      </c>
      <c r="L1904" s="39" t="str" cm="1">
        <f t="array" ref="L1904">IFERROR(IF($B1904=L$1, ($A1904+$C1904) - MAX(IF($B$2:$B1903=$B1904, $A$2:$A1903+$C$2:$C1903)), "")*24*60, "")</f>
        <v/>
      </c>
      <c r="M1904" s="39" t="str" cm="1">
        <f t="array" ref="M1904">IFERROR(IF($B1904=M$1, ($A1904+$C1904) - MAX(IF($B$2:$B1903=$B1904, $A$2:$A1903+$C$2:$C1903)), "")*24*60, "")</f>
        <v/>
      </c>
      <c r="N1904" s="39" t="str" cm="1">
        <f t="array" ref="N1904">IFERROR(IF($B1904=N$1, ($A1904+$C1904) - MAX(IF($B$2:$B1903=$B1904, $A$2:$A1903+$C$2:$C1903)), "")*24*60, "")</f>
        <v/>
      </c>
      <c r="O1904" s="39" t="str" cm="1">
        <f t="array" ref="O1904">IFERROR(IF($B1904=O$1, ($A1904+$C1904) - MAX(IF($B$2:$B1903=$B1904, $A$2:$A1903+$C$2:$C1903)), "")*24*60, "")</f>
        <v/>
      </c>
      <c r="P1904" s="39" t="str" cm="1">
        <f t="array" ref="P1904">IFERROR(IF($B1904=P$1, ($A1904+$C1904) - MAX(IF($B$2:$B1903=$B1904, $A$2:$A1903+$C$2:$C1903)), "")*24*60, "")</f>
        <v/>
      </c>
    </row>
    <row r="1905" spans="1:16" x14ac:dyDescent="0.2">
      <c r="A1905" s="36">
        <f t="shared" ref="A1905:D1905" si="3556">A1904</f>
        <v>45948</v>
      </c>
      <c r="B1905" s="37" t="str">
        <f t="shared" si="3556"/>
        <v>Northern Cardinal</v>
      </c>
      <c r="C1905" s="38">
        <v>0.59583333333333333</v>
      </c>
      <c r="D1905" s="37">
        <f t="shared" si="3556"/>
        <v>0</v>
      </c>
      <c r="E1905" s="37">
        <v>6</v>
      </c>
      <c r="F1905" s="37" t="str">
        <f t="shared" ref="F1905:G1905" si="3557">F1904</f>
        <v>Special Finch Food</v>
      </c>
      <c r="G1905" s="15" t="str">
        <f t="shared" si="3557"/>
        <v>Golden Safflower</v>
      </c>
      <c r="H1905" s="39">
        <f t="shared" si="3459"/>
        <v>1.000000003259629</v>
      </c>
      <c r="I1905" s="39" cm="1">
        <f t="array" ref="I1905">IFERROR(IF($B1905=I$1, ($A1905+$C1905) - MAX(IF($B$2:$B1904=$B1905, $A$2:$A1904+$C$2:$C1904)), "")*24*60, "")</f>
        <v>1.000000003259629</v>
      </c>
      <c r="J1905" s="39" t="str" cm="1">
        <f t="array" ref="J1905">IFERROR(IF($B1905=J$1, ($A1905+$C1905) - MAX(IF($B$2:$B1904=$B1905, $A$2:$A1904+$C$2:$C1904)), "")*24*60, "")</f>
        <v/>
      </c>
      <c r="K1905" s="39" t="str" cm="1">
        <f t="array" ref="K1905">IFERROR(IF($B1905=K$1, ($A1905+$C1905) - MAX(IF($B$2:$B1904=$B1905, $A$2:$A1904+$C$2:$C1904)), "")*24*60, "")</f>
        <v/>
      </c>
      <c r="L1905" s="39" t="str" cm="1">
        <f t="array" ref="L1905">IFERROR(IF($B1905=L$1, ($A1905+$C1905) - MAX(IF($B$2:$B1904=$B1905, $A$2:$A1904+$C$2:$C1904)), "")*24*60, "")</f>
        <v/>
      </c>
      <c r="M1905" s="39" t="str" cm="1">
        <f t="array" ref="M1905">IFERROR(IF($B1905=M$1, ($A1905+$C1905) - MAX(IF($B$2:$B1904=$B1905, $A$2:$A1904+$C$2:$C1904)), "")*24*60, "")</f>
        <v/>
      </c>
      <c r="N1905" s="39" t="str" cm="1">
        <f t="array" ref="N1905">IFERROR(IF($B1905=N$1, ($A1905+$C1905) - MAX(IF($B$2:$B1904=$B1905, $A$2:$A1904+$C$2:$C1904)), "")*24*60, "")</f>
        <v/>
      </c>
      <c r="O1905" s="39" t="str" cm="1">
        <f t="array" ref="O1905">IFERROR(IF($B1905=O$1, ($A1905+$C1905) - MAX(IF($B$2:$B1904=$B1905, $A$2:$A1904+$C$2:$C1904)), "")*24*60, "")</f>
        <v/>
      </c>
      <c r="P1905" s="39" t="str" cm="1">
        <f t="array" ref="P1905">IFERROR(IF($B1905=P$1, ($A1905+$C1905) - MAX(IF($B$2:$B1904=$B1905, $A$2:$A1904+$C$2:$C1904)), "")*24*60, "")</f>
        <v/>
      </c>
    </row>
    <row r="1906" spans="1:16" x14ac:dyDescent="0.2">
      <c r="A1906" s="36">
        <f t="shared" ref="A1906:D1906" si="3558">A1905</f>
        <v>45948</v>
      </c>
      <c r="B1906" s="37" t="str">
        <f t="shared" si="3558"/>
        <v>Northern Cardinal</v>
      </c>
      <c r="C1906" s="38">
        <v>0.59652777777777777</v>
      </c>
      <c r="D1906" s="37">
        <f t="shared" si="3558"/>
        <v>0</v>
      </c>
      <c r="E1906" s="37">
        <v>1</v>
      </c>
      <c r="F1906" s="37" t="str">
        <f t="shared" ref="F1906:G1906" si="3559">F1905</f>
        <v>Special Finch Food</v>
      </c>
      <c r="G1906" s="15" t="str">
        <f t="shared" si="3559"/>
        <v>Golden Safflower</v>
      </c>
      <c r="H1906" s="39">
        <f t="shared" si="3459"/>
        <v>1.000000003259629</v>
      </c>
      <c r="I1906" s="39" cm="1">
        <f t="array" ref="I1906">IFERROR(IF($B1906=I$1, ($A1906+$C1906) - MAX(IF($B$2:$B1905=$B1906, $A$2:$A1905+$C$2:$C1905)), "")*24*60, "")</f>
        <v>1.000000003259629</v>
      </c>
      <c r="J1906" s="39" t="str" cm="1">
        <f t="array" ref="J1906">IFERROR(IF($B1906=J$1, ($A1906+$C1906) - MAX(IF($B$2:$B1905=$B1906, $A$2:$A1905+$C$2:$C1905)), "")*24*60, "")</f>
        <v/>
      </c>
      <c r="K1906" s="39" t="str" cm="1">
        <f t="array" ref="K1906">IFERROR(IF($B1906=K$1, ($A1906+$C1906) - MAX(IF($B$2:$B1905=$B1906, $A$2:$A1905+$C$2:$C1905)), "")*24*60, "")</f>
        <v/>
      </c>
      <c r="L1906" s="39" t="str" cm="1">
        <f t="array" ref="L1906">IFERROR(IF($B1906=L$1, ($A1906+$C1906) - MAX(IF($B$2:$B1905=$B1906, $A$2:$A1905+$C$2:$C1905)), "")*24*60, "")</f>
        <v/>
      </c>
      <c r="M1906" s="39" t="str" cm="1">
        <f t="array" ref="M1906">IFERROR(IF($B1906=M$1, ($A1906+$C1906) - MAX(IF($B$2:$B1905=$B1906, $A$2:$A1905+$C$2:$C1905)), "")*24*60, "")</f>
        <v/>
      </c>
      <c r="N1906" s="39" t="str" cm="1">
        <f t="array" ref="N1906">IFERROR(IF($B1906=N$1, ($A1906+$C1906) - MAX(IF($B$2:$B1905=$B1906, $A$2:$A1905+$C$2:$C1905)), "")*24*60, "")</f>
        <v/>
      </c>
      <c r="O1906" s="39" t="str" cm="1">
        <f t="array" ref="O1906">IFERROR(IF($B1906=O$1, ($A1906+$C1906) - MAX(IF($B$2:$B1905=$B1906, $A$2:$A1905+$C$2:$C1905)), "")*24*60, "")</f>
        <v/>
      </c>
      <c r="P1906" s="39" t="str" cm="1">
        <f t="array" ref="P1906">IFERROR(IF($B1906=P$1, ($A1906+$C1906) - MAX(IF($B$2:$B1905=$B1906, $A$2:$A1905+$C$2:$C1905)), "")*24*60, "")</f>
        <v/>
      </c>
    </row>
    <row r="1907" spans="1:16" x14ac:dyDescent="0.2">
      <c r="A1907" s="36">
        <f t="shared" ref="A1907:D1907" si="3560">A1906</f>
        <v>45948</v>
      </c>
      <c r="B1907" s="37" t="s">
        <v>14</v>
      </c>
      <c r="C1907" s="38">
        <v>0.59791666666666665</v>
      </c>
      <c r="D1907" s="37">
        <f t="shared" si="3560"/>
        <v>0</v>
      </c>
      <c r="E1907" s="37">
        <v>1</v>
      </c>
      <c r="F1907" s="37" t="str">
        <f t="shared" ref="F1907:G1907" si="3561">F1906</f>
        <v>Special Finch Food</v>
      </c>
      <c r="G1907" s="15" t="str">
        <f t="shared" si="3561"/>
        <v>Golden Safflower</v>
      </c>
      <c r="H1907" s="39">
        <f t="shared" si="3459"/>
        <v>1.9999999960418791</v>
      </c>
      <c r="I1907" s="39" t="str" cm="1">
        <f t="array" ref="I1907">IFERROR(IF($B1907=I$1, ($A1907+$C1907) - MAX(IF($B$2:$B1906=$B1907, $A$2:$A1906+$C$2:$C1906)), "")*24*60, "")</f>
        <v/>
      </c>
      <c r="J1907" s="39" t="str" cm="1">
        <f t="array" ref="J1907">IFERROR(IF($B1907=J$1, ($A1907+$C1907) - MAX(IF($B$2:$B1906=$B1907, $A$2:$A1906+$C$2:$C1906)), "")*24*60, "")</f>
        <v/>
      </c>
      <c r="K1907" s="39" cm="1">
        <f t="array" ref="K1907">IFERROR(IF($B1907=K$1, ($A1907+$C1907) - MAX(IF($B$2:$B1906=$B1907, $A$2:$A1906+$C$2:$C1906)), "")*24*60, "")</f>
        <v>1361.999999997206</v>
      </c>
      <c r="L1907" s="39" t="str" cm="1">
        <f t="array" ref="L1907">IFERROR(IF($B1907=L$1, ($A1907+$C1907) - MAX(IF($B$2:$B1906=$B1907, $A$2:$A1906+$C$2:$C1906)), "")*24*60, "")</f>
        <v/>
      </c>
      <c r="M1907" s="39" t="str" cm="1">
        <f t="array" ref="M1907">IFERROR(IF($B1907=M$1, ($A1907+$C1907) - MAX(IF($B$2:$B1906=$B1907, $A$2:$A1906+$C$2:$C1906)), "")*24*60, "")</f>
        <v/>
      </c>
      <c r="N1907" s="39" t="str" cm="1">
        <f t="array" ref="N1907">IFERROR(IF($B1907=N$1, ($A1907+$C1907) - MAX(IF($B$2:$B1906=$B1907, $A$2:$A1906+$C$2:$C1906)), "")*24*60, "")</f>
        <v/>
      </c>
      <c r="O1907" s="39" t="str" cm="1">
        <f t="array" ref="O1907">IFERROR(IF($B1907=O$1, ($A1907+$C1907) - MAX(IF($B$2:$B1906=$B1907, $A$2:$A1906+$C$2:$C1906)), "")*24*60, "")</f>
        <v/>
      </c>
      <c r="P1907" s="39" t="str" cm="1">
        <f t="array" ref="P1907">IFERROR(IF($B1907=P$1, ($A1907+$C1907) - MAX(IF($B$2:$B1906=$B1907, $A$2:$A1906+$C$2:$C1906)), "")*24*60, "")</f>
        <v/>
      </c>
    </row>
    <row r="1908" spans="1:16" x14ac:dyDescent="0.2">
      <c r="A1908" s="36">
        <f t="shared" ref="A1908:D1908" si="3562">A1907</f>
        <v>45948</v>
      </c>
      <c r="B1908" s="37" t="str">
        <f t="shared" si="3562"/>
        <v>Carolina Chickadee</v>
      </c>
      <c r="C1908" s="38">
        <f t="shared" si="3562"/>
        <v>0.59791666666666665</v>
      </c>
      <c r="D1908" s="37">
        <f t="shared" si="3562"/>
        <v>0</v>
      </c>
      <c r="E1908" s="37">
        <v>1</v>
      </c>
      <c r="F1908" s="37" t="str">
        <f t="shared" ref="F1908:G1908" si="3563">F1907</f>
        <v>Special Finch Food</v>
      </c>
      <c r="G1908" s="15" t="str">
        <f t="shared" si="3563"/>
        <v>Golden Safflower</v>
      </c>
      <c r="H1908" s="39">
        <f t="shared" si="3459"/>
        <v>0</v>
      </c>
      <c r="I1908" s="39" t="str" cm="1">
        <f t="array" ref="I1908">IFERROR(IF($B1908=I$1, ($A1908+$C1908) - MAX(IF($B$2:$B1907=$B1908, $A$2:$A1907+$C$2:$C1907)), "")*24*60, "")</f>
        <v/>
      </c>
      <c r="J1908" s="39" t="str" cm="1">
        <f t="array" ref="J1908">IFERROR(IF($B1908=J$1, ($A1908+$C1908) - MAX(IF($B$2:$B1907=$B1908, $A$2:$A1907+$C$2:$C1907)), "")*24*60, "")</f>
        <v/>
      </c>
      <c r="K1908" s="39" cm="1">
        <f t="array" ref="K1908">IFERROR(IF($B1908=K$1, ($A1908+$C1908) - MAX(IF($B$2:$B1907=$B1908, $A$2:$A1907+$C$2:$C1907)), "")*24*60, "")</f>
        <v>0</v>
      </c>
      <c r="L1908" s="39" t="str" cm="1">
        <f t="array" ref="L1908">IFERROR(IF($B1908=L$1, ($A1908+$C1908) - MAX(IF($B$2:$B1907=$B1908, $A$2:$A1907+$C$2:$C1907)), "")*24*60, "")</f>
        <v/>
      </c>
      <c r="M1908" s="39" t="str" cm="1">
        <f t="array" ref="M1908">IFERROR(IF($B1908=M$1, ($A1908+$C1908) - MAX(IF($B$2:$B1907=$B1908, $A$2:$A1907+$C$2:$C1907)), "")*24*60, "")</f>
        <v/>
      </c>
      <c r="N1908" s="39" t="str" cm="1">
        <f t="array" ref="N1908">IFERROR(IF($B1908=N$1, ($A1908+$C1908) - MAX(IF($B$2:$B1907=$B1908, $A$2:$A1907+$C$2:$C1907)), "")*24*60, "")</f>
        <v/>
      </c>
      <c r="O1908" s="39" t="str" cm="1">
        <f t="array" ref="O1908">IFERROR(IF($B1908=O$1, ($A1908+$C1908) - MAX(IF($B$2:$B1907=$B1908, $A$2:$A1907+$C$2:$C1907)), "")*24*60, "")</f>
        <v/>
      </c>
      <c r="P1908" s="39" t="str" cm="1">
        <f t="array" ref="P1908">IFERROR(IF($B1908=P$1, ($A1908+$C1908) - MAX(IF($B$2:$B1907=$B1908, $A$2:$A1907+$C$2:$C1907)), "")*24*60, "")</f>
        <v/>
      </c>
    </row>
    <row r="1909" spans="1:16" x14ac:dyDescent="0.2">
      <c r="A1909" s="36">
        <f t="shared" ref="A1909:D1909" si="3564">A1908</f>
        <v>45948</v>
      </c>
      <c r="B1909" s="37" t="s">
        <v>10</v>
      </c>
      <c r="C1909" s="38">
        <v>0.60347222222222219</v>
      </c>
      <c r="D1909" s="37">
        <f t="shared" si="3564"/>
        <v>0</v>
      </c>
      <c r="E1909" s="37">
        <v>4</v>
      </c>
      <c r="F1909" s="37" t="str">
        <f t="shared" ref="F1909:G1909" si="3565">F1908</f>
        <v>Special Finch Food</v>
      </c>
      <c r="G1909" s="15" t="str">
        <f t="shared" si="3565"/>
        <v>Golden Safflower</v>
      </c>
      <c r="H1909" s="39">
        <f t="shared" si="3459"/>
        <v>8.0000000051222742</v>
      </c>
      <c r="I1909" s="39" t="str" cm="1">
        <f t="array" ref="I1909">IFERROR(IF($B1909=I$1, ($A1909+$C1909) - MAX(IF($B$2:$B1908=$B1909, $A$2:$A1908+$C$2:$C1908)), "")*24*60, "")</f>
        <v/>
      </c>
      <c r="J1909" s="39" cm="1">
        <f t="array" ref="J1909">IFERROR(IF($B1909=J$1, ($A1909+$C1909) - MAX(IF($B$2:$B1908=$B1909, $A$2:$A1908+$C$2:$C1908)), "")*24*60, "")</f>
        <v>114.00000000488944</v>
      </c>
      <c r="K1909" s="39" t="str" cm="1">
        <f t="array" ref="K1909">IFERROR(IF($B1909=K$1, ($A1909+$C1909) - MAX(IF($B$2:$B1908=$B1909, $A$2:$A1908+$C$2:$C1908)), "")*24*60, "")</f>
        <v/>
      </c>
      <c r="L1909" s="39" t="str" cm="1">
        <f t="array" ref="L1909">IFERROR(IF($B1909=L$1, ($A1909+$C1909) - MAX(IF($B$2:$B1908=$B1909, $A$2:$A1908+$C$2:$C1908)), "")*24*60, "")</f>
        <v/>
      </c>
      <c r="M1909" s="39" t="str" cm="1">
        <f t="array" ref="M1909">IFERROR(IF($B1909=M$1, ($A1909+$C1909) - MAX(IF($B$2:$B1908=$B1909, $A$2:$A1908+$C$2:$C1908)), "")*24*60, "")</f>
        <v/>
      </c>
      <c r="N1909" s="39" t="str" cm="1">
        <f t="array" ref="N1909">IFERROR(IF($B1909=N$1, ($A1909+$C1909) - MAX(IF($B$2:$B1908=$B1909, $A$2:$A1908+$C$2:$C1908)), "")*24*60, "")</f>
        <v/>
      </c>
      <c r="O1909" s="39" t="str" cm="1">
        <f t="array" ref="O1909">IFERROR(IF($B1909=O$1, ($A1909+$C1909) - MAX(IF($B$2:$B1908=$B1909, $A$2:$A1908+$C$2:$C1908)), "")*24*60, "")</f>
        <v/>
      </c>
      <c r="P1909" s="39" t="str" cm="1">
        <f t="array" ref="P1909">IFERROR(IF($B1909=P$1, ($A1909+$C1909) - MAX(IF($B$2:$B1908=$B1909, $A$2:$A1908+$C$2:$C1908)), "")*24*60, "")</f>
        <v/>
      </c>
    </row>
    <row r="1910" spans="1:16" x14ac:dyDescent="0.2">
      <c r="A1910" s="36">
        <f t="shared" ref="A1910:D1910" si="3566">A1909</f>
        <v>45948</v>
      </c>
      <c r="B1910" s="37" t="s">
        <v>3</v>
      </c>
      <c r="C1910" s="38">
        <v>0.60416666666666663</v>
      </c>
      <c r="D1910" s="37">
        <f t="shared" si="3566"/>
        <v>0</v>
      </c>
      <c r="E1910" s="37">
        <v>3</v>
      </c>
      <c r="F1910" s="37" t="str">
        <f t="shared" ref="F1910:G1910" si="3567">F1909</f>
        <v>Special Finch Food</v>
      </c>
      <c r="G1910" s="15" t="str">
        <f t="shared" si="3567"/>
        <v>Golden Safflower</v>
      </c>
      <c r="H1910" s="39">
        <f t="shared" si="3459"/>
        <v>0.99999999278225005</v>
      </c>
      <c r="I1910" s="39" cm="1">
        <f t="array" ref="I1910">IFERROR(IF($B1910=I$1, ($A1910+$C1910) - MAX(IF($B$2:$B1909=$B1910, $A$2:$A1909+$C$2:$C1909)), "")*24*60, "")</f>
        <v>10.999999993946403</v>
      </c>
      <c r="J1910" s="39" t="str" cm="1">
        <f t="array" ref="J1910">IFERROR(IF($B1910=J$1, ($A1910+$C1910) - MAX(IF($B$2:$B1909=$B1910, $A$2:$A1909+$C$2:$C1909)), "")*24*60, "")</f>
        <v/>
      </c>
      <c r="K1910" s="39" t="str" cm="1">
        <f t="array" ref="K1910">IFERROR(IF($B1910=K$1, ($A1910+$C1910) - MAX(IF($B$2:$B1909=$B1910, $A$2:$A1909+$C$2:$C1909)), "")*24*60, "")</f>
        <v/>
      </c>
      <c r="L1910" s="39" t="str" cm="1">
        <f t="array" ref="L1910">IFERROR(IF($B1910=L$1, ($A1910+$C1910) - MAX(IF($B$2:$B1909=$B1910, $A$2:$A1909+$C$2:$C1909)), "")*24*60, "")</f>
        <v/>
      </c>
      <c r="M1910" s="39" t="str" cm="1">
        <f t="array" ref="M1910">IFERROR(IF($B1910=M$1, ($A1910+$C1910) - MAX(IF($B$2:$B1909=$B1910, $A$2:$A1909+$C$2:$C1909)), "")*24*60, "")</f>
        <v/>
      </c>
      <c r="N1910" s="39" t="str" cm="1">
        <f t="array" ref="N1910">IFERROR(IF($B1910=N$1, ($A1910+$C1910) - MAX(IF($B$2:$B1909=$B1910, $A$2:$A1909+$C$2:$C1909)), "")*24*60, "")</f>
        <v/>
      </c>
      <c r="O1910" s="39" t="str" cm="1">
        <f t="array" ref="O1910">IFERROR(IF($B1910=O$1, ($A1910+$C1910) - MAX(IF($B$2:$B1909=$B1910, $A$2:$A1909+$C$2:$C1909)), "")*24*60, "")</f>
        <v/>
      </c>
      <c r="P1910" s="39" t="str" cm="1">
        <f t="array" ref="P1910">IFERROR(IF($B1910=P$1, ($A1910+$C1910) - MAX(IF($B$2:$B1909=$B1910, $A$2:$A1909+$C$2:$C1909)), "")*24*60, "")</f>
        <v/>
      </c>
    </row>
    <row r="1911" spans="1:16" x14ac:dyDescent="0.2">
      <c r="A1911" s="36">
        <f t="shared" ref="A1911:D1911" si="3568">A1910</f>
        <v>45948</v>
      </c>
      <c r="B1911" s="37" t="str">
        <f t="shared" si="3568"/>
        <v>Northern Cardinal</v>
      </c>
      <c r="C1911" s="38">
        <v>0.60555555555555551</v>
      </c>
      <c r="D1911" s="37">
        <f t="shared" si="3568"/>
        <v>0</v>
      </c>
      <c r="E1911" s="37">
        <v>4</v>
      </c>
      <c r="F1911" s="37" t="str">
        <f t="shared" ref="F1911:G1911" si="3569">F1910</f>
        <v>Special Finch Food</v>
      </c>
      <c r="G1911" s="15" t="str">
        <f t="shared" si="3569"/>
        <v>Golden Safflower</v>
      </c>
      <c r="H1911" s="39">
        <f t="shared" si="3459"/>
        <v>2.000000006519258</v>
      </c>
      <c r="I1911" s="39" cm="1">
        <f t="array" ref="I1911">IFERROR(IF($B1911=I$1, ($A1911+$C1911) - MAX(IF($B$2:$B1910=$B1911, $A$2:$A1910+$C$2:$C1910)), "")*24*60, "")</f>
        <v>2.000000006519258</v>
      </c>
      <c r="J1911" s="39" t="str" cm="1">
        <f t="array" ref="J1911">IFERROR(IF($B1911=J$1, ($A1911+$C1911) - MAX(IF($B$2:$B1910=$B1911, $A$2:$A1910+$C$2:$C1910)), "")*24*60, "")</f>
        <v/>
      </c>
      <c r="K1911" s="39" t="str" cm="1">
        <f t="array" ref="K1911">IFERROR(IF($B1911=K$1, ($A1911+$C1911) - MAX(IF($B$2:$B1910=$B1911, $A$2:$A1910+$C$2:$C1910)), "")*24*60, "")</f>
        <v/>
      </c>
      <c r="L1911" s="39" t="str" cm="1">
        <f t="array" ref="L1911">IFERROR(IF($B1911=L$1, ($A1911+$C1911) - MAX(IF($B$2:$B1910=$B1911, $A$2:$A1910+$C$2:$C1910)), "")*24*60, "")</f>
        <v/>
      </c>
      <c r="M1911" s="39" t="str" cm="1">
        <f t="array" ref="M1911">IFERROR(IF($B1911=M$1, ($A1911+$C1911) - MAX(IF($B$2:$B1910=$B1911, $A$2:$A1910+$C$2:$C1910)), "")*24*60, "")</f>
        <v/>
      </c>
      <c r="N1911" s="39" t="str" cm="1">
        <f t="array" ref="N1911">IFERROR(IF($B1911=N$1, ($A1911+$C1911) - MAX(IF($B$2:$B1910=$B1911, $A$2:$A1910+$C$2:$C1910)), "")*24*60, "")</f>
        <v/>
      </c>
      <c r="O1911" s="39" t="str" cm="1">
        <f t="array" ref="O1911">IFERROR(IF($B1911=O$1, ($A1911+$C1911) - MAX(IF($B$2:$B1910=$B1911, $A$2:$A1910+$C$2:$C1910)), "")*24*60, "")</f>
        <v/>
      </c>
      <c r="P1911" s="39" t="str" cm="1">
        <f t="array" ref="P1911">IFERROR(IF($B1911=P$1, ($A1911+$C1911) - MAX(IF($B$2:$B1910=$B1911, $A$2:$A1910+$C$2:$C1910)), "")*24*60, "")</f>
        <v/>
      </c>
    </row>
    <row r="1912" spans="1:16" x14ac:dyDescent="0.2">
      <c r="A1912" s="36">
        <f t="shared" ref="A1912" si="3570">A1911</f>
        <v>45948</v>
      </c>
      <c r="B1912" s="37" t="s">
        <v>16</v>
      </c>
      <c r="C1912" s="38">
        <v>0.60624999999999996</v>
      </c>
      <c r="D1912" s="37">
        <v>10</v>
      </c>
      <c r="E1912" s="37">
        <v>3</v>
      </c>
      <c r="F1912" s="37" t="str">
        <f t="shared" ref="F1912:G1912" si="3571">F1911</f>
        <v>Special Finch Food</v>
      </c>
      <c r="G1912" s="15" t="str">
        <f t="shared" si="3571"/>
        <v>Golden Safflower</v>
      </c>
      <c r="H1912" s="39">
        <f t="shared" si="3459"/>
        <v>0.99999999278225005</v>
      </c>
      <c r="I1912" s="39" t="str" cm="1">
        <f t="array" ref="I1912">IFERROR(IF($B1912=I$1, ($A1912+$C1912) - MAX(IF($B$2:$B1911=$B1912, $A$2:$A1911+$C$2:$C1911)), "")*24*60, "")</f>
        <v/>
      </c>
      <c r="J1912" s="39" t="str" cm="1">
        <f t="array" ref="J1912">IFERROR(IF($B1912=J$1, ($A1912+$C1912) - MAX(IF($B$2:$B1911=$B1912, $A$2:$A1911+$C$2:$C1911)), "")*24*60, "")</f>
        <v/>
      </c>
      <c r="K1912" s="39" t="str" cm="1">
        <f t="array" ref="K1912">IFERROR(IF($B1912=K$1, ($A1912+$C1912) - MAX(IF($B$2:$B1911=$B1912, $A$2:$A1911+$C$2:$C1911)), "")*24*60, "")</f>
        <v/>
      </c>
      <c r="L1912" s="39" cm="1">
        <f t="array" ref="L1912">IFERROR(IF($B1912=L$1, ($A1912+$C1912) - MAX(IF($B$2:$B1911=$B1912, $A$2:$A1911+$C$2:$C1911)), "")*24*60, "")</f>
        <v>121.99999999953434</v>
      </c>
      <c r="M1912" s="39" t="str" cm="1">
        <f t="array" ref="M1912">IFERROR(IF($B1912=M$1, ($A1912+$C1912) - MAX(IF($B$2:$B1911=$B1912, $A$2:$A1911+$C$2:$C1911)), "")*24*60, "")</f>
        <v/>
      </c>
      <c r="N1912" s="39" t="str" cm="1">
        <f t="array" ref="N1912">IFERROR(IF($B1912=N$1, ($A1912+$C1912) - MAX(IF($B$2:$B1911=$B1912, $A$2:$A1911+$C$2:$C1911)), "")*24*60, "")</f>
        <v/>
      </c>
      <c r="O1912" s="39" t="str" cm="1">
        <f t="array" ref="O1912">IFERROR(IF($B1912=O$1, ($A1912+$C1912) - MAX(IF($B$2:$B1911=$B1912, $A$2:$A1911+$C$2:$C1911)), "")*24*60, "")</f>
        <v/>
      </c>
      <c r="P1912" s="39" t="str" cm="1">
        <f t="array" ref="P1912">IFERROR(IF($B1912=P$1, ($A1912+$C1912) - MAX(IF($B$2:$B1911=$B1912, $A$2:$A1911+$C$2:$C1911)), "")*24*60, "")</f>
        <v/>
      </c>
    </row>
    <row r="1913" spans="1:16" x14ac:dyDescent="0.2">
      <c r="A1913" s="36">
        <f t="shared" ref="A1913" si="3572">A1912</f>
        <v>45948</v>
      </c>
      <c r="B1913" s="37" t="s">
        <v>10</v>
      </c>
      <c r="C1913" s="38">
        <v>0.60902777777777772</v>
      </c>
      <c r="D1913" s="37">
        <v>0</v>
      </c>
      <c r="E1913" s="37">
        <v>1</v>
      </c>
      <c r="F1913" s="37" t="str">
        <f t="shared" ref="F1913:G1913" si="3573">F1912</f>
        <v>Special Finch Food</v>
      </c>
      <c r="G1913" s="15" t="str">
        <f t="shared" si="3573"/>
        <v>Golden Safflower</v>
      </c>
      <c r="H1913" s="39">
        <f t="shared" si="3459"/>
        <v>4.0000000025611371</v>
      </c>
      <c r="I1913" s="39" t="str" cm="1">
        <f t="array" ref="I1913">IFERROR(IF($B1913=I$1, ($A1913+$C1913) - MAX(IF($B$2:$B1912=$B1913, $A$2:$A1912+$C$2:$C1912)), "")*24*60, "")</f>
        <v/>
      </c>
      <c r="J1913" s="39" cm="1">
        <f t="array" ref="J1913">IFERROR(IF($B1913=J$1, ($A1913+$C1913) - MAX(IF($B$2:$B1912=$B1913, $A$2:$A1912+$C$2:$C1912)), "")*24*60, "")</f>
        <v>7.9999999946448952</v>
      </c>
      <c r="K1913" s="39" t="str" cm="1">
        <f t="array" ref="K1913">IFERROR(IF($B1913=K$1, ($A1913+$C1913) - MAX(IF($B$2:$B1912=$B1913, $A$2:$A1912+$C$2:$C1912)), "")*24*60, "")</f>
        <v/>
      </c>
      <c r="L1913" s="39" t="str" cm="1">
        <f t="array" ref="L1913">IFERROR(IF($B1913=L$1, ($A1913+$C1913) - MAX(IF($B$2:$B1912=$B1913, $A$2:$A1912+$C$2:$C1912)), "")*24*60, "")</f>
        <v/>
      </c>
      <c r="M1913" s="39" t="str" cm="1">
        <f t="array" ref="M1913">IFERROR(IF($B1913=M$1, ($A1913+$C1913) - MAX(IF($B$2:$B1912=$B1913, $A$2:$A1912+$C$2:$C1912)), "")*24*60, "")</f>
        <v/>
      </c>
      <c r="N1913" s="39" t="str" cm="1">
        <f t="array" ref="N1913">IFERROR(IF($B1913=N$1, ($A1913+$C1913) - MAX(IF($B$2:$B1912=$B1913, $A$2:$A1912+$C$2:$C1912)), "")*24*60, "")</f>
        <v/>
      </c>
      <c r="O1913" s="39" t="str" cm="1">
        <f t="array" ref="O1913">IFERROR(IF($B1913=O$1, ($A1913+$C1913) - MAX(IF($B$2:$B1912=$B1913, $A$2:$A1912+$C$2:$C1912)), "")*24*60, "")</f>
        <v/>
      </c>
      <c r="P1913" s="39" t="str" cm="1">
        <f t="array" ref="P1913">IFERROR(IF($B1913=P$1, ($A1913+$C1913) - MAX(IF($B$2:$B1912=$B1913, $A$2:$A1912+$C$2:$C1912)), "")*24*60, "")</f>
        <v/>
      </c>
    </row>
    <row r="1914" spans="1:16" x14ac:dyDescent="0.2">
      <c r="A1914" s="36">
        <f t="shared" ref="A1914:C1914" si="3574">A1913</f>
        <v>45948</v>
      </c>
      <c r="B1914" s="37" t="s">
        <v>14</v>
      </c>
      <c r="C1914" s="38">
        <f t="shared" si="3574"/>
        <v>0.60902777777777772</v>
      </c>
      <c r="D1914" s="37">
        <v>0</v>
      </c>
      <c r="E1914" s="37">
        <v>1</v>
      </c>
      <c r="F1914" s="37" t="str">
        <f t="shared" ref="F1914:G1914" si="3575">F1913</f>
        <v>Special Finch Food</v>
      </c>
      <c r="G1914" s="15" t="str">
        <f t="shared" si="3575"/>
        <v>Golden Safflower</v>
      </c>
      <c r="H1914" s="39">
        <f t="shared" si="3459"/>
        <v>0</v>
      </c>
      <c r="I1914" s="39" t="str" cm="1">
        <f t="array" ref="I1914">IFERROR(IF($B1914=I$1, ($A1914+$C1914) - MAX(IF($B$2:$B1913=$B1914, $A$2:$A1913+$C$2:$C1913)), "")*24*60, "")</f>
        <v/>
      </c>
      <c r="J1914" s="39" t="str" cm="1">
        <f t="array" ref="J1914">IFERROR(IF($B1914=J$1, ($A1914+$C1914) - MAX(IF($B$2:$B1913=$B1914, $A$2:$A1913+$C$2:$C1913)), "")*24*60, "")</f>
        <v/>
      </c>
      <c r="K1914" s="39" cm="1">
        <f t="array" ref="K1914">IFERROR(IF($B1914=K$1, ($A1914+$C1914) - MAX(IF($B$2:$B1913=$B1914, $A$2:$A1913+$C$2:$C1913)), "")*24*60, "")</f>
        <v>15.999999999767169</v>
      </c>
      <c r="L1914" s="39" t="str" cm="1">
        <f t="array" ref="L1914">IFERROR(IF($B1914=L$1, ($A1914+$C1914) - MAX(IF($B$2:$B1913=$B1914, $A$2:$A1913+$C$2:$C1913)), "")*24*60, "")</f>
        <v/>
      </c>
      <c r="M1914" s="39" t="str" cm="1">
        <f t="array" ref="M1914">IFERROR(IF($B1914=M$1, ($A1914+$C1914) - MAX(IF($B$2:$B1913=$B1914, $A$2:$A1913+$C$2:$C1913)), "")*24*60, "")</f>
        <v/>
      </c>
      <c r="N1914" s="39" t="str" cm="1">
        <f t="array" ref="N1914">IFERROR(IF($B1914=N$1, ($A1914+$C1914) - MAX(IF($B$2:$B1913=$B1914, $A$2:$A1913+$C$2:$C1913)), "")*24*60, "")</f>
        <v/>
      </c>
      <c r="O1914" s="39" t="str" cm="1">
        <f t="array" ref="O1914">IFERROR(IF($B1914=O$1, ($A1914+$C1914) - MAX(IF($B$2:$B1913=$B1914, $A$2:$A1913+$C$2:$C1913)), "")*24*60, "")</f>
        <v/>
      </c>
      <c r="P1914" s="39" t="str" cm="1">
        <f t="array" ref="P1914">IFERROR(IF($B1914=P$1, ($A1914+$C1914) - MAX(IF($B$2:$B1913=$B1914, $A$2:$A1913+$C$2:$C1913)), "")*24*60, "")</f>
        <v/>
      </c>
    </row>
    <row r="1915" spans="1:16" x14ac:dyDescent="0.2">
      <c r="A1915" s="36">
        <f t="shared" ref="A1915" si="3576">A1914</f>
        <v>45948</v>
      </c>
      <c r="B1915" s="37" t="s">
        <v>16</v>
      </c>
      <c r="C1915" s="38">
        <v>0.60972222222222228</v>
      </c>
      <c r="D1915" s="37">
        <v>4</v>
      </c>
      <c r="E1915" s="37">
        <v>1</v>
      </c>
      <c r="F1915" s="37" t="str">
        <f t="shared" ref="F1915:G1915" si="3577">F1914</f>
        <v>Special Finch Food</v>
      </c>
      <c r="G1915" s="15" t="str">
        <f t="shared" si="3577"/>
        <v>Golden Safflower</v>
      </c>
      <c r="H1915" s="39">
        <f t="shared" si="3459"/>
        <v>1.000000003259629</v>
      </c>
      <c r="I1915" s="39" t="str" cm="1">
        <f t="array" ref="I1915">IFERROR(IF($B1915=I$1, ($A1915+$C1915) - MAX(IF($B$2:$B1914=$B1915, $A$2:$A1914+$C$2:$C1914)), "")*24*60, "")</f>
        <v/>
      </c>
      <c r="J1915" s="39" t="str" cm="1">
        <f t="array" ref="J1915">IFERROR(IF($B1915=J$1, ($A1915+$C1915) - MAX(IF($B$2:$B1914=$B1915, $A$2:$A1914+$C$2:$C1914)), "")*24*60, "")</f>
        <v/>
      </c>
      <c r="K1915" s="39" t="str" cm="1">
        <f t="array" ref="K1915">IFERROR(IF($B1915=K$1, ($A1915+$C1915) - MAX(IF($B$2:$B1914=$B1915, $A$2:$A1914+$C$2:$C1914)), "")*24*60, "")</f>
        <v/>
      </c>
      <c r="L1915" s="39" cm="1">
        <f t="array" ref="L1915">IFERROR(IF($B1915=L$1, ($A1915+$C1915) - MAX(IF($B$2:$B1914=$B1915, $A$2:$A1914+$C$2:$C1914)), "")*24*60, "")</f>
        <v>5.0000000058207661</v>
      </c>
      <c r="M1915" s="39" t="str" cm="1">
        <f t="array" ref="M1915">IFERROR(IF($B1915=M$1, ($A1915+$C1915) - MAX(IF($B$2:$B1914=$B1915, $A$2:$A1914+$C$2:$C1914)), "")*24*60, "")</f>
        <v/>
      </c>
      <c r="N1915" s="39" t="str" cm="1">
        <f t="array" ref="N1915">IFERROR(IF($B1915=N$1, ($A1915+$C1915) - MAX(IF($B$2:$B1914=$B1915, $A$2:$A1914+$C$2:$C1914)), "")*24*60, "")</f>
        <v/>
      </c>
      <c r="O1915" s="39" t="str" cm="1">
        <f t="array" ref="O1915">IFERROR(IF($B1915=O$1, ($A1915+$C1915) - MAX(IF($B$2:$B1914=$B1915, $A$2:$A1914+$C$2:$C1914)), "")*24*60, "")</f>
        <v/>
      </c>
      <c r="P1915" s="39" t="str" cm="1">
        <f t="array" ref="P1915">IFERROR(IF($B1915=P$1, ($A1915+$C1915) - MAX(IF($B$2:$B1914=$B1915, $A$2:$A1914+$C$2:$C1914)), "")*24*60, "")</f>
        <v/>
      </c>
    </row>
    <row r="1916" spans="1:16" x14ac:dyDescent="0.2">
      <c r="A1916" s="36">
        <f t="shared" ref="A1916:D1916" si="3578">A1915</f>
        <v>45948</v>
      </c>
      <c r="B1916" s="37" t="s">
        <v>14</v>
      </c>
      <c r="C1916" s="38">
        <f t="shared" si="3578"/>
        <v>0.60972222222222228</v>
      </c>
      <c r="D1916" s="37">
        <f t="shared" si="3578"/>
        <v>4</v>
      </c>
      <c r="E1916" s="37">
        <v>0</v>
      </c>
      <c r="F1916" s="37" t="str">
        <f t="shared" ref="F1916:G1916" si="3579">F1915</f>
        <v>Special Finch Food</v>
      </c>
      <c r="G1916" s="15" t="str">
        <f t="shared" si="3579"/>
        <v>Golden Safflower</v>
      </c>
      <c r="H1916" s="39">
        <f t="shared" si="3459"/>
        <v>0</v>
      </c>
      <c r="I1916" s="39" t="str" cm="1">
        <f t="array" ref="I1916">IFERROR(IF($B1916=I$1, ($A1916+$C1916) - MAX(IF($B$2:$B1915=$B1916, $A$2:$A1915+$C$2:$C1915)), "")*24*60, "")</f>
        <v/>
      </c>
      <c r="J1916" s="39" t="str" cm="1">
        <f t="array" ref="J1916">IFERROR(IF($B1916=J$1, ($A1916+$C1916) - MAX(IF($B$2:$B1915=$B1916, $A$2:$A1915+$C$2:$C1915)), "")*24*60, "")</f>
        <v/>
      </c>
      <c r="K1916" s="39" cm="1">
        <f t="array" ref="K1916">IFERROR(IF($B1916=K$1, ($A1916+$C1916) - MAX(IF($B$2:$B1915=$B1916, $A$2:$A1915+$C$2:$C1915)), "")*24*60, "")</f>
        <v>1.000000003259629</v>
      </c>
      <c r="L1916" s="39" t="str" cm="1">
        <f t="array" ref="L1916">IFERROR(IF($B1916=L$1, ($A1916+$C1916) - MAX(IF($B$2:$B1915=$B1916, $A$2:$A1915+$C$2:$C1915)), "")*24*60, "")</f>
        <v/>
      </c>
      <c r="M1916" s="39" t="str" cm="1">
        <f t="array" ref="M1916">IFERROR(IF($B1916=M$1, ($A1916+$C1916) - MAX(IF($B$2:$B1915=$B1916, $A$2:$A1915+$C$2:$C1915)), "")*24*60, "")</f>
        <v/>
      </c>
      <c r="N1916" s="39" t="str" cm="1">
        <f t="array" ref="N1916">IFERROR(IF($B1916=N$1, ($A1916+$C1916) - MAX(IF($B$2:$B1915=$B1916, $A$2:$A1915+$C$2:$C1915)), "")*24*60, "")</f>
        <v/>
      </c>
      <c r="O1916" s="39" t="str" cm="1">
        <f t="array" ref="O1916">IFERROR(IF($B1916=O$1, ($A1916+$C1916) - MAX(IF($B$2:$B1915=$B1916, $A$2:$A1915+$C$2:$C1915)), "")*24*60, "")</f>
        <v/>
      </c>
      <c r="P1916" s="39" t="str" cm="1">
        <f t="array" ref="P1916">IFERROR(IF($B1916=P$1, ($A1916+$C1916) - MAX(IF($B$2:$B1915=$B1916, $A$2:$A1915+$C$2:$C1915)), "")*24*60, "")</f>
        <v/>
      </c>
    </row>
    <row r="1917" spans="1:16" x14ac:dyDescent="0.2">
      <c r="A1917" s="36">
        <f t="shared" ref="A1917:C1917" si="3580">A1916</f>
        <v>45948</v>
      </c>
      <c r="B1917" s="37" t="str">
        <f t="shared" si="3580"/>
        <v>Carolina Chickadee</v>
      </c>
      <c r="C1917" s="38">
        <f t="shared" si="3580"/>
        <v>0.60972222222222228</v>
      </c>
      <c r="D1917" s="37">
        <v>0</v>
      </c>
      <c r="E1917" s="37">
        <v>1</v>
      </c>
      <c r="F1917" s="37" t="str">
        <f t="shared" ref="F1917:G1917" si="3581">F1916</f>
        <v>Special Finch Food</v>
      </c>
      <c r="G1917" s="15" t="str">
        <f t="shared" si="3581"/>
        <v>Golden Safflower</v>
      </c>
      <c r="H1917" s="39">
        <f t="shared" si="3459"/>
        <v>0</v>
      </c>
      <c r="I1917" s="39" t="str" cm="1">
        <f t="array" ref="I1917">IFERROR(IF($B1917=I$1, ($A1917+$C1917) - MAX(IF($B$2:$B1916=$B1917, $A$2:$A1916+$C$2:$C1916)), "")*24*60, "")</f>
        <v/>
      </c>
      <c r="J1917" s="39" t="str" cm="1">
        <f t="array" ref="J1917">IFERROR(IF($B1917=J$1, ($A1917+$C1917) - MAX(IF($B$2:$B1916=$B1917, $A$2:$A1916+$C$2:$C1916)), "")*24*60, "")</f>
        <v/>
      </c>
      <c r="K1917" s="39" cm="1">
        <f t="array" ref="K1917">IFERROR(IF($B1917=K$1, ($A1917+$C1917) - MAX(IF($B$2:$B1916=$B1917, $A$2:$A1916+$C$2:$C1916)), "")*24*60, "")</f>
        <v>0</v>
      </c>
      <c r="L1917" s="39" t="str" cm="1">
        <f t="array" ref="L1917">IFERROR(IF($B1917=L$1, ($A1917+$C1917) - MAX(IF($B$2:$B1916=$B1917, $A$2:$A1916+$C$2:$C1916)), "")*24*60, "")</f>
        <v/>
      </c>
      <c r="M1917" s="39" t="str" cm="1">
        <f t="array" ref="M1917">IFERROR(IF($B1917=M$1, ($A1917+$C1917) - MAX(IF($B$2:$B1916=$B1917, $A$2:$A1916+$C$2:$C1916)), "")*24*60, "")</f>
        <v/>
      </c>
      <c r="N1917" s="39" t="str" cm="1">
        <f t="array" ref="N1917">IFERROR(IF($B1917=N$1, ($A1917+$C1917) - MAX(IF($B$2:$B1916=$B1917, $A$2:$A1916+$C$2:$C1916)), "")*24*60, "")</f>
        <v/>
      </c>
      <c r="O1917" s="39" t="str" cm="1">
        <f t="array" ref="O1917">IFERROR(IF($B1917=O$1, ($A1917+$C1917) - MAX(IF($B$2:$B1916=$B1917, $A$2:$A1916+$C$2:$C1916)), "")*24*60, "")</f>
        <v/>
      </c>
      <c r="P1917" s="39" t="str" cm="1">
        <f t="array" ref="P1917">IFERROR(IF($B1917=P$1, ($A1917+$C1917) - MAX(IF($B$2:$B1916=$B1917, $A$2:$A1916+$C$2:$C1916)), "")*24*60, "")</f>
        <v/>
      </c>
    </row>
    <row r="1918" spans="1:16" x14ac:dyDescent="0.2">
      <c r="A1918" s="36">
        <f t="shared" ref="A1918" si="3582">A1917</f>
        <v>45948</v>
      </c>
      <c r="B1918" s="37" t="s">
        <v>16</v>
      </c>
      <c r="C1918" s="38">
        <v>0.61041666666666672</v>
      </c>
      <c r="D1918" s="37">
        <v>14</v>
      </c>
      <c r="E1918" s="37">
        <v>0</v>
      </c>
      <c r="F1918" s="37" t="str">
        <f t="shared" ref="F1918:G1918" si="3583">F1917</f>
        <v>Special Finch Food</v>
      </c>
      <c r="G1918" s="15" t="str">
        <f t="shared" si="3583"/>
        <v>Golden Safflower</v>
      </c>
      <c r="H1918" s="39">
        <f t="shared" si="3459"/>
        <v>1.000000003259629</v>
      </c>
      <c r="I1918" s="39" t="str" cm="1">
        <f t="array" ref="I1918">IFERROR(IF($B1918=I$1, ($A1918+$C1918) - MAX(IF($B$2:$B1917=$B1918, $A$2:$A1917+$C$2:$C1917)), "")*24*60, "")</f>
        <v/>
      </c>
      <c r="J1918" s="39" t="str" cm="1">
        <f t="array" ref="J1918">IFERROR(IF($B1918=J$1, ($A1918+$C1918) - MAX(IF($B$2:$B1917=$B1918, $A$2:$A1917+$C$2:$C1917)), "")*24*60, "")</f>
        <v/>
      </c>
      <c r="K1918" s="39" t="str" cm="1">
        <f t="array" ref="K1918">IFERROR(IF($B1918=K$1, ($A1918+$C1918) - MAX(IF($B$2:$B1917=$B1918, $A$2:$A1917+$C$2:$C1917)), "")*24*60, "")</f>
        <v/>
      </c>
      <c r="L1918" s="39" cm="1">
        <f t="array" ref="L1918">IFERROR(IF($B1918=L$1, ($A1918+$C1918) - MAX(IF($B$2:$B1917=$B1918, $A$2:$A1917+$C$2:$C1917)), "")*24*60, "")</f>
        <v>1.000000003259629</v>
      </c>
      <c r="M1918" s="39" t="str" cm="1">
        <f t="array" ref="M1918">IFERROR(IF($B1918=M$1, ($A1918+$C1918) - MAX(IF($B$2:$B1917=$B1918, $A$2:$A1917+$C$2:$C1917)), "")*24*60, "")</f>
        <v/>
      </c>
      <c r="N1918" s="39" t="str" cm="1">
        <f t="array" ref="N1918">IFERROR(IF($B1918=N$1, ($A1918+$C1918) - MAX(IF($B$2:$B1917=$B1918, $A$2:$A1917+$C$2:$C1917)), "")*24*60, "")</f>
        <v/>
      </c>
      <c r="O1918" s="39" t="str" cm="1">
        <f t="array" ref="O1918">IFERROR(IF($B1918=O$1, ($A1918+$C1918) - MAX(IF($B$2:$B1917=$B1918, $A$2:$A1917+$C$2:$C1917)), "")*24*60, "")</f>
        <v/>
      </c>
      <c r="P1918" s="39" t="str" cm="1">
        <f t="array" ref="P1918">IFERROR(IF($B1918=P$1, ($A1918+$C1918) - MAX(IF($B$2:$B1917=$B1918, $A$2:$A1917+$C$2:$C1917)), "")*24*60, "")</f>
        <v/>
      </c>
    </row>
    <row r="1919" spans="1:16" x14ac:dyDescent="0.2">
      <c r="A1919" s="36">
        <f t="shared" ref="A1919:B1919" si="3584">A1918</f>
        <v>45948</v>
      </c>
      <c r="B1919" s="37" t="str">
        <f t="shared" si="3584"/>
        <v>Carolina Wren</v>
      </c>
      <c r="C1919" s="38">
        <v>0.6118055555555556</v>
      </c>
      <c r="D1919" s="37">
        <v>8</v>
      </c>
      <c r="E1919" s="37">
        <v>6</v>
      </c>
      <c r="F1919" s="37" t="str">
        <f t="shared" ref="F1919:G1919" si="3585">F1918</f>
        <v>Special Finch Food</v>
      </c>
      <c r="G1919" s="15" t="str">
        <f t="shared" si="3585"/>
        <v>Golden Safflower</v>
      </c>
      <c r="H1919" s="39">
        <f t="shared" si="3459"/>
        <v>1.9999999960418791</v>
      </c>
      <c r="I1919" s="39" t="str" cm="1">
        <f t="array" ref="I1919">IFERROR(IF($B1919=I$1, ($A1919+$C1919) - MAX(IF($B$2:$B1918=$B1919, $A$2:$A1918+$C$2:$C1918)), "")*24*60, "")</f>
        <v/>
      </c>
      <c r="J1919" s="39" t="str" cm="1">
        <f t="array" ref="J1919">IFERROR(IF($B1919=J$1, ($A1919+$C1919) - MAX(IF($B$2:$B1918=$B1919, $A$2:$A1918+$C$2:$C1918)), "")*24*60, "")</f>
        <v/>
      </c>
      <c r="K1919" s="39" t="str" cm="1">
        <f t="array" ref="K1919">IFERROR(IF($B1919=K$1, ($A1919+$C1919) - MAX(IF($B$2:$B1918=$B1919, $A$2:$A1918+$C$2:$C1918)), "")*24*60, "")</f>
        <v/>
      </c>
      <c r="L1919" s="39" cm="1">
        <f t="array" ref="L1919">IFERROR(IF($B1919=L$1, ($A1919+$C1919) - MAX(IF($B$2:$B1918=$B1919, $A$2:$A1918+$C$2:$C1918)), "")*24*60, "")</f>
        <v>1.9999999960418791</v>
      </c>
      <c r="M1919" s="39" t="str" cm="1">
        <f t="array" ref="M1919">IFERROR(IF($B1919=M$1, ($A1919+$C1919) - MAX(IF($B$2:$B1918=$B1919, $A$2:$A1918+$C$2:$C1918)), "")*24*60, "")</f>
        <v/>
      </c>
      <c r="N1919" s="39" t="str" cm="1">
        <f t="array" ref="N1919">IFERROR(IF($B1919=N$1, ($A1919+$C1919) - MAX(IF($B$2:$B1918=$B1919, $A$2:$A1918+$C$2:$C1918)), "")*24*60, "")</f>
        <v/>
      </c>
      <c r="O1919" s="39" t="str" cm="1">
        <f t="array" ref="O1919">IFERROR(IF($B1919=O$1, ($A1919+$C1919) - MAX(IF($B$2:$B1918=$B1919, $A$2:$A1918+$C$2:$C1918)), "")*24*60, "")</f>
        <v/>
      </c>
      <c r="P1919" s="39" t="str" cm="1">
        <f t="array" ref="P1919">IFERROR(IF($B1919=P$1, ($A1919+$C1919) - MAX(IF($B$2:$B1918=$B1919, $A$2:$A1918+$C$2:$C1918)), "")*24*60, "")</f>
        <v/>
      </c>
    </row>
    <row r="1920" spans="1:16" x14ac:dyDescent="0.2">
      <c r="A1920" s="36">
        <f t="shared" ref="A1920" si="3586">A1919</f>
        <v>45948</v>
      </c>
      <c r="B1920" s="37" t="s">
        <v>14</v>
      </c>
      <c r="C1920" s="38">
        <v>0.61319444444444449</v>
      </c>
      <c r="D1920" s="37">
        <v>0</v>
      </c>
      <c r="E1920" s="37">
        <v>1</v>
      </c>
      <c r="F1920" s="37" t="str">
        <f t="shared" ref="F1920:G1920" si="3587">F1919</f>
        <v>Special Finch Food</v>
      </c>
      <c r="G1920" s="15" t="str">
        <f t="shared" si="3587"/>
        <v>Golden Safflower</v>
      </c>
      <c r="H1920" s="39">
        <f t="shared" si="3459"/>
        <v>1.9999999960418791</v>
      </c>
      <c r="I1920" s="39" t="str" cm="1">
        <f t="array" ref="I1920">IFERROR(IF($B1920=I$1, ($A1920+$C1920) - MAX(IF($B$2:$B1919=$B1920, $A$2:$A1919+$C$2:$C1919)), "")*24*60, "")</f>
        <v/>
      </c>
      <c r="J1920" s="39" t="str" cm="1">
        <f t="array" ref="J1920">IFERROR(IF($B1920=J$1, ($A1920+$C1920) - MAX(IF($B$2:$B1919=$B1920, $A$2:$A1919+$C$2:$C1919)), "")*24*60, "")</f>
        <v/>
      </c>
      <c r="K1920" s="39" cm="1">
        <f t="array" ref="K1920">IFERROR(IF($B1920=K$1, ($A1920+$C1920) - MAX(IF($B$2:$B1919=$B1920, $A$2:$A1919+$C$2:$C1919)), "")*24*60, "")</f>
        <v>4.9999999953433871</v>
      </c>
      <c r="L1920" s="39" t="str" cm="1">
        <f t="array" ref="L1920">IFERROR(IF($B1920=L$1, ($A1920+$C1920) - MAX(IF($B$2:$B1919=$B1920, $A$2:$A1919+$C$2:$C1919)), "")*24*60, "")</f>
        <v/>
      </c>
      <c r="M1920" s="39" t="str" cm="1">
        <f t="array" ref="M1920">IFERROR(IF($B1920=M$1, ($A1920+$C1920) - MAX(IF($B$2:$B1919=$B1920, $A$2:$A1919+$C$2:$C1919)), "")*24*60, "")</f>
        <v/>
      </c>
      <c r="N1920" s="39" t="str" cm="1">
        <f t="array" ref="N1920">IFERROR(IF($B1920=N$1, ($A1920+$C1920) - MAX(IF($B$2:$B1919=$B1920, $A$2:$A1919+$C$2:$C1919)), "")*24*60, "")</f>
        <v/>
      </c>
      <c r="O1920" s="39" t="str" cm="1">
        <f t="array" ref="O1920">IFERROR(IF($B1920=O$1, ($A1920+$C1920) - MAX(IF($B$2:$B1919=$B1920, $A$2:$A1919+$C$2:$C1919)), "")*24*60, "")</f>
        <v/>
      </c>
      <c r="P1920" s="39" t="str" cm="1">
        <f t="array" ref="P1920">IFERROR(IF($B1920=P$1, ($A1920+$C1920) - MAX(IF($B$2:$B1919=$B1920, $A$2:$A1919+$C$2:$C1919)), "")*24*60, "")</f>
        <v/>
      </c>
    </row>
    <row r="1921" spans="1:16" x14ac:dyDescent="0.2">
      <c r="A1921" s="36">
        <f t="shared" ref="A1921" si="3588">A1920</f>
        <v>45948</v>
      </c>
      <c r="B1921" s="37" t="s">
        <v>16</v>
      </c>
      <c r="C1921" s="38">
        <v>0.67222222222222228</v>
      </c>
      <c r="D1921" s="37">
        <v>23</v>
      </c>
      <c r="E1921" s="37">
        <v>0</v>
      </c>
      <c r="F1921" s="37" t="str">
        <f t="shared" ref="F1921:G1921" si="3589">F1920</f>
        <v>Special Finch Food</v>
      </c>
      <c r="G1921" s="15" t="str">
        <f t="shared" si="3589"/>
        <v>Golden Safflower</v>
      </c>
      <c r="H1921" s="39">
        <f t="shared" si="3459"/>
        <v>85.000000004656613</v>
      </c>
      <c r="I1921" s="39" t="str" cm="1">
        <f t="array" ref="I1921">IFERROR(IF($B1921=I$1, ($A1921+$C1921) - MAX(IF($B$2:$B1920=$B1921, $A$2:$A1920+$C$2:$C1920)), "")*24*60, "")</f>
        <v/>
      </c>
      <c r="J1921" s="39" t="str" cm="1">
        <f t="array" ref="J1921">IFERROR(IF($B1921=J$1, ($A1921+$C1921) - MAX(IF($B$2:$B1920=$B1921, $A$2:$A1920+$C$2:$C1920)), "")*24*60, "")</f>
        <v/>
      </c>
      <c r="K1921" s="39" t="str" cm="1">
        <f t="array" ref="K1921">IFERROR(IF($B1921=K$1, ($A1921+$C1921) - MAX(IF($B$2:$B1920=$B1921, $A$2:$A1920+$C$2:$C1920)), "")*24*60, "")</f>
        <v/>
      </c>
      <c r="L1921" s="39" cm="1">
        <f t="array" ref="L1921">IFERROR(IF($B1921=L$1, ($A1921+$C1921) - MAX(IF($B$2:$B1920=$B1921, $A$2:$A1920+$C$2:$C1920)), "")*24*60, "")</f>
        <v>87.000000000698492</v>
      </c>
      <c r="M1921" s="39" t="str" cm="1">
        <f t="array" ref="M1921">IFERROR(IF($B1921=M$1, ($A1921+$C1921) - MAX(IF($B$2:$B1920=$B1921, $A$2:$A1920+$C$2:$C1920)), "")*24*60, "")</f>
        <v/>
      </c>
      <c r="N1921" s="39" t="str" cm="1">
        <f t="array" ref="N1921">IFERROR(IF($B1921=N$1, ($A1921+$C1921) - MAX(IF($B$2:$B1920=$B1921, $A$2:$A1920+$C$2:$C1920)), "")*24*60, "")</f>
        <v/>
      </c>
      <c r="O1921" s="39" t="str" cm="1">
        <f t="array" ref="O1921">IFERROR(IF($B1921=O$1, ($A1921+$C1921) - MAX(IF($B$2:$B1920=$B1921, $A$2:$A1920+$C$2:$C1920)), "")*24*60, "")</f>
        <v/>
      </c>
      <c r="P1921" s="39" t="str" cm="1">
        <f t="array" ref="P1921">IFERROR(IF($B1921=P$1, ($A1921+$C1921) - MAX(IF($B$2:$B1920=$B1921, $A$2:$A1920+$C$2:$C1920)), "")*24*60, "")</f>
        <v/>
      </c>
    </row>
    <row r="1922" spans="1:16" x14ac:dyDescent="0.2">
      <c r="A1922" s="36">
        <f t="shared" ref="A1922" si="3590">A1921</f>
        <v>45948</v>
      </c>
      <c r="B1922" s="37" t="s">
        <v>3</v>
      </c>
      <c r="C1922" s="38">
        <v>0.67291666666666672</v>
      </c>
      <c r="D1922" s="37">
        <v>0</v>
      </c>
      <c r="E1922" s="37">
        <v>4</v>
      </c>
      <c r="F1922" s="37" t="str">
        <f t="shared" ref="F1922:G1922" si="3591">F1921</f>
        <v>Special Finch Food</v>
      </c>
      <c r="G1922" s="15" t="str">
        <f t="shared" si="3591"/>
        <v>Golden Safflower</v>
      </c>
      <c r="H1922" s="39">
        <f t="shared" si="3459"/>
        <v>1.000000003259629</v>
      </c>
      <c r="I1922" s="39" cm="1">
        <f t="array" ref="I1922">IFERROR(IF($B1922=I$1, ($A1922+$C1922) - MAX(IF($B$2:$B1921=$B1922, $A$2:$A1921+$C$2:$C1921)), "")*24*60, "")</f>
        <v>97.000000001862645</v>
      </c>
      <c r="J1922" s="39" t="str" cm="1">
        <f t="array" ref="J1922">IFERROR(IF($B1922=J$1, ($A1922+$C1922) - MAX(IF($B$2:$B1921=$B1922, $A$2:$A1921+$C$2:$C1921)), "")*24*60, "")</f>
        <v/>
      </c>
      <c r="K1922" s="39" t="str" cm="1">
        <f t="array" ref="K1922">IFERROR(IF($B1922=K$1, ($A1922+$C1922) - MAX(IF($B$2:$B1921=$B1922, $A$2:$A1921+$C$2:$C1921)), "")*24*60, "")</f>
        <v/>
      </c>
      <c r="L1922" s="39" t="str" cm="1">
        <f t="array" ref="L1922">IFERROR(IF($B1922=L$1, ($A1922+$C1922) - MAX(IF($B$2:$B1921=$B1922, $A$2:$A1921+$C$2:$C1921)), "")*24*60, "")</f>
        <v/>
      </c>
      <c r="M1922" s="39" t="str" cm="1">
        <f t="array" ref="M1922">IFERROR(IF($B1922=M$1, ($A1922+$C1922) - MAX(IF($B$2:$B1921=$B1922, $A$2:$A1921+$C$2:$C1921)), "")*24*60, "")</f>
        <v/>
      </c>
      <c r="N1922" s="39" t="str" cm="1">
        <f t="array" ref="N1922">IFERROR(IF($B1922=N$1, ($A1922+$C1922) - MAX(IF($B$2:$B1921=$B1922, $A$2:$A1921+$C$2:$C1921)), "")*24*60, "")</f>
        <v/>
      </c>
      <c r="O1922" s="39" t="str" cm="1">
        <f t="array" ref="O1922">IFERROR(IF($B1922=O$1, ($A1922+$C1922) - MAX(IF($B$2:$B1921=$B1922, $A$2:$A1921+$C$2:$C1921)), "")*24*60, "")</f>
        <v/>
      </c>
      <c r="P1922" s="39" t="str" cm="1">
        <f t="array" ref="P1922">IFERROR(IF($B1922=P$1, ($A1922+$C1922) - MAX(IF($B$2:$B1921=$B1922, $A$2:$A1921+$C$2:$C1921)), "")*24*60, "")</f>
        <v/>
      </c>
    </row>
    <row r="1923" spans="1:16" x14ac:dyDescent="0.2">
      <c r="A1923" s="36">
        <f t="shared" ref="A1923:B1923" si="3592">A1922</f>
        <v>45948</v>
      </c>
      <c r="B1923" s="37" t="str">
        <f t="shared" si="3592"/>
        <v>Northern Cardinal</v>
      </c>
      <c r="C1923" s="38">
        <v>0.67361111111111116</v>
      </c>
      <c r="D1923" s="37">
        <v>1</v>
      </c>
      <c r="E1923" s="37">
        <v>1</v>
      </c>
      <c r="F1923" s="37" t="str">
        <f t="shared" ref="F1923:G1923" si="3593">F1922</f>
        <v>Special Finch Food</v>
      </c>
      <c r="G1923" s="15" t="str">
        <f t="shared" si="3593"/>
        <v>Golden Safflower</v>
      </c>
      <c r="H1923" s="39">
        <f t="shared" si="3459"/>
        <v>0.99999999278225005</v>
      </c>
      <c r="I1923" s="39" cm="1">
        <f t="array" ref="I1923">IFERROR(IF($B1923=I$1, ($A1923+$C1923) - MAX(IF($B$2:$B1922=$B1923, $A$2:$A1922+$C$2:$C1922)), "")*24*60, "")</f>
        <v>0.99999999278225005</v>
      </c>
      <c r="J1923" s="39" t="str" cm="1">
        <f t="array" ref="J1923">IFERROR(IF($B1923=J$1, ($A1923+$C1923) - MAX(IF($B$2:$B1922=$B1923, $A$2:$A1922+$C$2:$C1922)), "")*24*60, "")</f>
        <v/>
      </c>
      <c r="K1923" s="39" t="str" cm="1">
        <f t="array" ref="K1923">IFERROR(IF($B1923=K$1, ($A1923+$C1923) - MAX(IF($B$2:$B1922=$B1923, $A$2:$A1922+$C$2:$C1922)), "")*24*60, "")</f>
        <v/>
      </c>
      <c r="L1923" s="39" t="str" cm="1">
        <f t="array" ref="L1923">IFERROR(IF($B1923=L$1, ($A1923+$C1923) - MAX(IF($B$2:$B1922=$B1923, $A$2:$A1922+$C$2:$C1922)), "")*24*60, "")</f>
        <v/>
      </c>
      <c r="M1923" s="39" t="str" cm="1">
        <f t="array" ref="M1923">IFERROR(IF($B1923=M$1, ($A1923+$C1923) - MAX(IF($B$2:$B1922=$B1923, $A$2:$A1922+$C$2:$C1922)), "")*24*60, "")</f>
        <v/>
      </c>
      <c r="N1923" s="39" t="str" cm="1">
        <f t="array" ref="N1923">IFERROR(IF($B1923=N$1, ($A1923+$C1923) - MAX(IF($B$2:$B1922=$B1923, $A$2:$A1922+$C$2:$C1922)), "")*24*60, "")</f>
        <v/>
      </c>
      <c r="O1923" s="39" t="str" cm="1">
        <f t="array" ref="O1923">IFERROR(IF($B1923=O$1, ($A1923+$C1923) - MAX(IF($B$2:$B1922=$B1923, $A$2:$A1922+$C$2:$C1922)), "")*24*60, "")</f>
        <v/>
      </c>
      <c r="P1923" s="39" t="str" cm="1">
        <f t="array" ref="P1923">IFERROR(IF($B1923=P$1, ($A1923+$C1923) - MAX(IF($B$2:$B1922=$B1923, $A$2:$A1922+$C$2:$C1922)), "")*24*60, "")</f>
        <v/>
      </c>
    </row>
    <row r="1924" spans="1:16" x14ac:dyDescent="0.2">
      <c r="A1924" s="36">
        <f t="shared" ref="A1924:B1924" si="3594">A1923</f>
        <v>45948</v>
      </c>
      <c r="B1924" s="37" t="str">
        <f t="shared" si="3594"/>
        <v>Northern Cardinal</v>
      </c>
      <c r="C1924" s="38">
        <v>0.67500000000000004</v>
      </c>
      <c r="D1924" s="37">
        <v>0</v>
      </c>
      <c r="E1924" s="37">
        <v>3</v>
      </c>
      <c r="F1924" s="37" t="str">
        <f t="shared" ref="F1924:G1924" si="3595">F1923</f>
        <v>Special Finch Food</v>
      </c>
      <c r="G1924" s="15" t="str">
        <f t="shared" si="3595"/>
        <v>Golden Safflower</v>
      </c>
      <c r="H1924" s="39">
        <f t="shared" si="3459"/>
        <v>2.000000006519258</v>
      </c>
      <c r="I1924" s="39" cm="1">
        <f t="array" ref="I1924">IFERROR(IF($B1924=I$1, ($A1924+$C1924) - MAX(IF($B$2:$B1923=$B1924, $A$2:$A1923+$C$2:$C1923)), "")*24*60, "")</f>
        <v>2.000000006519258</v>
      </c>
      <c r="J1924" s="39" t="str" cm="1">
        <f t="array" ref="J1924">IFERROR(IF($B1924=J$1, ($A1924+$C1924) - MAX(IF($B$2:$B1923=$B1924, $A$2:$A1923+$C$2:$C1923)), "")*24*60, "")</f>
        <v/>
      </c>
      <c r="K1924" s="39" t="str" cm="1">
        <f t="array" ref="K1924">IFERROR(IF($B1924=K$1, ($A1924+$C1924) - MAX(IF($B$2:$B1923=$B1924, $A$2:$A1923+$C$2:$C1923)), "")*24*60, "")</f>
        <v/>
      </c>
      <c r="L1924" s="39" t="str" cm="1">
        <f t="array" ref="L1924">IFERROR(IF($B1924=L$1, ($A1924+$C1924) - MAX(IF($B$2:$B1923=$B1924, $A$2:$A1923+$C$2:$C1923)), "")*24*60, "")</f>
        <v/>
      </c>
      <c r="M1924" s="39" t="str" cm="1">
        <f t="array" ref="M1924">IFERROR(IF($B1924=M$1, ($A1924+$C1924) - MAX(IF($B$2:$B1923=$B1924, $A$2:$A1923+$C$2:$C1923)), "")*24*60, "")</f>
        <v/>
      </c>
      <c r="N1924" s="39" t="str" cm="1">
        <f t="array" ref="N1924">IFERROR(IF($B1924=N$1, ($A1924+$C1924) - MAX(IF($B$2:$B1923=$B1924, $A$2:$A1923+$C$2:$C1923)), "")*24*60, "")</f>
        <v/>
      </c>
      <c r="O1924" s="39" t="str" cm="1">
        <f t="array" ref="O1924">IFERROR(IF($B1924=O$1, ($A1924+$C1924) - MAX(IF($B$2:$B1923=$B1924, $A$2:$A1923+$C$2:$C1923)), "")*24*60, "")</f>
        <v/>
      </c>
      <c r="P1924" s="39" t="str" cm="1">
        <f t="array" ref="P1924">IFERROR(IF($B1924=P$1, ($A1924+$C1924) - MAX(IF($B$2:$B1923=$B1924, $A$2:$A1923+$C$2:$C1923)), "")*24*60, "")</f>
        <v/>
      </c>
    </row>
    <row r="1925" spans="1:16" x14ac:dyDescent="0.2">
      <c r="A1925" s="36">
        <f t="shared" ref="A1925:D1925" si="3596">A1924</f>
        <v>45948</v>
      </c>
      <c r="B1925" s="37" t="str">
        <f t="shared" si="3596"/>
        <v>Northern Cardinal</v>
      </c>
      <c r="C1925" s="38">
        <v>0.67569444444444449</v>
      </c>
      <c r="D1925" s="37">
        <f t="shared" si="3596"/>
        <v>0</v>
      </c>
      <c r="E1925" s="37">
        <v>5</v>
      </c>
      <c r="F1925" s="37" t="str">
        <f t="shared" ref="F1925:G1925" si="3597">F1924</f>
        <v>Special Finch Food</v>
      </c>
      <c r="G1925" s="15" t="str">
        <f t="shared" si="3597"/>
        <v>Golden Safflower</v>
      </c>
      <c r="H1925" s="39">
        <f t="shared" si="3459"/>
        <v>0.99999999278225005</v>
      </c>
      <c r="I1925" s="39" cm="1">
        <f t="array" ref="I1925">IFERROR(IF($B1925=I$1, ($A1925+$C1925) - MAX(IF($B$2:$B1924=$B1925, $A$2:$A1924+$C$2:$C1924)), "")*24*60, "")</f>
        <v>0.99999999278225005</v>
      </c>
      <c r="J1925" s="39" t="str" cm="1">
        <f t="array" ref="J1925">IFERROR(IF($B1925=J$1, ($A1925+$C1925) - MAX(IF($B$2:$B1924=$B1925, $A$2:$A1924+$C$2:$C1924)), "")*24*60, "")</f>
        <v/>
      </c>
      <c r="K1925" s="39" t="str" cm="1">
        <f t="array" ref="K1925">IFERROR(IF($B1925=K$1, ($A1925+$C1925) - MAX(IF($B$2:$B1924=$B1925, $A$2:$A1924+$C$2:$C1924)), "")*24*60, "")</f>
        <v/>
      </c>
      <c r="L1925" s="39" t="str" cm="1">
        <f t="array" ref="L1925">IFERROR(IF($B1925=L$1, ($A1925+$C1925) - MAX(IF($B$2:$B1924=$B1925, $A$2:$A1924+$C$2:$C1924)), "")*24*60, "")</f>
        <v/>
      </c>
      <c r="M1925" s="39" t="str" cm="1">
        <f t="array" ref="M1925">IFERROR(IF($B1925=M$1, ($A1925+$C1925) - MAX(IF($B$2:$B1924=$B1925, $A$2:$A1924+$C$2:$C1924)), "")*24*60, "")</f>
        <v/>
      </c>
      <c r="N1925" s="39" t="str" cm="1">
        <f t="array" ref="N1925">IFERROR(IF($B1925=N$1, ($A1925+$C1925) - MAX(IF($B$2:$B1924=$B1925, $A$2:$A1924+$C$2:$C1924)), "")*24*60, "")</f>
        <v/>
      </c>
      <c r="O1925" s="39" t="str" cm="1">
        <f t="array" ref="O1925">IFERROR(IF($B1925=O$1, ($A1925+$C1925) - MAX(IF($B$2:$B1924=$B1925, $A$2:$A1924+$C$2:$C1924)), "")*24*60, "")</f>
        <v/>
      </c>
      <c r="P1925" s="39" t="str" cm="1">
        <f t="array" ref="P1925">IFERROR(IF($B1925=P$1, ($A1925+$C1925) - MAX(IF($B$2:$B1924=$B1925, $A$2:$A1924+$C$2:$C1924)), "")*24*60, "")</f>
        <v/>
      </c>
    </row>
    <row r="1926" spans="1:16" x14ac:dyDescent="0.2">
      <c r="A1926" s="36">
        <f t="shared" ref="A1926:D1926" si="3598">A1925</f>
        <v>45948</v>
      </c>
      <c r="B1926" s="37" t="str">
        <f t="shared" si="3598"/>
        <v>Northern Cardinal</v>
      </c>
      <c r="C1926" s="38">
        <v>0.67638888888888893</v>
      </c>
      <c r="D1926" s="37">
        <f t="shared" si="3598"/>
        <v>0</v>
      </c>
      <c r="E1926" s="37">
        <v>1</v>
      </c>
      <c r="F1926" s="37" t="str">
        <f t="shared" ref="F1926:G1926" si="3599">F1925</f>
        <v>Special Finch Food</v>
      </c>
      <c r="G1926" s="15" t="str">
        <f t="shared" si="3599"/>
        <v>Golden Safflower</v>
      </c>
      <c r="H1926" s="39">
        <f t="shared" si="3459"/>
        <v>1.000000003259629</v>
      </c>
      <c r="I1926" s="39" cm="1">
        <f t="array" ref="I1926">IFERROR(IF($B1926=I$1, ($A1926+$C1926) - MAX(IF($B$2:$B1925=$B1926, $A$2:$A1925+$C$2:$C1925)), "")*24*60, "")</f>
        <v>1.000000003259629</v>
      </c>
      <c r="J1926" s="39" t="str" cm="1">
        <f t="array" ref="J1926">IFERROR(IF($B1926=J$1, ($A1926+$C1926) - MAX(IF($B$2:$B1925=$B1926, $A$2:$A1925+$C$2:$C1925)), "")*24*60, "")</f>
        <v/>
      </c>
      <c r="K1926" s="39" t="str" cm="1">
        <f t="array" ref="K1926">IFERROR(IF($B1926=K$1, ($A1926+$C1926) - MAX(IF($B$2:$B1925=$B1926, $A$2:$A1925+$C$2:$C1925)), "")*24*60, "")</f>
        <v/>
      </c>
      <c r="L1926" s="39" t="str" cm="1">
        <f t="array" ref="L1926">IFERROR(IF($B1926=L$1, ($A1926+$C1926) - MAX(IF($B$2:$B1925=$B1926, $A$2:$A1925+$C$2:$C1925)), "")*24*60, "")</f>
        <v/>
      </c>
      <c r="M1926" s="39" t="str" cm="1">
        <f t="array" ref="M1926">IFERROR(IF($B1926=M$1, ($A1926+$C1926) - MAX(IF($B$2:$B1925=$B1926, $A$2:$A1925+$C$2:$C1925)), "")*24*60, "")</f>
        <v/>
      </c>
      <c r="N1926" s="39" t="str" cm="1">
        <f t="array" ref="N1926">IFERROR(IF($B1926=N$1, ($A1926+$C1926) - MAX(IF($B$2:$B1925=$B1926, $A$2:$A1925+$C$2:$C1925)), "")*24*60, "")</f>
        <v/>
      </c>
      <c r="O1926" s="39" t="str" cm="1">
        <f t="array" ref="O1926">IFERROR(IF($B1926=O$1, ($A1926+$C1926) - MAX(IF($B$2:$B1925=$B1926, $A$2:$A1925+$C$2:$C1925)), "")*24*60, "")</f>
        <v/>
      </c>
      <c r="P1926" s="39" t="str" cm="1">
        <f t="array" ref="P1926">IFERROR(IF($B1926=P$1, ($A1926+$C1926) - MAX(IF($B$2:$B1925=$B1926, $A$2:$A1925+$C$2:$C1925)), "")*24*60, "")</f>
        <v/>
      </c>
    </row>
    <row r="1927" spans="1:16" x14ac:dyDescent="0.2">
      <c r="A1927" s="36">
        <f t="shared" ref="A1927:D1927" si="3600">A1926</f>
        <v>45948</v>
      </c>
      <c r="B1927" s="37" t="s">
        <v>25</v>
      </c>
      <c r="C1927" s="38">
        <v>0.74583333333333335</v>
      </c>
      <c r="D1927" s="37">
        <f t="shared" si="3600"/>
        <v>0</v>
      </c>
      <c r="E1927" s="37">
        <v>1</v>
      </c>
      <c r="F1927" s="37" t="str">
        <f t="shared" ref="F1927:G1927" si="3601">F1926</f>
        <v>Special Finch Food</v>
      </c>
      <c r="G1927" s="15" t="str">
        <f t="shared" si="3601"/>
        <v>Golden Safflower</v>
      </c>
      <c r="H1927" s="39">
        <f t="shared" si="3459"/>
        <v>100.00000000116415</v>
      </c>
      <c r="I1927" s="39" t="str" cm="1">
        <f t="array" ref="I1927">IFERROR(IF($B1927=I$1, ($A1927+$C1927) - MAX(IF($B$2:$B1926=$B1927, $A$2:$A1926+$C$2:$C1926)), "")*24*60, "")</f>
        <v/>
      </c>
      <c r="J1927" s="39" t="str" cm="1">
        <f t="array" ref="J1927">IFERROR(IF($B1927=J$1, ($A1927+$C1927) - MAX(IF($B$2:$B1926=$B1927, $A$2:$A1926+$C$2:$C1926)), "")*24*60, "")</f>
        <v/>
      </c>
      <c r="K1927" s="39" t="str" cm="1">
        <f t="array" ref="K1927">IFERROR(IF($B1927=K$1, ($A1927+$C1927) - MAX(IF($B$2:$B1926=$B1927, $A$2:$A1926+$C$2:$C1926)), "")*24*60, "")</f>
        <v/>
      </c>
      <c r="L1927" s="39" t="str" cm="1">
        <f t="array" ref="L1927">IFERROR(IF($B1927=L$1, ($A1927+$C1927) - MAX(IF($B$2:$B1926=$B1927, $A$2:$A1926+$C$2:$C1926)), "")*24*60, "")</f>
        <v/>
      </c>
      <c r="M1927" s="39" t="str" cm="1">
        <f t="array" ref="M1927">IFERROR(IF($B1927=M$1, ($A1927+$C1927) - MAX(IF($B$2:$B1926=$B1927, $A$2:$A1926+$C$2:$C1926)), "")*24*60, "")</f>
        <v/>
      </c>
      <c r="N1927" s="39" t="str" cm="1">
        <f t="array" ref="N1927">IFERROR(IF($B1927=N$1, ($A1927+$C1927) - MAX(IF($B$2:$B1926=$B1927, $A$2:$A1926+$C$2:$C1926)), "")*24*60, "")</f>
        <v/>
      </c>
      <c r="O1927" s="39" cm="1">
        <f t="array" ref="O1927">IFERROR(IF($B1927=O$1, ($A1927+$C1927) - MAX(IF($B$2:$B1926=$B1927, $A$2:$A1926+$C$2:$C1926)), "")*24*60, "")</f>
        <v>283.00000000046566</v>
      </c>
      <c r="P1927" s="39" t="str" cm="1">
        <f t="array" ref="P1927">IFERROR(IF($B1927=P$1, ($A1927+$C1927) - MAX(IF($B$2:$B1926=$B1927, $A$2:$A1926+$C$2:$C1926)), "")*24*60, "")</f>
        <v/>
      </c>
    </row>
    <row r="1928" spans="1:16" x14ac:dyDescent="0.2">
      <c r="A1928" s="36">
        <f t="shared" ref="A1928:D1928" si="3602">A1927</f>
        <v>45948</v>
      </c>
      <c r="B1928" s="37" t="str">
        <f t="shared" si="3602"/>
        <v>Mourning Dove</v>
      </c>
      <c r="C1928" s="38">
        <v>0.74722222222222223</v>
      </c>
      <c r="D1928" s="37">
        <f t="shared" si="3602"/>
        <v>0</v>
      </c>
      <c r="E1928" s="37">
        <v>17</v>
      </c>
      <c r="F1928" s="37" t="str">
        <f t="shared" ref="F1928:G1928" si="3603">F1927</f>
        <v>Special Finch Food</v>
      </c>
      <c r="G1928" s="15" t="str">
        <f t="shared" si="3603"/>
        <v>Golden Safflower</v>
      </c>
      <c r="H1928" s="39">
        <f t="shared" si="3459"/>
        <v>1.9999999960418791</v>
      </c>
      <c r="I1928" s="39" t="str" cm="1">
        <f t="array" ref="I1928">IFERROR(IF($B1928=I$1, ($A1928+$C1928) - MAX(IF($B$2:$B1927=$B1928, $A$2:$A1927+$C$2:$C1927)), "")*24*60, "")</f>
        <v/>
      </c>
      <c r="J1928" s="39" t="str" cm="1">
        <f t="array" ref="J1928">IFERROR(IF($B1928=J$1, ($A1928+$C1928) - MAX(IF($B$2:$B1927=$B1928, $A$2:$A1927+$C$2:$C1927)), "")*24*60, "")</f>
        <v/>
      </c>
      <c r="K1928" s="39" t="str" cm="1">
        <f t="array" ref="K1928">IFERROR(IF($B1928=K$1, ($A1928+$C1928) - MAX(IF($B$2:$B1927=$B1928, $A$2:$A1927+$C$2:$C1927)), "")*24*60, "")</f>
        <v/>
      </c>
      <c r="L1928" s="39" t="str" cm="1">
        <f t="array" ref="L1928">IFERROR(IF($B1928=L$1, ($A1928+$C1928) - MAX(IF($B$2:$B1927=$B1928, $A$2:$A1927+$C$2:$C1927)), "")*24*60, "")</f>
        <v/>
      </c>
      <c r="M1928" s="39" t="str" cm="1">
        <f t="array" ref="M1928">IFERROR(IF($B1928=M$1, ($A1928+$C1928) - MAX(IF($B$2:$B1927=$B1928, $A$2:$A1927+$C$2:$C1927)), "")*24*60, "")</f>
        <v/>
      </c>
      <c r="N1928" s="39" t="str" cm="1">
        <f t="array" ref="N1928">IFERROR(IF($B1928=N$1, ($A1928+$C1928) - MAX(IF($B$2:$B1927=$B1928, $A$2:$A1927+$C$2:$C1927)), "")*24*60, "")</f>
        <v/>
      </c>
      <c r="O1928" s="39" cm="1">
        <f t="array" ref="O1928">IFERROR(IF($B1928=O$1, ($A1928+$C1928) - MAX(IF($B$2:$B1927=$B1928, $A$2:$A1927+$C$2:$C1927)), "")*24*60, "")</f>
        <v>1.9999999960418791</v>
      </c>
      <c r="P1928" s="39" t="str" cm="1">
        <f t="array" ref="P1928">IFERROR(IF($B1928=P$1, ($A1928+$C1928) - MAX(IF($B$2:$B1927=$B1928, $A$2:$A1927+$C$2:$C1927)), "")*24*60, "")</f>
        <v/>
      </c>
    </row>
    <row r="1929" spans="1:16" x14ac:dyDescent="0.2">
      <c r="A1929" s="36">
        <f t="shared" ref="A1929:D1929" si="3604">A1928</f>
        <v>45948</v>
      </c>
      <c r="B1929" s="37" t="str">
        <f t="shared" si="3604"/>
        <v>Mourning Dove</v>
      </c>
      <c r="C1929" s="38">
        <v>0.74791666666666667</v>
      </c>
      <c r="D1929" s="37">
        <f t="shared" si="3604"/>
        <v>0</v>
      </c>
      <c r="E1929" s="37">
        <v>0</v>
      </c>
      <c r="F1929" s="37" t="str">
        <f t="shared" ref="F1929:G1929" si="3605">F1928</f>
        <v>Special Finch Food</v>
      </c>
      <c r="G1929" s="15" t="str">
        <f t="shared" si="3605"/>
        <v>Golden Safflower</v>
      </c>
      <c r="H1929" s="39">
        <f t="shared" si="3459"/>
        <v>1.000000003259629</v>
      </c>
      <c r="I1929" s="39" t="str" cm="1">
        <f t="array" ref="I1929">IFERROR(IF($B1929=I$1, ($A1929+$C1929) - MAX(IF($B$2:$B1928=$B1929, $A$2:$A1928+$C$2:$C1928)), "")*24*60, "")</f>
        <v/>
      </c>
      <c r="J1929" s="39" t="str" cm="1">
        <f t="array" ref="J1929">IFERROR(IF($B1929=J$1, ($A1929+$C1929) - MAX(IF($B$2:$B1928=$B1929, $A$2:$A1928+$C$2:$C1928)), "")*24*60, "")</f>
        <v/>
      </c>
      <c r="K1929" s="39" t="str" cm="1">
        <f t="array" ref="K1929">IFERROR(IF($B1929=K$1, ($A1929+$C1929) - MAX(IF($B$2:$B1928=$B1929, $A$2:$A1928+$C$2:$C1928)), "")*24*60, "")</f>
        <v/>
      </c>
      <c r="L1929" s="39" t="str" cm="1">
        <f t="array" ref="L1929">IFERROR(IF($B1929=L$1, ($A1929+$C1929) - MAX(IF($B$2:$B1928=$B1929, $A$2:$A1928+$C$2:$C1928)), "")*24*60, "")</f>
        <v/>
      </c>
      <c r="M1929" s="39" t="str" cm="1">
        <f t="array" ref="M1929">IFERROR(IF($B1929=M$1, ($A1929+$C1929) - MAX(IF($B$2:$B1928=$B1929, $A$2:$A1928+$C$2:$C1928)), "")*24*60, "")</f>
        <v/>
      </c>
      <c r="N1929" s="39" t="str" cm="1">
        <f t="array" ref="N1929">IFERROR(IF($B1929=N$1, ($A1929+$C1929) - MAX(IF($B$2:$B1928=$B1929, $A$2:$A1928+$C$2:$C1928)), "")*24*60, "")</f>
        <v/>
      </c>
      <c r="O1929" s="39" cm="1">
        <f t="array" ref="O1929">IFERROR(IF($B1929=O$1, ($A1929+$C1929) - MAX(IF($B$2:$B1928=$B1929, $A$2:$A1928+$C$2:$C1928)), "")*24*60, "")</f>
        <v>1.000000003259629</v>
      </c>
      <c r="P1929" s="39" t="str" cm="1">
        <f t="array" ref="P1929">IFERROR(IF($B1929=P$1, ($A1929+$C1929) - MAX(IF($B$2:$B1928=$B1929, $A$2:$A1928+$C$2:$C1928)), "")*24*60, "")</f>
        <v/>
      </c>
    </row>
    <row r="1930" spans="1:16" x14ac:dyDescent="0.2">
      <c r="A1930" s="36">
        <f t="shared" ref="A1930:D1930" si="3606">A1929</f>
        <v>45948</v>
      </c>
      <c r="B1930" s="37" t="s">
        <v>3</v>
      </c>
      <c r="C1930" s="38">
        <v>0.78819444444444442</v>
      </c>
      <c r="D1930" s="37">
        <f t="shared" si="3606"/>
        <v>0</v>
      </c>
      <c r="E1930" s="37">
        <v>0</v>
      </c>
      <c r="F1930" s="37" t="str">
        <f t="shared" ref="F1930:G1930" si="3607">F1929</f>
        <v>Special Finch Food</v>
      </c>
      <c r="G1930" s="15" t="str">
        <f t="shared" si="3607"/>
        <v>Golden Safflower</v>
      </c>
      <c r="H1930" s="39">
        <f t="shared" si="3459"/>
        <v>58.000000000465661</v>
      </c>
      <c r="I1930" s="39" cm="1">
        <f t="array" ref="I1930">IFERROR(IF($B1930=I$1, ($A1930+$C1930) - MAX(IF($B$2:$B1929=$B1930, $A$2:$A1929+$C$2:$C1929)), "")*24*60, "")</f>
        <v>161.00000000093132</v>
      </c>
      <c r="J1930" s="39" t="str" cm="1">
        <f t="array" ref="J1930">IFERROR(IF($B1930=J$1, ($A1930+$C1930) - MAX(IF($B$2:$B1929=$B1930, $A$2:$A1929+$C$2:$C1929)), "")*24*60, "")</f>
        <v/>
      </c>
      <c r="K1930" s="39" t="str" cm="1">
        <f t="array" ref="K1930">IFERROR(IF($B1930=K$1, ($A1930+$C1930) - MAX(IF($B$2:$B1929=$B1930, $A$2:$A1929+$C$2:$C1929)), "")*24*60, "")</f>
        <v/>
      </c>
      <c r="L1930" s="39" t="str" cm="1">
        <f t="array" ref="L1930">IFERROR(IF($B1930=L$1, ($A1930+$C1930) - MAX(IF($B$2:$B1929=$B1930, $A$2:$A1929+$C$2:$C1929)), "")*24*60, "")</f>
        <v/>
      </c>
      <c r="M1930" s="39" t="str" cm="1">
        <f t="array" ref="M1930">IFERROR(IF($B1930=M$1, ($A1930+$C1930) - MAX(IF($B$2:$B1929=$B1930, $A$2:$A1929+$C$2:$C1929)), "")*24*60, "")</f>
        <v/>
      </c>
      <c r="N1930" s="39" t="str" cm="1">
        <f t="array" ref="N1930">IFERROR(IF($B1930=N$1, ($A1930+$C1930) - MAX(IF($B$2:$B1929=$B1930, $A$2:$A1929+$C$2:$C1929)), "")*24*60, "")</f>
        <v/>
      </c>
      <c r="O1930" s="39" t="str" cm="1">
        <f t="array" ref="O1930">IFERROR(IF($B1930=O$1, ($A1930+$C1930) - MAX(IF($B$2:$B1929=$B1930, $A$2:$A1929+$C$2:$C1929)), "")*24*60, "")</f>
        <v/>
      </c>
      <c r="P1930" s="39" t="str" cm="1">
        <f t="array" ref="P1930">IFERROR(IF($B1930=P$1, ($A1930+$C1930) - MAX(IF($B$2:$B1929=$B1930, $A$2:$A1929+$C$2:$C1929)), "")*24*60, "")</f>
        <v/>
      </c>
    </row>
    <row r="1931" spans="1:16" x14ac:dyDescent="0.2">
      <c r="A1931" s="36">
        <f t="shared" ref="A1931:D1931" si="3608">A1930</f>
        <v>45948</v>
      </c>
      <c r="B1931" s="37" t="str">
        <f t="shared" si="3608"/>
        <v>Northern Cardinal</v>
      </c>
      <c r="C1931" s="38">
        <f t="shared" si="3608"/>
        <v>0.78819444444444442</v>
      </c>
      <c r="D1931" s="37">
        <f t="shared" si="3608"/>
        <v>0</v>
      </c>
      <c r="E1931" s="37">
        <v>3</v>
      </c>
      <c r="F1931" s="37" t="str">
        <f t="shared" ref="F1931:G1931" si="3609">F1930</f>
        <v>Special Finch Food</v>
      </c>
      <c r="G1931" s="15" t="str">
        <f t="shared" si="3609"/>
        <v>Golden Safflower</v>
      </c>
      <c r="H1931" s="39">
        <f t="shared" si="3459"/>
        <v>0</v>
      </c>
      <c r="I1931" s="39" cm="1">
        <f t="array" ref="I1931">IFERROR(IF($B1931=I$1, ($A1931+$C1931) - MAX(IF($B$2:$B1930=$B1931, $A$2:$A1930+$C$2:$C1930)), "")*24*60, "")</f>
        <v>0</v>
      </c>
      <c r="J1931" s="39" t="str" cm="1">
        <f t="array" ref="J1931">IFERROR(IF($B1931=J$1, ($A1931+$C1931) - MAX(IF($B$2:$B1930=$B1931, $A$2:$A1930+$C$2:$C1930)), "")*24*60, "")</f>
        <v/>
      </c>
      <c r="K1931" s="39" t="str" cm="1">
        <f t="array" ref="K1931">IFERROR(IF($B1931=K$1, ($A1931+$C1931) - MAX(IF($B$2:$B1930=$B1931, $A$2:$A1930+$C$2:$C1930)), "")*24*60, "")</f>
        <v/>
      </c>
      <c r="L1931" s="39" t="str" cm="1">
        <f t="array" ref="L1931">IFERROR(IF($B1931=L$1, ($A1931+$C1931) - MAX(IF($B$2:$B1930=$B1931, $A$2:$A1930+$C$2:$C1930)), "")*24*60, "")</f>
        <v/>
      </c>
      <c r="M1931" s="39" t="str" cm="1">
        <f t="array" ref="M1931">IFERROR(IF($B1931=M$1, ($A1931+$C1931) - MAX(IF($B$2:$B1930=$B1931, $A$2:$A1930+$C$2:$C1930)), "")*24*60, "")</f>
        <v/>
      </c>
      <c r="N1931" s="39" t="str" cm="1">
        <f t="array" ref="N1931">IFERROR(IF($B1931=N$1, ($A1931+$C1931) - MAX(IF($B$2:$B1930=$B1931, $A$2:$A1930+$C$2:$C1930)), "")*24*60, "")</f>
        <v/>
      </c>
      <c r="O1931" s="39" t="str" cm="1">
        <f t="array" ref="O1931">IFERROR(IF($B1931=O$1, ($A1931+$C1931) - MAX(IF($B$2:$B1930=$B1931, $A$2:$A1930+$C$2:$C1930)), "")*24*60, "")</f>
        <v/>
      </c>
      <c r="P1931" s="39" t="str" cm="1">
        <f t="array" ref="P1931">IFERROR(IF($B1931=P$1, ($A1931+$C1931) - MAX(IF($B$2:$B1930=$B1931, $A$2:$A1930+$C$2:$C1930)), "")*24*60, "")</f>
        <v/>
      </c>
    </row>
    <row r="1932" spans="1:16" x14ac:dyDescent="0.2">
      <c r="A1932" s="36">
        <f t="shared" ref="A1932:D1932" si="3610">A1931</f>
        <v>45948</v>
      </c>
      <c r="B1932" s="37" t="str">
        <f t="shared" si="3610"/>
        <v>Northern Cardinal</v>
      </c>
      <c r="C1932" s="38">
        <v>0.7895833333333333</v>
      </c>
      <c r="D1932" s="37">
        <f t="shared" si="3610"/>
        <v>0</v>
      </c>
      <c r="E1932" s="37">
        <v>4</v>
      </c>
      <c r="F1932" s="37" t="str">
        <f t="shared" ref="F1932:G1932" si="3611">F1931</f>
        <v>Special Finch Food</v>
      </c>
      <c r="G1932" s="15" t="str">
        <f t="shared" si="3611"/>
        <v>Golden Safflower</v>
      </c>
      <c r="H1932" s="39">
        <f t="shared" si="3459"/>
        <v>1.9999999960418791</v>
      </c>
      <c r="I1932" s="39" cm="1">
        <f t="array" ref="I1932">IFERROR(IF($B1932=I$1, ($A1932+$C1932) - MAX(IF($B$2:$B1931=$B1932, $A$2:$A1931+$C$2:$C1931)), "")*24*60, "")</f>
        <v>1.9999999960418791</v>
      </c>
      <c r="J1932" s="39" t="str" cm="1">
        <f t="array" ref="J1932">IFERROR(IF($B1932=J$1, ($A1932+$C1932) - MAX(IF($B$2:$B1931=$B1932, $A$2:$A1931+$C$2:$C1931)), "")*24*60, "")</f>
        <v/>
      </c>
      <c r="K1932" s="39" t="str" cm="1">
        <f t="array" ref="K1932">IFERROR(IF($B1932=K$1, ($A1932+$C1932) - MAX(IF($B$2:$B1931=$B1932, $A$2:$A1931+$C$2:$C1931)), "")*24*60, "")</f>
        <v/>
      </c>
      <c r="L1932" s="39" t="str" cm="1">
        <f t="array" ref="L1932">IFERROR(IF($B1932=L$1, ($A1932+$C1932) - MAX(IF($B$2:$B1931=$B1932, $A$2:$A1931+$C$2:$C1931)), "")*24*60, "")</f>
        <v/>
      </c>
      <c r="M1932" s="39" t="str" cm="1">
        <f t="array" ref="M1932">IFERROR(IF($B1932=M$1, ($A1932+$C1932) - MAX(IF($B$2:$B1931=$B1932, $A$2:$A1931+$C$2:$C1931)), "")*24*60, "")</f>
        <v/>
      </c>
      <c r="N1932" s="39" t="str" cm="1">
        <f t="array" ref="N1932">IFERROR(IF($B1932=N$1, ($A1932+$C1932) - MAX(IF($B$2:$B1931=$B1932, $A$2:$A1931+$C$2:$C1931)), "")*24*60, "")</f>
        <v/>
      </c>
      <c r="O1932" s="39" t="str" cm="1">
        <f t="array" ref="O1932">IFERROR(IF($B1932=O$1, ($A1932+$C1932) - MAX(IF($B$2:$B1931=$B1932, $A$2:$A1931+$C$2:$C1931)), "")*24*60, "")</f>
        <v/>
      </c>
      <c r="P1932" s="39" t="str" cm="1">
        <f t="array" ref="P1932">IFERROR(IF($B1932=P$1, ($A1932+$C1932) - MAX(IF($B$2:$B1931=$B1932, $A$2:$A1931+$C$2:$C1931)), "")*24*60, "")</f>
        <v/>
      </c>
    </row>
    <row r="1933" spans="1:16" x14ac:dyDescent="0.2">
      <c r="A1933" s="36">
        <f t="shared" ref="A1933:D1933" si="3612">A1932</f>
        <v>45948</v>
      </c>
      <c r="B1933" s="37" t="str">
        <f t="shared" si="3612"/>
        <v>Northern Cardinal</v>
      </c>
      <c r="C1933" s="38">
        <v>0.79027777777777775</v>
      </c>
      <c r="D1933" s="37">
        <f t="shared" si="3612"/>
        <v>0</v>
      </c>
      <c r="E1933" s="37">
        <v>4</v>
      </c>
      <c r="F1933" s="37" t="str">
        <f t="shared" ref="F1933:G1933" si="3613">F1932</f>
        <v>Special Finch Food</v>
      </c>
      <c r="G1933" s="15" t="str">
        <f t="shared" si="3613"/>
        <v>Golden Safflower</v>
      </c>
      <c r="H1933" s="39">
        <f t="shared" si="3459"/>
        <v>1.000000003259629</v>
      </c>
      <c r="I1933" s="39" cm="1">
        <f t="array" ref="I1933">IFERROR(IF($B1933=I$1, ($A1933+$C1933) - MAX(IF($B$2:$B1932=$B1933, $A$2:$A1932+$C$2:$C1932)), "")*24*60, "")</f>
        <v>1.000000003259629</v>
      </c>
      <c r="J1933" s="39" t="str" cm="1">
        <f t="array" ref="J1933">IFERROR(IF($B1933=J$1, ($A1933+$C1933) - MAX(IF($B$2:$B1932=$B1933, $A$2:$A1932+$C$2:$C1932)), "")*24*60, "")</f>
        <v/>
      </c>
      <c r="K1933" s="39" t="str" cm="1">
        <f t="array" ref="K1933">IFERROR(IF($B1933=K$1, ($A1933+$C1933) - MAX(IF($B$2:$B1932=$B1933, $A$2:$A1932+$C$2:$C1932)), "")*24*60, "")</f>
        <v/>
      </c>
      <c r="L1933" s="39" t="str" cm="1">
        <f t="array" ref="L1933">IFERROR(IF($B1933=L$1, ($A1933+$C1933) - MAX(IF($B$2:$B1932=$B1933, $A$2:$A1932+$C$2:$C1932)), "")*24*60, "")</f>
        <v/>
      </c>
      <c r="M1933" s="39" t="str" cm="1">
        <f t="array" ref="M1933">IFERROR(IF($B1933=M$1, ($A1933+$C1933) - MAX(IF($B$2:$B1932=$B1933, $A$2:$A1932+$C$2:$C1932)), "")*24*60, "")</f>
        <v/>
      </c>
      <c r="N1933" s="39" t="str" cm="1">
        <f t="array" ref="N1933">IFERROR(IF($B1933=N$1, ($A1933+$C1933) - MAX(IF($B$2:$B1932=$B1933, $A$2:$A1932+$C$2:$C1932)), "")*24*60, "")</f>
        <v/>
      </c>
      <c r="O1933" s="39" t="str" cm="1">
        <f t="array" ref="O1933">IFERROR(IF($B1933=O$1, ($A1933+$C1933) - MAX(IF($B$2:$B1932=$B1933, $A$2:$A1932+$C$2:$C1932)), "")*24*60, "")</f>
        <v/>
      </c>
      <c r="P1933" s="39" t="str" cm="1">
        <f t="array" ref="P1933">IFERROR(IF($B1933=P$1, ($A1933+$C1933) - MAX(IF($B$2:$B1932=$B1933, $A$2:$A1932+$C$2:$C1932)), "")*24*60, "")</f>
        <v/>
      </c>
    </row>
    <row r="1934" spans="1:16" x14ac:dyDescent="0.2">
      <c r="A1934" s="36">
        <f t="shared" ref="A1934:D1934" si="3614">A1933</f>
        <v>45948</v>
      </c>
      <c r="B1934" s="37" t="str">
        <f t="shared" si="3614"/>
        <v>Northern Cardinal</v>
      </c>
      <c r="C1934" s="38">
        <v>0.79166666666666663</v>
      </c>
      <c r="D1934" s="37">
        <f t="shared" si="3614"/>
        <v>0</v>
      </c>
      <c r="E1934" s="37">
        <v>0</v>
      </c>
      <c r="F1934" s="37" t="str">
        <f t="shared" ref="F1934:G1934" si="3615">F1933</f>
        <v>Special Finch Food</v>
      </c>
      <c r="G1934" s="15" t="str">
        <f t="shared" si="3615"/>
        <v>Golden Safflower</v>
      </c>
      <c r="H1934" s="39">
        <f t="shared" si="3459"/>
        <v>1.9999999960418791</v>
      </c>
      <c r="I1934" s="39" cm="1">
        <f t="array" ref="I1934">IFERROR(IF($B1934=I$1, ($A1934+$C1934) - MAX(IF($B$2:$B1933=$B1934, $A$2:$A1933+$C$2:$C1933)), "")*24*60, "")</f>
        <v>1.9999999960418791</v>
      </c>
      <c r="J1934" s="39" t="str" cm="1">
        <f t="array" ref="J1934">IFERROR(IF($B1934=J$1, ($A1934+$C1934) - MAX(IF($B$2:$B1933=$B1934, $A$2:$A1933+$C$2:$C1933)), "")*24*60, "")</f>
        <v/>
      </c>
      <c r="K1934" s="39" t="str" cm="1">
        <f t="array" ref="K1934">IFERROR(IF($B1934=K$1, ($A1934+$C1934) - MAX(IF($B$2:$B1933=$B1934, $A$2:$A1933+$C$2:$C1933)), "")*24*60, "")</f>
        <v/>
      </c>
      <c r="L1934" s="39" t="str" cm="1">
        <f t="array" ref="L1934">IFERROR(IF($B1934=L$1, ($A1934+$C1934) - MAX(IF($B$2:$B1933=$B1934, $A$2:$A1933+$C$2:$C1933)), "")*24*60, "")</f>
        <v/>
      </c>
      <c r="M1934" s="39" t="str" cm="1">
        <f t="array" ref="M1934">IFERROR(IF($B1934=M$1, ($A1934+$C1934) - MAX(IF($B$2:$B1933=$B1934, $A$2:$A1933+$C$2:$C1933)), "")*24*60, "")</f>
        <v/>
      </c>
      <c r="N1934" s="39" t="str" cm="1">
        <f t="array" ref="N1934">IFERROR(IF($B1934=N$1, ($A1934+$C1934) - MAX(IF($B$2:$B1933=$B1934, $A$2:$A1933+$C$2:$C1933)), "")*24*60, "")</f>
        <v/>
      </c>
      <c r="O1934" s="39" t="str" cm="1">
        <f t="array" ref="O1934">IFERROR(IF($B1934=O$1, ($A1934+$C1934) - MAX(IF($B$2:$B1933=$B1934, $A$2:$A1933+$C$2:$C1933)), "")*24*60, "")</f>
        <v/>
      </c>
      <c r="P1934" s="39" t="str" cm="1">
        <f t="array" ref="P1934">IFERROR(IF($B1934=P$1, ($A1934+$C1934) - MAX(IF($B$2:$B1933=$B1934, $A$2:$A1933+$C$2:$C1933)), "")*24*60, "")</f>
        <v/>
      </c>
    </row>
    <row r="1935" spans="1:16" x14ac:dyDescent="0.2">
      <c r="A1935" s="36">
        <f t="shared" ref="A1935:D1935" si="3616">A1934</f>
        <v>45948</v>
      </c>
      <c r="B1935" s="37" t="str">
        <f t="shared" si="3616"/>
        <v>Northern Cardinal</v>
      </c>
      <c r="C1935" s="38">
        <f t="shared" si="3616"/>
        <v>0.79166666666666663</v>
      </c>
      <c r="D1935" s="37">
        <f t="shared" si="3616"/>
        <v>0</v>
      </c>
      <c r="E1935" s="37">
        <v>5</v>
      </c>
      <c r="F1935" s="37" t="str">
        <f t="shared" ref="F1935:G1935" si="3617">F1934</f>
        <v>Special Finch Food</v>
      </c>
      <c r="G1935" s="15" t="str">
        <f t="shared" si="3617"/>
        <v>Golden Safflower</v>
      </c>
      <c r="H1935" s="39">
        <f t="shared" si="3459"/>
        <v>0</v>
      </c>
      <c r="I1935" s="39" cm="1">
        <f t="array" ref="I1935">IFERROR(IF($B1935=I$1, ($A1935+$C1935) - MAX(IF($B$2:$B1934=$B1935, $A$2:$A1934+$C$2:$C1934)), "")*24*60, "")</f>
        <v>0</v>
      </c>
      <c r="J1935" s="39" t="str" cm="1">
        <f t="array" ref="J1935">IFERROR(IF($B1935=J$1, ($A1935+$C1935) - MAX(IF($B$2:$B1934=$B1935, $A$2:$A1934+$C$2:$C1934)), "")*24*60, "")</f>
        <v/>
      </c>
      <c r="K1935" s="39" t="str" cm="1">
        <f t="array" ref="K1935">IFERROR(IF($B1935=K$1, ($A1935+$C1935) - MAX(IF($B$2:$B1934=$B1935, $A$2:$A1934+$C$2:$C1934)), "")*24*60, "")</f>
        <v/>
      </c>
      <c r="L1935" s="39" t="str" cm="1">
        <f t="array" ref="L1935">IFERROR(IF($B1935=L$1, ($A1935+$C1935) - MAX(IF($B$2:$B1934=$B1935, $A$2:$A1934+$C$2:$C1934)), "")*24*60, "")</f>
        <v/>
      </c>
      <c r="M1935" s="39" t="str" cm="1">
        <f t="array" ref="M1935">IFERROR(IF($B1935=M$1, ($A1935+$C1935) - MAX(IF($B$2:$B1934=$B1935, $A$2:$A1934+$C$2:$C1934)), "")*24*60, "")</f>
        <v/>
      </c>
      <c r="N1935" s="39" t="str" cm="1">
        <f t="array" ref="N1935">IFERROR(IF($B1935=N$1, ($A1935+$C1935) - MAX(IF($B$2:$B1934=$B1935, $A$2:$A1934+$C$2:$C1934)), "")*24*60, "")</f>
        <v/>
      </c>
      <c r="O1935" s="39" t="str" cm="1">
        <f t="array" ref="O1935">IFERROR(IF($B1935=O$1, ($A1935+$C1935) - MAX(IF($B$2:$B1934=$B1935, $A$2:$A1934+$C$2:$C1934)), "")*24*60, "")</f>
        <v/>
      </c>
      <c r="P1935" s="39" t="str" cm="1">
        <f t="array" ref="P1935">IFERROR(IF($B1935=P$1, ($A1935+$C1935) - MAX(IF($B$2:$B1934=$B1935, $A$2:$A1934+$C$2:$C1934)), "")*24*60, "")</f>
        <v/>
      </c>
    </row>
    <row r="1936" spans="1:16" x14ac:dyDescent="0.2">
      <c r="A1936" s="13">
        <f t="shared" ref="A1936:D1936" si="3618">A1935</f>
        <v>45948</v>
      </c>
      <c r="B1936" s="7" t="str">
        <f t="shared" si="3618"/>
        <v>Northern Cardinal</v>
      </c>
      <c r="C1936" s="8">
        <v>0.79236111111111107</v>
      </c>
      <c r="D1936" s="7">
        <f t="shared" si="3618"/>
        <v>0</v>
      </c>
      <c r="E1936" s="7">
        <v>2</v>
      </c>
      <c r="F1936" s="7" t="str">
        <f t="shared" ref="F1936:G1936" si="3619">F1935</f>
        <v>Special Finch Food</v>
      </c>
      <c r="G1936" s="16" t="str">
        <f t="shared" si="3619"/>
        <v>Golden Safflower</v>
      </c>
      <c r="H1936" s="27">
        <f t="shared" si="3459"/>
        <v>1.000000003259629</v>
      </c>
      <c r="I1936" s="27" cm="1">
        <f t="array" ref="I1936">IFERROR(IF($B1936=I$1, ($A1936+$C1936) - MAX(IF($B$2:$B1935=$B1936, $A$2:$A1935+$C$2:$C1935)), "")*24*60, "")</f>
        <v>1.000000003259629</v>
      </c>
      <c r="J1936" s="27" t="str" cm="1">
        <f t="array" ref="J1936">IFERROR(IF($B1936=J$1, ($A1936+$C1936) - MAX(IF($B$2:$B1935=$B1936, $A$2:$A1935+$C$2:$C1935)), "")*24*60, "")</f>
        <v/>
      </c>
      <c r="K1936" s="27" t="str" cm="1">
        <f t="array" ref="K1936">IFERROR(IF($B1936=K$1, ($A1936+$C1936) - MAX(IF($B$2:$B1935=$B1936, $A$2:$A1935+$C$2:$C1935)), "")*24*60, "")</f>
        <v/>
      </c>
      <c r="L1936" s="27" t="str" cm="1">
        <f t="array" ref="L1936">IFERROR(IF($B1936=L$1, ($A1936+$C1936) - MAX(IF($B$2:$B1935=$B1936, $A$2:$A1935+$C$2:$C1935)), "")*24*60, "")</f>
        <v/>
      </c>
      <c r="M1936" s="27" t="str" cm="1">
        <f t="array" ref="M1936">IFERROR(IF($B1936=M$1, ($A1936+$C1936) - MAX(IF($B$2:$B1935=$B1936, $A$2:$A1935+$C$2:$C1935)), "")*24*60, "")</f>
        <v/>
      </c>
      <c r="N1936" s="27" t="str" cm="1">
        <f t="array" ref="N1936">IFERROR(IF($B1936=N$1, ($A1936+$C1936) - MAX(IF($B$2:$B1935=$B1936, $A$2:$A1935+$C$2:$C1935)), "")*24*60, "")</f>
        <v/>
      </c>
      <c r="O1936" s="27" t="str" cm="1">
        <f t="array" ref="O1936">IFERROR(IF($B1936=O$1, ($A1936+$C1936) - MAX(IF($B$2:$B1935=$B1936, $A$2:$A1935+$C$2:$C1935)), "")*24*60, "")</f>
        <v/>
      </c>
      <c r="P1936" s="39" t="str" cm="1">
        <f t="array" ref="P1936">IFERROR(IF($B1936=P$1, ($A1936+$C1936) - MAX(IF($B$2:$B1935=$B1936, $A$2:$A1935+$C$2:$C1935)), "")*24*60, "")</f>
        <v/>
      </c>
    </row>
    <row r="1937" spans="1:16" x14ac:dyDescent="0.2">
      <c r="A1937" s="36">
        <v>45949</v>
      </c>
      <c r="B1937" s="37" t="str">
        <f t="shared" ref="B1937:D1937" si="3620">B1936</f>
        <v>Northern Cardinal</v>
      </c>
      <c r="C1937" s="38">
        <v>0.3</v>
      </c>
      <c r="D1937" s="37">
        <f t="shared" si="3620"/>
        <v>0</v>
      </c>
      <c r="E1937" s="37">
        <v>1</v>
      </c>
      <c r="F1937" s="37" t="str">
        <f t="shared" ref="F1937:G1937" si="3621">F1936</f>
        <v>Special Finch Food</v>
      </c>
      <c r="G1937" s="15" t="str">
        <f t="shared" si="3621"/>
        <v>Golden Safflower</v>
      </c>
      <c r="H1937" s="39">
        <f t="shared" si="3459"/>
        <v>731.00000000442378</v>
      </c>
      <c r="I1937" s="39" cm="1">
        <f t="array" ref="I1937">IFERROR(IF($B1937=I$1, ($A1937+$C1937) - MAX(IF($B$2:$B1936=$B1937, $A$2:$A1936+$C$2:$C1936)), "")*24*60, "")</f>
        <v>731.00000000442378</v>
      </c>
      <c r="J1937" s="39" t="str" cm="1">
        <f t="array" ref="J1937">IFERROR(IF($B1937=J$1, ($A1937+$C1937) - MAX(IF($B$2:$B1936=$B1937, $A$2:$A1936+$C$2:$C1936)), "")*24*60, "")</f>
        <v/>
      </c>
      <c r="K1937" s="39" t="str" cm="1">
        <f t="array" ref="K1937">IFERROR(IF($B1937=K$1, ($A1937+$C1937) - MAX(IF($B$2:$B1936=$B1937, $A$2:$A1936+$C$2:$C1936)), "")*24*60, "")</f>
        <v/>
      </c>
      <c r="L1937" s="39" t="str" cm="1">
        <f t="array" ref="L1937">IFERROR(IF($B1937=L$1, ($A1937+$C1937) - MAX(IF($B$2:$B1936=$B1937, $A$2:$A1936+$C$2:$C1936)), "")*24*60, "")</f>
        <v/>
      </c>
      <c r="M1937" s="39" t="str" cm="1">
        <f t="array" ref="M1937">IFERROR(IF($B1937=M$1, ($A1937+$C1937) - MAX(IF($B$2:$B1936=$B1937, $A$2:$A1936+$C$2:$C1936)), "")*24*60, "")</f>
        <v/>
      </c>
      <c r="N1937" s="39" t="str" cm="1">
        <f t="array" ref="N1937">IFERROR(IF($B1937=N$1, ($A1937+$C1937) - MAX(IF($B$2:$B1936=$B1937, $A$2:$A1936+$C$2:$C1936)), "")*24*60, "")</f>
        <v/>
      </c>
      <c r="O1937" s="39" t="str" cm="1">
        <f t="array" ref="O1937">IFERROR(IF($B1937=O$1, ($A1937+$C1937) - MAX(IF($B$2:$B1936=$B1937, $A$2:$A1936+$C$2:$C1936)), "")*24*60, "")</f>
        <v/>
      </c>
      <c r="P1937" s="39" t="str" cm="1">
        <f t="array" ref="P1937">IFERROR(IF($B1937=P$1, ($A1937+$C1937) - MAX(IF($B$2:$B1936=$B1937, $A$2:$A1936+$C$2:$C1936)), "")*24*60, "")</f>
        <v/>
      </c>
    </row>
    <row r="1938" spans="1:16" x14ac:dyDescent="0.2">
      <c r="A1938" s="36">
        <f t="shared" ref="A1938:D1938" si="3622">A1937</f>
        <v>45949</v>
      </c>
      <c r="B1938" s="37" t="str">
        <f t="shared" si="3622"/>
        <v>Northern Cardinal</v>
      </c>
      <c r="C1938" s="38">
        <v>0.30069444444444443</v>
      </c>
      <c r="D1938" s="37">
        <f t="shared" si="3622"/>
        <v>0</v>
      </c>
      <c r="E1938" s="37">
        <v>1</v>
      </c>
      <c r="F1938" s="37" t="str">
        <f t="shared" ref="F1938:G1938" si="3623">F1937</f>
        <v>Special Finch Food</v>
      </c>
      <c r="G1938" s="15" t="str">
        <f t="shared" si="3623"/>
        <v>Golden Safflower</v>
      </c>
      <c r="H1938" s="39">
        <f t="shared" si="3459"/>
        <v>0.99999999278225005</v>
      </c>
      <c r="I1938" s="39" cm="1">
        <f t="array" ref="I1938">IFERROR(IF($B1938=I$1, ($A1938+$C1938) - MAX(IF($B$2:$B1937=$B1938, $A$2:$A1937+$C$2:$C1937)), "")*24*60, "")</f>
        <v>0.99999999278225005</v>
      </c>
      <c r="J1938" s="39" t="str" cm="1">
        <f t="array" ref="J1938">IFERROR(IF($B1938=J$1, ($A1938+$C1938) - MAX(IF($B$2:$B1937=$B1938, $A$2:$A1937+$C$2:$C1937)), "")*24*60, "")</f>
        <v/>
      </c>
      <c r="K1938" s="39" t="str" cm="1">
        <f t="array" ref="K1938">IFERROR(IF($B1938=K$1, ($A1938+$C1938) - MAX(IF($B$2:$B1937=$B1938, $A$2:$A1937+$C$2:$C1937)), "")*24*60, "")</f>
        <v/>
      </c>
      <c r="L1938" s="39" t="str" cm="1">
        <f t="array" ref="L1938">IFERROR(IF($B1938=L$1, ($A1938+$C1938) - MAX(IF($B$2:$B1937=$B1938, $A$2:$A1937+$C$2:$C1937)), "")*24*60, "")</f>
        <v/>
      </c>
      <c r="M1938" s="39" t="str" cm="1">
        <f t="array" ref="M1938">IFERROR(IF($B1938=M$1, ($A1938+$C1938) - MAX(IF($B$2:$B1937=$B1938, $A$2:$A1937+$C$2:$C1937)), "")*24*60, "")</f>
        <v/>
      </c>
      <c r="N1938" s="39" t="str" cm="1">
        <f t="array" ref="N1938">IFERROR(IF($B1938=N$1, ($A1938+$C1938) - MAX(IF($B$2:$B1937=$B1938, $A$2:$A1937+$C$2:$C1937)), "")*24*60, "")</f>
        <v/>
      </c>
      <c r="O1938" s="39" t="str" cm="1">
        <f t="array" ref="O1938">IFERROR(IF($B1938=O$1, ($A1938+$C1938) - MAX(IF($B$2:$B1937=$B1938, $A$2:$A1937+$C$2:$C1937)), "")*24*60, "")</f>
        <v/>
      </c>
      <c r="P1938" s="39" t="str" cm="1">
        <f t="array" ref="P1938">IFERROR(IF($B1938=P$1, ($A1938+$C1938) - MAX(IF($B$2:$B1937=$B1938, $A$2:$A1937+$C$2:$C1937)), "")*24*60, "")</f>
        <v/>
      </c>
    </row>
    <row r="1939" spans="1:16" x14ac:dyDescent="0.2">
      <c r="A1939" s="36">
        <f t="shared" ref="A1939:D1939" si="3624">A1938</f>
        <v>45949</v>
      </c>
      <c r="B1939" s="37" t="str">
        <f t="shared" si="3624"/>
        <v>Northern Cardinal</v>
      </c>
      <c r="C1939" s="38">
        <v>0.30208333333333331</v>
      </c>
      <c r="D1939" s="37">
        <f t="shared" si="3624"/>
        <v>0</v>
      </c>
      <c r="E1939" s="37">
        <v>3</v>
      </c>
      <c r="F1939" s="37" t="str">
        <f t="shared" ref="F1939:G1939" si="3625">F1938</f>
        <v>Special Finch Food</v>
      </c>
      <c r="G1939" s="15" t="str">
        <f t="shared" si="3625"/>
        <v>Golden Safflower</v>
      </c>
      <c r="H1939" s="39">
        <f t="shared" si="3459"/>
        <v>2.000000006519258</v>
      </c>
      <c r="I1939" s="39" cm="1">
        <f t="array" ref="I1939">IFERROR(IF($B1939=I$1, ($A1939+$C1939) - MAX(IF($B$2:$B1938=$B1939, $A$2:$A1938+$C$2:$C1938)), "")*24*60, "")</f>
        <v>2.000000006519258</v>
      </c>
      <c r="J1939" s="39" t="str" cm="1">
        <f t="array" ref="J1939">IFERROR(IF($B1939=J$1, ($A1939+$C1939) - MAX(IF($B$2:$B1938=$B1939, $A$2:$A1938+$C$2:$C1938)), "")*24*60, "")</f>
        <v/>
      </c>
      <c r="K1939" s="39" t="str" cm="1">
        <f t="array" ref="K1939">IFERROR(IF($B1939=K$1, ($A1939+$C1939) - MAX(IF($B$2:$B1938=$B1939, $A$2:$A1938+$C$2:$C1938)), "")*24*60, "")</f>
        <v/>
      </c>
      <c r="L1939" s="39" t="str" cm="1">
        <f t="array" ref="L1939">IFERROR(IF($B1939=L$1, ($A1939+$C1939) - MAX(IF($B$2:$B1938=$B1939, $A$2:$A1938+$C$2:$C1938)), "")*24*60, "")</f>
        <v/>
      </c>
      <c r="M1939" s="39" t="str" cm="1">
        <f t="array" ref="M1939">IFERROR(IF($B1939=M$1, ($A1939+$C1939) - MAX(IF($B$2:$B1938=$B1939, $A$2:$A1938+$C$2:$C1938)), "")*24*60, "")</f>
        <v/>
      </c>
      <c r="N1939" s="39" t="str" cm="1">
        <f t="array" ref="N1939">IFERROR(IF($B1939=N$1, ($A1939+$C1939) - MAX(IF($B$2:$B1938=$B1939, $A$2:$A1938+$C$2:$C1938)), "")*24*60, "")</f>
        <v/>
      </c>
      <c r="O1939" s="39" t="str" cm="1">
        <f t="array" ref="O1939">IFERROR(IF($B1939=O$1, ($A1939+$C1939) - MAX(IF($B$2:$B1938=$B1939, $A$2:$A1938+$C$2:$C1938)), "")*24*60, "")</f>
        <v/>
      </c>
      <c r="P1939" s="39" t="str" cm="1">
        <f t="array" ref="P1939">IFERROR(IF($B1939=P$1, ($A1939+$C1939) - MAX(IF($B$2:$B1938=$B1939, $A$2:$A1938+$C$2:$C1938)), "")*24*60, "")</f>
        <v/>
      </c>
    </row>
    <row r="1940" spans="1:16" x14ac:dyDescent="0.2">
      <c r="A1940" s="36">
        <f t="shared" ref="A1940" si="3626">A1939</f>
        <v>45949</v>
      </c>
      <c r="B1940" s="37" t="s">
        <v>16</v>
      </c>
      <c r="C1940" s="38">
        <v>0.31388888888888888</v>
      </c>
      <c r="D1940" s="37">
        <v>1</v>
      </c>
      <c r="E1940" s="37">
        <v>0</v>
      </c>
      <c r="F1940" s="37" t="str">
        <f t="shared" ref="F1940:G1940" si="3627">F1939</f>
        <v>Special Finch Food</v>
      </c>
      <c r="G1940" s="15" t="str">
        <f t="shared" si="3627"/>
        <v>Golden Safflower</v>
      </c>
      <c r="H1940" s="39">
        <f t="shared" si="3459"/>
        <v>16.999999992549419</v>
      </c>
      <c r="I1940" s="39" t="str" cm="1">
        <f t="array" ref="I1940">IFERROR(IF($B1940=I$1, ($A1940+$C1940) - MAX(IF($B$2:$B1939=$B1940, $A$2:$A1939+$C$2:$C1939)), "")*24*60, "")</f>
        <v/>
      </c>
      <c r="J1940" s="39" t="str" cm="1">
        <f t="array" ref="J1940">IFERROR(IF($B1940=J$1, ($A1940+$C1940) - MAX(IF($B$2:$B1939=$B1940, $A$2:$A1939+$C$2:$C1939)), "")*24*60, "")</f>
        <v/>
      </c>
      <c r="K1940" s="39" t="str" cm="1">
        <f t="array" ref="K1940">IFERROR(IF($B1940=K$1, ($A1940+$C1940) - MAX(IF($B$2:$B1939=$B1940, $A$2:$A1939+$C$2:$C1939)), "")*24*60, "")</f>
        <v/>
      </c>
      <c r="L1940" s="39" cm="1">
        <f t="array" ref="L1940">IFERROR(IF($B1940=L$1, ($A1940+$C1940) - MAX(IF($B$2:$B1939=$B1940, $A$2:$A1939+$C$2:$C1939)), "")*24*60, "")</f>
        <v>923.99999999441206</v>
      </c>
      <c r="M1940" s="39" t="str" cm="1">
        <f t="array" ref="M1940">IFERROR(IF($B1940=M$1, ($A1940+$C1940) - MAX(IF($B$2:$B1939=$B1940, $A$2:$A1939+$C$2:$C1939)), "")*24*60, "")</f>
        <v/>
      </c>
      <c r="N1940" s="39" t="str" cm="1">
        <f t="array" ref="N1940">IFERROR(IF($B1940=N$1, ($A1940+$C1940) - MAX(IF($B$2:$B1939=$B1940, $A$2:$A1939+$C$2:$C1939)), "")*24*60, "")</f>
        <v/>
      </c>
      <c r="O1940" s="39" t="str" cm="1">
        <f t="array" ref="O1940">IFERROR(IF($B1940=O$1, ($A1940+$C1940) - MAX(IF($B$2:$B1939=$B1940, $A$2:$A1939+$C$2:$C1939)), "")*24*60, "")</f>
        <v/>
      </c>
      <c r="P1940" s="39" t="str" cm="1">
        <f t="array" ref="P1940">IFERROR(IF($B1940=P$1, ($A1940+$C1940) - MAX(IF($B$2:$B1939=$B1940, $A$2:$A1939+$C$2:$C1939)), "")*24*60, "")</f>
        <v/>
      </c>
    </row>
    <row r="1941" spans="1:16" x14ac:dyDescent="0.2">
      <c r="A1941" s="36">
        <f t="shared" ref="A1941:C1941" si="3628">A1940</f>
        <v>45949</v>
      </c>
      <c r="B1941" s="37" t="str">
        <f t="shared" si="3628"/>
        <v>Carolina Wren</v>
      </c>
      <c r="C1941" s="38">
        <f t="shared" si="3628"/>
        <v>0.31388888888888888</v>
      </c>
      <c r="D1941" s="37">
        <v>6</v>
      </c>
      <c r="E1941" s="37">
        <v>0</v>
      </c>
      <c r="F1941" s="37" t="str">
        <f t="shared" ref="F1941:G1941" si="3629">F1940</f>
        <v>Special Finch Food</v>
      </c>
      <c r="G1941" s="15" t="str">
        <f t="shared" si="3629"/>
        <v>Golden Safflower</v>
      </c>
      <c r="H1941" s="39">
        <f t="shared" si="3459"/>
        <v>0</v>
      </c>
      <c r="I1941" s="39" t="str" cm="1">
        <f t="array" ref="I1941">IFERROR(IF($B1941=I$1, ($A1941+$C1941) - MAX(IF($B$2:$B1940=$B1941, $A$2:$A1940+$C$2:$C1940)), "")*24*60, "")</f>
        <v/>
      </c>
      <c r="J1941" s="39" t="str" cm="1">
        <f t="array" ref="J1941">IFERROR(IF($B1941=J$1, ($A1941+$C1941) - MAX(IF($B$2:$B1940=$B1941, $A$2:$A1940+$C$2:$C1940)), "")*24*60, "")</f>
        <v/>
      </c>
      <c r="K1941" s="39" t="str" cm="1">
        <f t="array" ref="K1941">IFERROR(IF($B1941=K$1, ($A1941+$C1941) - MAX(IF($B$2:$B1940=$B1941, $A$2:$A1940+$C$2:$C1940)), "")*24*60, "")</f>
        <v/>
      </c>
      <c r="L1941" s="39" cm="1">
        <f t="array" ref="L1941">IFERROR(IF($B1941=L$1, ($A1941+$C1941) - MAX(IF($B$2:$B1940=$B1941, $A$2:$A1940+$C$2:$C1940)), "")*24*60, "")</f>
        <v>0</v>
      </c>
      <c r="M1941" s="39" t="str" cm="1">
        <f t="array" ref="M1941">IFERROR(IF($B1941=M$1, ($A1941+$C1941) - MAX(IF($B$2:$B1940=$B1941, $A$2:$A1940+$C$2:$C1940)), "")*24*60, "")</f>
        <v/>
      </c>
      <c r="N1941" s="39" t="str" cm="1">
        <f t="array" ref="N1941">IFERROR(IF($B1941=N$1, ($A1941+$C1941) - MAX(IF($B$2:$B1940=$B1941, $A$2:$A1940+$C$2:$C1940)), "")*24*60, "")</f>
        <v/>
      </c>
      <c r="O1941" s="39" t="str" cm="1">
        <f t="array" ref="O1941">IFERROR(IF($B1941=O$1, ($A1941+$C1941) - MAX(IF($B$2:$B1940=$B1941, $A$2:$A1940+$C$2:$C1940)), "")*24*60, "")</f>
        <v/>
      </c>
      <c r="P1941" s="39" t="str" cm="1">
        <f t="array" ref="P1941">IFERROR(IF($B1941=P$1, ($A1941+$C1941) - MAX(IF($B$2:$B1940=$B1941, $A$2:$A1940+$C$2:$C1940)), "")*24*60, "")</f>
        <v/>
      </c>
    </row>
    <row r="1942" spans="1:16" x14ac:dyDescent="0.2">
      <c r="A1942" s="36">
        <f t="shared" ref="A1942:B1942" si="3630">A1941</f>
        <v>45949</v>
      </c>
      <c r="B1942" s="37" t="str">
        <f t="shared" si="3630"/>
        <v>Carolina Wren</v>
      </c>
      <c r="C1942" s="38">
        <v>0.31458333333333333</v>
      </c>
      <c r="D1942" s="37">
        <v>9</v>
      </c>
      <c r="E1942" s="37">
        <v>3</v>
      </c>
      <c r="F1942" s="37" t="str">
        <f t="shared" ref="F1942:G1942" si="3631">F1941</f>
        <v>Special Finch Food</v>
      </c>
      <c r="G1942" s="15" t="str">
        <f t="shared" si="3631"/>
        <v>Golden Safflower</v>
      </c>
      <c r="H1942" s="39">
        <f t="shared" si="3459"/>
        <v>1.000000003259629</v>
      </c>
      <c r="I1942" s="39" t="str" cm="1">
        <f t="array" ref="I1942">IFERROR(IF($B1942=I$1, ($A1942+$C1942) - MAX(IF($B$2:$B1941=$B1942, $A$2:$A1941+$C$2:$C1941)), "")*24*60, "")</f>
        <v/>
      </c>
      <c r="J1942" s="39" t="str" cm="1">
        <f t="array" ref="J1942">IFERROR(IF($B1942=J$1, ($A1942+$C1942) - MAX(IF($B$2:$B1941=$B1942, $A$2:$A1941+$C$2:$C1941)), "")*24*60, "")</f>
        <v/>
      </c>
      <c r="K1942" s="39" t="str" cm="1">
        <f t="array" ref="K1942">IFERROR(IF($B1942=K$1, ($A1942+$C1942) - MAX(IF($B$2:$B1941=$B1942, $A$2:$A1941+$C$2:$C1941)), "")*24*60, "")</f>
        <v/>
      </c>
      <c r="L1942" s="39" cm="1">
        <f t="array" ref="L1942">IFERROR(IF($B1942=L$1, ($A1942+$C1942) - MAX(IF($B$2:$B1941=$B1942, $A$2:$A1941+$C$2:$C1941)), "")*24*60, "")</f>
        <v>1.000000003259629</v>
      </c>
      <c r="M1942" s="39" t="str" cm="1">
        <f t="array" ref="M1942">IFERROR(IF($B1942=M$1, ($A1942+$C1942) - MAX(IF($B$2:$B1941=$B1942, $A$2:$A1941+$C$2:$C1941)), "")*24*60, "")</f>
        <v/>
      </c>
      <c r="N1942" s="39" t="str" cm="1">
        <f t="array" ref="N1942">IFERROR(IF($B1942=N$1, ($A1942+$C1942) - MAX(IF($B$2:$B1941=$B1942, $A$2:$A1941+$C$2:$C1941)), "")*24*60, "")</f>
        <v/>
      </c>
      <c r="O1942" s="39" t="str" cm="1">
        <f t="array" ref="O1942">IFERROR(IF($B1942=O$1, ($A1942+$C1942) - MAX(IF($B$2:$B1941=$B1942, $A$2:$A1941+$C$2:$C1941)), "")*24*60, "")</f>
        <v/>
      </c>
      <c r="P1942" s="39" t="str" cm="1">
        <f t="array" ref="P1942">IFERROR(IF($B1942=P$1, ($A1942+$C1942) - MAX(IF($B$2:$B1941=$B1942, $A$2:$A1941+$C$2:$C1941)), "")*24*60, "")</f>
        <v/>
      </c>
    </row>
    <row r="1943" spans="1:16" x14ac:dyDescent="0.2">
      <c r="A1943" s="36">
        <f t="shared" ref="A1943" si="3632">A1942</f>
        <v>45949</v>
      </c>
      <c r="B1943" s="37" t="s">
        <v>3</v>
      </c>
      <c r="C1943" s="38">
        <v>0.35972222222222222</v>
      </c>
      <c r="D1943" s="37">
        <v>0</v>
      </c>
      <c r="E1943" s="37">
        <v>3</v>
      </c>
      <c r="F1943" s="37" t="str">
        <f t="shared" ref="F1943:G1943" si="3633">F1942</f>
        <v>Special Finch Food</v>
      </c>
      <c r="G1943" s="15" t="str">
        <f t="shared" si="3633"/>
        <v>Golden Safflower</v>
      </c>
      <c r="H1943" s="39">
        <f t="shared" si="3459"/>
        <v>65.000000002328306</v>
      </c>
      <c r="I1943" s="39" cm="1">
        <f t="array" ref="I1943">IFERROR(IF($B1943=I$1, ($A1943+$C1943) - MAX(IF($B$2:$B1942=$B1943, $A$2:$A1942+$C$2:$C1942)), "")*24*60, "")</f>
        <v>82.999999998137355</v>
      </c>
      <c r="J1943" s="39" t="str" cm="1">
        <f t="array" ref="J1943">IFERROR(IF($B1943=J$1, ($A1943+$C1943) - MAX(IF($B$2:$B1942=$B1943, $A$2:$A1942+$C$2:$C1942)), "")*24*60, "")</f>
        <v/>
      </c>
      <c r="K1943" s="39" t="str" cm="1">
        <f t="array" ref="K1943">IFERROR(IF($B1943=K$1, ($A1943+$C1943) - MAX(IF($B$2:$B1942=$B1943, $A$2:$A1942+$C$2:$C1942)), "")*24*60, "")</f>
        <v/>
      </c>
      <c r="L1943" s="39" t="str" cm="1">
        <f t="array" ref="L1943">IFERROR(IF($B1943=L$1, ($A1943+$C1943) - MAX(IF($B$2:$B1942=$B1943, $A$2:$A1942+$C$2:$C1942)), "")*24*60, "")</f>
        <v/>
      </c>
      <c r="M1943" s="39" t="str" cm="1">
        <f t="array" ref="M1943">IFERROR(IF($B1943=M$1, ($A1943+$C1943) - MAX(IF($B$2:$B1942=$B1943, $A$2:$A1942+$C$2:$C1942)), "")*24*60, "")</f>
        <v/>
      </c>
      <c r="N1943" s="39" t="str" cm="1">
        <f t="array" ref="N1943">IFERROR(IF($B1943=N$1, ($A1943+$C1943) - MAX(IF($B$2:$B1942=$B1943, $A$2:$A1942+$C$2:$C1942)), "")*24*60, "")</f>
        <v/>
      </c>
      <c r="O1943" s="39" t="str" cm="1">
        <f t="array" ref="O1943">IFERROR(IF($B1943=O$1, ($A1943+$C1943) - MAX(IF($B$2:$B1942=$B1943, $A$2:$A1942+$C$2:$C1942)), "")*24*60, "")</f>
        <v/>
      </c>
      <c r="P1943" s="39" t="str" cm="1">
        <f t="array" ref="P1943">IFERROR(IF($B1943=P$1, ($A1943+$C1943) - MAX(IF($B$2:$B1942=$B1943, $A$2:$A1942+$C$2:$C1942)), "")*24*60, "")</f>
        <v/>
      </c>
    </row>
    <row r="1944" spans="1:16" x14ac:dyDescent="0.2">
      <c r="A1944" s="36">
        <f t="shared" ref="A1944:D1944" si="3634">A1943</f>
        <v>45949</v>
      </c>
      <c r="B1944" s="37" t="str">
        <f t="shared" si="3634"/>
        <v>Northern Cardinal</v>
      </c>
      <c r="C1944" s="38">
        <v>0.37430555555555556</v>
      </c>
      <c r="D1944" s="37">
        <f t="shared" si="3634"/>
        <v>0</v>
      </c>
      <c r="E1944" s="37">
        <v>4</v>
      </c>
      <c r="F1944" s="37" t="str">
        <f t="shared" ref="F1944:G1944" si="3635">F1943</f>
        <v>Special Finch Food</v>
      </c>
      <c r="G1944" s="15" t="str">
        <f t="shared" si="3635"/>
        <v>Golden Safflower</v>
      </c>
      <c r="H1944" s="39">
        <f t="shared" si="3459"/>
        <v>20.999999995110556</v>
      </c>
      <c r="I1944" s="39" cm="1">
        <f t="array" ref="I1944">IFERROR(IF($B1944=I$1, ($A1944+$C1944) - MAX(IF($B$2:$B1943=$B1944, $A$2:$A1943+$C$2:$C1943)), "")*24*60, "")</f>
        <v>20.999999995110556</v>
      </c>
      <c r="J1944" s="39" t="str" cm="1">
        <f t="array" ref="J1944">IFERROR(IF($B1944=J$1, ($A1944+$C1944) - MAX(IF($B$2:$B1943=$B1944, $A$2:$A1943+$C$2:$C1943)), "")*24*60, "")</f>
        <v/>
      </c>
      <c r="K1944" s="39" t="str" cm="1">
        <f t="array" ref="K1944">IFERROR(IF($B1944=K$1, ($A1944+$C1944) - MAX(IF($B$2:$B1943=$B1944, $A$2:$A1943+$C$2:$C1943)), "")*24*60, "")</f>
        <v/>
      </c>
      <c r="L1944" s="39" t="str" cm="1">
        <f t="array" ref="L1944">IFERROR(IF($B1944=L$1, ($A1944+$C1944) - MAX(IF($B$2:$B1943=$B1944, $A$2:$A1943+$C$2:$C1943)), "")*24*60, "")</f>
        <v/>
      </c>
      <c r="M1944" s="39" t="str" cm="1">
        <f t="array" ref="M1944">IFERROR(IF($B1944=M$1, ($A1944+$C1944) - MAX(IF($B$2:$B1943=$B1944, $A$2:$A1943+$C$2:$C1943)), "")*24*60, "")</f>
        <v/>
      </c>
      <c r="N1944" s="39" t="str" cm="1">
        <f t="array" ref="N1944">IFERROR(IF($B1944=N$1, ($A1944+$C1944) - MAX(IF($B$2:$B1943=$B1944, $A$2:$A1943+$C$2:$C1943)), "")*24*60, "")</f>
        <v/>
      </c>
      <c r="O1944" s="39" t="str" cm="1">
        <f t="array" ref="O1944">IFERROR(IF($B1944=O$1, ($A1944+$C1944) - MAX(IF($B$2:$B1943=$B1944, $A$2:$A1943+$C$2:$C1943)), "")*24*60, "")</f>
        <v/>
      </c>
      <c r="P1944" s="39" t="str" cm="1">
        <f t="array" ref="P1944">IFERROR(IF($B1944=P$1, ($A1944+$C1944) - MAX(IF($B$2:$B1943=$B1944, $A$2:$A1943+$C$2:$C1943)), "")*24*60, "")</f>
        <v/>
      </c>
    </row>
    <row r="1945" spans="1:16" x14ac:dyDescent="0.2">
      <c r="A1945" s="36">
        <f t="shared" ref="A1945:D1945" si="3636">A1944</f>
        <v>45949</v>
      </c>
      <c r="B1945" s="37" t="str">
        <f t="shared" si="3636"/>
        <v>Northern Cardinal</v>
      </c>
      <c r="C1945" s="38">
        <v>0.37569444444444444</v>
      </c>
      <c r="D1945" s="37">
        <f t="shared" si="3636"/>
        <v>0</v>
      </c>
      <c r="E1945" s="37">
        <v>4</v>
      </c>
      <c r="F1945" s="37" t="str">
        <f t="shared" ref="F1945:G1945" si="3637">F1944</f>
        <v>Special Finch Food</v>
      </c>
      <c r="G1945" s="15" t="str">
        <f t="shared" si="3637"/>
        <v>Golden Safflower</v>
      </c>
      <c r="H1945" s="39">
        <f t="shared" si="3459"/>
        <v>2.000000006519258</v>
      </c>
      <c r="I1945" s="39" cm="1">
        <f t="array" ref="I1945">IFERROR(IF($B1945=I$1, ($A1945+$C1945) - MAX(IF($B$2:$B1944=$B1945, $A$2:$A1944+$C$2:$C1944)), "")*24*60, "")</f>
        <v>2.000000006519258</v>
      </c>
      <c r="J1945" s="39" t="str" cm="1">
        <f t="array" ref="J1945">IFERROR(IF($B1945=J$1, ($A1945+$C1945) - MAX(IF($B$2:$B1944=$B1945, $A$2:$A1944+$C$2:$C1944)), "")*24*60, "")</f>
        <v/>
      </c>
      <c r="K1945" s="39" t="str" cm="1">
        <f t="array" ref="K1945">IFERROR(IF($B1945=K$1, ($A1945+$C1945) - MAX(IF($B$2:$B1944=$B1945, $A$2:$A1944+$C$2:$C1944)), "")*24*60, "")</f>
        <v/>
      </c>
      <c r="L1945" s="39" t="str" cm="1">
        <f t="array" ref="L1945">IFERROR(IF($B1945=L$1, ($A1945+$C1945) - MAX(IF($B$2:$B1944=$B1945, $A$2:$A1944+$C$2:$C1944)), "")*24*60, "")</f>
        <v/>
      </c>
      <c r="M1945" s="39" t="str" cm="1">
        <f t="array" ref="M1945">IFERROR(IF($B1945=M$1, ($A1945+$C1945) - MAX(IF($B$2:$B1944=$B1945, $A$2:$A1944+$C$2:$C1944)), "")*24*60, "")</f>
        <v/>
      </c>
      <c r="N1945" s="39" t="str" cm="1">
        <f t="array" ref="N1945">IFERROR(IF($B1945=N$1, ($A1945+$C1945) - MAX(IF($B$2:$B1944=$B1945, $A$2:$A1944+$C$2:$C1944)), "")*24*60, "")</f>
        <v/>
      </c>
      <c r="O1945" s="39" t="str" cm="1">
        <f t="array" ref="O1945">IFERROR(IF($B1945=O$1, ($A1945+$C1945) - MAX(IF($B$2:$B1944=$B1945, $A$2:$A1944+$C$2:$C1944)), "")*24*60, "")</f>
        <v/>
      </c>
      <c r="P1945" s="39" t="str" cm="1">
        <f t="array" ref="P1945">IFERROR(IF($B1945=P$1, ($A1945+$C1945) - MAX(IF($B$2:$B1944=$B1945, $A$2:$A1944+$C$2:$C1944)), "")*24*60, "")</f>
        <v/>
      </c>
    </row>
    <row r="1946" spans="1:16" x14ac:dyDescent="0.2">
      <c r="A1946" s="36">
        <f t="shared" ref="A1946:D1946" si="3638">A1945</f>
        <v>45949</v>
      </c>
      <c r="B1946" s="37" t="str">
        <f t="shared" si="3638"/>
        <v>Northern Cardinal</v>
      </c>
      <c r="C1946" s="38">
        <v>0.37638888888888888</v>
      </c>
      <c r="D1946" s="37">
        <f t="shared" si="3638"/>
        <v>0</v>
      </c>
      <c r="E1946" s="37">
        <v>2</v>
      </c>
      <c r="F1946" s="37" t="str">
        <f t="shared" ref="F1946:G1946" si="3639">F1945</f>
        <v>Special Finch Food</v>
      </c>
      <c r="G1946" s="15" t="str">
        <f t="shared" si="3639"/>
        <v>Golden Safflower</v>
      </c>
      <c r="H1946" s="39">
        <f t="shared" si="3459"/>
        <v>0.99999999278225005</v>
      </c>
      <c r="I1946" s="39" cm="1">
        <f t="array" ref="I1946">IFERROR(IF($B1946=I$1, ($A1946+$C1946) - MAX(IF($B$2:$B1945=$B1946, $A$2:$A1945+$C$2:$C1945)), "")*24*60, "")</f>
        <v>0.99999999278225005</v>
      </c>
      <c r="J1946" s="39" t="str" cm="1">
        <f t="array" ref="J1946">IFERROR(IF($B1946=J$1, ($A1946+$C1946) - MAX(IF($B$2:$B1945=$B1946, $A$2:$A1945+$C$2:$C1945)), "")*24*60, "")</f>
        <v/>
      </c>
      <c r="K1946" s="39" t="str" cm="1">
        <f t="array" ref="K1946">IFERROR(IF($B1946=K$1, ($A1946+$C1946) - MAX(IF($B$2:$B1945=$B1946, $A$2:$A1945+$C$2:$C1945)), "")*24*60, "")</f>
        <v/>
      </c>
      <c r="L1946" s="39" t="str" cm="1">
        <f t="array" ref="L1946">IFERROR(IF($B1946=L$1, ($A1946+$C1946) - MAX(IF($B$2:$B1945=$B1946, $A$2:$A1945+$C$2:$C1945)), "")*24*60, "")</f>
        <v/>
      </c>
      <c r="M1946" s="39" t="str" cm="1">
        <f t="array" ref="M1946">IFERROR(IF($B1946=M$1, ($A1946+$C1946) - MAX(IF($B$2:$B1945=$B1946, $A$2:$A1945+$C$2:$C1945)), "")*24*60, "")</f>
        <v/>
      </c>
      <c r="N1946" s="39" t="str" cm="1">
        <f t="array" ref="N1946">IFERROR(IF($B1946=N$1, ($A1946+$C1946) - MAX(IF($B$2:$B1945=$B1946, $A$2:$A1945+$C$2:$C1945)), "")*24*60, "")</f>
        <v/>
      </c>
      <c r="O1946" s="39" t="str" cm="1">
        <f t="array" ref="O1946">IFERROR(IF($B1946=O$1, ($A1946+$C1946) - MAX(IF($B$2:$B1945=$B1946, $A$2:$A1945+$C$2:$C1945)), "")*24*60, "")</f>
        <v/>
      </c>
      <c r="P1946" s="39" t="str" cm="1">
        <f t="array" ref="P1946">IFERROR(IF($B1946=P$1, ($A1946+$C1946) - MAX(IF($B$2:$B1945=$B1946, $A$2:$A1945+$C$2:$C1945)), "")*24*60, "")</f>
        <v/>
      </c>
    </row>
    <row r="1947" spans="1:16" x14ac:dyDescent="0.2">
      <c r="A1947" s="36">
        <f t="shared" ref="A1947:D1947" si="3640">A1946</f>
        <v>45949</v>
      </c>
      <c r="B1947" s="37" t="str">
        <f t="shared" si="3640"/>
        <v>Northern Cardinal</v>
      </c>
      <c r="C1947" s="38">
        <v>0.37777777777777777</v>
      </c>
      <c r="D1947" s="37">
        <f t="shared" si="3640"/>
        <v>0</v>
      </c>
      <c r="E1947" s="37">
        <v>4</v>
      </c>
      <c r="F1947" s="37" t="str">
        <f t="shared" ref="F1947:G1947" si="3641">F1946</f>
        <v>Special Finch Food</v>
      </c>
      <c r="G1947" s="15" t="str">
        <f t="shared" si="3641"/>
        <v>Golden Safflower</v>
      </c>
      <c r="H1947" s="39">
        <f t="shared" si="3459"/>
        <v>2.000000006519258</v>
      </c>
      <c r="I1947" s="39" cm="1">
        <f t="array" ref="I1947">IFERROR(IF($B1947=I$1, ($A1947+$C1947) - MAX(IF($B$2:$B1946=$B1947, $A$2:$A1946+$C$2:$C1946)), "")*24*60, "")</f>
        <v>2.000000006519258</v>
      </c>
      <c r="J1947" s="39" t="str" cm="1">
        <f t="array" ref="J1947">IFERROR(IF($B1947=J$1, ($A1947+$C1947) - MAX(IF($B$2:$B1946=$B1947, $A$2:$A1946+$C$2:$C1946)), "")*24*60, "")</f>
        <v/>
      </c>
      <c r="K1947" s="39" t="str" cm="1">
        <f t="array" ref="K1947">IFERROR(IF($B1947=K$1, ($A1947+$C1947) - MAX(IF($B$2:$B1946=$B1947, $A$2:$A1946+$C$2:$C1946)), "")*24*60, "")</f>
        <v/>
      </c>
      <c r="L1947" s="39" t="str" cm="1">
        <f t="array" ref="L1947">IFERROR(IF($B1947=L$1, ($A1947+$C1947) - MAX(IF($B$2:$B1946=$B1947, $A$2:$A1946+$C$2:$C1946)), "")*24*60, "")</f>
        <v/>
      </c>
      <c r="M1947" s="39" t="str" cm="1">
        <f t="array" ref="M1947">IFERROR(IF($B1947=M$1, ($A1947+$C1947) - MAX(IF($B$2:$B1946=$B1947, $A$2:$A1946+$C$2:$C1946)), "")*24*60, "")</f>
        <v/>
      </c>
      <c r="N1947" s="39" t="str" cm="1">
        <f t="array" ref="N1947">IFERROR(IF($B1947=N$1, ($A1947+$C1947) - MAX(IF($B$2:$B1946=$B1947, $A$2:$A1946+$C$2:$C1946)), "")*24*60, "")</f>
        <v/>
      </c>
      <c r="O1947" s="39" t="str" cm="1">
        <f t="array" ref="O1947">IFERROR(IF($B1947=O$1, ($A1947+$C1947) - MAX(IF($B$2:$B1946=$B1947, $A$2:$A1946+$C$2:$C1946)), "")*24*60, "")</f>
        <v/>
      </c>
      <c r="P1947" s="39" t="str" cm="1">
        <f t="array" ref="P1947">IFERROR(IF($B1947=P$1, ($A1947+$C1947) - MAX(IF($B$2:$B1946=$B1947, $A$2:$A1946+$C$2:$C1946)), "")*24*60, "")</f>
        <v/>
      </c>
    </row>
    <row r="1948" spans="1:16" x14ac:dyDescent="0.2">
      <c r="A1948" s="36">
        <f t="shared" ref="A1948" si="3642">A1947</f>
        <v>45949</v>
      </c>
      <c r="B1948" s="37" t="s">
        <v>16</v>
      </c>
      <c r="C1948" s="38">
        <v>0.38333333333333336</v>
      </c>
      <c r="D1948" s="37">
        <v>15</v>
      </c>
      <c r="E1948" s="37">
        <v>3</v>
      </c>
      <c r="F1948" s="37" t="str">
        <f t="shared" ref="F1948:G1948" si="3643">F1947</f>
        <v>Special Finch Food</v>
      </c>
      <c r="G1948" s="15" t="str">
        <f t="shared" si="3643"/>
        <v>Golden Safflower</v>
      </c>
      <c r="H1948" s="39">
        <f t="shared" si="3459"/>
        <v>7.9999999946448952</v>
      </c>
      <c r="I1948" s="39" t="str" cm="1">
        <f t="array" ref="I1948">IFERROR(IF($B1948=I$1, ($A1948+$C1948) - MAX(IF($B$2:$B1947=$B1948, $A$2:$A1947+$C$2:$C1947)), "")*24*60, "")</f>
        <v/>
      </c>
      <c r="J1948" s="39" t="str" cm="1">
        <f t="array" ref="J1948">IFERROR(IF($B1948=J$1, ($A1948+$C1948) - MAX(IF($B$2:$B1947=$B1948, $A$2:$A1947+$C$2:$C1947)), "")*24*60, "")</f>
        <v/>
      </c>
      <c r="K1948" s="39" t="str" cm="1">
        <f t="array" ref="K1948">IFERROR(IF($B1948=K$1, ($A1948+$C1948) - MAX(IF($B$2:$B1947=$B1948, $A$2:$A1947+$C$2:$C1947)), "")*24*60, "")</f>
        <v/>
      </c>
      <c r="L1948" s="39" cm="1">
        <f t="array" ref="L1948">IFERROR(IF($B1948=L$1, ($A1948+$C1948) - MAX(IF($B$2:$B1947=$B1948, $A$2:$A1947+$C$2:$C1947)), "")*24*60, "")</f>
        <v>98.999999997904524</v>
      </c>
      <c r="M1948" s="39" t="str" cm="1">
        <f t="array" ref="M1948">IFERROR(IF($B1948=M$1, ($A1948+$C1948) - MAX(IF($B$2:$B1947=$B1948, $A$2:$A1947+$C$2:$C1947)), "")*24*60, "")</f>
        <v/>
      </c>
      <c r="N1948" s="39" t="str" cm="1">
        <f t="array" ref="N1948">IFERROR(IF($B1948=N$1, ($A1948+$C1948) - MAX(IF($B$2:$B1947=$B1948, $A$2:$A1947+$C$2:$C1947)), "")*24*60, "")</f>
        <v/>
      </c>
      <c r="O1948" s="39" t="str" cm="1">
        <f t="array" ref="O1948">IFERROR(IF($B1948=O$1, ($A1948+$C1948) - MAX(IF($B$2:$B1947=$B1948, $A$2:$A1947+$C$2:$C1947)), "")*24*60, "")</f>
        <v/>
      </c>
      <c r="P1948" s="39" t="str" cm="1">
        <f t="array" ref="P1948">IFERROR(IF($B1948=P$1, ($A1948+$C1948) - MAX(IF($B$2:$B1947=$B1948, $A$2:$A1947+$C$2:$C1947)), "")*24*60, "")</f>
        <v/>
      </c>
    </row>
    <row r="1949" spans="1:16" x14ac:dyDescent="0.2">
      <c r="A1949" s="36">
        <f t="shared" ref="A1949:B1949" si="3644">A1948</f>
        <v>45949</v>
      </c>
      <c r="B1949" s="37" t="str">
        <f t="shared" si="3644"/>
        <v>Carolina Wren</v>
      </c>
      <c r="C1949" s="38">
        <v>0.3840277777777778</v>
      </c>
      <c r="D1949" s="37">
        <v>5</v>
      </c>
      <c r="E1949" s="37">
        <v>0</v>
      </c>
      <c r="F1949" s="37" t="str">
        <f t="shared" ref="F1949:G1949" si="3645">F1948</f>
        <v>Special Finch Food</v>
      </c>
      <c r="G1949" s="15" t="str">
        <f t="shared" si="3645"/>
        <v>Golden Safflower</v>
      </c>
      <c r="H1949" s="39">
        <f t="shared" si="3459"/>
        <v>1.000000003259629</v>
      </c>
      <c r="I1949" s="39" t="str" cm="1">
        <f t="array" ref="I1949">IFERROR(IF($B1949=I$1, ($A1949+$C1949) - MAX(IF($B$2:$B1948=$B1949, $A$2:$A1948+$C$2:$C1948)), "")*24*60, "")</f>
        <v/>
      </c>
      <c r="J1949" s="39" t="str" cm="1">
        <f t="array" ref="J1949">IFERROR(IF($B1949=J$1, ($A1949+$C1949) - MAX(IF($B$2:$B1948=$B1949, $A$2:$A1948+$C$2:$C1948)), "")*24*60, "")</f>
        <v/>
      </c>
      <c r="K1949" s="39" t="str" cm="1">
        <f t="array" ref="K1949">IFERROR(IF($B1949=K$1, ($A1949+$C1949) - MAX(IF($B$2:$B1948=$B1949, $A$2:$A1948+$C$2:$C1948)), "")*24*60, "")</f>
        <v/>
      </c>
      <c r="L1949" s="39" cm="1">
        <f t="array" ref="L1949">IFERROR(IF($B1949=L$1, ($A1949+$C1949) - MAX(IF($B$2:$B1948=$B1949, $A$2:$A1948+$C$2:$C1948)), "")*24*60, "")</f>
        <v>1.000000003259629</v>
      </c>
      <c r="M1949" s="39" t="str" cm="1">
        <f t="array" ref="M1949">IFERROR(IF($B1949=M$1, ($A1949+$C1949) - MAX(IF($B$2:$B1948=$B1949, $A$2:$A1948+$C$2:$C1948)), "")*24*60, "")</f>
        <v/>
      </c>
      <c r="N1949" s="39" t="str" cm="1">
        <f t="array" ref="N1949">IFERROR(IF($B1949=N$1, ($A1949+$C1949) - MAX(IF($B$2:$B1948=$B1949, $A$2:$A1948+$C$2:$C1948)), "")*24*60, "")</f>
        <v/>
      </c>
      <c r="O1949" s="39" t="str" cm="1">
        <f t="array" ref="O1949">IFERROR(IF($B1949=O$1, ($A1949+$C1949) - MAX(IF($B$2:$B1948=$B1949, $A$2:$A1948+$C$2:$C1948)), "")*24*60, "")</f>
        <v/>
      </c>
      <c r="P1949" s="39" t="str" cm="1">
        <f t="array" ref="P1949">IFERROR(IF($B1949=P$1, ($A1949+$C1949) - MAX(IF($B$2:$B1948=$B1949, $A$2:$A1948+$C$2:$C1948)), "")*24*60, "")</f>
        <v/>
      </c>
    </row>
    <row r="1950" spans="1:16" x14ac:dyDescent="0.2">
      <c r="A1950" s="36">
        <f t="shared" ref="A1950:B1950" si="3646">A1949</f>
        <v>45949</v>
      </c>
      <c r="B1950" s="37" t="str">
        <f t="shared" si="3646"/>
        <v>Carolina Wren</v>
      </c>
      <c r="C1950" s="38">
        <v>0.40347222222222223</v>
      </c>
      <c r="D1950" s="37">
        <v>13</v>
      </c>
      <c r="E1950" s="37">
        <v>0</v>
      </c>
      <c r="F1950" s="37" t="str">
        <f t="shared" ref="F1950:G1950" si="3647">F1949</f>
        <v>Special Finch Food</v>
      </c>
      <c r="G1950" s="15" t="str">
        <f t="shared" si="3647"/>
        <v>Golden Safflower</v>
      </c>
      <c r="H1950" s="39">
        <f t="shared" si="3459"/>
        <v>27.999999996973202</v>
      </c>
      <c r="I1950" s="39" t="str" cm="1">
        <f t="array" ref="I1950">IFERROR(IF($B1950=I$1, ($A1950+$C1950) - MAX(IF($B$2:$B1949=$B1950, $A$2:$A1949+$C$2:$C1949)), "")*24*60, "")</f>
        <v/>
      </c>
      <c r="J1950" s="39" t="str" cm="1">
        <f t="array" ref="J1950">IFERROR(IF($B1950=J$1, ($A1950+$C1950) - MAX(IF($B$2:$B1949=$B1950, $A$2:$A1949+$C$2:$C1949)), "")*24*60, "")</f>
        <v/>
      </c>
      <c r="K1950" s="39" t="str" cm="1">
        <f t="array" ref="K1950">IFERROR(IF($B1950=K$1, ($A1950+$C1950) - MAX(IF($B$2:$B1949=$B1950, $A$2:$A1949+$C$2:$C1949)), "")*24*60, "")</f>
        <v/>
      </c>
      <c r="L1950" s="39" cm="1">
        <f t="array" ref="L1950">IFERROR(IF($B1950=L$1, ($A1950+$C1950) - MAX(IF($B$2:$B1949=$B1950, $A$2:$A1949+$C$2:$C1949)), "")*24*60, "")</f>
        <v>27.999999996973202</v>
      </c>
      <c r="M1950" s="39" t="str" cm="1">
        <f t="array" ref="M1950">IFERROR(IF($B1950=M$1, ($A1950+$C1950) - MAX(IF($B$2:$B1949=$B1950, $A$2:$A1949+$C$2:$C1949)), "")*24*60, "")</f>
        <v/>
      </c>
      <c r="N1950" s="39" t="str" cm="1">
        <f t="array" ref="N1950">IFERROR(IF($B1950=N$1, ($A1950+$C1950) - MAX(IF($B$2:$B1949=$B1950, $A$2:$A1949+$C$2:$C1949)), "")*24*60, "")</f>
        <v/>
      </c>
      <c r="O1950" s="39" t="str" cm="1">
        <f t="array" ref="O1950">IFERROR(IF($B1950=O$1, ($A1950+$C1950) - MAX(IF($B$2:$B1949=$B1950, $A$2:$A1949+$C$2:$C1949)), "")*24*60, "")</f>
        <v/>
      </c>
      <c r="P1950" s="39" t="str" cm="1">
        <f t="array" ref="P1950">IFERROR(IF($B1950=P$1, ($A1950+$C1950) - MAX(IF($B$2:$B1949=$B1950, $A$2:$A1949+$C$2:$C1949)), "")*24*60, "")</f>
        <v/>
      </c>
    </row>
    <row r="1951" spans="1:16" x14ac:dyDescent="0.2">
      <c r="A1951" s="36">
        <f t="shared" ref="A1951" si="3648">A1950</f>
        <v>45949</v>
      </c>
      <c r="B1951" s="37" t="s">
        <v>3</v>
      </c>
      <c r="C1951" s="38">
        <v>0.48472222222222222</v>
      </c>
      <c r="D1951" s="37">
        <v>0</v>
      </c>
      <c r="E1951" s="37">
        <v>2</v>
      </c>
      <c r="F1951" s="37" t="str">
        <f t="shared" ref="F1951:G1951" si="3649">F1950</f>
        <v>Special Finch Food</v>
      </c>
      <c r="G1951" s="15" t="str">
        <f t="shared" si="3649"/>
        <v>Golden Safflower</v>
      </c>
      <c r="H1951" s="39">
        <f t="shared" si="3459"/>
        <v>117.00000000419095</v>
      </c>
      <c r="I1951" s="39" cm="1">
        <f t="array" ref="I1951">IFERROR(IF($B1951=I$1, ($A1951+$C1951) - MAX(IF($B$2:$B1950=$B1951, $A$2:$A1950+$C$2:$C1950)), "")*24*60, "")</f>
        <v>153.99999999906868</v>
      </c>
      <c r="J1951" s="39" t="str" cm="1">
        <f t="array" ref="J1951">IFERROR(IF($B1951=J$1, ($A1951+$C1951) - MAX(IF($B$2:$B1950=$B1951, $A$2:$A1950+$C$2:$C1950)), "")*24*60, "")</f>
        <v/>
      </c>
      <c r="K1951" s="39" t="str" cm="1">
        <f t="array" ref="K1951">IFERROR(IF($B1951=K$1, ($A1951+$C1951) - MAX(IF($B$2:$B1950=$B1951, $A$2:$A1950+$C$2:$C1950)), "")*24*60, "")</f>
        <v/>
      </c>
      <c r="L1951" s="39" t="str" cm="1">
        <f t="array" ref="L1951">IFERROR(IF($B1951=L$1, ($A1951+$C1951) - MAX(IF($B$2:$B1950=$B1951, $A$2:$A1950+$C$2:$C1950)), "")*24*60, "")</f>
        <v/>
      </c>
      <c r="M1951" s="39" t="str" cm="1">
        <f t="array" ref="M1951">IFERROR(IF($B1951=M$1, ($A1951+$C1951) - MAX(IF($B$2:$B1950=$B1951, $A$2:$A1950+$C$2:$C1950)), "")*24*60, "")</f>
        <v/>
      </c>
      <c r="N1951" s="39" t="str" cm="1">
        <f t="array" ref="N1951">IFERROR(IF($B1951=N$1, ($A1951+$C1951) - MAX(IF($B$2:$B1950=$B1951, $A$2:$A1950+$C$2:$C1950)), "")*24*60, "")</f>
        <v/>
      </c>
      <c r="O1951" s="39" t="str" cm="1">
        <f t="array" ref="O1951">IFERROR(IF($B1951=O$1, ($A1951+$C1951) - MAX(IF($B$2:$B1950=$B1951, $A$2:$A1950+$C$2:$C1950)), "")*24*60, "")</f>
        <v/>
      </c>
      <c r="P1951" s="39" t="str" cm="1">
        <f t="array" ref="P1951">IFERROR(IF($B1951=P$1, ($A1951+$C1951) - MAX(IF($B$2:$B1950=$B1951, $A$2:$A1950+$C$2:$C1950)), "")*24*60, "")</f>
        <v/>
      </c>
    </row>
    <row r="1952" spans="1:16" x14ac:dyDescent="0.2">
      <c r="A1952" s="36">
        <f t="shared" ref="A1952:D1952" si="3650">A1951</f>
        <v>45949</v>
      </c>
      <c r="B1952" s="37" t="str">
        <f t="shared" si="3650"/>
        <v>Northern Cardinal</v>
      </c>
      <c r="C1952" s="38">
        <v>0.4861111111111111</v>
      </c>
      <c r="D1952" s="37">
        <f t="shared" si="3650"/>
        <v>0</v>
      </c>
      <c r="E1952" s="37">
        <v>4</v>
      </c>
      <c r="F1952" s="37" t="str">
        <f t="shared" ref="F1952:G1952" si="3651">F1951</f>
        <v>Special Finch Food</v>
      </c>
      <c r="G1952" s="15" t="str">
        <f t="shared" si="3651"/>
        <v>Golden Safflower</v>
      </c>
      <c r="H1952" s="39">
        <f t="shared" si="3459"/>
        <v>1.9999999960418791</v>
      </c>
      <c r="I1952" s="39" cm="1">
        <f t="array" ref="I1952">IFERROR(IF($B1952=I$1, ($A1952+$C1952) - MAX(IF($B$2:$B1951=$B1952, $A$2:$A1951+$C$2:$C1951)), "")*24*60, "")</f>
        <v>1.9999999960418791</v>
      </c>
      <c r="J1952" s="39" t="str" cm="1">
        <f t="array" ref="J1952">IFERROR(IF($B1952=J$1, ($A1952+$C1952) - MAX(IF($B$2:$B1951=$B1952, $A$2:$A1951+$C$2:$C1951)), "")*24*60, "")</f>
        <v/>
      </c>
      <c r="K1952" s="39" t="str" cm="1">
        <f t="array" ref="K1952">IFERROR(IF($B1952=K$1, ($A1952+$C1952) - MAX(IF($B$2:$B1951=$B1952, $A$2:$A1951+$C$2:$C1951)), "")*24*60, "")</f>
        <v/>
      </c>
      <c r="L1952" s="39" t="str" cm="1">
        <f t="array" ref="L1952">IFERROR(IF($B1952=L$1, ($A1952+$C1952) - MAX(IF($B$2:$B1951=$B1952, $A$2:$A1951+$C$2:$C1951)), "")*24*60, "")</f>
        <v/>
      </c>
      <c r="M1952" s="39" t="str" cm="1">
        <f t="array" ref="M1952">IFERROR(IF($B1952=M$1, ($A1952+$C1952) - MAX(IF($B$2:$B1951=$B1952, $A$2:$A1951+$C$2:$C1951)), "")*24*60, "")</f>
        <v/>
      </c>
      <c r="N1952" s="39" t="str" cm="1">
        <f t="array" ref="N1952">IFERROR(IF($B1952=N$1, ($A1952+$C1952) - MAX(IF($B$2:$B1951=$B1952, $A$2:$A1951+$C$2:$C1951)), "")*24*60, "")</f>
        <v/>
      </c>
      <c r="O1952" s="39" t="str" cm="1">
        <f t="array" ref="O1952">IFERROR(IF($B1952=O$1, ($A1952+$C1952) - MAX(IF($B$2:$B1951=$B1952, $A$2:$A1951+$C$2:$C1951)), "")*24*60, "")</f>
        <v/>
      </c>
      <c r="P1952" s="39" t="str" cm="1">
        <f t="array" ref="P1952">IFERROR(IF($B1952=P$1, ($A1952+$C1952) - MAX(IF($B$2:$B1951=$B1952, $A$2:$A1951+$C$2:$C1951)), "")*24*60, "")</f>
        <v/>
      </c>
    </row>
    <row r="1953" spans="1:16" x14ac:dyDescent="0.2">
      <c r="A1953" s="36">
        <f t="shared" ref="A1953:D1953" si="3652">A1952</f>
        <v>45949</v>
      </c>
      <c r="B1953" s="37" t="str">
        <f t="shared" si="3652"/>
        <v>Northern Cardinal</v>
      </c>
      <c r="C1953" s="38">
        <v>0.48680555555555555</v>
      </c>
      <c r="D1953" s="37">
        <f t="shared" si="3652"/>
        <v>0</v>
      </c>
      <c r="E1953" s="37">
        <v>3</v>
      </c>
      <c r="F1953" s="37" t="str">
        <f t="shared" ref="F1953:G1953" si="3653">F1952</f>
        <v>Special Finch Food</v>
      </c>
      <c r="G1953" s="15" t="str">
        <f t="shared" si="3653"/>
        <v>Golden Safflower</v>
      </c>
      <c r="H1953" s="39">
        <f t="shared" si="3459"/>
        <v>1.000000003259629</v>
      </c>
      <c r="I1953" s="39" cm="1">
        <f t="array" ref="I1953">IFERROR(IF($B1953=I$1, ($A1953+$C1953) - MAX(IF($B$2:$B1952=$B1953, $A$2:$A1952+$C$2:$C1952)), "")*24*60, "")</f>
        <v>1.000000003259629</v>
      </c>
      <c r="J1953" s="39" t="str" cm="1">
        <f t="array" ref="J1953">IFERROR(IF($B1953=J$1, ($A1953+$C1953) - MAX(IF($B$2:$B1952=$B1953, $A$2:$A1952+$C$2:$C1952)), "")*24*60, "")</f>
        <v/>
      </c>
      <c r="K1953" s="39" t="str" cm="1">
        <f t="array" ref="K1953">IFERROR(IF($B1953=K$1, ($A1953+$C1953) - MAX(IF($B$2:$B1952=$B1953, $A$2:$A1952+$C$2:$C1952)), "")*24*60, "")</f>
        <v/>
      </c>
      <c r="L1953" s="39" t="str" cm="1">
        <f t="array" ref="L1953">IFERROR(IF($B1953=L$1, ($A1953+$C1953) - MAX(IF($B$2:$B1952=$B1953, $A$2:$A1952+$C$2:$C1952)), "")*24*60, "")</f>
        <v/>
      </c>
      <c r="M1953" s="39" t="str" cm="1">
        <f t="array" ref="M1953">IFERROR(IF($B1953=M$1, ($A1953+$C1953) - MAX(IF($B$2:$B1952=$B1953, $A$2:$A1952+$C$2:$C1952)), "")*24*60, "")</f>
        <v/>
      </c>
      <c r="N1953" s="39" t="str" cm="1">
        <f t="array" ref="N1953">IFERROR(IF($B1953=N$1, ($A1953+$C1953) - MAX(IF($B$2:$B1952=$B1953, $A$2:$A1952+$C$2:$C1952)), "")*24*60, "")</f>
        <v/>
      </c>
      <c r="O1953" s="39" t="str" cm="1">
        <f t="array" ref="O1953">IFERROR(IF($B1953=O$1, ($A1953+$C1953) - MAX(IF($B$2:$B1952=$B1953, $A$2:$A1952+$C$2:$C1952)), "")*24*60, "")</f>
        <v/>
      </c>
      <c r="P1953" s="39" t="str" cm="1">
        <f t="array" ref="P1953">IFERROR(IF($B1953=P$1, ($A1953+$C1953) - MAX(IF($B$2:$B1952=$B1953, $A$2:$A1952+$C$2:$C1952)), "")*24*60, "")</f>
        <v/>
      </c>
    </row>
    <row r="1954" spans="1:16" x14ac:dyDescent="0.2">
      <c r="A1954" s="36">
        <f t="shared" ref="A1954:D1954" si="3654">A1953</f>
        <v>45949</v>
      </c>
      <c r="B1954" s="37" t="str">
        <f t="shared" si="3654"/>
        <v>Northern Cardinal</v>
      </c>
      <c r="C1954" s="38">
        <v>0.48749999999999999</v>
      </c>
      <c r="D1954" s="37">
        <f t="shared" si="3654"/>
        <v>0</v>
      </c>
      <c r="E1954" s="37">
        <v>4</v>
      </c>
      <c r="F1954" s="37" t="str">
        <f t="shared" ref="F1954:G1954" si="3655">F1953</f>
        <v>Special Finch Food</v>
      </c>
      <c r="G1954" s="15" t="str">
        <f t="shared" si="3655"/>
        <v>Golden Safflower</v>
      </c>
      <c r="H1954" s="39">
        <f t="shared" si="3459"/>
        <v>1.000000003259629</v>
      </c>
      <c r="I1954" s="39" cm="1">
        <f t="array" ref="I1954">IFERROR(IF($B1954=I$1, ($A1954+$C1954) - MAX(IF($B$2:$B1953=$B1954, $A$2:$A1953+$C$2:$C1953)), "")*24*60, "")</f>
        <v>1.000000003259629</v>
      </c>
      <c r="J1954" s="39" t="str" cm="1">
        <f t="array" ref="J1954">IFERROR(IF($B1954=J$1, ($A1954+$C1954) - MAX(IF($B$2:$B1953=$B1954, $A$2:$A1953+$C$2:$C1953)), "")*24*60, "")</f>
        <v/>
      </c>
      <c r="K1954" s="39" t="str" cm="1">
        <f t="array" ref="K1954">IFERROR(IF($B1954=K$1, ($A1954+$C1954) - MAX(IF($B$2:$B1953=$B1954, $A$2:$A1953+$C$2:$C1953)), "")*24*60, "")</f>
        <v/>
      </c>
      <c r="L1954" s="39" t="str" cm="1">
        <f t="array" ref="L1954">IFERROR(IF($B1954=L$1, ($A1954+$C1954) - MAX(IF($B$2:$B1953=$B1954, $A$2:$A1953+$C$2:$C1953)), "")*24*60, "")</f>
        <v/>
      </c>
      <c r="M1954" s="39" t="str" cm="1">
        <f t="array" ref="M1954">IFERROR(IF($B1954=M$1, ($A1954+$C1954) - MAX(IF($B$2:$B1953=$B1954, $A$2:$A1953+$C$2:$C1953)), "")*24*60, "")</f>
        <v/>
      </c>
      <c r="N1954" s="39" t="str" cm="1">
        <f t="array" ref="N1954">IFERROR(IF($B1954=N$1, ($A1954+$C1954) - MAX(IF($B$2:$B1953=$B1954, $A$2:$A1953+$C$2:$C1953)), "")*24*60, "")</f>
        <v/>
      </c>
      <c r="O1954" s="39" t="str" cm="1">
        <f t="array" ref="O1954">IFERROR(IF($B1954=O$1, ($A1954+$C1954) - MAX(IF($B$2:$B1953=$B1954, $A$2:$A1953+$C$2:$C1953)), "")*24*60, "")</f>
        <v/>
      </c>
      <c r="P1954" s="39" t="str" cm="1">
        <f t="array" ref="P1954">IFERROR(IF($B1954=P$1, ($A1954+$C1954) - MAX(IF($B$2:$B1953=$B1954, $A$2:$A1953+$C$2:$C1953)), "")*24*60, "")</f>
        <v/>
      </c>
    </row>
    <row r="1955" spans="1:16" x14ac:dyDescent="0.2">
      <c r="A1955" s="36">
        <f t="shared" ref="A1955:D1955" si="3656">A1954</f>
        <v>45949</v>
      </c>
      <c r="B1955" s="37" t="str">
        <f t="shared" si="3656"/>
        <v>Northern Cardinal</v>
      </c>
      <c r="C1955" s="38">
        <v>0.49027777777777776</v>
      </c>
      <c r="D1955" s="37">
        <f t="shared" si="3656"/>
        <v>0</v>
      </c>
      <c r="E1955" s="37">
        <v>4</v>
      </c>
      <c r="F1955" s="37" t="str">
        <f t="shared" ref="F1955:G1955" si="3657">F1954</f>
        <v>Special Finch Food</v>
      </c>
      <c r="G1955" s="15" t="str">
        <f t="shared" si="3657"/>
        <v>Golden Safflower</v>
      </c>
      <c r="H1955" s="39">
        <f t="shared" si="3459"/>
        <v>3.9999999920837581</v>
      </c>
      <c r="I1955" s="39" cm="1">
        <f t="array" ref="I1955">IFERROR(IF($B1955=I$1, ($A1955+$C1955) - MAX(IF($B$2:$B1954=$B1955, $A$2:$A1954+$C$2:$C1954)), "")*24*60, "")</f>
        <v>3.9999999920837581</v>
      </c>
      <c r="J1955" s="39" t="str" cm="1">
        <f t="array" ref="J1955">IFERROR(IF($B1955=J$1, ($A1955+$C1955) - MAX(IF($B$2:$B1954=$B1955, $A$2:$A1954+$C$2:$C1954)), "")*24*60, "")</f>
        <v/>
      </c>
      <c r="K1955" s="39" t="str" cm="1">
        <f t="array" ref="K1955">IFERROR(IF($B1955=K$1, ($A1955+$C1955) - MAX(IF($B$2:$B1954=$B1955, $A$2:$A1954+$C$2:$C1954)), "")*24*60, "")</f>
        <v/>
      </c>
      <c r="L1955" s="39" t="str" cm="1">
        <f t="array" ref="L1955">IFERROR(IF($B1955=L$1, ($A1955+$C1955) - MAX(IF($B$2:$B1954=$B1955, $A$2:$A1954+$C$2:$C1954)), "")*24*60, "")</f>
        <v/>
      </c>
      <c r="M1955" s="39" t="str" cm="1">
        <f t="array" ref="M1955">IFERROR(IF($B1955=M$1, ($A1955+$C1955) - MAX(IF($B$2:$B1954=$B1955, $A$2:$A1954+$C$2:$C1954)), "")*24*60, "")</f>
        <v/>
      </c>
      <c r="N1955" s="39" t="str" cm="1">
        <f t="array" ref="N1955">IFERROR(IF($B1955=N$1, ($A1955+$C1955) - MAX(IF($B$2:$B1954=$B1955, $A$2:$A1954+$C$2:$C1954)), "")*24*60, "")</f>
        <v/>
      </c>
      <c r="O1955" s="39" t="str" cm="1">
        <f t="array" ref="O1955">IFERROR(IF($B1955=O$1, ($A1955+$C1955) - MAX(IF($B$2:$B1954=$B1955, $A$2:$A1954+$C$2:$C1954)), "")*24*60, "")</f>
        <v/>
      </c>
      <c r="P1955" s="39" t="str" cm="1">
        <f t="array" ref="P1955">IFERROR(IF($B1955=P$1, ($A1955+$C1955) - MAX(IF($B$2:$B1954=$B1955, $A$2:$A1954+$C$2:$C1954)), "")*24*60, "")</f>
        <v/>
      </c>
    </row>
    <row r="1956" spans="1:16" x14ac:dyDescent="0.2">
      <c r="A1956" s="36">
        <f t="shared" ref="A1956:D1956" si="3658">A1955</f>
        <v>45949</v>
      </c>
      <c r="B1956" s="37" t="str">
        <f t="shared" si="3658"/>
        <v>Northern Cardinal</v>
      </c>
      <c r="C1956" s="38">
        <v>0.4909722222222222</v>
      </c>
      <c r="D1956" s="37">
        <f t="shared" si="3658"/>
        <v>0</v>
      </c>
      <c r="E1956" s="37">
        <v>2</v>
      </c>
      <c r="F1956" s="37" t="str">
        <f t="shared" ref="F1956:G1956" si="3659">F1955</f>
        <v>Special Finch Food</v>
      </c>
      <c r="G1956" s="15" t="str">
        <f t="shared" si="3659"/>
        <v>Golden Safflower</v>
      </c>
      <c r="H1956" s="39">
        <f t="shared" si="3459"/>
        <v>1.000000003259629</v>
      </c>
      <c r="I1956" s="39" cm="1">
        <f t="array" ref="I1956">IFERROR(IF($B1956=I$1, ($A1956+$C1956) - MAX(IF($B$2:$B1955=$B1956, $A$2:$A1955+$C$2:$C1955)), "")*24*60, "")</f>
        <v>1.000000003259629</v>
      </c>
      <c r="J1956" s="39" t="str" cm="1">
        <f t="array" ref="J1956">IFERROR(IF($B1956=J$1, ($A1956+$C1956) - MAX(IF($B$2:$B1955=$B1956, $A$2:$A1955+$C$2:$C1955)), "")*24*60, "")</f>
        <v/>
      </c>
      <c r="K1956" s="39" t="str" cm="1">
        <f t="array" ref="K1956">IFERROR(IF($B1956=K$1, ($A1956+$C1956) - MAX(IF($B$2:$B1955=$B1956, $A$2:$A1955+$C$2:$C1955)), "")*24*60, "")</f>
        <v/>
      </c>
      <c r="L1956" s="39" t="str" cm="1">
        <f t="array" ref="L1956">IFERROR(IF($B1956=L$1, ($A1956+$C1956) - MAX(IF($B$2:$B1955=$B1956, $A$2:$A1955+$C$2:$C1955)), "")*24*60, "")</f>
        <v/>
      </c>
      <c r="M1956" s="39" t="str" cm="1">
        <f t="array" ref="M1956">IFERROR(IF($B1956=M$1, ($A1956+$C1956) - MAX(IF($B$2:$B1955=$B1956, $A$2:$A1955+$C$2:$C1955)), "")*24*60, "")</f>
        <v/>
      </c>
      <c r="N1956" s="39" t="str" cm="1">
        <f t="array" ref="N1956">IFERROR(IF($B1956=N$1, ($A1956+$C1956) - MAX(IF($B$2:$B1955=$B1956, $A$2:$A1955+$C$2:$C1955)), "")*24*60, "")</f>
        <v/>
      </c>
      <c r="O1956" s="39" t="str" cm="1">
        <f t="array" ref="O1956">IFERROR(IF($B1956=O$1, ($A1956+$C1956) - MAX(IF($B$2:$B1955=$B1956, $A$2:$A1955+$C$2:$C1955)), "")*24*60, "")</f>
        <v/>
      </c>
      <c r="P1956" s="39" t="str" cm="1">
        <f t="array" ref="P1956">IFERROR(IF($B1956=P$1, ($A1956+$C1956) - MAX(IF($B$2:$B1955=$B1956, $A$2:$A1955+$C$2:$C1955)), "")*24*60, "")</f>
        <v/>
      </c>
    </row>
    <row r="1957" spans="1:16" x14ac:dyDescent="0.2">
      <c r="A1957" s="36">
        <f t="shared" ref="A1957:D1957" si="3660">A1956</f>
        <v>45949</v>
      </c>
      <c r="B1957" s="37" t="str">
        <f t="shared" si="3660"/>
        <v>Northern Cardinal</v>
      </c>
      <c r="C1957" s="38">
        <v>0.49236111111111114</v>
      </c>
      <c r="D1957" s="37">
        <f t="shared" si="3660"/>
        <v>0</v>
      </c>
      <c r="E1957" s="37">
        <v>3</v>
      </c>
      <c r="F1957" s="37" t="str">
        <f t="shared" ref="F1957:G1957" si="3661">F1956</f>
        <v>Special Finch Food</v>
      </c>
      <c r="G1957" s="15" t="str">
        <f t="shared" si="3661"/>
        <v>Golden Safflower</v>
      </c>
      <c r="H1957" s="39">
        <f t="shared" si="3459"/>
        <v>1.9999999960418791</v>
      </c>
      <c r="I1957" s="39" cm="1">
        <f t="array" ref="I1957">IFERROR(IF($B1957=I$1, ($A1957+$C1957) - MAX(IF($B$2:$B1956=$B1957, $A$2:$A1956+$C$2:$C1956)), "")*24*60, "")</f>
        <v>1.9999999960418791</v>
      </c>
      <c r="J1957" s="39" t="str" cm="1">
        <f t="array" ref="J1957">IFERROR(IF($B1957=J$1, ($A1957+$C1957) - MAX(IF($B$2:$B1956=$B1957, $A$2:$A1956+$C$2:$C1956)), "")*24*60, "")</f>
        <v/>
      </c>
      <c r="K1957" s="39" t="str" cm="1">
        <f t="array" ref="K1957">IFERROR(IF($B1957=K$1, ($A1957+$C1957) - MAX(IF($B$2:$B1956=$B1957, $A$2:$A1956+$C$2:$C1956)), "")*24*60, "")</f>
        <v/>
      </c>
      <c r="L1957" s="39" t="str" cm="1">
        <f t="array" ref="L1957">IFERROR(IF($B1957=L$1, ($A1957+$C1957) - MAX(IF($B$2:$B1956=$B1957, $A$2:$A1956+$C$2:$C1956)), "")*24*60, "")</f>
        <v/>
      </c>
      <c r="M1957" s="39" t="str" cm="1">
        <f t="array" ref="M1957">IFERROR(IF($B1957=M$1, ($A1957+$C1957) - MAX(IF($B$2:$B1956=$B1957, $A$2:$A1956+$C$2:$C1956)), "")*24*60, "")</f>
        <v/>
      </c>
      <c r="N1957" s="39" t="str" cm="1">
        <f t="array" ref="N1957">IFERROR(IF($B1957=N$1, ($A1957+$C1957) - MAX(IF($B$2:$B1956=$B1957, $A$2:$A1956+$C$2:$C1956)), "")*24*60, "")</f>
        <v/>
      </c>
      <c r="O1957" s="39" t="str" cm="1">
        <f t="array" ref="O1957">IFERROR(IF($B1957=O$1, ($A1957+$C1957) - MAX(IF($B$2:$B1956=$B1957, $A$2:$A1956+$C$2:$C1956)), "")*24*60, "")</f>
        <v/>
      </c>
      <c r="P1957" s="39" t="str" cm="1">
        <f t="array" ref="P1957">IFERROR(IF($B1957=P$1, ($A1957+$C1957) - MAX(IF($B$2:$B1956=$B1957, $A$2:$A1956+$C$2:$C1956)), "")*24*60, "")</f>
        <v/>
      </c>
    </row>
    <row r="1958" spans="1:16" x14ac:dyDescent="0.2">
      <c r="A1958" s="36">
        <f t="shared" ref="A1958:D1958" si="3662">A1957</f>
        <v>45949</v>
      </c>
      <c r="B1958" s="37" t="str">
        <f t="shared" si="3662"/>
        <v>Northern Cardinal</v>
      </c>
      <c r="C1958" s="38">
        <v>0.49305555555555558</v>
      </c>
      <c r="D1958" s="37">
        <f t="shared" si="3662"/>
        <v>0</v>
      </c>
      <c r="E1958" s="37">
        <v>1</v>
      </c>
      <c r="F1958" s="37" t="str">
        <f t="shared" ref="F1958:G1958" si="3663">F1957</f>
        <v>Special Finch Food</v>
      </c>
      <c r="G1958" s="15" t="str">
        <f t="shared" si="3663"/>
        <v>Golden Safflower</v>
      </c>
      <c r="H1958" s="39">
        <f t="shared" si="3459"/>
        <v>1.000000003259629</v>
      </c>
      <c r="I1958" s="39" cm="1">
        <f t="array" ref="I1958">IFERROR(IF($B1958=I$1, ($A1958+$C1958) - MAX(IF($B$2:$B1957=$B1958, $A$2:$A1957+$C$2:$C1957)), "")*24*60, "")</f>
        <v>1.000000003259629</v>
      </c>
      <c r="J1958" s="39" t="str" cm="1">
        <f t="array" ref="J1958">IFERROR(IF($B1958=J$1, ($A1958+$C1958) - MAX(IF($B$2:$B1957=$B1958, $A$2:$A1957+$C$2:$C1957)), "")*24*60, "")</f>
        <v/>
      </c>
      <c r="K1958" s="39" t="str" cm="1">
        <f t="array" ref="K1958">IFERROR(IF($B1958=K$1, ($A1958+$C1958) - MAX(IF($B$2:$B1957=$B1958, $A$2:$A1957+$C$2:$C1957)), "")*24*60, "")</f>
        <v/>
      </c>
      <c r="L1958" s="39" t="str" cm="1">
        <f t="array" ref="L1958">IFERROR(IF($B1958=L$1, ($A1958+$C1958) - MAX(IF($B$2:$B1957=$B1958, $A$2:$A1957+$C$2:$C1957)), "")*24*60, "")</f>
        <v/>
      </c>
      <c r="M1958" s="39" t="str" cm="1">
        <f t="array" ref="M1958">IFERROR(IF($B1958=M$1, ($A1958+$C1958) - MAX(IF($B$2:$B1957=$B1958, $A$2:$A1957+$C$2:$C1957)), "")*24*60, "")</f>
        <v/>
      </c>
      <c r="N1958" s="39" t="str" cm="1">
        <f t="array" ref="N1958">IFERROR(IF($B1958=N$1, ($A1958+$C1958) - MAX(IF($B$2:$B1957=$B1958, $A$2:$A1957+$C$2:$C1957)), "")*24*60, "")</f>
        <v/>
      </c>
      <c r="O1958" s="39" t="str" cm="1">
        <f t="array" ref="O1958">IFERROR(IF($B1958=O$1, ($A1958+$C1958) - MAX(IF($B$2:$B1957=$B1958, $A$2:$A1957+$C$2:$C1957)), "")*24*60, "")</f>
        <v/>
      </c>
      <c r="P1958" s="39" t="str" cm="1">
        <f t="array" ref="P1958">IFERROR(IF($B1958=P$1, ($A1958+$C1958) - MAX(IF($B$2:$B1957=$B1958, $A$2:$A1957+$C$2:$C1957)), "")*24*60, "")</f>
        <v/>
      </c>
    </row>
    <row r="1959" spans="1:16" x14ac:dyDescent="0.2">
      <c r="A1959" s="36">
        <f t="shared" ref="A1959:D1959" si="3664">A1958</f>
        <v>45949</v>
      </c>
      <c r="B1959" s="37" t="str">
        <f t="shared" si="3664"/>
        <v>Northern Cardinal</v>
      </c>
      <c r="C1959" s="38">
        <v>0.49444444444444446</v>
      </c>
      <c r="D1959" s="37">
        <f t="shared" si="3664"/>
        <v>0</v>
      </c>
      <c r="E1959" s="37">
        <v>2</v>
      </c>
      <c r="F1959" s="37" t="str">
        <f t="shared" ref="F1959:G1959" si="3665">F1958</f>
        <v>Special Finch Food</v>
      </c>
      <c r="G1959" s="15" t="str">
        <f t="shared" si="3665"/>
        <v>Golden Safflower</v>
      </c>
      <c r="H1959" s="39">
        <f t="shared" si="3459"/>
        <v>1.9999999960418791</v>
      </c>
      <c r="I1959" s="39" cm="1">
        <f t="array" ref="I1959">IFERROR(IF($B1959=I$1, ($A1959+$C1959) - MAX(IF($B$2:$B1958=$B1959, $A$2:$A1958+$C$2:$C1958)), "")*24*60, "")</f>
        <v>1.9999999960418791</v>
      </c>
      <c r="J1959" s="39" t="str" cm="1">
        <f t="array" ref="J1959">IFERROR(IF($B1959=J$1, ($A1959+$C1959) - MAX(IF($B$2:$B1958=$B1959, $A$2:$A1958+$C$2:$C1958)), "")*24*60, "")</f>
        <v/>
      </c>
      <c r="K1959" s="39" t="str" cm="1">
        <f t="array" ref="K1959">IFERROR(IF($B1959=K$1, ($A1959+$C1959) - MAX(IF($B$2:$B1958=$B1959, $A$2:$A1958+$C$2:$C1958)), "")*24*60, "")</f>
        <v/>
      </c>
      <c r="L1959" s="39" t="str" cm="1">
        <f t="array" ref="L1959">IFERROR(IF($B1959=L$1, ($A1959+$C1959) - MAX(IF($B$2:$B1958=$B1959, $A$2:$A1958+$C$2:$C1958)), "")*24*60, "")</f>
        <v/>
      </c>
      <c r="M1959" s="39" t="str" cm="1">
        <f t="array" ref="M1959">IFERROR(IF($B1959=M$1, ($A1959+$C1959) - MAX(IF($B$2:$B1958=$B1959, $A$2:$A1958+$C$2:$C1958)), "")*24*60, "")</f>
        <v/>
      </c>
      <c r="N1959" s="39" t="str" cm="1">
        <f t="array" ref="N1959">IFERROR(IF($B1959=N$1, ($A1959+$C1959) - MAX(IF($B$2:$B1958=$B1959, $A$2:$A1958+$C$2:$C1958)), "")*24*60, "")</f>
        <v/>
      </c>
      <c r="O1959" s="39" t="str" cm="1">
        <f t="array" ref="O1959">IFERROR(IF($B1959=O$1, ($A1959+$C1959) - MAX(IF($B$2:$B1958=$B1959, $A$2:$A1958+$C$2:$C1958)), "")*24*60, "")</f>
        <v/>
      </c>
      <c r="P1959" s="39" t="str" cm="1">
        <f t="array" ref="P1959">IFERROR(IF($B1959=P$1, ($A1959+$C1959) - MAX(IF($B$2:$B1958=$B1959, $A$2:$A1958+$C$2:$C1958)), "")*24*60, "")</f>
        <v/>
      </c>
    </row>
    <row r="1960" spans="1:16" x14ac:dyDescent="0.2">
      <c r="A1960" s="36">
        <f t="shared" ref="A1960" si="3666">A1959</f>
        <v>45949</v>
      </c>
      <c r="B1960" s="37" t="s">
        <v>16</v>
      </c>
      <c r="C1960" s="38">
        <v>0.49861111111111112</v>
      </c>
      <c r="D1960" s="37">
        <v>6</v>
      </c>
      <c r="E1960" s="37">
        <v>1</v>
      </c>
      <c r="F1960" s="37" t="str">
        <f t="shared" ref="F1960:G1960" si="3667">F1959</f>
        <v>Special Finch Food</v>
      </c>
      <c r="G1960" s="15" t="str">
        <f t="shared" si="3667"/>
        <v>Golden Safflower</v>
      </c>
      <c r="H1960" s="39">
        <f t="shared" si="3459"/>
        <v>6.0000000090803951</v>
      </c>
      <c r="I1960" s="39" t="str" cm="1">
        <f t="array" ref="I1960">IFERROR(IF($B1960=I$1, ($A1960+$C1960) - MAX(IF($B$2:$B1959=$B1960, $A$2:$A1959+$C$2:$C1959)), "")*24*60, "")</f>
        <v/>
      </c>
      <c r="J1960" s="39" t="str" cm="1">
        <f t="array" ref="J1960">IFERROR(IF($B1960=J$1, ($A1960+$C1960) - MAX(IF($B$2:$B1959=$B1960, $A$2:$A1959+$C$2:$C1959)), "")*24*60, "")</f>
        <v/>
      </c>
      <c r="K1960" s="39" t="str" cm="1">
        <f t="array" ref="K1960">IFERROR(IF($B1960=K$1, ($A1960+$C1960) - MAX(IF($B$2:$B1959=$B1960, $A$2:$A1959+$C$2:$C1959)), "")*24*60, "")</f>
        <v/>
      </c>
      <c r="L1960" s="39" cm="1">
        <f t="array" ref="L1960">IFERROR(IF($B1960=L$1, ($A1960+$C1960) - MAX(IF($B$2:$B1959=$B1960, $A$2:$A1959+$C$2:$C1959)), "")*24*60, "")</f>
        <v>137.00000000651926</v>
      </c>
      <c r="M1960" s="39" t="str" cm="1">
        <f t="array" ref="M1960">IFERROR(IF($B1960=M$1, ($A1960+$C1960) - MAX(IF($B$2:$B1959=$B1960, $A$2:$A1959+$C$2:$C1959)), "")*24*60, "")</f>
        <v/>
      </c>
      <c r="N1960" s="39" t="str" cm="1">
        <f t="array" ref="N1960">IFERROR(IF($B1960=N$1, ($A1960+$C1960) - MAX(IF($B$2:$B1959=$B1960, $A$2:$A1959+$C$2:$C1959)), "")*24*60, "")</f>
        <v/>
      </c>
      <c r="O1960" s="39" t="str" cm="1">
        <f t="array" ref="O1960">IFERROR(IF($B1960=O$1, ($A1960+$C1960) - MAX(IF($B$2:$B1959=$B1960, $A$2:$A1959+$C$2:$C1959)), "")*24*60, "")</f>
        <v/>
      </c>
      <c r="P1960" s="39" t="str" cm="1">
        <f t="array" ref="P1960">IFERROR(IF($B1960=P$1, ($A1960+$C1960) - MAX(IF($B$2:$B1959=$B1960, $A$2:$A1959+$C$2:$C1959)), "")*24*60, "")</f>
        <v/>
      </c>
    </row>
    <row r="1961" spans="1:16" x14ac:dyDescent="0.2">
      <c r="A1961" s="36">
        <f t="shared" ref="A1961:B1961" si="3668">A1960</f>
        <v>45949</v>
      </c>
      <c r="B1961" s="37" t="str">
        <f t="shared" si="3668"/>
        <v>Carolina Wren</v>
      </c>
      <c r="C1961" s="38">
        <v>0.5</v>
      </c>
      <c r="D1961" s="37">
        <v>0</v>
      </c>
      <c r="E1961" s="37">
        <v>0</v>
      </c>
      <c r="F1961" s="37" t="str">
        <f t="shared" ref="F1961:G1961" si="3669">F1960</f>
        <v>Special Finch Food</v>
      </c>
      <c r="G1961" s="15" t="str">
        <f t="shared" si="3669"/>
        <v>Golden Safflower</v>
      </c>
      <c r="H1961" s="39">
        <f t="shared" si="3459"/>
        <v>1.9999999960418791</v>
      </c>
      <c r="I1961" s="39" t="str" cm="1">
        <f t="array" ref="I1961">IFERROR(IF($B1961=I$1, ($A1961+$C1961) - MAX(IF($B$2:$B1960=$B1961, $A$2:$A1960+$C$2:$C1960)), "")*24*60, "")</f>
        <v/>
      </c>
      <c r="J1961" s="39" t="str" cm="1">
        <f t="array" ref="J1961">IFERROR(IF($B1961=J$1, ($A1961+$C1961) - MAX(IF($B$2:$B1960=$B1961, $A$2:$A1960+$C$2:$C1960)), "")*24*60, "")</f>
        <v/>
      </c>
      <c r="K1961" s="39" t="str" cm="1">
        <f t="array" ref="K1961">IFERROR(IF($B1961=K$1, ($A1961+$C1961) - MAX(IF($B$2:$B1960=$B1961, $A$2:$A1960+$C$2:$C1960)), "")*24*60, "")</f>
        <v/>
      </c>
      <c r="L1961" s="39" cm="1">
        <f t="array" ref="L1961">IFERROR(IF($B1961=L$1, ($A1961+$C1961) - MAX(IF($B$2:$B1960=$B1961, $A$2:$A1960+$C$2:$C1960)), "")*24*60, "")</f>
        <v>1.9999999960418791</v>
      </c>
      <c r="M1961" s="39" t="str" cm="1">
        <f t="array" ref="M1961">IFERROR(IF($B1961=M$1, ($A1961+$C1961) - MAX(IF($B$2:$B1960=$B1961, $A$2:$A1960+$C$2:$C1960)), "")*24*60, "")</f>
        <v/>
      </c>
      <c r="N1961" s="39" t="str" cm="1">
        <f t="array" ref="N1961">IFERROR(IF($B1961=N$1, ($A1961+$C1961) - MAX(IF($B$2:$B1960=$B1961, $A$2:$A1960+$C$2:$C1960)), "")*24*60, "")</f>
        <v/>
      </c>
      <c r="O1961" s="39" t="str" cm="1">
        <f t="array" ref="O1961">IFERROR(IF($B1961=O$1, ($A1961+$C1961) - MAX(IF($B$2:$B1960=$B1961, $A$2:$A1960+$C$2:$C1960)), "")*24*60, "")</f>
        <v/>
      </c>
      <c r="P1961" s="39" t="str" cm="1">
        <f t="array" ref="P1961">IFERROR(IF($B1961=P$1, ($A1961+$C1961) - MAX(IF($B$2:$B1960=$B1961, $A$2:$A1960+$C$2:$C1960)), "")*24*60, "")</f>
        <v/>
      </c>
    </row>
    <row r="1962" spans="1:16" x14ac:dyDescent="0.2">
      <c r="A1962" s="36">
        <f t="shared" ref="A1962:D1962" si="3670">A1961</f>
        <v>45949</v>
      </c>
      <c r="B1962" s="37" t="s">
        <v>23</v>
      </c>
      <c r="C1962" s="38">
        <v>0.55347222222222225</v>
      </c>
      <c r="D1962" s="37">
        <f t="shared" si="3670"/>
        <v>0</v>
      </c>
      <c r="E1962" s="37">
        <v>1</v>
      </c>
      <c r="F1962" s="37" t="str">
        <f t="shared" ref="F1962:G1962" si="3671">F1961</f>
        <v>Special Finch Food</v>
      </c>
      <c r="G1962" s="15" t="str">
        <f t="shared" si="3671"/>
        <v>Golden Safflower</v>
      </c>
      <c r="H1962" s="39">
        <f t="shared" si="3459"/>
        <v>76.999999999534339</v>
      </c>
      <c r="I1962" s="39" t="str" cm="1">
        <f t="array" ref="I1962">IFERROR(IF($B1962=I$1, ($A1962+$C1962) - MAX(IF($B$2:$B1961=$B1962, $A$2:$A1961+$C$2:$C1961)), "")*24*60, "")</f>
        <v/>
      </c>
      <c r="J1962" s="39" t="str" cm="1">
        <f t="array" ref="J1962">IFERROR(IF($B1962=J$1, ($A1962+$C1962) - MAX(IF($B$2:$B1961=$B1962, $A$2:$A1961+$C$2:$C1961)), "")*24*60, "")</f>
        <v/>
      </c>
      <c r="K1962" s="39" t="str" cm="1">
        <f t="array" ref="K1962">IFERROR(IF($B1962=K$1, ($A1962+$C1962) - MAX(IF($B$2:$B1961=$B1962, $A$2:$A1961+$C$2:$C1961)), "")*24*60, "")</f>
        <v/>
      </c>
      <c r="L1962" s="39" t="str" cm="1">
        <f t="array" ref="L1962">IFERROR(IF($B1962=L$1, ($A1962+$C1962) - MAX(IF($B$2:$B1961=$B1962, $A$2:$A1961+$C$2:$C1961)), "")*24*60, "")</f>
        <v/>
      </c>
      <c r="M1962" s="39" t="str" cm="1">
        <f t="array" ref="M1962">IFERROR(IF($B1962=M$1, ($A1962+$C1962) - MAX(IF($B$2:$B1961=$B1962, $A$2:$A1961+$C$2:$C1961)), "")*24*60, "")</f>
        <v/>
      </c>
      <c r="N1962" s="39" t="str" cm="1">
        <f t="array" ref="N1962">IFERROR(IF($B1962=N$1, ($A1962+$C1962) - MAX(IF($B$2:$B1961=$B1962, $A$2:$A1961+$C$2:$C1961)), "")*24*60, "")</f>
        <v/>
      </c>
      <c r="O1962" s="39" t="str" cm="1">
        <f t="array" ref="O1962">IFERROR(IF($B1962=O$1, ($A1962+$C1962) - MAX(IF($B$2:$B1961=$B1962, $A$2:$A1961+$C$2:$C1961)), "")*24*60, "")</f>
        <v/>
      </c>
      <c r="P1962" s="39" cm="1">
        <f t="array" ref="P1962">IFERROR(IF($B1962=P$1, ($A1962+$C1962) - MAX(IF($B$2:$B1961=$B1962, $A$2:$A1961+$C$2:$C1961)), "")*24*60, "")</f>
        <v>2617.9999999946449</v>
      </c>
    </row>
    <row r="1963" spans="1:16" x14ac:dyDescent="0.2">
      <c r="A1963" s="36">
        <f t="shared" ref="A1963:D1963" si="3672">A1962</f>
        <v>45949</v>
      </c>
      <c r="B1963" s="37" t="str">
        <f t="shared" si="3672"/>
        <v>Common Ground Dove</v>
      </c>
      <c r="C1963" s="38">
        <v>0.55486111111111114</v>
      </c>
      <c r="D1963" s="37">
        <f t="shared" si="3672"/>
        <v>0</v>
      </c>
      <c r="E1963" s="37">
        <v>8</v>
      </c>
      <c r="F1963" s="37" t="str">
        <f t="shared" ref="F1963:G1963" si="3673">F1962</f>
        <v>Special Finch Food</v>
      </c>
      <c r="G1963" s="15" t="str">
        <f t="shared" si="3673"/>
        <v>Golden Safflower</v>
      </c>
      <c r="H1963" s="39">
        <f t="shared" si="3459"/>
        <v>1.9999999960418791</v>
      </c>
      <c r="I1963" s="39" t="str" cm="1">
        <f t="array" ref="I1963">IFERROR(IF($B1963=I$1, ($A1963+$C1963) - MAX(IF($B$2:$B1962=$B1963, $A$2:$A1962+$C$2:$C1962)), "")*24*60, "")</f>
        <v/>
      </c>
      <c r="J1963" s="39" t="str" cm="1">
        <f t="array" ref="J1963">IFERROR(IF($B1963=J$1, ($A1963+$C1963) - MAX(IF($B$2:$B1962=$B1963, $A$2:$A1962+$C$2:$C1962)), "")*24*60, "")</f>
        <v/>
      </c>
      <c r="K1963" s="39" t="str" cm="1">
        <f t="array" ref="K1963">IFERROR(IF($B1963=K$1, ($A1963+$C1963) - MAX(IF($B$2:$B1962=$B1963, $A$2:$A1962+$C$2:$C1962)), "")*24*60, "")</f>
        <v/>
      </c>
      <c r="L1963" s="39" t="str" cm="1">
        <f t="array" ref="L1963">IFERROR(IF($B1963=L$1, ($A1963+$C1963) - MAX(IF($B$2:$B1962=$B1963, $A$2:$A1962+$C$2:$C1962)), "")*24*60, "")</f>
        <v/>
      </c>
      <c r="M1963" s="39" t="str" cm="1">
        <f t="array" ref="M1963">IFERROR(IF($B1963=M$1, ($A1963+$C1963) - MAX(IF($B$2:$B1962=$B1963, $A$2:$A1962+$C$2:$C1962)), "")*24*60, "")</f>
        <v/>
      </c>
      <c r="N1963" s="39" t="str" cm="1">
        <f t="array" ref="N1963">IFERROR(IF($B1963=N$1, ($A1963+$C1963) - MAX(IF($B$2:$B1962=$B1963, $A$2:$A1962+$C$2:$C1962)), "")*24*60, "")</f>
        <v/>
      </c>
      <c r="O1963" s="39" t="str" cm="1">
        <f t="array" ref="O1963">IFERROR(IF($B1963=O$1, ($A1963+$C1963) - MAX(IF($B$2:$B1962=$B1963, $A$2:$A1962+$C$2:$C1962)), "")*24*60, "")</f>
        <v/>
      </c>
      <c r="P1963" s="39" cm="1">
        <f t="array" ref="P1963">IFERROR(IF($B1963=P$1, ($A1963+$C1963) - MAX(IF($B$2:$B1962=$B1963, $A$2:$A1962+$C$2:$C1962)), "")*24*60, "")</f>
        <v>1.9999999960418791</v>
      </c>
    </row>
    <row r="1964" spans="1:16" x14ac:dyDescent="0.2">
      <c r="A1964" s="36">
        <f t="shared" ref="A1964:B1964" si="3674">A1963</f>
        <v>45949</v>
      </c>
      <c r="B1964" s="37" t="str">
        <f t="shared" si="3674"/>
        <v>Common Ground Dove</v>
      </c>
      <c r="C1964" s="38">
        <v>0.55555555555555558</v>
      </c>
      <c r="D1964" s="37">
        <v>22</v>
      </c>
      <c r="E1964" s="37">
        <v>0</v>
      </c>
      <c r="F1964" s="37" t="str">
        <f t="shared" ref="F1964:G1964" si="3675">F1963</f>
        <v>Special Finch Food</v>
      </c>
      <c r="G1964" s="15" t="str">
        <f t="shared" si="3675"/>
        <v>Golden Safflower</v>
      </c>
      <c r="H1964" s="39">
        <f t="shared" si="3459"/>
        <v>1.000000003259629</v>
      </c>
      <c r="I1964" s="39" t="str" cm="1">
        <f t="array" ref="I1964">IFERROR(IF($B1964=I$1, ($A1964+$C1964) - MAX(IF($B$2:$B1963=$B1964, $A$2:$A1963+$C$2:$C1963)), "")*24*60, "")</f>
        <v/>
      </c>
      <c r="J1964" s="39" t="str" cm="1">
        <f t="array" ref="J1964">IFERROR(IF($B1964=J$1, ($A1964+$C1964) - MAX(IF($B$2:$B1963=$B1964, $A$2:$A1963+$C$2:$C1963)), "")*24*60, "")</f>
        <v/>
      </c>
      <c r="K1964" s="39" t="str" cm="1">
        <f t="array" ref="K1964">IFERROR(IF($B1964=K$1, ($A1964+$C1964) - MAX(IF($B$2:$B1963=$B1964, $A$2:$A1963+$C$2:$C1963)), "")*24*60, "")</f>
        <v/>
      </c>
      <c r="L1964" s="39" t="str" cm="1">
        <f t="array" ref="L1964">IFERROR(IF($B1964=L$1, ($A1964+$C1964) - MAX(IF($B$2:$B1963=$B1964, $A$2:$A1963+$C$2:$C1963)), "")*24*60, "")</f>
        <v/>
      </c>
      <c r="M1964" s="39" t="str" cm="1">
        <f t="array" ref="M1964">IFERROR(IF($B1964=M$1, ($A1964+$C1964) - MAX(IF($B$2:$B1963=$B1964, $A$2:$A1963+$C$2:$C1963)), "")*24*60, "")</f>
        <v/>
      </c>
      <c r="N1964" s="39" t="str" cm="1">
        <f t="array" ref="N1964">IFERROR(IF($B1964=N$1, ($A1964+$C1964) - MAX(IF($B$2:$B1963=$B1964, $A$2:$A1963+$C$2:$C1963)), "")*24*60, "")</f>
        <v/>
      </c>
      <c r="O1964" s="39" t="str" cm="1">
        <f t="array" ref="O1964">IFERROR(IF($B1964=O$1, ($A1964+$C1964) - MAX(IF($B$2:$B1963=$B1964, $A$2:$A1963+$C$2:$C1963)), "")*24*60, "")</f>
        <v/>
      </c>
      <c r="P1964" s="39" cm="1">
        <f t="array" ref="P1964">IFERROR(IF($B1964=P$1, ($A1964+$C1964) - MAX(IF($B$2:$B1963=$B1964, $A$2:$A1963+$C$2:$C1963)), "")*24*60, "")</f>
        <v>1.000000003259629</v>
      </c>
    </row>
    <row r="1965" spans="1:16" x14ac:dyDescent="0.2">
      <c r="A1965" s="36">
        <f t="shared" ref="A1965:B1965" si="3676">A1964</f>
        <v>45949</v>
      </c>
      <c r="B1965" s="37" t="str">
        <f t="shared" si="3676"/>
        <v>Common Ground Dove</v>
      </c>
      <c r="C1965" s="38">
        <v>0.55625000000000002</v>
      </c>
      <c r="D1965" s="37">
        <v>23</v>
      </c>
      <c r="E1965" s="37">
        <v>0</v>
      </c>
      <c r="F1965" s="37" t="str">
        <f t="shared" ref="F1965:G1965" si="3677">F1964</f>
        <v>Special Finch Food</v>
      </c>
      <c r="G1965" s="15" t="str">
        <f t="shared" si="3677"/>
        <v>Golden Safflower</v>
      </c>
      <c r="H1965" s="39">
        <f t="shared" si="3459"/>
        <v>1.000000003259629</v>
      </c>
      <c r="I1965" s="39" t="str" cm="1">
        <f t="array" ref="I1965">IFERROR(IF($B1965=I$1, ($A1965+$C1965) - MAX(IF($B$2:$B1964=$B1965, $A$2:$A1964+$C$2:$C1964)), "")*24*60, "")</f>
        <v/>
      </c>
      <c r="J1965" s="39" t="str" cm="1">
        <f t="array" ref="J1965">IFERROR(IF($B1965=J$1, ($A1965+$C1965) - MAX(IF($B$2:$B1964=$B1965, $A$2:$A1964+$C$2:$C1964)), "")*24*60, "")</f>
        <v/>
      </c>
      <c r="K1965" s="39" t="str" cm="1">
        <f t="array" ref="K1965">IFERROR(IF($B1965=K$1, ($A1965+$C1965) - MAX(IF($B$2:$B1964=$B1965, $A$2:$A1964+$C$2:$C1964)), "")*24*60, "")</f>
        <v/>
      </c>
      <c r="L1965" s="39" t="str" cm="1">
        <f t="array" ref="L1965">IFERROR(IF($B1965=L$1, ($A1965+$C1965) - MAX(IF($B$2:$B1964=$B1965, $A$2:$A1964+$C$2:$C1964)), "")*24*60, "")</f>
        <v/>
      </c>
      <c r="M1965" s="39" t="str" cm="1">
        <f t="array" ref="M1965">IFERROR(IF($B1965=M$1, ($A1965+$C1965) - MAX(IF($B$2:$B1964=$B1965, $A$2:$A1964+$C$2:$C1964)), "")*24*60, "")</f>
        <v/>
      </c>
      <c r="N1965" s="39" t="str" cm="1">
        <f t="array" ref="N1965">IFERROR(IF($B1965=N$1, ($A1965+$C1965) - MAX(IF($B$2:$B1964=$B1965, $A$2:$A1964+$C$2:$C1964)), "")*24*60, "")</f>
        <v/>
      </c>
      <c r="O1965" s="39" t="str" cm="1">
        <f t="array" ref="O1965">IFERROR(IF($B1965=O$1, ($A1965+$C1965) - MAX(IF($B$2:$B1964=$B1965, $A$2:$A1964+$C$2:$C1964)), "")*24*60, "")</f>
        <v/>
      </c>
      <c r="P1965" s="39" cm="1">
        <f t="array" ref="P1965">IFERROR(IF($B1965=P$1, ($A1965+$C1965) - MAX(IF($B$2:$B1964=$B1965, $A$2:$A1964+$C$2:$C1964)), "")*24*60, "")</f>
        <v>1.000000003259629</v>
      </c>
    </row>
    <row r="1966" spans="1:16" x14ac:dyDescent="0.2">
      <c r="A1966" s="36">
        <f t="shared" ref="A1966:B1966" si="3678">A1965</f>
        <v>45949</v>
      </c>
      <c r="B1966" s="37" t="str">
        <f t="shared" si="3678"/>
        <v>Common Ground Dove</v>
      </c>
      <c r="C1966" s="38">
        <v>0.55763888888888891</v>
      </c>
      <c r="D1966" s="37">
        <v>16</v>
      </c>
      <c r="E1966" s="37">
        <v>0</v>
      </c>
      <c r="F1966" s="37" t="str">
        <f t="shared" ref="F1966:G1966" si="3679">F1965</f>
        <v>Special Finch Food</v>
      </c>
      <c r="G1966" s="15" t="str">
        <f t="shared" si="3679"/>
        <v>Golden Safflower</v>
      </c>
      <c r="H1966" s="39">
        <f t="shared" si="3459"/>
        <v>1.9999999960418791</v>
      </c>
      <c r="I1966" s="39" t="str" cm="1">
        <f t="array" ref="I1966">IFERROR(IF($B1966=I$1, ($A1966+$C1966) - MAX(IF($B$2:$B1965=$B1966, $A$2:$A1965+$C$2:$C1965)), "")*24*60, "")</f>
        <v/>
      </c>
      <c r="J1966" s="39" t="str" cm="1">
        <f t="array" ref="J1966">IFERROR(IF($B1966=J$1, ($A1966+$C1966) - MAX(IF($B$2:$B1965=$B1966, $A$2:$A1965+$C$2:$C1965)), "")*24*60, "")</f>
        <v/>
      </c>
      <c r="K1966" s="39" t="str" cm="1">
        <f t="array" ref="K1966">IFERROR(IF($B1966=K$1, ($A1966+$C1966) - MAX(IF($B$2:$B1965=$B1966, $A$2:$A1965+$C$2:$C1965)), "")*24*60, "")</f>
        <v/>
      </c>
      <c r="L1966" s="39" t="str" cm="1">
        <f t="array" ref="L1966">IFERROR(IF($B1966=L$1, ($A1966+$C1966) - MAX(IF($B$2:$B1965=$B1966, $A$2:$A1965+$C$2:$C1965)), "")*24*60, "")</f>
        <v/>
      </c>
      <c r="M1966" s="39" t="str" cm="1">
        <f t="array" ref="M1966">IFERROR(IF($B1966=M$1, ($A1966+$C1966) - MAX(IF($B$2:$B1965=$B1966, $A$2:$A1965+$C$2:$C1965)), "")*24*60, "")</f>
        <v/>
      </c>
      <c r="N1966" s="39" t="str" cm="1">
        <f t="array" ref="N1966">IFERROR(IF($B1966=N$1, ($A1966+$C1966) - MAX(IF($B$2:$B1965=$B1966, $A$2:$A1965+$C$2:$C1965)), "")*24*60, "")</f>
        <v/>
      </c>
      <c r="O1966" s="39" t="str" cm="1">
        <f t="array" ref="O1966">IFERROR(IF($B1966=O$1, ($A1966+$C1966) - MAX(IF($B$2:$B1965=$B1966, $A$2:$A1965+$C$2:$C1965)), "")*24*60, "")</f>
        <v/>
      </c>
      <c r="P1966" s="39" cm="1">
        <f t="array" ref="P1966">IFERROR(IF($B1966=P$1, ($A1966+$C1966) - MAX(IF($B$2:$B1965=$B1966, $A$2:$A1965+$C$2:$C1965)), "")*24*60, "")</f>
        <v>1.9999999960418791</v>
      </c>
    </row>
    <row r="1967" spans="1:16" x14ac:dyDescent="0.2">
      <c r="A1967" s="36">
        <f t="shared" ref="A1967:B1967" si="3680">A1966</f>
        <v>45949</v>
      </c>
      <c r="B1967" s="37" t="str">
        <f t="shared" si="3680"/>
        <v>Common Ground Dove</v>
      </c>
      <c r="C1967" s="38">
        <v>0.55833333333333335</v>
      </c>
      <c r="D1967" s="37">
        <v>0</v>
      </c>
      <c r="E1967" s="37">
        <v>2</v>
      </c>
      <c r="F1967" s="37" t="str">
        <f t="shared" ref="F1967:G1967" si="3681">F1966</f>
        <v>Special Finch Food</v>
      </c>
      <c r="G1967" s="15" t="str">
        <f t="shared" si="3681"/>
        <v>Golden Safflower</v>
      </c>
      <c r="H1967" s="39">
        <f t="shared" si="3459"/>
        <v>1.000000003259629</v>
      </c>
      <c r="I1967" s="39" t="str" cm="1">
        <f t="array" ref="I1967">IFERROR(IF($B1967=I$1, ($A1967+$C1967) - MAX(IF($B$2:$B1966=$B1967, $A$2:$A1966+$C$2:$C1966)), "")*24*60, "")</f>
        <v/>
      </c>
      <c r="J1967" s="39" t="str" cm="1">
        <f t="array" ref="J1967">IFERROR(IF($B1967=J$1, ($A1967+$C1967) - MAX(IF($B$2:$B1966=$B1967, $A$2:$A1966+$C$2:$C1966)), "")*24*60, "")</f>
        <v/>
      </c>
      <c r="K1967" s="39" t="str" cm="1">
        <f t="array" ref="K1967">IFERROR(IF($B1967=K$1, ($A1967+$C1967) - MAX(IF($B$2:$B1966=$B1967, $A$2:$A1966+$C$2:$C1966)), "")*24*60, "")</f>
        <v/>
      </c>
      <c r="L1967" s="39" t="str" cm="1">
        <f t="array" ref="L1967">IFERROR(IF($B1967=L$1, ($A1967+$C1967) - MAX(IF($B$2:$B1966=$B1967, $A$2:$A1966+$C$2:$C1966)), "")*24*60, "")</f>
        <v/>
      </c>
      <c r="M1967" s="39" t="str" cm="1">
        <f t="array" ref="M1967">IFERROR(IF($B1967=M$1, ($A1967+$C1967) - MAX(IF($B$2:$B1966=$B1967, $A$2:$A1966+$C$2:$C1966)), "")*24*60, "")</f>
        <v/>
      </c>
      <c r="N1967" s="39" t="str" cm="1">
        <f t="array" ref="N1967">IFERROR(IF($B1967=N$1, ($A1967+$C1967) - MAX(IF($B$2:$B1966=$B1967, $A$2:$A1966+$C$2:$C1966)), "")*24*60, "")</f>
        <v/>
      </c>
      <c r="O1967" s="39" t="str" cm="1">
        <f t="array" ref="O1967">IFERROR(IF($B1967=O$1, ($A1967+$C1967) - MAX(IF($B$2:$B1966=$B1967, $A$2:$A1966+$C$2:$C1966)), "")*24*60, "")</f>
        <v/>
      </c>
      <c r="P1967" s="39" cm="1">
        <f t="array" ref="P1967">IFERROR(IF($B1967=P$1, ($A1967+$C1967) - MAX(IF($B$2:$B1966=$B1967, $A$2:$A1966+$C$2:$C1966)), "")*24*60, "")</f>
        <v>1.000000003259629</v>
      </c>
    </row>
    <row r="1968" spans="1:16" x14ac:dyDescent="0.2">
      <c r="A1968" s="36">
        <f t="shared" ref="A1968" si="3682">A1967</f>
        <v>45949</v>
      </c>
      <c r="B1968" s="37" t="s">
        <v>16</v>
      </c>
      <c r="C1968" s="38">
        <v>0.56180555555555556</v>
      </c>
      <c r="D1968" s="37">
        <v>15</v>
      </c>
      <c r="E1968" s="37">
        <v>0</v>
      </c>
      <c r="F1968" s="37" t="str">
        <f t="shared" ref="F1968:G1968" si="3683">F1967</f>
        <v>Special Finch Food</v>
      </c>
      <c r="G1968" s="15" t="str">
        <f t="shared" si="3683"/>
        <v>Golden Safflower</v>
      </c>
      <c r="H1968" s="39">
        <f t="shared" si="3459"/>
        <v>4.9999999953433871</v>
      </c>
      <c r="I1968" s="39" t="str" cm="1">
        <f t="array" ref="I1968">IFERROR(IF($B1968=I$1, ($A1968+$C1968) - MAX(IF($B$2:$B1967=$B1968, $A$2:$A1967+$C$2:$C1967)), "")*24*60, "")</f>
        <v/>
      </c>
      <c r="J1968" s="39" t="str" cm="1">
        <f t="array" ref="J1968">IFERROR(IF($B1968=J$1, ($A1968+$C1968) - MAX(IF($B$2:$B1967=$B1968, $A$2:$A1967+$C$2:$C1967)), "")*24*60, "")</f>
        <v/>
      </c>
      <c r="K1968" s="39" t="str" cm="1">
        <f t="array" ref="K1968">IFERROR(IF($B1968=K$1, ($A1968+$C1968) - MAX(IF($B$2:$B1967=$B1968, $A$2:$A1967+$C$2:$C1967)), "")*24*60, "")</f>
        <v/>
      </c>
      <c r="L1968" s="39" cm="1">
        <f t="array" ref="L1968">IFERROR(IF($B1968=L$1, ($A1968+$C1968) - MAX(IF($B$2:$B1967=$B1968, $A$2:$A1967+$C$2:$C1967)), "")*24*60, "")</f>
        <v>88.999999996740371</v>
      </c>
      <c r="M1968" s="39" t="str" cm="1">
        <f t="array" ref="M1968">IFERROR(IF($B1968=M$1, ($A1968+$C1968) - MAX(IF($B$2:$B1967=$B1968, $A$2:$A1967+$C$2:$C1967)), "")*24*60, "")</f>
        <v/>
      </c>
      <c r="N1968" s="39" t="str" cm="1">
        <f t="array" ref="N1968">IFERROR(IF($B1968=N$1, ($A1968+$C1968) - MAX(IF($B$2:$B1967=$B1968, $A$2:$A1967+$C$2:$C1967)), "")*24*60, "")</f>
        <v/>
      </c>
      <c r="O1968" s="39" t="str" cm="1">
        <f t="array" ref="O1968">IFERROR(IF($B1968=O$1, ($A1968+$C1968) - MAX(IF($B$2:$B1967=$B1968, $A$2:$A1967+$C$2:$C1967)), "")*24*60, "")</f>
        <v/>
      </c>
      <c r="P1968" s="39" t="str" cm="1">
        <f t="array" ref="P1968">IFERROR(IF($B1968=P$1, ($A1968+$C1968) - MAX(IF($B$2:$B1967=$B1968, $A$2:$A1967+$C$2:$C1967)), "")*24*60, "")</f>
        <v/>
      </c>
    </row>
    <row r="1969" spans="1:16" x14ac:dyDescent="0.2">
      <c r="A1969" s="36">
        <f t="shared" ref="A1969" si="3684">A1968</f>
        <v>45949</v>
      </c>
      <c r="B1969" s="37" t="s">
        <v>3</v>
      </c>
      <c r="C1969" s="38">
        <v>0.56527777777777777</v>
      </c>
      <c r="D1969" s="37">
        <v>0</v>
      </c>
      <c r="E1969" s="37">
        <v>2</v>
      </c>
      <c r="F1969" s="37" t="str">
        <f t="shared" ref="F1969:G1969" si="3685">F1968</f>
        <v>Special Finch Food</v>
      </c>
      <c r="G1969" s="15" t="str">
        <f t="shared" si="3685"/>
        <v>Golden Safflower</v>
      </c>
      <c r="H1969" s="39">
        <f t="shared" si="3459"/>
        <v>5.0000000058207661</v>
      </c>
      <c r="I1969" s="39" cm="1">
        <f t="array" ref="I1969">IFERROR(IF($B1969=I$1, ($A1969+$C1969) - MAX(IF($B$2:$B1968=$B1969, $A$2:$A1968+$C$2:$C1968)), "")*24*60, "")</f>
        <v>102.00000000768341</v>
      </c>
      <c r="J1969" s="39" t="str" cm="1">
        <f t="array" ref="J1969">IFERROR(IF($B1969=J$1, ($A1969+$C1969) - MAX(IF($B$2:$B1968=$B1969, $A$2:$A1968+$C$2:$C1968)), "")*24*60, "")</f>
        <v/>
      </c>
      <c r="K1969" s="39" t="str" cm="1">
        <f t="array" ref="K1969">IFERROR(IF($B1969=K$1, ($A1969+$C1969) - MAX(IF($B$2:$B1968=$B1969, $A$2:$A1968+$C$2:$C1968)), "")*24*60, "")</f>
        <v/>
      </c>
      <c r="L1969" s="39" t="str" cm="1">
        <f t="array" ref="L1969">IFERROR(IF($B1969=L$1, ($A1969+$C1969) - MAX(IF($B$2:$B1968=$B1969, $A$2:$A1968+$C$2:$C1968)), "")*24*60, "")</f>
        <v/>
      </c>
      <c r="M1969" s="39" t="str" cm="1">
        <f t="array" ref="M1969">IFERROR(IF($B1969=M$1, ($A1969+$C1969) - MAX(IF($B$2:$B1968=$B1969, $A$2:$A1968+$C$2:$C1968)), "")*24*60, "")</f>
        <v/>
      </c>
      <c r="N1969" s="39" t="str" cm="1">
        <f t="array" ref="N1969">IFERROR(IF($B1969=N$1, ($A1969+$C1969) - MAX(IF($B$2:$B1968=$B1969, $A$2:$A1968+$C$2:$C1968)), "")*24*60, "")</f>
        <v/>
      </c>
      <c r="O1969" s="39" t="str" cm="1">
        <f t="array" ref="O1969">IFERROR(IF($B1969=O$1, ($A1969+$C1969) - MAX(IF($B$2:$B1968=$B1969, $A$2:$A1968+$C$2:$C1968)), "")*24*60, "")</f>
        <v/>
      </c>
      <c r="P1969" s="39" t="str" cm="1">
        <f t="array" ref="P1969">IFERROR(IF($B1969=P$1, ($A1969+$C1969) - MAX(IF($B$2:$B1968=$B1969, $A$2:$A1968+$C$2:$C1968)), "")*24*60, "")</f>
        <v/>
      </c>
    </row>
    <row r="1970" spans="1:16" x14ac:dyDescent="0.2">
      <c r="A1970" s="36">
        <f t="shared" ref="A1970:D1970" si="3686">A1969</f>
        <v>45949</v>
      </c>
      <c r="B1970" s="37" t="str">
        <f t="shared" si="3686"/>
        <v>Northern Cardinal</v>
      </c>
      <c r="C1970" s="38">
        <v>0.56666666666666665</v>
      </c>
      <c r="D1970" s="37">
        <f t="shared" si="3686"/>
        <v>0</v>
      </c>
      <c r="E1970" s="37">
        <v>2</v>
      </c>
      <c r="F1970" s="37" t="str">
        <f t="shared" ref="F1970:G1970" si="3687">F1969</f>
        <v>Special Finch Food</v>
      </c>
      <c r="G1970" s="15" t="str">
        <f t="shared" si="3687"/>
        <v>Golden Safflower</v>
      </c>
      <c r="H1970" s="39">
        <f t="shared" si="3459"/>
        <v>1.9999999960418791</v>
      </c>
      <c r="I1970" s="39" cm="1">
        <f t="array" ref="I1970">IFERROR(IF($B1970=I$1, ($A1970+$C1970) - MAX(IF($B$2:$B1969=$B1970, $A$2:$A1969+$C$2:$C1969)), "")*24*60, "")</f>
        <v>1.9999999960418791</v>
      </c>
      <c r="J1970" s="39" t="str" cm="1">
        <f t="array" ref="J1970">IFERROR(IF($B1970=J$1, ($A1970+$C1970) - MAX(IF($B$2:$B1969=$B1970, $A$2:$A1969+$C$2:$C1969)), "")*24*60, "")</f>
        <v/>
      </c>
      <c r="K1970" s="39" t="str" cm="1">
        <f t="array" ref="K1970">IFERROR(IF($B1970=K$1, ($A1970+$C1970) - MAX(IF($B$2:$B1969=$B1970, $A$2:$A1969+$C$2:$C1969)), "")*24*60, "")</f>
        <v/>
      </c>
      <c r="L1970" s="39" t="str" cm="1">
        <f t="array" ref="L1970">IFERROR(IF($B1970=L$1, ($A1970+$C1970) - MAX(IF($B$2:$B1969=$B1970, $A$2:$A1969+$C$2:$C1969)), "")*24*60, "")</f>
        <v/>
      </c>
      <c r="M1970" s="39" t="str" cm="1">
        <f t="array" ref="M1970">IFERROR(IF($B1970=M$1, ($A1970+$C1970) - MAX(IF($B$2:$B1969=$B1970, $A$2:$A1969+$C$2:$C1969)), "")*24*60, "")</f>
        <v/>
      </c>
      <c r="N1970" s="39" t="str" cm="1">
        <f t="array" ref="N1970">IFERROR(IF($B1970=N$1, ($A1970+$C1970) - MAX(IF($B$2:$B1969=$B1970, $A$2:$A1969+$C$2:$C1969)), "")*24*60, "")</f>
        <v/>
      </c>
      <c r="O1970" s="39" t="str" cm="1">
        <f t="array" ref="O1970">IFERROR(IF($B1970=O$1, ($A1970+$C1970) - MAX(IF($B$2:$B1969=$B1970, $A$2:$A1969+$C$2:$C1969)), "")*24*60, "")</f>
        <v/>
      </c>
      <c r="P1970" s="39" t="str" cm="1">
        <f t="array" ref="P1970">IFERROR(IF($B1970=P$1, ($A1970+$C1970) - MAX(IF($B$2:$B1969=$B1970, $A$2:$A1969+$C$2:$C1969)), "")*24*60, "")</f>
        <v/>
      </c>
    </row>
    <row r="1971" spans="1:16" x14ac:dyDescent="0.2">
      <c r="A1971" s="36">
        <f t="shared" ref="A1971:D1971" si="3688">A1970</f>
        <v>45949</v>
      </c>
      <c r="B1971" s="37" t="str">
        <f t="shared" si="3688"/>
        <v>Northern Cardinal</v>
      </c>
      <c r="C1971" s="38">
        <v>0.56805555555555554</v>
      </c>
      <c r="D1971" s="37">
        <f t="shared" si="3688"/>
        <v>0</v>
      </c>
      <c r="E1971" s="37">
        <v>0</v>
      </c>
      <c r="F1971" s="37" t="str">
        <f t="shared" ref="F1971:G1971" si="3689">F1970</f>
        <v>Special Finch Food</v>
      </c>
      <c r="G1971" s="15" t="str">
        <f t="shared" si="3689"/>
        <v>Golden Safflower</v>
      </c>
      <c r="H1971" s="39">
        <f t="shared" si="3459"/>
        <v>2.000000006519258</v>
      </c>
      <c r="I1971" s="39" cm="1">
        <f t="array" ref="I1971">IFERROR(IF($B1971=I$1, ($A1971+$C1971) - MAX(IF($B$2:$B1970=$B1971, $A$2:$A1970+$C$2:$C1970)), "")*24*60, "")</f>
        <v>2.000000006519258</v>
      </c>
      <c r="J1971" s="39" t="str" cm="1">
        <f t="array" ref="J1971">IFERROR(IF($B1971=J$1, ($A1971+$C1971) - MAX(IF($B$2:$B1970=$B1971, $A$2:$A1970+$C$2:$C1970)), "")*24*60, "")</f>
        <v/>
      </c>
      <c r="K1971" s="39" t="str" cm="1">
        <f t="array" ref="K1971">IFERROR(IF($B1971=K$1, ($A1971+$C1971) - MAX(IF($B$2:$B1970=$B1971, $A$2:$A1970+$C$2:$C1970)), "")*24*60, "")</f>
        <v/>
      </c>
      <c r="L1971" s="39" t="str" cm="1">
        <f t="array" ref="L1971">IFERROR(IF($B1971=L$1, ($A1971+$C1971) - MAX(IF($B$2:$B1970=$B1971, $A$2:$A1970+$C$2:$C1970)), "")*24*60, "")</f>
        <v/>
      </c>
      <c r="M1971" s="39" t="str" cm="1">
        <f t="array" ref="M1971">IFERROR(IF($B1971=M$1, ($A1971+$C1971) - MAX(IF($B$2:$B1970=$B1971, $A$2:$A1970+$C$2:$C1970)), "")*24*60, "")</f>
        <v/>
      </c>
      <c r="N1971" s="39" t="str" cm="1">
        <f t="array" ref="N1971">IFERROR(IF($B1971=N$1, ($A1971+$C1971) - MAX(IF($B$2:$B1970=$B1971, $A$2:$A1970+$C$2:$C1970)), "")*24*60, "")</f>
        <v/>
      </c>
      <c r="O1971" s="39" t="str" cm="1">
        <f t="array" ref="O1971">IFERROR(IF($B1971=O$1, ($A1971+$C1971) - MAX(IF($B$2:$B1970=$B1971, $A$2:$A1970+$C$2:$C1970)), "")*24*60, "")</f>
        <v/>
      </c>
      <c r="P1971" s="39" t="str" cm="1">
        <f t="array" ref="P1971">IFERROR(IF($B1971=P$1, ($A1971+$C1971) - MAX(IF($B$2:$B1970=$B1971, $A$2:$A1970+$C$2:$C1970)), "")*24*60, "")</f>
        <v/>
      </c>
    </row>
    <row r="1972" spans="1:16" x14ac:dyDescent="0.2">
      <c r="A1972" s="36">
        <f t="shared" ref="A1972" si="3690">A1971</f>
        <v>45949</v>
      </c>
      <c r="B1972" s="37" t="s">
        <v>16</v>
      </c>
      <c r="C1972" s="38">
        <v>0.59027777777777779</v>
      </c>
      <c r="D1972" s="37">
        <v>6</v>
      </c>
      <c r="E1972" s="37">
        <v>0</v>
      </c>
      <c r="F1972" s="37" t="str">
        <f t="shared" ref="F1972:G1972" si="3691">F1971</f>
        <v>Special Finch Food</v>
      </c>
      <c r="G1972" s="15" t="str">
        <f t="shared" si="3691"/>
        <v>Golden Safflower</v>
      </c>
      <c r="H1972" s="39">
        <f t="shared" si="3459"/>
        <v>31.999999999534339</v>
      </c>
      <c r="I1972" s="39" t="str" cm="1">
        <f t="array" ref="I1972">IFERROR(IF($B1972=I$1, ($A1972+$C1972) - MAX(IF($B$2:$B1971=$B1972, $A$2:$A1971+$C$2:$C1971)), "")*24*60, "")</f>
        <v/>
      </c>
      <c r="J1972" s="39" t="str" cm="1">
        <f t="array" ref="J1972">IFERROR(IF($B1972=J$1, ($A1972+$C1972) - MAX(IF($B$2:$B1971=$B1972, $A$2:$A1971+$C$2:$C1971)), "")*24*60, "")</f>
        <v/>
      </c>
      <c r="K1972" s="39" t="str" cm="1">
        <f t="array" ref="K1972">IFERROR(IF($B1972=K$1, ($A1972+$C1972) - MAX(IF($B$2:$B1971=$B1972, $A$2:$A1971+$C$2:$C1971)), "")*24*60, "")</f>
        <v/>
      </c>
      <c r="L1972" s="39" cm="1">
        <f t="array" ref="L1972">IFERROR(IF($B1972=L$1, ($A1972+$C1972) - MAX(IF($B$2:$B1971=$B1972, $A$2:$A1971+$C$2:$C1971)), "")*24*60, "")</f>
        <v>41.000000007916242</v>
      </c>
      <c r="M1972" s="39" t="str" cm="1">
        <f t="array" ref="M1972">IFERROR(IF($B1972=M$1, ($A1972+$C1972) - MAX(IF($B$2:$B1971=$B1972, $A$2:$A1971+$C$2:$C1971)), "")*24*60, "")</f>
        <v/>
      </c>
      <c r="N1972" s="39" t="str" cm="1">
        <f t="array" ref="N1972">IFERROR(IF($B1972=N$1, ($A1972+$C1972) - MAX(IF($B$2:$B1971=$B1972, $A$2:$A1971+$C$2:$C1971)), "")*24*60, "")</f>
        <v/>
      </c>
      <c r="O1972" s="39" t="str" cm="1">
        <f t="array" ref="O1972">IFERROR(IF($B1972=O$1, ($A1972+$C1972) - MAX(IF($B$2:$B1971=$B1972, $A$2:$A1971+$C$2:$C1971)), "")*24*60, "")</f>
        <v/>
      </c>
      <c r="P1972" s="39" t="str" cm="1">
        <f t="array" ref="P1972">IFERROR(IF($B1972=P$1, ($A1972+$C1972) - MAX(IF($B$2:$B1971=$B1972, $A$2:$A1971+$C$2:$C1971)), "")*24*60, "")</f>
        <v/>
      </c>
    </row>
    <row r="1973" spans="1:16" x14ac:dyDescent="0.2">
      <c r="A1973" s="36">
        <f t="shared" ref="A1973:B1973" si="3692">A1972</f>
        <v>45949</v>
      </c>
      <c r="B1973" s="37" t="str">
        <f t="shared" si="3692"/>
        <v>Carolina Wren</v>
      </c>
      <c r="C1973" s="38">
        <v>0.59166666666666667</v>
      </c>
      <c r="D1973" s="37">
        <v>4</v>
      </c>
      <c r="E1973" s="37">
        <v>1</v>
      </c>
      <c r="F1973" s="37" t="str">
        <f t="shared" ref="F1973:G1973" si="3693">F1972</f>
        <v>Special Finch Food</v>
      </c>
      <c r="G1973" s="15" t="str">
        <f t="shared" si="3693"/>
        <v>Golden Safflower</v>
      </c>
      <c r="H1973" s="39">
        <f t="shared" si="3459"/>
        <v>1.9999999960418791</v>
      </c>
      <c r="I1973" s="39" t="str" cm="1">
        <f t="array" ref="I1973">IFERROR(IF($B1973=I$1, ($A1973+$C1973) - MAX(IF($B$2:$B1972=$B1973, $A$2:$A1972+$C$2:$C1972)), "")*24*60, "")</f>
        <v/>
      </c>
      <c r="J1973" s="39" t="str" cm="1">
        <f t="array" ref="J1973">IFERROR(IF($B1973=J$1, ($A1973+$C1973) - MAX(IF($B$2:$B1972=$B1973, $A$2:$A1972+$C$2:$C1972)), "")*24*60, "")</f>
        <v/>
      </c>
      <c r="K1973" s="39" t="str" cm="1">
        <f t="array" ref="K1973">IFERROR(IF($B1973=K$1, ($A1973+$C1973) - MAX(IF($B$2:$B1972=$B1973, $A$2:$A1972+$C$2:$C1972)), "")*24*60, "")</f>
        <v/>
      </c>
      <c r="L1973" s="39" cm="1">
        <f t="array" ref="L1973">IFERROR(IF($B1973=L$1, ($A1973+$C1973) - MAX(IF($B$2:$B1972=$B1973, $A$2:$A1972+$C$2:$C1972)), "")*24*60, "")</f>
        <v>1.9999999960418791</v>
      </c>
      <c r="M1973" s="39" t="str" cm="1">
        <f t="array" ref="M1973">IFERROR(IF($B1973=M$1, ($A1973+$C1973) - MAX(IF($B$2:$B1972=$B1973, $A$2:$A1972+$C$2:$C1972)), "")*24*60, "")</f>
        <v/>
      </c>
      <c r="N1973" s="39" t="str" cm="1">
        <f t="array" ref="N1973">IFERROR(IF($B1973=N$1, ($A1973+$C1973) - MAX(IF($B$2:$B1972=$B1973, $A$2:$A1972+$C$2:$C1972)), "")*24*60, "")</f>
        <v/>
      </c>
      <c r="O1973" s="39" t="str" cm="1">
        <f t="array" ref="O1973">IFERROR(IF($B1973=O$1, ($A1973+$C1973) - MAX(IF($B$2:$B1972=$B1973, $A$2:$A1972+$C$2:$C1972)), "")*24*60, "")</f>
        <v/>
      </c>
      <c r="P1973" s="39" t="str" cm="1">
        <f t="array" ref="P1973">IFERROR(IF($B1973=P$1, ($A1973+$C1973) - MAX(IF($B$2:$B1972=$B1973, $A$2:$A1972+$C$2:$C1972)), "")*24*60, "")</f>
        <v/>
      </c>
    </row>
    <row r="1974" spans="1:16" x14ac:dyDescent="0.2">
      <c r="A1974" s="36">
        <f t="shared" ref="A1974:B1974" si="3694">A1973</f>
        <v>45949</v>
      </c>
      <c r="B1974" s="37" t="str">
        <f t="shared" si="3694"/>
        <v>Carolina Wren</v>
      </c>
      <c r="C1974" s="38">
        <v>0.59930555555555554</v>
      </c>
      <c r="D1974" s="37">
        <v>13</v>
      </c>
      <c r="E1974" s="37">
        <v>0</v>
      </c>
      <c r="F1974" s="37" t="str">
        <f t="shared" ref="F1974:G1974" si="3695">F1973</f>
        <v>Special Finch Food</v>
      </c>
      <c r="G1974" s="15" t="str">
        <f t="shared" si="3695"/>
        <v>Golden Safflower</v>
      </c>
      <c r="H1974" s="39">
        <f t="shared" si="3459"/>
        <v>11.000000004423782</v>
      </c>
      <c r="I1974" s="39" t="str" cm="1">
        <f t="array" ref="I1974">IFERROR(IF($B1974=I$1, ($A1974+$C1974) - MAX(IF($B$2:$B1973=$B1974, $A$2:$A1973+$C$2:$C1973)), "")*24*60, "")</f>
        <v/>
      </c>
      <c r="J1974" s="39" t="str" cm="1">
        <f t="array" ref="J1974">IFERROR(IF($B1974=J$1, ($A1974+$C1974) - MAX(IF($B$2:$B1973=$B1974, $A$2:$A1973+$C$2:$C1973)), "")*24*60, "")</f>
        <v/>
      </c>
      <c r="K1974" s="39" t="str" cm="1">
        <f t="array" ref="K1974">IFERROR(IF($B1974=K$1, ($A1974+$C1974) - MAX(IF($B$2:$B1973=$B1974, $A$2:$A1973+$C$2:$C1973)), "")*24*60, "")</f>
        <v/>
      </c>
      <c r="L1974" s="39" cm="1">
        <f t="array" ref="L1974">IFERROR(IF($B1974=L$1, ($A1974+$C1974) - MAX(IF($B$2:$B1973=$B1974, $A$2:$A1973+$C$2:$C1973)), "")*24*60, "")</f>
        <v>11.000000004423782</v>
      </c>
      <c r="M1974" s="39" t="str" cm="1">
        <f t="array" ref="M1974">IFERROR(IF($B1974=M$1, ($A1974+$C1974) - MAX(IF($B$2:$B1973=$B1974, $A$2:$A1973+$C$2:$C1973)), "")*24*60, "")</f>
        <v/>
      </c>
      <c r="N1974" s="39" t="str" cm="1">
        <f t="array" ref="N1974">IFERROR(IF($B1974=N$1, ($A1974+$C1974) - MAX(IF($B$2:$B1973=$B1974, $A$2:$A1973+$C$2:$C1973)), "")*24*60, "")</f>
        <v/>
      </c>
      <c r="O1974" s="39" t="str" cm="1">
        <f t="array" ref="O1974">IFERROR(IF($B1974=O$1, ($A1974+$C1974) - MAX(IF($B$2:$B1973=$B1974, $A$2:$A1973+$C$2:$C1973)), "")*24*60, "")</f>
        <v/>
      </c>
      <c r="P1974" s="39" t="str" cm="1">
        <f t="array" ref="P1974">IFERROR(IF($B1974=P$1, ($A1974+$C1974) - MAX(IF($B$2:$B1973=$B1974, $A$2:$A1973+$C$2:$C1973)), "")*24*60, "")</f>
        <v/>
      </c>
    </row>
    <row r="1975" spans="1:16" x14ac:dyDescent="0.2">
      <c r="A1975" s="36">
        <f t="shared" ref="A1975:B1975" si="3696">A1974</f>
        <v>45949</v>
      </c>
      <c r="B1975" s="37" t="str">
        <f t="shared" si="3696"/>
        <v>Carolina Wren</v>
      </c>
      <c r="C1975" s="38">
        <v>0.6743055555555556</v>
      </c>
      <c r="D1975" s="37">
        <v>6</v>
      </c>
      <c r="E1975" s="37">
        <v>0</v>
      </c>
      <c r="F1975" s="37" t="str">
        <f t="shared" ref="F1975:G1975" si="3697">F1974</f>
        <v>Special Finch Food</v>
      </c>
      <c r="G1975" s="15" t="str">
        <f t="shared" si="3697"/>
        <v>Golden Safflower</v>
      </c>
      <c r="H1975" s="39">
        <f t="shared" si="3459"/>
        <v>107.99999999580905</v>
      </c>
      <c r="I1975" s="39" t="str" cm="1">
        <f t="array" ref="I1975">IFERROR(IF($B1975=I$1, ($A1975+$C1975) - MAX(IF($B$2:$B1974=$B1975, $A$2:$A1974+$C$2:$C1974)), "")*24*60, "")</f>
        <v/>
      </c>
      <c r="J1975" s="39" t="str" cm="1">
        <f t="array" ref="J1975">IFERROR(IF($B1975=J$1, ($A1975+$C1975) - MAX(IF($B$2:$B1974=$B1975, $A$2:$A1974+$C$2:$C1974)), "")*24*60, "")</f>
        <v/>
      </c>
      <c r="K1975" s="39" t="str" cm="1">
        <f t="array" ref="K1975">IFERROR(IF($B1975=K$1, ($A1975+$C1975) - MAX(IF($B$2:$B1974=$B1975, $A$2:$A1974+$C$2:$C1974)), "")*24*60, "")</f>
        <v/>
      </c>
      <c r="L1975" s="39" cm="1">
        <f t="array" ref="L1975">IFERROR(IF($B1975=L$1, ($A1975+$C1975) - MAX(IF($B$2:$B1974=$B1975, $A$2:$A1974+$C$2:$C1974)), "")*24*60, "")</f>
        <v>107.99999999580905</v>
      </c>
      <c r="M1975" s="39" t="str" cm="1">
        <f t="array" ref="M1975">IFERROR(IF($B1975=M$1, ($A1975+$C1975) - MAX(IF($B$2:$B1974=$B1975, $A$2:$A1974+$C$2:$C1974)), "")*24*60, "")</f>
        <v/>
      </c>
      <c r="N1975" s="39" t="str" cm="1">
        <f t="array" ref="N1975">IFERROR(IF($B1975=N$1, ($A1975+$C1975) - MAX(IF($B$2:$B1974=$B1975, $A$2:$A1974+$C$2:$C1974)), "")*24*60, "")</f>
        <v/>
      </c>
      <c r="O1975" s="39" t="str" cm="1">
        <f t="array" ref="O1975">IFERROR(IF($B1975=O$1, ($A1975+$C1975) - MAX(IF($B$2:$B1974=$B1975, $A$2:$A1974+$C$2:$C1974)), "")*24*60, "")</f>
        <v/>
      </c>
      <c r="P1975" s="39" t="str" cm="1">
        <f t="array" ref="P1975">IFERROR(IF($B1975=P$1, ($A1975+$C1975) - MAX(IF($B$2:$B1974=$B1975, $A$2:$A1974+$C$2:$C1974)), "")*24*60, "")</f>
        <v/>
      </c>
    </row>
    <row r="1976" spans="1:16" x14ac:dyDescent="0.2">
      <c r="A1976" s="36">
        <f t="shared" ref="A1976:B1976" si="3698">A1975</f>
        <v>45949</v>
      </c>
      <c r="B1976" s="37" t="str">
        <f t="shared" si="3698"/>
        <v>Carolina Wren</v>
      </c>
      <c r="C1976" s="38">
        <v>0.67500000000000004</v>
      </c>
      <c r="D1976" s="37">
        <v>9</v>
      </c>
      <c r="E1976" s="37">
        <v>0</v>
      </c>
      <c r="F1976" s="37" t="str">
        <f t="shared" ref="F1976:G1976" si="3699">F1975</f>
        <v>Special Finch Food</v>
      </c>
      <c r="G1976" s="15" t="str">
        <f t="shared" si="3699"/>
        <v>Golden Safflower</v>
      </c>
      <c r="H1976" s="39">
        <f t="shared" si="3459"/>
        <v>1.000000003259629</v>
      </c>
      <c r="I1976" s="39" t="str" cm="1">
        <f t="array" ref="I1976">IFERROR(IF($B1976=I$1, ($A1976+$C1976) - MAX(IF($B$2:$B1975=$B1976, $A$2:$A1975+$C$2:$C1975)), "")*24*60, "")</f>
        <v/>
      </c>
      <c r="J1976" s="39" t="str" cm="1">
        <f t="array" ref="J1976">IFERROR(IF($B1976=J$1, ($A1976+$C1976) - MAX(IF($B$2:$B1975=$B1976, $A$2:$A1975+$C$2:$C1975)), "")*24*60, "")</f>
        <v/>
      </c>
      <c r="K1976" s="39" t="str" cm="1">
        <f t="array" ref="K1976">IFERROR(IF($B1976=K$1, ($A1976+$C1976) - MAX(IF($B$2:$B1975=$B1976, $A$2:$A1975+$C$2:$C1975)), "")*24*60, "")</f>
        <v/>
      </c>
      <c r="L1976" s="39" cm="1">
        <f t="array" ref="L1976">IFERROR(IF($B1976=L$1, ($A1976+$C1976) - MAX(IF($B$2:$B1975=$B1976, $A$2:$A1975+$C$2:$C1975)), "")*24*60, "")</f>
        <v>1.000000003259629</v>
      </c>
      <c r="M1976" s="39" t="str" cm="1">
        <f t="array" ref="M1976">IFERROR(IF($B1976=M$1, ($A1976+$C1976) - MAX(IF($B$2:$B1975=$B1976, $A$2:$A1975+$C$2:$C1975)), "")*24*60, "")</f>
        <v/>
      </c>
      <c r="N1976" s="39" t="str" cm="1">
        <f t="array" ref="N1976">IFERROR(IF($B1976=N$1, ($A1976+$C1976) - MAX(IF($B$2:$B1975=$B1976, $A$2:$A1975+$C$2:$C1975)), "")*24*60, "")</f>
        <v/>
      </c>
      <c r="O1976" s="39" t="str" cm="1">
        <f t="array" ref="O1976">IFERROR(IF($B1976=O$1, ($A1976+$C1976) - MAX(IF($B$2:$B1975=$B1976, $A$2:$A1975+$C$2:$C1975)), "")*24*60, "")</f>
        <v/>
      </c>
      <c r="P1976" s="39" t="str" cm="1">
        <f t="array" ref="P1976">IFERROR(IF($B1976=P$1, ($A1976+$C1976) - MAX(IF($B$2:$B1975=$B1976, $A$2:$A1975+$C$2:$C1975)), "")*24*60, "")</f>
        <v/>
      </c>
    </row>
    <row r="1977" spans="1:16" x14ac:dyDescent="0.2">
      <c r="A1977" s="36">
        <f t="shared" ref="A1977" si="3700">A1976</f>
        <v>45949</v>
      </c>
      <c r="B1977" s="37" t="s">
        <v>3</v>
      </c>
      <c r="C1977" s="38">
        <v>0.67847222222222225</v>
      </c>
      <c r="D1977" s="37">
        <v>0</v>
      </c>
      <c r="E1977" s="37">
        <v>1</v>
      </c>
      <c r="F1977" s="37" t="str">
        <f t="shared" ref="F1977:G1977" si="3701">F1976</f>
        <v>Special Finch Food</v>
      </c>
      <c r="G1977" s="15" t="str">
        <f t="shared" si="3701"/>
        <v>Golden Safflower</v>
      </c>
      <c r="H1977" s="39">
        <f t="shared" si="3459"/>
        <v>4.9999999953433871</v>
      </c>
      <c r="I1977" s="39" cm="1">
        <f t="array" ref="I1977">IFERROR(IF($B1977=I$1, ($A1977+$C1977) - MAX(IF($B$2:$B1976=$B1977, $A$2:$A1976+$C$2:$C1976)), "")*24*60, "")</f>
        <v>158.99999999441206</v>
      </c>
      <c r="J1977" s="39" t="str" cm="1">
        <f t="array" ref="J1977">IFERROR(IF($B1977=J$1, ($A1977+$C1977) - MAX(IF($B$2:$B1976=$B1977, $A$2:$A1976+$C$2:$C1976)), "")*24*60, "")</f>
        <v/>
      </c>
      <c r="K1977" s="39" t="str" cm="1">
        <f t="array" ref="K1977">IFERROR(IF($B1977=K$1, ($A1977+$C1977) - MAX(IF($B$2:$B1976=$B1977, $A$2:$A1976+$C$2:$C1976)), "")*24*60, "")</f>
        <v/>
      </c>
      <c r="L1977" s="39" t="str" cm="1">
        <f t="array" ref="L1977">IFERROR(IF($B1977=L$1, ($A1977+$C1977) - MAX(IF($B$2:$B1976=$B1977, $A$2:$A1976+$C$2:$C1976)), "")*24*60, "")</f>
        <v/>
      </c>
      <c r="M1977" s="39" t="str" cm="1">
        <f t="array" ref="M1977">IFERROR(IF($B1977=M$1, ($A1977+$C1977) - MAX(IF($B$2:$B1976=$B1977, $A$2:$A1976+$C$2:$C1976)), "")*24*60, "")</f>
        <v/>
      </c>
      <c r="N1977" s="39" t="str" cm="1">
        <f t="array" ref="N1977">IFERROR(IF($B1977=N$1, ($A1977+$C1977) - MAX(IF($B$2:$B1976=$B1977, $A$2:$A1976+$C$2:$C1976)), "")*24*60, "")</f>
        <v/>
      </c>
      <c r="O1977" s="39" t="str" cm="1">
        <f t="array" ref="O1977">IFERROR(IF($B1977=O$1, ($A1977+$C1977) - MAX(IF($B$2:$B1976=$B1977, $A$2:$A1976+$C$2:$C1976)), "")*24*60, "")</f>
        <v/>
      </c>
      <c r="P1977" s="39" t="str" cm="1">
        <f t="array" ref="P1977">IFERROR(IF($B1977=P$1, ($A1977+$C1977) - MAX(IF($B$2:$B1976=$B1977, $A$2:$A1976+$C$2:$C1976)), "")*24*60, "")</f>
        <v/>
      </c>
    </row>
    <row r="1978" spans="1:16" x14ac:dyDescent="0.2">
      <c r="A1978" s="36">
        <f t="shared" ref="A1978:D1978" si="3702">A1977</f>
        <v>45949</v>
      </c>
      <c r="B1978" s="37" t="str">
        <f t="shared" si="3702"/>
        <v>Northern Cardinal</v>
      </c>
      <c r="C1978" s="38">
        <v>0.6791666666666667</v>
      </c>
      <c r="D1978" s="37">
        <f t="shared" si="3702"/>
        <v>0</v>
      </c>
      <c r="E1978" s="37">
        <v>2</v>
      </c>
      <c r="F1978" s="37" t="str">
        <f t="shared" ref="F1978:G1978" si="3703">F1977</f>
        <v>Special Finch Food</v>
      </c>
      <c r="G1978" s="15" t="str">
        <f t="shared" si="3703"/>
        <v>Golden Safflower</v>
      </c>
      <c r="H1978" s="39">
        <f t="shared" si="3459"/>
        <v>1.000000003259629</v>
      </c>
      <c r="I1978" s="39" cm="1">
        <f t="array" ref="I1978">IFERROR(IF($B1978=I$1, ($A1978+$C1978) - MAX(IF($B$2:$B1977=$B1978, $A$2:$A1977+$C$2:$C1977)), "")*24*60, "")</f>
        <v>1.000000003259629</v>
      </c>
      <c r="J1978" s="39" t="str" cm="1">
        <f t="array" ref="J1978">IFERROR(IF($B1978=J$1, ($A1978+$C1978) - MAX(IF($B$2:$B1977=$B1978, $A$2:$A1977+$C$2:$C1977)), "")*24*60, "")</f>
        <v/>
      </c>
      <c r="K1978" s="39" t="str" cm="1">
        <f t="array" ref="K1978">IFERROR(IF($B1978=K$1, ($A1978+$C1978) - MAX(IF($B$2:$B1977=$B1978, $A$2:$A1977+$C$2:$C1977)), "")*24*60, "")</f>
        <v/>
      </c>
      <c r="L1978" s="39" t="str" cm="1">
        <f t="array" ref="L1978">IFERROR(IF($B1978=L$1, ($A1978+$C1978) - MAX(IF($B$2:$B1977=$B1978, $A$2:$A1977+$C$2:$C1977)), "")*24*60, "")</f>
        <v/>
      </c>
      <c r="M1978" s="39" t="str" cm="1">
        <f t="array" ref="M1978">IFERROR(IF($B1978=M$1, ($A1978+$C1978) - MAX(IF($B$2:$B1977=$B1978, $A$2:$A1977+$C$2:$C1977)), "")*24*60, "")</f>
        <v/>
      </c>
      <c r="N1978" s="39" t="str" cm="1">
        <f t="array" ref="N1978">IFERROR(IF($B1978=N$1, ($A1978+$C1978) - MAX(IF($B$2:$B1977=$B1978, $A$2:$A1977+$C$2:$C1977)), "")*24*60, "")</f>
        <v/>
      </c>
      <c r="O1978" s="39" t="str" cm="1">
        <f t="array" ref="O1978">IFERROR(IF($B1978=O$1, ($A1978+$C1978) - MAX(IF($B$2:$B1977=$B1978, $A$2:$A1977+$C$2:$C1977)), "")*24*60, "")</f>
        <v/>
      </c>
      <c r="P1978" s="39" t="str" cm="1">
        <f t="array" ref="P1978">IFERROR(IF($B1978=P$1, ($A1978+$C1978) - MAX(IF($B$2:$B1977=$B1978, $A$2:$A1977+$C$2:$C1977)), "")*24*60, "")</f>
        <v/>
      </c>
    </row>
    <row r="1979" spans="1:16" x14ac:dyDescent="0.2">
      <c r="A1979" s="36">
        <f t="shared" ref="A1979:D1979" si="3704">A1978</f>
        <v>45949</v>
      </c>
      <c r="B1979" s="37" t="str">
        <f t="shared" si="3704"/>
        <v>Northern Cardinal</v>
      </c>
      <c r="C1979" s="38">
        <v>0.70486111111111116</v>
      </c>
      <c r="D1979" s="37">
        <f t="shared" si="3704"/>
        <v>0</v>
      </c>
      <c r="E1979" s="37">
        <v>2</v>
      </c>
      <c r="F1979" s="37" t="str">
        <f t="shared" ref="F1979:G1979" si="3705">F1978</f>
        <v>Special Finch Food</v>
      </c>
      <c r="G1979" s="15" t="str">
        <f t="shared" si="3705"/>
        <v>Golden Safflower</v>
      </c>
      <c r="H1979" s="39">
        <f t="shared" si="3459"/>
        <v>36.999999994877726</v>
      </c>
      <c r="I1979" s="39" cm="1">
        <f t="array" ref="I1979">IFERROR(IF($B1979=I$1, ($A1979+$C1979) - MAX(IF($B$2:$B1978=$B1979, $A$2:$A1978+$C$2:$C1978)), "")*24*60, "")</f>
        <v>36.999999994877726</v>
      </c>
      <c r="J1979" s="39" t="str" cm="1">
        <f t="array" ref="J1979">IFERROR(IF($B1979=J$1, ($A1979+$C1979) - MAX(IF($B$2:$B1978=$B1979, $A$2:$A1978+$C$2:$C1978)), "")*24*60, "")</f>
        <v/>
      </c>
      <c r="K1979" s="39" t="str" cm="1">
        <f t="array" ref="K1979">IFERROR(IF($B1979=K$1, ($A1979+$C1979) - MAX(IF($B$2:$B1978=$B1979, $A$2:$A1978+$C$2:$C1978)), "")*24*60, "")</f>
        <v/>
      </c>
      <c r="L1979" s="39" t="str" cm="1">
        <f t="array" ref="L1979">IFERROR(IF($B1979=L$1, ($A1979+$C1979) - MAX(IF($B$2:$B1978=$B1979, $A$2:$A1978+$C$2:$C1978)), "")*24*60, "")</f>
        <v/>
      </c>
      <c r="M1979" s="39" t="str" cm="1">
        <f t="array" ref="M1979">IFERROR(IF($B1979=M$1, ($A1979+$C1979) - MAX(IF($B$2:$B1978=$B1979, $A$2:$A1978+$C$2:$C1978)), "")*24*60, "")</f>
        <v/>
      </c>
      <c r="N1979" s="39" t="str" cm="1">
        <f t="array" ref="N1979">IFERROR(IF($B1979=N$1, ($A1979+$C1979) - MAX(IF($B$2:$B1978=$B1979, $A$2:$A1978+$C$2:$C1978)), "")*24*60, "")</f>
        <v/>
      </c>
      <c r="O1979" s="39" t="str" cm="1">
        <f t="array" ref="O1979">IFERROR(IF($B1979=O$1, ($A1979+$C1979) - MAX(IF($B$2:$B1978=$B1979, $A$2:$A1978+$C$2:$C1978)), "")*24*60, "")</f>
        <v/>
      </c>
      <c r="P1979" s="39" t="str" cm="1">
        <f t="array" ref="P1979">IFERROR(IF($B1979=P$1, ($A1979+$C1979) - MAX(IF($B$2:$B1978=$B1979, $A$2:$A1978+$C$2:$C1978)), "")*24*60, "")</f>
        <v/>
      </c>
    </row>
    <row r="1980" spans="1:16" x14ac:dyDescent="0.2">
      <c r="A1980" s="36">
        <f t="shared" ref="A1980:D1980" si="3706">A1979</f>
        <v>45949</v>
      </c>
      <c r="B1980" s="37" t="str">
        <f t="shared" si="3706"/>
        <v>Northern Cardinal</v>
      </c>
      <c r="C1980" s="38">
        <v>0.70902777777777781</v>
      </c>
      <c r="D1980" s="37">
        <f t="shared" si="3706"/>
        <v>0</v>
      </c>
      <c r="E1980" s="37">
        <v>3</v>
      </c>
      <c r="F1980" s="37" t="str">
        <f t="shared" ref="F1980:G1980" si="3707">F1979</f>
        <v>Special Finch Food</v>
      </c>
      <c r="G1980" s="15" t="str">
        <f t="shared" si="3707"/>
        <v>Golden Safflower</v>
      </c>
      <c r="H1980" s="39">
        <f t="shared" si="3459"/>
        <v>5.9999999986030161</v>
      </c>
      <c r="I1980" s="39" cm="1">
        <f t="array" ref="I1980">IFERROR(IF($B1980=I$1, ($A1980+$C1980) - MAX(IF($B$2:$B1979=$B1980, $A$2:$A1979+$C$2:$C1979)), "")*24*60, "")</f>
        <v>5.9999999986030161</v>
      </c>
      <c r="J1980" s="39" t="str" cm="1">
        <f t="array" ref="J1980">IFERROR(IF($B1980=J$1, ($A1980+$C1980) - MAX(IF($B$2:$B1979=$B1980, $A$2:$A1979+$C$2:$C1979)), "")*24*60, "")</f>
        <v/>
      </c>
      <c r="K1980" s="39" t="str" cm="1">
        <f t="array" ref="K1980">IFERROR(IF($B1980=K$1, ($A1980+$C1980) - MAX(IF($B$2:$B1979=$B1980, $A$2:$A1979+$C$2:$C1979)), "")*24*60, "")</f>
        <v/>
      </c>
      <c r="L1980" s="39" t="str" cm="1">
        <f t="array" ref="L1980">IFERROR(IF($B1980=L$1, ($A1980+$C1980) - MAX(IF($B$2:$B1979=$B1980, $A$2:$A1979+$C$2:$C1979)), "")*24*60, "")</f>
        <v/>
      </c>
      <c r="M1980" s="39" t="str" cm="1">
        <f t="array" ref="M1980">IFERROR(IF($B1980=M$1, ($A1980+$C1980) - MAX(IF($B$2:$B1979=$B1980, $A$2:$A1979+$C$2:$C1979)), "")*24*60, "")</f>
        <v/>
      </c>
      <c r="N1980" s="39" t="str" cm="1">
        <f t="array" ref="N1980">IFERROR(IF($B1980=N$1, ($A1980+$C1980) - MAX(IF($B$2:$B1979=$B1980, $A$2:$A1979+$C$2:$C1979)), "")*24*60, "")</f>
        <v/>
      </c>
      <c r="O1980" s="39" t="str" cm="1">
        <f t="array" ref="O1980">IFERROR(IF($B1980=O$1, ($A1980+$C1980) - MAX(IF($B$2:$B1979=$B1980, $A$2:$A1979+$C$2:$C1979)), "")*24*60, "")</f>
        <v/>
      </c>
      <c r="P1980" s="39" t="str" cm="1">
        <f t="array" ref="P1980">IFERROR(IF($B1980=P$1, ($A1980+$C1980) - MAX(IF($B$2:$B1979=$B1980, $A$2:$A1979+$C$2:$C1979)), "")*24*60, "")</f>
        <v/>
      </c>
    </row>
    <row r="1981" spans="1:16" x14ac:dyDescent="0.2">
      <c r="A1981" s="36">
        <f t="shared" ref="A1981:D1981" si="3708">A1980</f>
        <v>45949</v>
      </c>
      <c r="B1981" s="37" t="str">
        <f t="shared" si="3708"/>
        <v>Northern Cardinal</v>
      </c>
      <c r="C1981" s="38">
        <v>0.7104166666666667</v>
      </c>
      <c r="D1981" s="37">
        <f t="shared" si="3708"/>
        <v>0</v>
      </c>
      <c r="E1981" s="37">
        <v>2</v>
      </c>
      <c r="F1981" s="37" t="str">
        <f t="shared" ref="F1981:G1981" si="3709">F1980</f>
        <v>Special Finch Food</v>
      </c>
      <c r="G1981" s="15" t="str">
        <f t="shared" si="3709"/>
        <v>Golden Safflower</v>
      </c>
      <c r="H1981" s="39">
        <f t="shared" si="3459"/>
        <v>2.000000006519258</v>
      </c>
      <c r="I1981" s="39" cm="1">
        <f t="array" ref="I1981">IFERROR(IF($B1981=I$1, ($A1981+$C1981) - MAX(IF($B$2:$B1980=$B1981, $A$2:$A1980+$C$2:$C1980)), "")*24*60, "")</f>
        <v>2.000000006519258</v>
      </c>
      <c r="J1981" s="39" t="str" cm="1">
        <f t="array" ref="J1981">IFERROR(IF($B1981=J$1, ($A1981+$C1981) - MAX(IF($B$2:$B1980=$B1981, $A$2:$A1980+$C$2:$C1980)), "")*24*60, "")</f>
        <v/>
      </c>
      <c r="K1981" s="39" t="str" cm="1">
        <f t="array" ref="K1981">IFERROR(IF($B1981=K$1, ($A1981+$C1981) - MAX(IF($B$2:$B1980=$B1981, $A$2:$A1980+$C$2:$C1980)), "")*24*60, "")</f>
        <v/>
      </c>
      <c r="L1981" s="39" t="str" cm="1">
        <f t="array" ref="L1981">IFERROR(IF($B1981=L$1, ($A1981+$C1981) - MAX(IF($B$2:$B1980=$B1981, $A$2:$A1980+$C$2:$C1980)), "")*24*60, "")</f>
        <v/>
      </c>
      <c r="M1981" s="39" t="str" cm="1">
        <f t="array" ref="M1981">IFERROR(IF($B1981=M$1, ($A1981+$C1981) - MAX(IF($B$2:$B1980=$B1981, $A$2:$A1980+$C$2:$C1980)), "")*24*60, "")</f>
        <v/>
      </c>
      <c r="N1981" s="39" t="str" cm="1">
        <f t="array" ref="N1981">IFERROR(IF($B1981=N$1, ($A1981+$C1981) - MAX(IF($B$2:$B1980=$B1981, $A$2:$A1980+$C$2:$C1980)), "")*24*60, "")</f>
        <v/>
      </c>
      <c r="O1981" s="39" t="str" cm="1">
        <f t="array" ref="O1981">IFERROR(IF($B1981=O$1, ($A1981+$C1981) - MAX(IF($B$2:$B1980=$B1981, $A$2:$A1980+$C$2:$C1980)), "")*24*60, "")</f>
        <v/>
      </c>
      <c r="P1981" s="39" t="str" cm="1">
        <f t="array" ref="P1981">IFERROR(IF($B1981=P$1, ($A1981+$C1981) - MAX(IF($B$2:$B1980=$B1981, $A$2:$A1980+$C$2:$C1980)), "")*24*60, "")</f>
        <v/>
      </c>
    </row>
    <row r="1982" spans="1:16" x14ac:dyDescent="0.2">
      <c r="A1982" s="36">
        <f t="shared" ref="A1982:D1982" si="3710">A1981</f>
        <v>45949</v>
      </c>
      <c r="B1982" s="37" t="str">
        <f t="shared" si="3710"/>
        <v>Northern Cardinal</v>
      </c>
      <c r="C1982" s="38">
        <v>0.71111111111111114</v>
      </c>
      <c r="D1982" s="37">
        <f t="shared" si="3710"/>
        <v>0</v>
      </c>
      <c r="E1982" s="37">
        <v>2</v>
      </c>
      <c r="F1982" s="37" t="str">
        <f t="shared" ref="F1982:G1982" si="3711">F1981</f>
        <v>Special Finch Food</v>
      </c>
      <c r="G1982" s="15" t="str">
        <f t="shared" si="3711"/>
        <v>Golden Safflower</v>
      </c>
      <c r="H1982" s="39">
        <f t="shared" si="3459"/>
        <v>0.99999999278225005</v>
      </c>
      <c r="I1982" s="39" cm="1">
        <f t="array" ref="I1982">IFERROR(IF($B1982=I$1, ($A1982+$C1982) - MAX(IF($B$2:$B1981=$B1982, $A$2:$A1981+$C$2:$C1981)), "")*24*60, "")</f>
        <v>0.99999999278225005</v>
      </c>
      <c r="J1982" s="39" t="str" cm="1">
        <f t="array" ref="J1982">IFERROR(IF($B1982=J$1, ($A1982+$C1982) - MAX(IF($B$2:$B1981=$B1982, $A$2:$A1981+$C$2:$C1981)), "")*24*60, "")</f>
        <v/>
      </c>
      <c r="K1982" s="39" t="str" cm="1">
        <f t="array" ref="K1982">IFERROR(IF($B1982=K$1, ($A1982+$C1982) - MAX(IF($B$2:$B1981=$B1982, $A$2:$A1981+$C$2:$C1981)), "")*24*60, "")</f>
        <v/>
      </c>
      <c r="L1982" s="39" t="str" cm="1">
        <f t="array" ref="L1982">IFERROR(IF($B1982=L$1, ($A1982+$C1982) - MAX(IF($B$2:$B1981=$B1982, $A$2:$A1981+$C$2:$C1981)), "")*24*60, "")</f>
        <v/>
      </c>
      <c r="M1982" s="39" t="str" cm="1">
        <f t="array" ref="M1982">IFERROR(IF($B1982=M$1, ($A1982+$C1982) - MAX(IF($B$2:$B1981=$B1982, $A$2:$A1981+$C$2:$C1981)), "")*24*60, "")</f>
        <v/>
      </c>
      <c r="N1982" s="39" t="str" cm="1">
        <f t="array" ref="N1982">IFERROR(IF($B1982=N$1, ($A1982+$C1982) - MAX(IF($B$2:$B1981=$B1982, $A$2:$A1981+$C$2:$C1981)), "")*24*60, "")</f>
        <v/>
      </c>
      <c r="O1982" s="39" t="str" cm="1">
        <f t="array" ref="O1982">IFERROR(IF($B1982=O$1, ($A1982+$C1982) - MAX(IF($B$2:$B1981=$B1982, $A$2:$A1981+$C$2:$C1981)), "")*24*60, "")</f>
        <v/>
      </c>
      <c r="P1982" s="39" t="str" cm="1">
        <f t="array" ref="P1982">IFERROR(IF($B1982=P$1, ($A1982+$C1982) - MAX(IF($B$2:$B1981=$B1982, $A$2:$A1981+$C$2:$C1981)), "")*24*60, "")</f>
        <v/>
      </c>
    </row>
    <row r="1983" spans="1:16" x14ac:dyDescent="0.2">
      <c r="A1983" s="36">
        <f t="shared" ref="A1983:D1983" si="3712">A1982</f>
        <v>45949</v>
      </c>
      <c r="B1983" s="37" t="str">
        <f t="shared" si="3712"/>
        <v>Northern Cardinal</v>
      </c>
      <c r="C1983" s="38">
        <v>0.71180555555555558</v>
      </c>
      <c r="D1983" s="37">
        <f t="shared" si="3712"/>
        <v>0</v>
      </c>
      <c r="E1983" s="37">
        <v>1</v>
      </c>
      <c r="F1983" s="37" t="str">
        <f t="shared" ref="F1983:G1983" si="3713">F1982</f>
        <v>Special Finch Food</v>
      </c>
      <c r="G1983" s="15" t="str">
        <f t="shared" si="3713"/>
        <v>Golden Safflower</v>
      </c>
      <c r="H1983" s="39">
        <f t="shared" si="3459"/>
        <v>1.000000003259629</v>
      </c>
      <c r="I1983" s="39" cm="1">
        <f t="array" ref="I1983">IFERROR(IF($B1983=I$1, ($A1983+$C1983) - MAX(IF($B$2:$B1982=$B1983, $A$2:$A1982+$C$2:$C1982)), "")*24*60, "")</f>
        <v>1.000000003259629</v>
      </c>
      <c r="J1983" s="39" t="str" cm="1">
        <f t="array" ref="J1983">IFERROR(IF($B1983=J$1, ($A1983+$C1983) - MAX(IF($B$2:$B1982=$B1983, $A$2:$A1982+$C$2:$C1982)), "")*24*60, "")</f>
        <v/>
      </c>
      <c r="K1983" s="39" t="str" cm="1">
        <f t="array" ref="K1983">IFERROR(IF($B1983=K$1, ($A1983+$C1983) - MAX(IF($B$2:$B1982=$B1983, $A$2:$A1982+$C$2:$C1982)), "")*24*60, "")</f>
        <v/>
      </c>
      <c r="L1983" s="39" t="str" cm="1">
        <f t="array" ref="L1983">IFERROR(IF($B1983=L$1, ($A1983+$C1983) - MAX(IF($B$2:$B1982=$B1983, $A$2:$A1982+$C$2:$C1982)), "")*24*60, "")</f>
        <v/>
      </c>
      <c r="M1983" s="39" t="str" cm="1">
        <f t="array" ref="M1983">IFERROR(IF($B1983=M$1, ($A1983+$C1983) - MAX(IF($B$2:$B1982=$B1983, $A$2:$A1982+$C$2:$C1982)), "")*24*60, "")</f>
        <v/>
      </c>
      <c r="N1983" s="39" t="str" cm="1">
        <f t="array" ref="N1983">IFERROR(IF($B1983=N$1, ($A1983+$C1983) - MAX(IF($B$2:$B1982=$B1983, $A$2:$A1982+$C$2:$C1982)), "")*24*60, "")</f>
        <v/>
      </c>
      <c r="O1983" s="39" t="str" cm="1">
        <f t="array" ref="O1983">IFERROR(IF($B1983=O$1, ($A1983+$C1983) - MAX(IF($B$2:$B1982=$B1983, $A$2:$A1982+$C$2:$C1982)), "")*24*60, "")</f>
        <v/>
      </c>
      <c r="P1983" s="39" t="str" cm="1">
        <f t="array" ref="P1983">IFERROR(IF($B1983=P$1, ($A1983+$C1983) - MAX(IF($B$2:$B1982=$B1983, $A$2:$A1982+$C$2:$C1982)), "")*24*60, "")</f>
        <v/>
      </c>
    </row>
    <row r="1984" spans="1:16" x14ac:dyDescent="0.2">
      <c r="A1984" s="36">
        <f t="shared" ref="A1984:D1984" si="3714">A1983</f>
        <v>45949</v>
      </c>
      <c r="B1984" s="37" t="s">
        <v>16</v>
      </c>
      <c r="C1984" s="38">
        <f t="shared" si="3714"/>
        <v>0.71180555555555558</v>
      </c>
      <c r="D1984" s="37">
        <f t="shared" si="3714"/>
        <v>0</v>
      </c>
      <c r="E1984" s="37">
        <v>0</v>
      </c>
      <c r="F1984" s="37" t="str">
        <f t="shared" ref="F1984:G1984" si="3715">F1983</f>
        <v>Special Finch Food</v>
      </c>
      <c r="G1984" s="15" t="str">
        <f t="shared" si="3715"/>
        <v>Golden Safflower</v>
      </c>
      <c r="H1984" s="39">
        <f t="shared" si="3459"/>
        <v>0</v>
      </c>
      <c r="I1984" s="39" t="str" cm="1">
        <f t="array" ref="I1984">IFERROR(IF($B1984=I$1, ($A1984+$C1984) - MAX(IF($B$2:$B1983=$B1984, $A$2:$A1983+$C$2:$C1983)), "")*24*60, "")</f>
        <v/>
      </c>
      <c r="J1984" s="39" t="str" cm="1">
        <f t="array" ref="J1984">IFERROR(IF($B1984=J$1, ($A1984+$C1984) - MAX(IF($B$2:$B1983=$B1984, $A$2:$A1983+$C$2:$C1983)), "")*24*60, "")</f>
        <v/>
      </c>
      <c r="K1984" s="39" t="str" cm="1">
        <f t="array" ref="K1984">IFERROR(IF($B1984=K$1, ($A1984+$C1984) - MAX(IF($B$2:$B1983=$B1984, $A$2:$A1983+$C$2:$C1983)), "")*24*60, "")</f>
        <v/>
      </c>
      <c r="L1984" s="39" cm="1">
        <f t="array" ref="L1984">IFERROR(IF($B1984=L$1, ($A1984+$C1984) - MAX(IF($B$2:$B1983=$B1984, $A$2:$A1983+$C$2:$C1983)), "")*24*60, "")</f>
        <v>52.999999994644895</v>
      </c>
      <c r="M1984" s="39" t="str" cm="1">
        <f t="array" ref="M1984">IFERROR(IF($B1984=M$1, ($A1984+$C1984) - MAX(IF($B$2:$B1983=$B1984, $A$2:$A1983+$C$2:$C1983)), "")*24*60, "")</f>
        <v/>
      </c>
      <c r="N1984" s="39" t="str" cm="1">
        <f t="array" ref="N1984">IFERROR(IF($B1984=N$1, ($A1984+$C1984) - MAX(IF($B$2:$B1983=$B1984, $A$2:$A1983+$C$2:$C1983)), "")*24*60, "")</f>
        <v/>
      </c>
      <c r="O1984" s="39" t="str" cm="1">
        <f t="array" ref="O1984">IFERROR(IF($B1984=O$1, ($A1984+$C1984) - MAX(IF($B$2:$B1983=$B1984, $A$2:$A1983+$C$2:$C1983)), "")*24*60, "")</f>
        <v/>
      </c>
      <c r="P1984" s="39" t="str" cm="1">
        <f t="array" ref="P1984">IFERROR(IF($B1984=P$1, ($A1984+$C1984) - MAX(IF($B$2:$B1983=$B1984, $A$2:$A1983+$C$2:$C1983)), "")*24*60, "")</f>
        <v/>
      </c>
    </row>
    <row r="1985" spans="1:16" x14ac:dyDescent="0.2">
      <c r="A1985" s="36">
        <f t="shared" ref="A1985:D1985" si="3716">A1984</f>
        <v>45949</v>
      </c>
      <c r="B1985" s="37" t="s">
        <v>3</v>
      </c>
      <c r="C1985" s="38">
        <v>0.72777777777777775</v>
      </c>
      <c r="D1985" s="37">
        <f t="shared" si="3716"/>
        <v>0</v>
      </c>
      <c r="E1985" s="37">
        <v>2</v>
      </c>
      <c r="F1985" s="37" t="str">
        <f t="shared" ref="F1985:G1985" si="3717">F1984</f>
        <v>Special Finch Food</v>
      </c>
      <c r="G1985" s="15" t="str">
        <f t="shared" si="3717"/>
        <v>Golden Safflower</v>
      </c>
      <c r="H1985" s="39">
        <f t="shared" si="3459"/>
        <v>23.000000001629815</v>
      </c>
      <c r="I1985" s="39" cm="1">
        <f t="array" ref="I1985">IFERROR(IF($B1985=I$1, ($A1985+$C1985) - MAX(IF($B$2:$B1984=$B1985, $A$2:$A1984+$C$2:$C1984)), "")*24*60, "")</f>
        <v>23.000000001629815</v>
      </c>
      <c r="J1985" s="39" t="str" cm="1">
        <f t="array" ref="J1985">IFERROR(IF($B1985=J$1, ($A1985+$C1985) - MAX(IF($B$2:$B1984=$B1985, $A$2:$A1984+$C$2:$C1984)), "")*24*60, "")</f>
        <v/>
      </c>
      <c r="K1985" s="39" t="str" cm="1">
        <f t="array" ref="K1985">IFERROR(IF($B1985=K$1, ($A1985+$C1985) - MAX(IF($B$2:$B1984=$B1985, $A$2:$A1984+$C$2:$C1984)), "")*24*60, "")</f>
        <v/>
      </c>
      <c r="L1985" s="39" t="str" cm="1">
        <f t="array" ref="L1985">IFERROR(IF($B1985=L$1, ($A1985+$C1985) - MAX(IF($B$2:$B1984=$B1985, $A$2:$A1984+$C$2:$C1984)), "")*24*60, "")</f>
        <v/>
      </c>
      <c r="M1985" s="39" t="str" cm="1">
        <f t="array" ref="M1985">IFERROR(IF($B1985=M$1, ($A1985+$C1985) - MAX(IF($B$2:$B1984=$B1985, $A$2:$A1984+$C$2:$C1984)), "")*24*60, "")</f>
        <v/>
      </c>
      <c r="N1985" s="39" t="str" cm="1">
        <f t="array" ref="N1985">IFERROR(IF($B1985=N$1, ($A1985+$C1985) - MAX(IF($B$2:$B1984=$B1985, $A$2:$A1984+$C$2:$C1984)), "")*24*60, "")</f>
        <v/>
      </c>
      <c r="O1985" s="39" t="str" cm="1">
        <f t="array" ref="O1985">IFERROR(IF($B1985=O$1, ($A1985+$C1985) - MAX(IF($B$2:$B1984=$B1985, $A$2:$A1984+$C$2:$C1984)), "")*24*60, "")</f>
        <v/>
      </c>
      <c r="P1985" s="39" t="str" cm="1">
        <f t="array" ref="P1985">IFERROR(IF($B1985=P$1, ($A1985+$C1985) - MAX(IF($B$2:$B1984=$B1985, $A$2:$A1984+$C$2:$C1984)), "")*24*60, "")</f>
        <v/>
      </c>
    </row>
    <row r="1986" spans="1:16" x14ac:dyDescent="0.2">
      <c r="A1986" s="36">
        <f t="shared" ref="A1986:D1986" si="3718">A1985</f>
        <v>45949</v>
      </c>
      <c r="B1986" s="37" t="str">
        <f t="shared" si="3718"/>
        <v>Northern Cardinal</v>
      </c>
      <c r="C1986" s="38">
        <v>0.72847222222222219</v>
      </c>
      <c r="D1986" s="37">
        <f t="shared" si="3718"/>
        <v>0</v>
      </c>
      <c r="E1986" s="37">
        <v>3</v>
      </c>
      <c r="F1986" s="37" t="str">
        <f t="shared" ref="F1986:G1986" si="3719">F1985</f>
        <v>Special Finch Food</v>
      </c>
      <c r="G1986" s="15" t="str">
        <f t="shared" si="3719"/>
        <v>Golden Safflower</v>
      </c>
      <c r="H1986" s="39">
        <f t="shared" si="3459"/>
        <v>1.000000003259629</v>
      </c>
      <c r="I1986" s="39" cm="1">
        <f t="array" ref="I1986">IFERROR(IF($B1986=I$1, ($A1986+$C1986) - MAX(IF($B$2:$B1985=$B1986, $A$2:$A1985+$C$2:$C1985)), "")*24*60, "")</f>
        <v>1.000000003259629</v>
      </c>
      <c r="J1986" s="39" t="str" cm="1">
        <f t="array" ref="J1986">IFERROR(IF($B1986=J$1, ($A1986+$C1986) - MAX(IF($B$2:$B1985=$B1986, $A$2:$A1985+$C$2:$C1985)), "")*24*60, "")</f>
        <v/>
      </c>
      <c r="K1986" s="39" t="str" cm="1">
        <f t="array" ref="K1986">IFERROR(IF($B1986=K$1, ($A1986+$C1986) - MAX(IF($B$2:$B1985=$B1986, $A$2:$A1985+$C$2:$C1985)), "")*24*60, "")</f>
        <v/>
      </c>
      <c r="L1986" s="39" t="str" cm="1">
        <f t="array" ref="L1986">IFERROR(IF($B1986=L$1, ($A1986+$C1986) - MAX(IF($B$2:$B1985=$B1986, $A$2:$A1985+$C$2:$C1985)), "")*24*60, "")</f>
        <v/>
      </c>
      <c r="M1986" s="39" t="str" cm="1">
        <f t="array" ref="M1986">IFERROR(IF($B1986=M$1, ($A1986+$C1986) - MAX(IF($B$2:$B1985=$B1986, $A$2:$A1985+$C$2:$C1985)), "")*24*60, "")</f>
        <v/>
      </c>
      <c r="N1986" s="39" t="str" cm="1">
        <f t="array" ref="N1986">IFERROR(IF($B1986=N$1, ($A1986+$C1986) - MAX(IF($B$2:$B1985=$B1986, $A$2:$A1985+$C$2:$C1985)), "")*24*60, "")</f>
        <v/>
      </c>
      <c r="O1986" s="39" t="str" cm="1">
        <f t="array" ref="O1986">IFERROR(IF($B1986=O$1, ($A1986+$C1986) - MAX(IF($B$2:$B1985=$B1986, $A$2:$A1985+$C$2:$C1985)), "")*24*60, "")</f>
        <v/>
      </c>
      <c r="P1986" s="39" t="str" cm="1">
        <f t="array" ref="P1986">IFERROR(IF($B1986=P$1, ($A1986+$C1986) - MAX(IF($B$2:$B1985=$B1986, $A$2:$A1985+$C$2:$C1985)), "")*24*60, "")</f>
        <v/>
      </c>
    </row>
    <row r="1987" spans="1:16" x14ac:dyDescent="0.2">
      <c r="A1987" s="36">
        <f t="shared" ref="A1987:D1987" si="3720">A1986</f>
        <v>45949</v>
      </c>
      <c r="B1987" s="37" t="str">
        <f t="shared" si="3720"/>
        <v>Northern Cardinal</v>
      </c>
      <c r="C1987" s="38">
        <v>0.72986111111111107</v>
      </c>
      <c r="D1987" s="37">
        <f t="shared" si="3720"/>
        <v>0</v>
      </c>
      <c r="E1987" s="37">
        <v>4</v>
      </c>
      <c r="F1987" s="37" t="str">
        <f t="shared" ref="F1987:G1987" si="3721">F1986</f>
        <v>Special Finch Food</v>
      </c>
      <c r="G1987" s="15" t="str">
        <f t="shared" si="3721"/>
        <v>Golden Safflower</v>
      </c>
      <c r="H1987" s="39">
        <f t="shared" si="3459"/>
        <v>1.9999999960418791</v>
      </c>
      <c r="I1987" s="39" cm="1">
        <f t="array" ref="I1987">IFERROR(IF($B1987=I$1, ($A1987+$C1987) - MAX(IF($B$2:$B1986=$B1987, $A$2:$A1986+$C$2:$C1986)), "")*24*60, "")</f>
        <v>1.9999999960418791</v>
      </c>
      <c r="J1987" s="39" t="str" cm="1">
        <f t="array" ref="J1987">IFERROR(IF($B1987=J$1, ($A1987+$C1987) - MAX(IF($B$2:$B1986=$B1987, $A$2:$A1986+$C$2:$C1986)), "")*24*60, "")</f>
        <v/>
      </c>
      <c r="K1987" s="39" t="str" cm="1">
        <f t="array" ref="K1987">IFERROR(IF($B1987=K$1, ($A1987+$C1987) - MAX(IF($B$2:$B1986=$B1987, $A$2:$A1986+$C$2:$C1986)), "")*24*60, "")</f>
        <v/>
      </c>
      <c r="L1987" s="39" t="str" cm="1">
        <f t="array" ref="L1987">IFERROR(IF($B1987=L$1, ($A1987+$C1987) - MAX(IF($B$2:$B1986=$B1987, $A$2:$A1986+$C$2:$C1986)), "")*24*60, "")</f>
        <v/>
      </c>
      <c r="M1987" s="39" t="str" cm="1">
        <f t="array" ref="M1987">IFERROR(IF($B1987=M$1, ($A1987+$C1987) - MAX(IF($B$2:$B1986=$B1987, $A$2:$A1986+$C$2:$C1986)), "")*24*60, "")</f>
        <v/>
      </c>
      <c r="N1987" s="39" t="str" cm="1">
        <f t="array" ref="N1987">IFERROR(IF($B1987=N$1, ($A1987+$C1987) - MAX(IF($B$2:$B1986=$B1987, $A$2:$A1986+$C$2:$C1986)), "")*24*60, "")</f>
        <v/>
      </c>
      <c r="O1987" s="39" t="str" cm="1">
        <f t="array" ref="O1987">IFERROR(IF($B1987=O$1, ($A1987+$C1987) - MAX(IF($B$2:$B1986=$B1987, $A$2:$A1986+$C$2:$C1986)), "")*24*60, "")</f>
        <v/>
      </c>
      <c r="P1987" s="39" t="str" cm="1">
        <f t="array" ref="P1987">IFERROR(IF($B1987=P$1, ($A1987+$C1987) - MAX(IF($B$2:$B1986=$B1987, $A$2:$A1986+$C$2:$C1986)), "")*24*60, "")</f>
        <v/>
      </c>
    </row>
    <row r="1988" spans="1:16" x14ac:dyDescent="0.2">
      <c r="A1988" s="36">
        <f t="shared" ref="A1988:D1988" si="3722">A1987</f>
        <v>45949</v>
      </c>
      <c r="B1988" s="37" t="str">
        <f t="shared" si="3722"/>
        <v>Northern Cardinal</v>
      </c>
      <c r="C1988" s="38">
        <v>0.73055555555555551</v>
      </c>
      <c r="D1988" s="37">
        <f t="shared" si="3722"/>
        <v>0</v>
      </c>
      <c r="E1988" s="37">
        <v>0</v>
      </c>
      <c r="F1988" s="37" t="str">
        <f t="shared" ref="F1988:G1988" si="3723">F1987</f>
        <v>Special Finch Food</v>
      </c>
      <c r="G1988" s="15" t="str">
        <f t="shared" si="3723"/>
        <v>Golden Safflower</v>
      </c>
      <c r="H1988" s="39">
        <f t="shared" si="3459"/>
        <v>1.000000003259629</v>
      </c>
      <c r="I1988" s="39" cm="1">
        <f t="array" ref="I1988">IFERROR(IF($B1988=I$1, ($A1988+$C1988) - MAX(IF($B$2:$B1987=$B1988, $A$2:$A1987+$C$2:$C1987)), "")*24*60, "")</f>
        <v>1.000000003259629</v>
      </c>
      <c r="J1988" s="39" t="str" cm="1">
        <f t="array" ref="J1988">IFERROR(IF($B1988=J$1, ($A1988+$C1988) - MAX(IF($B$2:$B1987=$B1988, $A$2:$A1987+$C$2:$C1987)), "")*24*60, "")</f>
        <v/>
      </c>
      <c r="K1988" s="39" t="str" cm="1">
        <f t="array" ref="K1988">IFERROR(IF($B1988=K$1, ($A1988+$C1988) - MAX(IF($B$2:$B1987=$B1988, $A$2:$A1987+$C$2:$C1987)), "")*24*60, "")</f>
        <v/>
      </c>
      <c r="L1988" s="39" t="str" cm="1">
        <f t="array" ref="L1988">IFERROR(IF($B1988=L$1, ($A1988+$C1988) - MAX(IF($B$2:$B1987=$B1988, $A$2:$A1987+$C$2:$C1987)), "")*24*60, "")</f>
        <v/>
      </c>
      <c r="M1988" s="39" t="str" cm="1">
        <f t="array" ref="M1988">IFERROR(IF($B1988=M$1, ($A1988+$C1988) - MAX(IF($B$2:$B1987=$B1988, $A$2:$A1987+$C$2:$C1987)), "")*24*60, "")</f>
        <v/>
      </c>
      <c r="N1988" s="39" t="str" cm="1">
        <f t="array" ref="N1988">IFERROR(IF($B1988=N$1, ($A1988+$C1988) - MAX(IF($B$2:$B1987=$B1988, $A$2:$A1987+$C$2:$C1987)), "")*24*60, "")</f>
        <v/>
      </c>
      <c r="O1988" s="39" t="str" cm="1">
        <f t="array" ref="O1988">IFERROR(IF($B1988=O$1, ($A1988+$C1988) - MAX(IF($B$2:$B1987=$B1988, $A$2:$A1987+$C$2:$C1987)), "")*24*60, "")</f>
        <v/>
      </c>
      <c r="P1988" s="39" t="str" cm="1">
        <f t="array" ref="P1988">IFERROR(IF($B1988=P$1, ($A1988+$C1988) - MAX(IF($B$2:$B1987=$B1988, $A$2:$A1987+$C$2:$C1987)), "")*24*60, "")</f>
        <v/>
      </c>
    </row>
    <row r="1989" spans="1:16" x14ac:dyDescent="0.2">
      <c r="A1989" s="36">
        <f t="shared" ref="A1989:D1989" si="3724">A1988</f>
        <v>45949</v>
      </c>
      <c r="B1989" s="37" t="str">
        <f t="shared" si="3724"/>
        <v>Northern Cardinal</v>
      </c>
      <c r="C1989" s="38">
        <v>0.7319444444444444</v>
      </c>
      <c r="D1989" s="37">
        <f t="shared" si="3724"/>
        <v>0</v>
      </c>
      <c r="E1989" s="37">
        <v>4</v>
      </c>
      <c r="F1989" s="37" t="str">
        <f t="shared" ref="F1989:G1989" si="3725">F1988</f>
        <v>Special Finch Food</v>
      </c>
      <c r="G1989" s="15" t="str">
        <f t="shared" si="3725"/>
        <v>Golden Safflower</v>
      </c>
      <c r="H1989" s="39">
        <f t="shared" si="3459"/>
        <v>1.9999999960418791</v>
      </c>
      <c r="I1989" s="39" cm="1">
        <f t="array" ref="I1989">IFERROR(IF($B1989=I$1, ($A1989+$C1989) - MAX(IF($B$2:$B1988=$B1989, $A$2:$A1988+$C$2:$C1988)), "")*24*60, "")</f>
        <v>1.9999999960418791</v>
      </c>
      <c r="J1989" s="39" t="str" cm="1">
        <f t="array" ref="J1989">IFERROR(IF($B1989=J$1, ($A1989+$C1989) - MAX(IF($B$2:$B1988=$B1989, $A$2:$A1988+$C$2:$C1988)), "")*24*60, "")</f>
        <v/>
      </c>
      <c r="K1989" s="39" t="str" cm="1">
        <f t="array" ref="K1989">IFERROR(IF($B1989=K$1, ($A1989+$C1989) - MAX(IF($B$2:$B1988=$B1989, $A$2:$A1988+$C$2:$C1988)), "")*24*60, "")</f>
        <v/>
      </c>
      <c r="L1989" s="39" t="str" cm="1">
        <f t="array" ref="L1989">IFERROR(IF($B1989=L$1, ($A1989+$C1989) - MAX(IF($B$2:$B1988=$B1989, $A$2:$A1988+$C$2:$C1988)), "")*24*60, "")</f>
        <v/>
      </c>
      <c r="M1989" s="39" t="str" cm="1">
        <f t="array" ref="M1989">IFERROR(IF($B1989=M$1, ($A1989+$C1989) - MAX(IF($B$2:$B1988=$B1989, $A$2:$A1988+$C$2:$C1988)), "")*24*60, "")</f>
        <v/>
      </c>
      <c r="N1989" s="39" t="str" cm="1">
        <f t="array" ref="N1989">IFERROR(IF($B1989=N$1, ($A1989+$C1989) - MAX(IF($B$2:$B1988=$B1989, $A$2:$A1988+$C$2:$C1988)), "")*24*60, "")</f>
        <v/>
      </c>
      <c r="O1989" s="39" t="str" cm="1">
        <f t="array" ref="O1989">IFERROR(IF($B1989=O$1, ($A1989+$C1989) - MAX(IF($B$2:$B1988=$B1989, $A$2:$A1988+$C$2:$C1988)), "")*24*60, "")</f>
        <v/>
      </c>
      <c r="P1989" s="39" t="str" cm="1">
        <f t="array" ref="P1989">IFERROR(IF($B1989=P$1, ($A1989+$C1989) - MAX(IF($B$2:$B1988=$B1989, $A$2:$A1988+$C$2:$C1988)), "")*24*60, "")</f>
        <v/>
      </c>
    </row>
    <row r="1990" spans="1:16" x14ac:dyDescent="0.2">
      <c r="A1990" s="36">
        <f t="shared" ref="A1990:D1990" si="3726">A1989</f>
        <v>45949</v>
      </c>
      <c r="B1990" s="37" t="str">
        <f t="shared" si="3726"/>
        <v>Northern Cardinal</v>
      </c>
      <c r="C1990" s="38">
        <v>0.73263888888888884</v>
      </c>
      <c r="D1990" s="37">
        <f t="shared" si="3726"/>
        <v>0</v>
      </c>
      <c r="E1990" s="37">
        <v>3</v>
      </c>
      <c r="F1990" s="37" t="str">
        <f t="shared" ref="F1990:G1990" si="3727">F1989</f>
        <v>Special Finch Food</v>
      </c>
      <c r="G1990" s="15" t="str">
        <f t="shared" si="3727"/>
        <v>Golden Safflower</v>
      </c>
      <c r="H1990" s="39">
        <f t="shared" si="3459"/>
        <v>1.000000003259629</v>
      </c>
      <c r="I1990" s="39" cm="1">
        <f t="array" ref="I1990">IFERROR(IF($B1990=I$1, ($A1990+$C1990) - MAX(IF($B$2:$B1989=$B1990, $A$2:$A1989+$C$2:$C1989)), "")*24*60, "")</f>
        <v>1.000000003259629</v>
      </c>
      <c r="J1990" s="39" t="str" cm="1">
        <f t="array" ref="J1990">IFERROR(IF($B1990=J$1, ($A1990+$C1990) - MAX(IF($B$2:$B1989=$B1990, $A$2:$A1989+$C$2:$C1989)), "")*24*60, "")</f>
        <v/>
      </c>
      <c r="K1990" s="39" t="str" cm="1">
        <f t="array" ref="K1990">IFERROR(IF($B1990=K$1, ($A1990+$C1990) - MAX(IF($B$2:$B1989=$B1990, $A$2:$A1989+$C$2:$C1989)), "")*24*60, "")</f>
        <v/>
      </c>
      <c r="L1990" s="39" t="str" cm="1">
        <f t="array" ref="L1990">IFERROR(IF($B1990=L$1, ($A1990+$C1990) - MAX(IF($B$2:$B1989=$B1990, $A$2:$A1989+$C$2:$C1989)), "")*24*60, "")</f>
        <v/>
      </c>
      <c r="M1990" s="39" t="str" cm="1">
        <f t="array" ref="M1990">IFERROR(IF($B1990=M$1, ($A1990+$C1990) - MAX(IF($B$2:$B1989=$B1990, $A$2:$A1989+$C$2:$C1989)), "")*24*60, "")</f>
        <v/>
      </c>
      <c r="N1990" s="39" t="str" cm="1">
        <f t="array" ref="N1990">IFERROR(IF($B1990=N$1, ($A1990+$C1990) - MAX(IF($B$2:$B1989=$B1990, $A$2:$A1989+$C$2:$C1989)), "")*24*60, "")</f>
        <v/>
      </c>
      <c r="O1990" s="39" t="str" cm="1">
        <f t="array" ref="O1990">IFERROR(IF($B1990=O$1, ($A1990+$C1990) - MAX(IF($B$2:$B1989=$B1990, $A$2:$A1989+$C$2:$C1989)), "")*24*60, "")</f>
        <v/>
      </c>
      <c r="P1990" s="39" t="str" cm="1">
        <f t="array" ref="P1990">IFERROR(IF($B1990=P$1, ($A1990+$C1990) - MAX(IF($B$2:$B1989=$B1990, $A$2:$A1989+$C$2:$C1989)), "")*24*60, "")</f>
        <v/>
      </c>
    </row>
    <row r="1991" spans="1:16" x14ac:dyDescent="0.2">
      <c r="A1991" s="36">
        <f t="shared" ref="A1991" si="3728">A1990</f>
        <v>45949</v>
      </c>
      <c r="B1991" s="37" t="s">
        <v>23</v>
      </c>
      <c r="C1991" s="38">
        <v>0.73402777777777772</v>
      </c>
      <c r="D1991" s="37">
        <v>41</v>
      </c>
      <c r="E1991" s="37">
        <v>0</v>
      </c>
      <c r="F1991" s="37" t="str">
        <f t="shared" ref="F1991:G1991" si="3729">F1990</f>
        <v>Special Finch Food</v>
      </c>
      <c r="G1991" s="15" t="str">
        <f t="shared" si="3729"/>
        <v>Golden Safflower</v>
      </c>
      <c r="H1991" s="39">
        <f t="shared" si="3459"/>
        <v>1.9999999960418791</v>
      </c>
      <c r="I1991" s="39" t="str" cm="1">
        <f t="array" ref="I1991">IFERROR(IF($B1991=I$1, ($A1991+$C1991) - MAX(IF($B$2:$B1990=$B1991, $A$2:$A1990+$C$2:$C1990)), "")*24*60, "")</f>
        <v/>
      </c>
      <c r="J1991" s="39" t="str" cm="1">
        <f t="array" ref="J1991">IFERROR(IF($B1991=J$1, ($A1991+$C1991) - MAX(IF($B$2:$B1990=$B1991, $A$2:$A1990+$C$2:$C1990)), "")*24*60, "")</f>
        <v/>
      </c>
      <c r="K1991" s="39" t="str" cm="1">
        <f t="array" ref="K1991">IFERROR(IF($B1991=K$1, ($A1991+$C1991) - MAX(IF($B$2:$B1990=$B1991, $A$2:$A1990+$C$2:$C1990)), "")*24*60, "")</f>
        <v/>
      </c>
      <c r="L1991" s="39" t="str" cm="1">
        <f t="array" ref="L1991">IFERROR(IF($B1991=L$1, ($A1991+$C1991) - MAX(IF($B$2:$B1990=$B1991, $A$2:$A1990+$C$2:$C1990)), "")*24*60, "")</f>
        <v/>
      </c>
      <c r="M1991" s="39" t="str" cm="1">
        <f t="array" ref="M1991">IFERROR(IF($B1991=M$1, ($A1991+$C1991) - MAX(IF($B$2:$B1990=$B1991, $A$2:$A1990+$C$2:$C1990)), "")*24*60, "")</f>
        <v/>
      </c>
      <c r="N1991" s="39" t="str" cm="1">
        <f t="array" ref="N1991">IFERROR(IF($B1991=N$1, ($A1991+$C1991) - MAX(IF($B$2:$B1990=$B1991, $A$2:$A1990+$C$2:$C1990)), "")*24*60, "")</f>
        <v/>
      </c>
      <c r="O1991" s="39" t="str" cm="1">
        <f t="array" ref="O1991">IFERROR(IF($B1991=O$1, ($A1991+$C1991) - MAX(IF($B$2:$B1990=$B1991, $A$2:$A1990+$C$2:$C1990)), "")*24*60, "")</f>
        <v/>
      </c>
      <c r="P1991" s="39" cm="1">
        <f t="array" ref="P1991">IFERROR(IF($B1991=P$1, ($A1991+$C1991) - MAX(IF($B$2:$B1990=$B1991, $A$2:$A1990+$C$2:$C1990)), "")*24*60, "")</f>
        <v>252.9999999969732</v>
      </c>
    </row>
    <row r="1992" spans="1:16" x14ac:dyDescent="0.2">
      <c r="A1992" s="36">
        <f t="shared" ref="A1992:B1992" si="3730">A1991</f>
        <v>45949</v>
      </c>
      <c r="B1992" s="37" t="str">
        <f t="shared" si="3730"/>
        <v>Common Ground Dove</v>
      </c>
      <c r="C1992" s="38">
        <v>0.73472222222222228</v>
      </c>
      <c r="D1992" s="37">
        <v>26</v>
      </c>
      <c r="E1992" s="37">
        <v>0</v>
      </c>
      <c r="F1992" s="37" t="str">
        <f t="shared" ref="F1992:G1992" si="3731">F1991</f>
        <v>Special Finch Food</v>
      </c>
      <c r="G1992" s="15" t="str">
        <f t="shared" si="3731"/>
        <v>Golden Safflower</v>
      </c>
      <c r="H1992" s="39">
        <f t="shared" si="3459"/>
        <v>1.000000003259629</v>
      </c>
      <c r="I1992" s="39" t="str" cm="1">
        <f t="array" ref="I1992">IFERROR(IF($B1992=I$1, ($A1992+$C1992) - MAX(IF($B$2:$B1991=$B1992, $A$2:$A1991+$C$2:$C1991)), "")*24*60, "")</f>
        <v/>
      </c>
      <c r="J1992" s="39" t="str" cm="1">
        <f t="array" ref="J1992">IFERROR(IF($B1992=J$1, ($A1992+$C1992) - MAX(IF($B$2:$B1991=$B1992, $A$2:$A1991+$C$2:$C1991)), "")*24*60, "")</f>
        <v/>
      </c>
      <c r="K1992" s="39" t="str" cm="1">
        <f t="array" ref="K1992">IFERROR(IF($B1992=K$1, ($A1992+$C1992) - MAX(IF($B$2:$B1991=$B1992, $A$2:$A1991+$C$2:$C1991)), "")*24*60, "")</f>
        <v/>
      </c>
      <c r="L1992" s="39" t="str" cm="1">
        <f t="array" ref="L1992">IFERROR(IF($B1992=L$1, ($A1992+$C1992) - MAX(IF($B$2:$B1991=$B1992, $A$2:$A1991+$C$2:$C1991)), "")*24*60, "")</f>
        <v/>
      </c>
      <c r="M1992" s="39" t="str" cm="1">
        <f t="array" ref="M1992">IFERROR(IF($B1992=M$1, ($A1992+$C1992) - MAX(IF($B$2:$B1991=$B1992, $A$2:$A1991+$C$2:$C1991)), "")*24*60, "")</f>
        <v/>
      </c>
      <c r="N1992" s="39" t="str" cm="1">
        <f t="array" ref="N1992">IFERROR(IF($B1992=N$1, ($A1992+$C1992) - MAX(IF($B$2:$B1991=$B1992, $A$2:$A1991+$C$2:$C1991)), "")*24*60, "")</f>
        <v/>
      </c>
      <c r="O1992" s="39" t="str" cm="1">
        <f t="array" ref="O1992">IFERROR(IF($B1992=O$1, ($A1992+$C1992) - MAX(IF($B$2:$B1991=$B1992, $A$2:$A1991+$C$2:$C1991)), "")*24*60, "")</f>
        <v/>
      </c>
      <c r="P1992" s="39" cm="1">
        <f t="array" ref="P1992">IFERROR(IF($B1992=P$1, ($A1992+$C1992) - MAX(IF($B$2:$B1991=$B1992, $A$2:$A1991+$C$2:$C1991)), "")*24*60, "")</f>
        <v>1.000000003259629</v>
      </c>
    </row>
    <row r="1993" spans="1:16" x14ac:dyDescent="0.2">
      <c r="A1993" s="36">
        <f t="shared" ref="A1993:C1993" si="3732">A1992</f>
        <v>45949</v>
      </c>
      <c r="B1993" s="37" t="s">
        <v>25</v>
      </c>
      <c r="C1993" s="38">
        <f t="shared" si="3732"/>
        <v>0.73472222222222228</v>
      </c>
      <c r="D1993" s="37">
        <f>E19930</f>
        <v>0</v>
      </c>
      <c r="E1993" s="37">
        <v>18</v>
      </c>
      <c r="F1993" s="37" t="str">
        <f t="shared" ref="F1993:G1993" si="3733">F1992</f>
        <v>Special Finch Food</v>
      </c>
      <c r="G1993" s="15" t="str">
        <f t="shared" si="3733"/>
        <v>Golden Safflower</v>
      </c>
      <c r="H1993" s="39">
        <f t="shared" si="3459"/>
        <v>0</v>
      </c>
      <c r="I1993" s="39" t="str" cm="1">
        <f t="array" ref="I1993">IFERROR(IF($B1993=I$1, ($A1993+$C1993) - MAX(IF($B$2:$B1992=$B1993, $A$2:$A1992+$C$2:$C1992)), "")*24*60, "")</f>
        <v/>
      </c>
      <c r="J1993" s="39" t="str" cm="1">
        <f t="array" ref="J1993">IFERROR(IF($B1993=J$1, ($A1993+$C1993) - MAX(IF($B$2:$B1992=$B1993, $A$2:$A1992+$C$2:$C1992)), "")*24*60, "")</f>
        <v/>
      </c>
      <c r="K1993" s="39" t="str" cm="1">
        <f t="array" ref="K1993">IFERROR(IF($B1993=K$1, ($A1993+$C1993) - MAX(IF($B$2:$B1992=$B1993, $A$2:$A1992+$C$2:$C1992)), "")*24*60, "")</f>
        <v/>
      </c>
      <c r="L1993" s="39" t="str" cm="1">
        <f t="array" ref="L1993">IFERROR(IF($B1993=L$1, ($A1993+$C1993) - MAX(IF($B$2:$B1992=$B1993, $A$2:$A1992+$C$2:$C1992)), "")*24*60, "")</f>
        <v/>
      </c>
      <c r="M1993" s="39" t="str" cm="1">
        <f t="array" ref="M1993">IFERROR(IF($B1993=M$1, ($A1993+$C1993) - MAX(IF($B$2:$B1992=$B1993, $A$2:$A1992+$C$2:$C1992)), "")*24*60, "")</f>
        <v/>
      </c>
      <c r="N1993" s="39" t="str" cm="1">
        <f t="array" ref="N1993">IFERROR(IF($B1993=N$1, ($A1993+$C1993) - MAX(IF($B$2:$B1992=$B1993, $A$2:$A1992+$C$2:$C1992)), "")*24*60, "")</f>
        <v/>
      </c>
      <c r="O1993" s="39" cm="1">
        <f t="array" ref="O1993">IFERROR(IF($B1993=O$1, ($A1993+$C1993) - MAX(IF($B$2:$B1992=$B1993, $A$2:$A1992+$C$2:$C1992)), "")*24*60, "")</f>
        <v>1421.0000000009313</v>
      </c>
      <c r="P1993" s="39" t="str" cm="1">
        <f t="array" ref="P1993">IFERROR(IF($B1993=P$1, ($A1993+$C1993) - MAX(IF($B$2:$B1992=$B1993, $A$2:$A1992+$C$2:$C1992)), "")*24*60, "")</f>
        <v/>
      </c>
    </row>
    <row r="1994" spans="1:16" x14ac:dyDescent="0.2">
      <c r="A1994" s="36">
        <f t="shared" ref="A1994:D1994" si="3734">A1993</f>
        <v>45949</v>
      </c>
      <c r="B1994" s="37" t="str">
        <f t="shared" si="3734"/>
        <v>Mourning Dove</v>
      </c>
      <c r="C1994" s="38">
        <v>0.73541666666666672</v>
      </c>
      <c r="D1994" s="37">
        <f t="shared" si="3734"/>
        <v>0</v>
      </c>
      <c r="E1994" s="37">
        <v>6</v>
      </c>
      <c r="F1994" s="37" t="str">
        <f t="shared" ref="F1994:G1994" si="3735">F1993</f>
        <v>Special Finch Food</v>
      </c>
      <c r="G1994" s="15" t="str">
        <f t="shared" si="3735"/>
        <v>Golden Safflower</v>
      </c>
      <c r="H1994" s="39">
        <f t="shared" si="3459"/>
        <v>1.000000003259629</v>
      </c>
      <c r="I1994" s="39" t="str" cm="1">
        <f t="array" ref="I1994">IFERROR(IF($B1994=I$1, ($A1994+$C1994) - MAX(IF($B$2:$B1993=$B1994, $A$2:$A1993+$C$2:$C1993)), "")*24*60, "")</f>
        <v/>
      </c>
      <c r="J1994" s="39" t="str" cm="1">
        <f t="array" ref="J1994">IFERROR(IF($B1994=J$1, ($A1994+$C1994) - MAX(IF($B$2:$B1993=$B1994, $A$2:$A1993+$C$2:$C1993)), "")*24*60, "")</f>
        <v/>
      </c>
      <c r="K1994" s="39" t="str" cm="1">
        <f t="array" ref="K1994">IFERROR(IF($B1994=K$1, ($A1994+$C1994) - MAX(IF($B$2:$B1993=$B1994, $A$2:$A1993+$C$2:$C1993)), "")*24*60, "")</f>
        <v/>
      </c>
      <c r="L1994" s="39" t="str" cm="1">
        <f t="array" ref="L1994">IFERROR(IF($B1994=L$1, ($A1994+$C1994) - MAX(IF($B$2:$B1993=$B1994, $A$2:$A1993+$C$2:$C1993)), "")*24*60, "")</f>
        <v/>
      </c>
      <c r="M1994" s="39" t="str" cm="1">
        <f t="array" ref="M1994">IFERROR(IF($B1994=M$1, ($A1994+$C1994) - MAX(IF($B$2:$B1993=$B1994, $A$2:$A1993+$C$2:$C1993)), "")*24*60, "")</f>
        <v/>
      </c>
      <c r="N1994" s="39" t="str" cm="1">
        <f t="array" ref="N1994">IFERROR(IF($B1994=N$1, ($A1994+$C1994) - MAX(IF($B$2:$B1993=$B1994, $A$2:$A1993+$C$2:$C1993)), "")*24*60, "")</f>
        <v/>
      </c>
      <c r="O1994" s="39" cm="1">
        <f t="array" ref="O1994">IFERROR(IF($B1994=O$1, ($A1994+$C1994) - MAX(IF($B$2:$B1993=$B1994, $A$2:$A1993+$C$2:$C1993)), "")*24*60, "")</f>
        <v>1.000000003259629</v>
      </c>
      <c r="P1994" s="39" t="str" cm="1">
        <f t="array" ref="P1994">IFERROR(IF($B1994=P$1, ($A1994+$C1994) - MAX(IF($B$2:$B1993=$B1994, $A$2:$A1993+$C$2:$C1993)), "")*24*60, "")</f>
        <v/>
      </c>
    </row>
    <row r="1995" spans="1:16" x14ac:dyDescent="0.2">
      <c r="A1995" s="36">
        <f t="shared" ref="A1995:C1995" si="3736">A1994</f>
        <v>45949</v>
      </c>
      <c r="B1995" s="37" t="s">
        <v>23</v>
      </c>
      <c r="C1995" s="38">
        <f t="shared" si="3736"/>
        <v>0.73541666666666672</v>
      </c>
      <c r="D1995" s="37">
        <v>27</v>
      </c>
      <c r="E1995" s="37">
        <v>0</v>
      </c>
      <c r="F1995" s="37" t="str">
        <f t="shared" ref="F1995:G1995" si="3737">F1994</f>
        <v>Special Finch Food</v>
      </c>
      <c r="G1995" s="15" t="str">
        <f t="shared" si="3737"/>
        <v>Golden Safflower</v>
      </c>
      <c r="H1995" s="39">
        <f t="shared" si="3459"/>
        <v>0</v>
      </c>
      <c r="I1995" s="39" t="str" cm="1">
        <f t="array" ref="I1995">IFERROR(IF($B1995=I$1, ($A1995+$C1995) - MAX(IF($B$2:$B1994=$B1995, $A$2:$A1994+$C$2:$C1994)), "")*24*60, "")</f>
        <v/>
      </c>
      <c r="J1995" s="39" t="str" cm="1">
        <f t="array" ref="J1995">IFERROR(IF($B1995=J$1, ($A1995+$C1995) - MAX(IF($B$2:$B1994=$B1995, $A$2:$A1994+$C$2:$C1994)), "")*24*60, "")</f>
        <v/>
      </c>
      <c r="K1995" s="39" t="str" cm="1">
        <f t="array" ref="K1995">IFERROR(IF($B1995=K$1, ($A1995+$C1995) - MAX(IF($B$2:$B1994=$B1995, $A$2:$A1994+$C$2:$C1994)), "")*24*60, "")</f>
        <v/>
      </c>
      <c r="L1995" s="39" t="str" cm="1">
        <f t="array" ref="L1995">IFERROR(IF($B1995=L$1, ($A1995+$C1995) - MAX(IF($B$2:$B1994=$B1995, $A$2:$A1994+$C$2:$C1994)), "")*24*60, "")</f>
        <v/>
      </c>
      <c r="M1995" s="39" t="str" cm="1">
        <f t="array" ref="M1995">IFERROR(IF($B1995=M$1, ($A1995+$C1995) - MAX(IF($B$2:$B1994=$B1995, $A$2:$A1994+$C$2:$C1994)), "")*24*60, "")</f>
        <v/>
      </c>
      <c r="N1995" s="39" t="str" cm="1">
        <f t="array" ref="N1995">IFERROR(IF($B1995=N$1, ($A1995+$C1995) - MAX(IF($B$2:$B1994=$B1995, $A$2:$A1994+$C$2:$C1994)), "")*24*60, "")</f>
        <v/>
      </c>
      <c r="O1995" s="39" t="str" cm="1">
        <f t="array" ref="O1995">IFERROR(IF($B1995=O$1, ($A1995+$C1995) - MAX(IF($B$2:$B1994=$B1995, $A$2:$A1994+$C$2:$C1994)), "")*24*60, "")</f>
        <v/>
      </c>
      <c r="P1995" s="39" cm="1">
        <f t="array" ref="P1995">IFERROR(IF($B1995=P$1, ($A1995+$C1995) - MAX(IF($B$2:$B1994=$B1995, $A$2:$A1994+$C$2:$C1994)), "")*24*60, "")</f>
        <v>1.000000003259629</v>
      </c>
    </row>
    <row r="1996" spans="1:16" x14ac:dyDescent="0.2">
      <c r="A1996" s="36">
        <f t="shared" ref="A1996:B1996" si="3738">A1995</f>
        <v>45949</v>
      </c>
      <c r="B1996" s="37" t="str">
        <f t="shared" si="3738"/>
        <v>Common Ground Dove</v>
      </c>
      <c r="C1996" s="38">
        <v>0.7368055555555556</v>
      </c>
      <c r="D1996" s="37">
        <v>26</v>
      </c>
      <c r="E1996" s="37">
        <v>0</v>
      </c>
      <c r="F1996" s="37" t="str">
        <f t="shared" ref="F1996:G1996" si="3739">F1995</f>
        <v>Special Finch Food</v>
      </c>
      <c r="G1996" s="15" t="str">
        <f t="shared" si="3739"/>
        <v>Golden Safflower</v>
      </c>
      <c r="H1996" s="39">
        <f t="shared" si="3459"/>
        <v>1.9999999960418791</v>
      </c>
      <c r="I1996" s="39" t="str" cm="1">
        <f t="array" ref="I1996">IFERROR(IF($B1996=I$1, ($A1996+$C1996) - MAX(IF($B$2:$B1995=$B1996, $A$2:$A1995+$C$2:$C1995)), "")*24*60, "")</f>
        <v/>
      </c>
      <c r="J1996" s="39" t="str" cm="1">
        <f t="array" ref="J1996">IFERROR(IF($B1996=J$1, ($A1996+$C1996) - MAX(IF($B$2:$B1995=$B1996, $A$2:$A1995+$C$2:$C1995)), "")*24*60, "")</f>
        <v/>
      </c>
      <c r="K1996" s="39" t="str" cm="1">
        <f t="array" ref="K1996">IFERROR(IF($B1996=K$1, ($A1996+$C1996) - MAX(IF($B$2:$B1995=$B1996, $A$2:$A1995+$C$2:$C1995)), "")*24*60, "")</f>
        <v/>
      </c>
      <c r="L1996" s="39" t="str" cm="1">
        <f t="array" ref="L1996">IFERROR(IF($B1996=L$1, ($A1996+$C1996) - MAX(IF($B$2:$B1995=$B1996, $A$2:$A1995+$C$2:$C1995)), "")*24*60, "")</f>
        <v/>
      </c>
      <c r="M1996" s="39" t="str" cm="1">
        <f t="array" ref="M1996">IFERROR(IF($B1996=M$1, ($A1996+$C1996) - MAX(IF($B$2:$B1995=$B1996, $A$2:$A1995+$C$2:$C1995)), "")*24*60, "")</f>
        <v/>
      </c>
      <c r="N1996" s="39" t="str" cm="1">
        <f t="array" ref="N1996">IFERROR(IF($B1996=N$1, ($A1996+$C1996) - MAX(IF($B$2:$B1995=$B1996, $A$2:$A1995+$C$2:$C1995)), "")*24*60, "")</f>
        <v/>
      </c>
      <c r="O1996" s="39" t="str" cm="1">
        <f t="array" ref="O1996">IFERROR(IF($B1996=O$1, ($A1996+$C1996) - MAX(IF($B$2:$B1995=$B1996, $A$2:$A1995+$C$2:$C1995)), "")*24*60, "")</f>
        <v/>
      </c>
      <c r="P1996" s="39" cm="1">
        <f t="array" ref="P1996">IFERROR(IF($B1996=P$1, ($A1996+$C1996) - MAX(IF($B$2:$B1995=$B1996, $A$2:$A1995+$C$2:$C1995)), "")*24*60, "")</f>
        <v>1.9999999960418791</v>
      </c>
    </row>
    <row r="1997" spans="1:16" x14ac:dyDescent="0.2">
      <c r="A1997" s="36">
        <f t="shared" ref="A1997:B1997" si="3740">A1996</f>
        <v>45949</v>
      </c>
      <c r="B1997" s="37" t="str">
        <f t="shared" si="3740"/>
        <v>Common Ground Dove</v>
      </c>
      <c r="C1997" s="38">
        <v>0.73750000000000004</v>
      </c>
      <c r="D1997" s="37">
        <v>22</v>
      </c>
      <c r="E1997" s="37">
        <v>0</v>
      </c>
      <c r="F1997" s="37" t="str">
        <f t="shared" ref="F1997:G1997" si="3741">F1996</f>
        <v>Special Finch Food</v>
      </c>
      <c r="G1997" s="15" t="str">
        <f t="shared" si="3741"/>
        <v>Golden Safflower</v>
      </c>
      <c r="H1997" s="39">
        <f t="shared" si="3459"/>
        <v>1.000000003259629</v>
      </c>
      <c r="I1997" s="39" t="str" cm="1">
        <f t="array" ref="I1997">IFERROR(IF($B1997=I$1, ($A1997+$C1997) - MAX(IF($B$2:$B1996=$B1997, $A$2:$A1996+$C$2:$C1996)), "")*24*60, "")</f>
        <v/>
      </c>
      <c r="J1997" s="39" t="str" cm="1">
        <f t="array" ref="J1997">IFERROR(IF($B1997=J$1, ($A1997+$C1997) - MAX(IF($B$2:$B1996=$B1997, $A$2:$A1996+$C$2:$C1996)), "")*24*60, "")</f>
        <v/>
      </c>
      <c r="K1997" s="39" t="str" cm="1">
        <f t="array" ref="K1997">IFERROR(IF($B1997=K$1, ($A1997+$C1997) - MAX(IF($B$2:$B1996=$B1997, $A$2:$A1996+$C$2:$C1996)), "")*24*60, "")</f>
        <v/>
      </c>
      <c r="L1997" s="39" t="str" cm="1">
        <f t="array" ref="L1997">IFERROR(IF($B1997=L$1, ($A1997+$C1997) - MAX(IF($B$2:$B1996=$B1997, $A$2:$A1996+$C$2:$C1996)), "")*24*60, "")</f>
        <v/>
      </c>
      <c r="M1997" s="39" t="str" cm="1">
        <f t="array" ref="M1997">IFERROR(IF($B1997=M$1, ($A1997+$C1997) - MAX(IF($B$2:$B1996=$B1997, $A$2:$A1996+$C$2:$C1996)), "")*24*60, "")</f>
        <v/>
      </c>
      <c r="N1997" s="39" t="str" cm="1">
        <f t="array" ref="N1997">IFERROR(IF($B1997=N$1, ($A1997+$C1997) - MAX(IF($B$2:$B1996=$B1997, $A$2:$A1996+$C$2:$C1996)), "")*24*60, "")</f>
        <v/>
      </c>
      <c r="O1997" s="39" t="str" cm="1">
        <f t="array" ref="O1997">IFERROR(IF($B1997=O$1, ($A1997+$C1997) - MAX(IF($B$2:$B1996=$B1997, $A$2:$A1996+$C$2:$C1996)), "")*24*60, "")</f>
        <v/>
      </c>
      <c r="P1997" s="39" cm="1">
        <f t="array" ref="P1997">IFERROR(IF($B1997=P$1, ($A1997+$C1997) - MAX(IF($B$2:$B1996=$B1997, $A$2:$A1996+$C$2:$C1996)), "")*24*60, "")</f>
        <v>1.000000003259629</v>
      </c>
    </row>
    <row r="1998" spans="1:16" x14ac:dyDescent="0.2">
      <c r="A1998" s="36">
        <f t="shared" ref="A1998" si="3742">A1997</f>
        <v>45949</v>
      </c>
      <c r="B1998" s="37" t="s">
        <v>25</v>
      </c>
      <c r="C1998" s="38">
        <v>0.73888888888888893</v>
      </c>
      <c r="D1998" s="37">
        <v>0</v>
      </c>
      <c r="E1998" s="37">
        <v>0</v>
      </c>
      <c r="F1998" s="37" t="str">
        <f t="shared" ref="F1998:G1998" si="3743">F1997</f>
        <v>Special Finch Food</v>
      </c>
      <c r="G1998" s="15" t="str">
        <f t="shared" si="3743"/>
        <v>Golden Safflower</v>
      </c>
      <c r="H1998" s="39">
        <f t="shared" si="3459"/>
        <v>1.9999999960418791</v>
      </c>
      <c r="I1998" s="39" t="str" cm="1">
        <f t="array" ref="I1998">IFERROR(IF($B1998=I$1, ($A1998+$C1998) - MAX(IF($B$2:$B1997=$B1998, $A$2:$A1997+$C$2:$C1997)), "")*24*60, "")</f>
        <v/>
      </c>
      <c r="J1998" s="39" t="str" cm="1">
        <f t="array" ref="J1998">IFERROR(IF($B1998=J$1, ($A1998+$C1998) - MAX(IF($B$2:$B1997=$B1998, $A$2:$A1997+$C$2:$C1997)), "")*24*60, "")</f>
        <v/>
      </c>
      <c r="K1998" s="39" t="str" cm="1">
        <f t="array" ref="K1998">IFERROR(IF($B1998=K$1, ($A1998+$C1998) - MAX(IF($B$2:$B1997=$B1998, $A$2:$A1997+$C$2:$C1997)), "")*24*60, "")</f>
        <v/>
      </c>
      <c r="L1998" s="39" t="str" cm="1">
        <f t="array" ref="L1998">IFERROR(IF($B1998=L$1, ($A1998+$C1998) - MAX(IF($B$2:$B1997=$B1998, $A$2:$A1997+$C$2:$C1997)), "")*24*60, "")</f>
        <v/>
      </c>
      <c r="M1998" s="39" t="str" cm="1">
        <f t="array" ref="M1998">IFERROR(IF($B1998=M$1, ($A1998+$C1998) - MAX(IF($B$2:$B1997=$B1998, $A$2:$A1997+$C$2:$C1997)), "")*24*60, "")</f>
        <v/>
      </c>
      <c r="N1998" s="39" t="str" cm="1">
        <f t="array" ref="N1998">IFERROR(IF($B1998=N$1, ($A1998+$C1998) - MAX(IF($B$2:$B1997=$B1998, $A$2:$A1997+$C$2:$C1997)), "")*24*60, "")</f>
        <v/>
      </c>
      <c r="O1998" s="39" cm="1">
        <f t="array" ref="O1998">IFERROR(IF($B1998=O$1, ($A1998+$C1998) - MAX(IF($B$2:$B1997=$B1998, $A$2:$A1997+$C$2:$C1997)), "")*24*60, "")</f>
        <v>4.9999999953433871</v>
      </c>
      <c r="P1998" s="39" t="str" cm="1">
        <f t="array" ref="P1998">IFERROR(IF($B1998=P$1, ($A1998+$C1998) - MAX(IF($B$2:$B1997=$B1998, $A$2:$A1997+$C$2:$C1997)), "")*24*60, "")</f>
        <v/>
      </c>
    </row>
    <row r="1999" spans="1:16" x14ac:dyDescent="0.2">
      <c r="A1999" s="36">
        <f t="shared" ref="A1999:B1999" si="3744">A1998</f>
        <v>45949</v>
      </c>
      <c r="B1999" s="37" t="str">
        <f t="shared" si="3744"/>
        <v>Mourning Dove</v>
      </c>
      <c r="C1999" s="38">
        <v>0.73958333333333337</v>
      </c>
      <c r="D1999" s="37">
        <v>19</v>
      </c>
      <c r="E1999" s="37">
        <v>0</v>
      </c>
      <c r="F1999" s="37" t="str">
        <f t="shared" ref="F1999:G1999" si="3745">F1998</f>
        <v>Special Finch Food</v>
      </c>
      <c r="G1999" s="15" t="str">
        <f t="shared" si="3745"/>
        <v>Golden Safflower</v>
      </c>
      <c r="H1999" s="39">
        <f t="shared" si="3459"/>
        <v>1.000000003259629</v>
      </c>
      <c r="I1999" s="39" t="str" cm="1">
        <f t="array" ref="I1999">IFERROR(IF($B1999=I$1, ($A1999+$C1999) - MAX(IF($B$2:$B1998=$B1999, $A$2:$A1998+$C$2:$C1998)), "")*24*60, "")</f>
        <v/>
      </c>
      <c r="J1999" s="39" t="str" cm="1">
        <f t="array" ref="J1999">IFERROR(IF($B1999=J$1, ($A1999+$C1999) - MAX(IF($B$2:$B1998=$B1999, $A$2:$A1998+$C$2:$C1998)), "")*24*60, "")</f>
        <v/>
      </c>
      <c r="K1999" s="39" t="str" cm="1">
        <f t="array" ref="K1999">IFERROR(IF($B1999=K$1, ($A1999+$C1999) - MAX(IF($B$2:$B1998=$B1999, $A$2:$A1998+$C$2:$C1998)), "")*24*60, "")</f>
        <v/>
      </c>
      <c r="L1999" s="39" t="str" cm="1">
        <f t="array" ref="L1999">IFERROR(IF($B1999=L$1, ($A1999+$C1999) - MAX(IF($B$2:$B1998=$B1999, $A$2:$A1998+$C$2:$C1998)), "")*24*60, "")</f>
        <v/>
      </c>
      <c r="M1999" s="39" t="str" cm="1">
        <f t="array" ref="M1999">IFERROR(IF($B1999=M$1, ($A1999+$C1999) - MAX(IF($B$2:$B1998=$B1999, $A$2:$A1998+$C$2:$C1998)), "")*24*60, "")</f>
        <v/>
      </c>
      <c r="N1999" s="39" t="str" cm="1">
        <f t="array" ref="N1999">IFERROR(IF($B1999=N$1, ($A1999+$C1999) - MAX(IF($B$2:$B1998=$B1999, $A$2:$A1998+$C$2:$C1998)), "")*24*60, "")</f>
        <v/>
      </c>
      <c r="O1999" s="39" cm="1">
        <f t="array" ref="O1999">IFERROR(IF($B1999=O$1, ($A1999+$C1999) - MAX(IF($B$2:$B1998=$B1999, $A$2:$A1998+$C$2:$C1998)), "")*24*60, "")</f>
        <v>1.000000003259629</v>
      </c>
      <c r="P1999" s="39" t="str" cm="1">
        <f t="array" ref="P1999">IFERROR(IF($B1999=P$1, ($A1999+$C1999) - MAX(IF($B$2:$B1998=$B1999, $A$2:$A1998+$C$2:$C1998)), "")*24*60, "")</f>
        <v/>
      </c>
    </row>
    <row r="2000" spans="1:16" x14ac:dyDescent="0.2">
      <c r="A2000" s="36">
        <f t="shared" ref="A2000:B2000" si="3746">A1999</f>
        <v>45949</v>
      </c>
      <c r="B2000" s="37" t="str">
        <f t="shared" si="3746"/>
        <v>Mourning Dove</v>
      </c>
      <c r="C2000" s="38">
        <v>0.74097222222222225</v>
      </c>
      <c r="D2000" s="37">
        <v>0</v>
      </c>
      <c r="E2000" s="37">
        <v>5</v>
      </c>
      <c r="F2000" s="37" t="str">
        <f t="shared" ref="F2000:G2000" si="3747">F1999</f>
        <v>Special Finch Food</v>
      </c>
      <c r="G2000" s="15" t="str">
        <f t="shared" si="3747"/>
        <v>Golden Safflower</v>
      </c>
      <c r="H2000" s="39">
        <f t="shared" si="3459"/>
        <v>1.9999999960418791</v>
      </c>
      <c r="I2000" s="39" t="str" cm="1">
        <f t="array" ref="I2000">IFERROR(IF($B2000=I$1, ($A2000+$C2000) - MAX(IF($B$2:$B1999=$B2000, $A$2:$A1999+$C$2:$C1999)), "")*24*60, "")</f>
        <v/>
      </c>
      <c r="J2000" s="39" t="str" cm="1">
        <f t="array" ref="J2000">IFERROR(IF($B2000=J$1, ($A2000+$C2000) - MAX(IF($B$2:$B1999=$B2000, $A$2:$A1999+$C$2:$C1999)), "")*24*60, "")</f>
        <v/>
      </c>
      <c r="K2000" s="39" t="str" cm="1">
        <f t="array" ref="K2000">IFERROR(IF($B2000=K$1, ($A2000+$C2000) - MAX(IF($B$2:$B1999=$B2000, $A$2:$A1999+$C$2:$C1999)), "")*24*60, "")</f>
        <v/>
      </c>
      <c r="L2000" s="39" t="str" cm="1">
        <f t="array" ref="L2000">IFERROR(IF($B2000=L$1, ($A2000+$C2000) - MAX(IF($B$2:$B1999=$B2000, $A$2:$A1999+$C$2:$C1999)), "")*24*60, "")</f>
        <v/>
      </c>
      <c r="M2000" s="39" t="str" cm="1">
        <f t="array" ref="M2000">IFERROR(IF($B2000=M$1, ($A2000+$C2000) - MAX(IF($B$2:$B1999=$B2000, $A$2:$A1999+$C$2:$C1999)), "")*24*60, "")</f>
        <v/>
      </c>
      <c r="N2000" s="39" t="str" cm="1">
        <f t="array" ref="N2000">IFERROR(IF($B2000=N$1, ($A2000+$C2000) - MAX(IF($B$2:$B1999=$B2000, $A$2:$A1999+$C$2:$C1999)), "")*24*60, "")</f>
        <v/>
      </c>
      <c r="O2000" s="39" cm="1">
        <f t="array" ref="O2000">IFERROR(IF($B2000=O$1, ($A2000+$C2000) - MAX(IF($B$2:$B1999=$B2000, $A$2:$A1999+$C$2:$C1999)), "")*24*60, "")</f>
        <v>1.9999999960418791</v>
      </c>
      <c r="P2000" s="39" t="str" cm="1">
        <f t="array" ref="P2000">IFERROR(IF($B2000=P$1, ($A2000+$C2000) - MAX(IF($B$2:$B1999=$B2000, $A$2:$A1999+$C$2:$C1999)), "")*24*60, "")</f>
        <v/>
      </c>
    </row>
    <row r="2001" spans="1:16" x14ac:dyDescent="0.2">
      <c r="A2001" s="36">
        <f t="shared" ref="A2001:D2001" si="3748">A2000</f>
        <v>45949</v>
      </c>
      <c r="B2001" s="37" t="str">
        <f t="shared" si="3748"/>
        <v>Mourning Dove</v>
      </c>
      <c r="C2001" s="38">
        <v>0.7416666666666667</v>
      </c>
      <c r="D2001" s="37">
        <f t="shared" si="3748"/>
        <v>0</v>
      </c>
      <c r="E2001" s="37">
        <v>4</v>
      </c>
      <c r="F2001" s="37" t="str">
        <f t="shared" ref="F2001:G2001" si="3749">F2000</f>
        <v>Special Finch Food</v>
      </c>
      <c r="G2001" s="15" t="str">
        <f t="shared" si="3749"/>
        <v>Golden Safflower</v>
      </c>
      <c r="H2001" s="39">
        <f t="shared" si="3459"/>
        <v>1.000000003259629</v>
      </c>
      <c r="I2001" s="39" t="str" cm="1">
        <f t="array" ref="I2001">IFERROR(IF($B2001=I$1, ($A2001+$C2001) - MAX(IF($B$2:$B2000=$B2001, $A$2:$A2000+$C$2:$C2000)), "")*24*60, "")</f>
        <v/>
      </c>
      <c r="J2001" s="39" t="str" cm="1">
        <f t="array" ref="J2001">IFERROR(IF($B2001=J$1, ($A2001+$C2001) - MAX(IF($B$2:$B2000=$B2001, $A$2:$A2000+$C$2:$C2000)), "")*24*60, "")</f>
        <v/>
      </c>
      <c r="K2001" s="39" t="str" cm="1">
        <f t="array" ref="K2001">IFERROR(IF($B2001=K$1, ($A2001+$C2001) - MAX(IF($B$2:$B2000=$B2001, $A$2:$A2000+$C$2:$C2000)), "")*24*60, "")</f>
        <v/>
      </c>
      <c r="L2001" s="39" t="str" cm="1">
        <f t="array" ref="L2001">IFERROR(IF($B2001=L$1, ($A2001+$C2001) - MAX(IF($B$2:$B2000=$B2001, $A$2:$A2000+$C$2:$C2000)), "")*24*60, "")</f>
        <v/>
      </c>
      <c r="M2001" s="39" t="str" cm="1">
        <f t="array" ref="M2001">IFERROR(IF($B2001=M$1, ($A2001+$C2001) - MAX(IF($B$2:$B2000=$B2001, $A$2:$A2000+$C$2:$C2000)), "")*24*60, "")</f>
        <v/>
      </c>
      <c r="N2001" s="39" t="str" cm="1">
        <f t="array" ref="N2001">IFERROR(IF($B2001=N$1, ($A2001+$C2001) - MAX(IF($B$2:$B2000=$B2001, $A$2:$A2000+$C$2:$C2000)), "")*24*60, "")</f>
        <v/>
      </c>
      <c r="O2001" s="39" cm="1">
        <f t="array" ref="O2001">IFERROR(IF($B2001=O$1, ($A2001+$C2001) - MAX(IF($B$2:$B2000=$B2001, $A$2:$A2000+$C$2:$C2000)), "")*24*60, "")</f>
        <v>1.000000003259629</v>
      </c>
      <c r="P2001" s="39" t="str" cm="1">
        <f t="array" ref="P2001">IFERROR(IF($B2001=P$1, ($A2001+$C2001) - MAX(IF($B$2:$B2000=$B2001, $A$2:$A2000+$C$2:$C2000)), "")*24*60, "")</f>
        <v/>
      </c>
    </row>
    <row r="2002" spans="1:16" x14ac:dyDescent="0.2">
      <c r="A2002" s="36">
        <f t="shared" ref="A2002:B2002" si="3750">A2001</f>
        <v>45949</v>
      </c>
      <c r="B2002" s="37" t="str">
        <f t="shared" si="3750"/>
        <v>Mourning Dove</v>
      </c>
      <c r="C2002" s="38">
        <v>0.74305555555555558</v>
      </c>
      <c r="D2002" s="37">
        <v>0</v>
      </c>
      <c r="E2002" s="37">
        <v>0</v>
      </c>
      <c r="F2002" s="37" t="str">
        <f t="shared" ref="F2002:G2002" si="3751">F2001</f>
        <v>Special Finch Food</v>
      </c>
      <c r="G2002" s="15" t="str">
        <f t="shared" si="3751"/>
        <v>Golden Safflower</v>
      </c>
      <c r="H2002" s="39">
        <f t="shared" si="3459"/>
        <v>1.9999999960418791</v>
      </c>
      <c r="I2002" s="39" t="str" cm="1">
        <f t="array" ref="I2002">IFERROR(IF($B2002=I$1, ($A2002+$C2002) - MAX(IF($B$2:$B2001=$B2002, $A$2:$A2001+$C$2:$C2001)), "")*24*60, "")</f>
        <v/>
      </c>
      <c r="J2002" s="39" t="str" cm="1">
        <f t="array" ref="J2002">IFERROR(IF($B2002=J$1, ($A2002+$C2002) - MAX(IF($B$2:$B2001=$B2002, $A$2:$A2001+$C$2:$C2001)), "")*24*60, "")</f>
        <v/>
      </c>
      <c r="K2002" s="39" t="str" cm="1">
        <f t="array" ref="K2002">IFERROR(IF($B2002=K$1, ($A2002+$C2002) - MAX(IF($B$2:$B2001=$B2002, $A$2:$A2001+$C$2:$C2001)), "")*24*60, "")</f>
        <v/>
      </c>
      <c r="L2002" s="39" t="str" cm="1">
        <f t="array" ref="L2002">IFERROR(IF($B2002=L$1, ($A2002+$C2002) - MAX(IF($B$2:$B2001=$B2002, $A$2:$A2001+$C$2:$C2001)), "")*24*60, "")</f>
        <v/>
      </c>
      <c r="M2002" s="39" t="str" cm="1">
        <f t="array" ref="M2002">IFERROR(IF($B2002=M$1, ($A2002+$C2002) - MAX(IF($B$2:$B2001=$B2002, $A$2:$A2001+$C$2:$C2001)), "")*24*60, "")</f>
        <v/>
      </c>
      <c r="N2002" s="39" t="str" cm="1">
        <f t="array" ref="N2002">IFERROR(IF($B2002=N$1, ($A2002+$C2002) - MAX(IF($B$2:$B2001=$B2002, $A$2:$A2001+$C$2:$C2001)), "")*24*60, "")</f>
        <v/>
      </c>
      <c r="O2002" s="39" cm="1">
        <f t="array" ref="O2002">IFERROR(IF($B2002=O$1, ($A2002+$C2002) - MAX(IF($B$2:$B2001=$B2002, $A$2:$A2001+$C$2:$C2001)), "")*24*60, "")</f>
        <v>1.9999999960418791</v>
      </c>
      <c r="P2002" s="39" t="str" cm="1">
        <f t="array" ref="P2002">IFERROR(IF($B2002=P$1, ($A2002+$C2002) - MAX(IF($B$2:$B2001=$B2002, $A$2:$A2001+$C$2:$C2001)), "")*24*60, "")</f>
        <v/>
      </c>
    </row>
    <row r="2003" spans="1:16" x14ac:dyDescent="0.2">
      <c r="A2003" s="36">
        <f t="shared" ref="A2003:D2003" si="3752">A2002</f>
        <v>45949</v>
      </c>
      <c r="B2003" s="37" t="str">
        <f t="shared" si="3752"/>
        <v>Mourning Dove</v>
      </c>
      <c r="C2003" s="38">
        <v>0.74375000000000002</v>
      </c>
      <c r="D2003" s="37">
        <f t="shared" si="3752"/>
        <v>0</v>
      </c>
      <c r="E2003" s="37">
        <v>4</v>
      </c>
      <c r="F2003" s="37" t="str">
        <f t="shared" ref="F2003:G2003" si="3753">F2002</f>
        <v>Special Finch Food</v>
      </c>
      <c r="G2003" s="15" t="str">
        <f t="shared" si="3753"/>
        <v>Golden Safflower</v>
      </c>
      <c r="H2003" s="39">
        <f t="shared" si="3459"/>
        <v>1.000000003259629</v>
      </c>
      <c r="I2003" s="39" t="str" cm="1">
        <f t="array" ref="I2003">IFERROR(IF($B2003=I$1, ($A2003+$C2003) - MAX(IF($B$2:$B2002=$B2003, $A$2:$A2002+$C$2:$C2002)), "")*24*60, "")</f>
        <v/>
      </c>
      <c r="J2003" s="39" t="str" cm="1">
        <f t="array" ref="J2003">IFERROR(IF($B2003=J$1, ($A2003+$C2003) - MAX(IF($B$2:$B2002=$B2003, $A$2:$A2002+$C$2:$C2002)), "")*24*60, "")</f>
        <v/>
      </c>
      <c r="K2003" s="39" t="str" cm="1">
        <f t="array" ref="K2003">IFERROR(IF($B2003=K$1, ($A2003+$C2003) - MAX(IF($B$2:$B2002=$B2003, $A$2:$A2002+$C$2:$C2002)), "")*24*60, "")</f>
        <v/>
      </c>
      <c r="L2003" s="39" t="str" cm="1">
        <f t="array" ref="L2003">IFERROR(IF($B2003=L$1, ($A2003+$C2003) - MAX(IF($B$2:$B2002=$B2003, $A$2:$A2002+$C$2:$C2002)), "")*24*60, "")</f>
        <v/>
      </c>
      <c r="M2003" s="39" t="str" cm="1">
        <f t="array" ref="M2003">IFERROR(IF($B2003=M$1, ($A2003+$C2003) - MAX(IF($B$2:$B2002=$B2003, $A$2:$A2002+$C$2:$C2002)), "")*24*60, "")</f>
        <v/>
      </c>
      <c r="N2003" s="39" t="str" cm="1">
        <f t="array" ref="N2003">IFERROR(IF($B2003=N$1, ($A2003+$C2003) - MAX(IF($B$2:$B2002=$B2003, $A$2:$A2002+$C$2:$C2002)), "")*24*60, "")</f>
        <v/>
      </c>
      <c r="O2003" s="39" cm="1">
        <f t="array" ref="O2003">IFERROR(IF($B2003=O$1, ($A2003+$C2003) - MAX(IF($B$2:$B2002=$B2003, $A$2:$A2002+$C$2:$C2002)), "")*24*60, "")</f>
        <v>1.000000003259629</v>
      </c>
      <c r="P2003" s="39" t="str" cm="1">
        <f t="array" ref="P2003">IFERROR(IF($B2003=P$1, ($A2003+$C2003) - MAX(IF($B$2:$B2002=$B2003, $A$2:$A2002+$C$2:$C2002)), "")*24*60, "")</f>
        <v/>
      </c>
    </row>
    <row r="2004" spans="1:16" x14ac:dyDescent="0.2">
      <c r="A2004" s="36">
        <f t="shared" ref="A2004:D2004" si="3754">A2003</f>
        <v>45949</v>
      </c>
      <c r="B2004" s="37" t="str">
        <f t="shared" si="3754"/>
        <v>Mourning Dove</v>
      </c>
      <c r="C2004" s="38">
        <v>0.74513888888888891</v>
      </c>
      <c r="D2004" s="37">
        <f t="shared" si="3754"/>
        <v>0</v>
      </c>
      <c r="E2004" s="37">
        <v>3</v>
      </c>
      <c r="F2004" s="37" t="str">
        <f t="shared" ref="F2004:G2004" si="3755">F2003</f>
        <v>Special Finch Food</v>
      </c>
      <c r="G2004" s="15" t="str">
        <f t="shared" si="3755"/>
        <v>Golden Safflower</v>
      </c>
      <c r="H2004" s="39">
        <f t="shared" si="3459"/>
        <v>1.9999999960418791</v>
      </c>
      <c r="I2004" s="39" t="str" cm="1">
        <f t="array" ref="I2004">IFERROR(IF($B2004=I$1, ($A2004+$C2004) - MAX(IF($B$2:$B2003=$B2004, $A$2:$A2003+$C$2:$C2003)), "")*24*60, "")</f>
        <v/>
      </c>
      <c r="J2004" s="39" t="str" cm="1">
        <f t="array" ref="J2004">IFERROR(IF($B2004=J$1, ($A2004+$C2004) - MAX(IF($B$2:$B2003=$B2004, $A$2:$A2003+$C$2:$C2003)), "")*24*60, "")</f>
        <v/>
      </c>
      <c r="K2004" s="39" t="str" cm="1">
        <f t="array" ref="K2004">IFERROR(IF($B2004=K$1, ($A2004+$C2004) - MAX(IF($B$2:$B2003=$B2004, $A$2:$A2003+$C$2:$C2003)), "")*24*60, "")</f>
        <v/>
      </c>
      <c r="L2004" s="39" t="str" cm="1">
        <f t="array" ref="L2004">IFERROR(IF($B2004=L$1, ($A2004+$C2004) - MAX(IF($B$2:$B2003=$B2004, $A$2:$A2003+$C$2:$C2003)), "")*24*60, "")</f>
        <v/>
      </c>
      <c r="M2004" s="39" t="str" cm="1">
        <f t="array" ref="M2004">IFERROR(IF($B2004=M$1, ($A2004+$C2004) - MAX(IF($B$2:$B2003=$B2004, $A$2:$A2003+$C$2:$C2003)), "")*24*60, "")</f>
        <v/>
      </c>
      <c r="N2004" s="39" t="str" cm="1">
        <f t="array" ref="N2004">IFERROR(IF($B2004=N$1, ($A2004+$C2004) - MAX(IF($B$2:$B2003=$B2004, $A$2:$A2003+$C$2:$C2003)), "")*24*60, "")</f>
        <v/>
      </c>
      <c r="O2004" s="39" cm="1">
        <f t="array" ref="O2004">IFERROR(IF($B2004=O$1, ($A2004+$C2004) - MAX(IF($B$2:$B2003=$B2004, $A$2:$A2003+$C$2:$C2003)), "")*24*60, "")</f>
        <v>1.9999999960418791</v>
      </c>
      <c r="P2004" s="39" t="str" cm="1">
        <f t="array" ref="P2004">IFERROR(IF($B2004=P$1, ($A2004+$C2004) - MAX(IF($B$2:$B2003=$B2004, $A$2:$A2003+$C$2:$C2003)), "")*24*60, "")</f>
        <v/>
      </c>
    </row>
    <row r="2005" spans="1:16" x14ac:dyDescent="0.2">
      <c r="A2005" s="36">
        <f t="shared" ref="A2005:B2005" si="3756">A2004</f>
        <v>45949</v>
      </c>
      <c r="B2005" s="37" t="str">
        <f t="shared" si="3756"/>
        <v>Mourning Dove</v>
      </c>
      <c r="C2005" s="38">
        <v>0.74583333333333335</v>
      </c>
      <c r="D2005" s="37">
        <v>7</v>
      </c>
      <c r="E2005" s="37">
        <v>2</v>
      </c>
      <c r="F2005" s="37" t="str">
        <f t="shared" ref="F2005:G2005" si="3757">F2004</f>
        <v>Special Finch Food</v>
      </c>
      <c r="G2005" s="15" t="str">
        <f t="shared" si="3757"/>
        <v>Golden Safflower</v>
      </c>
      <c r="H2005" s="39">
        <f t="shared" si="3459"/>
        <v>1.000000003259629</v>
      </c>
      <c r="I2005" s="39" t="str" cm="1">
        <f t="array" ref="I2005">IFERROR(IF($B2005=I$1, ($A2005+$C2005) - MAX(IF($B$2:$B2004=$B2005, $A$2:$A2004+$C$2:$C2004)), "")*24*60, "")</f>
        <v/>
      </c>
      <c r="J2005" s="39" t="str" cm="1">
        <f t="array" ref="J2005">IFERROR(IF($B2005=J$1, ($A2005+$C2005) - MAX(IF($B$2:$B2004=$B2005, $A$2:$A2004+$C$2:$C2004)), "")*24*60, "")</f>
        <v/>
      </c>
      <c r="K2005" s="39" t="str" cm="1">
        <f t="array" ref="K2005">IFERROR(IF($B2005=K$1, ($A2005+$C2005) - MAX(IF($B$2:$B2004=$B2005, $A$2:$A2004+$C$2:$C2004)), "")*24*60, "")</f>
        <v/>
      </c>
      <c r="L2005" s="39" t="str" cm="1">
        <f t="array" ref="L2005">IFERROR(IF($B2005=L$1, ($A2005+$C2005) - MAX(IF($B$2:$B2004=$B2005, $A$2:$A2004+$C$2:$C2004)), "")*24*60, "")</f>
        <v/>
      </c>
      <c r="M2005" s="39" t="str" cm="1">
        <f t="array" ref="M2005">IFERROR(IF($B2005=M$1, ($A2005+$C2005) - MAX(IF($B$2:$B2004=$B2005, $A$2:$A2004+$C$2:$C2004)), "")*24*60, "")</f>
        <v/>
      </c>
      <c r="N2005" s="39" t="str" cm="1">
        <f t="array" ref="N2005">IFERROR(IF($B2005=N$1, ($A2005+$C2005) - MAX(IF($B$2:$B2004=$B2005, $A$2:$A2004+$C$2:$C2004)), "")*24*60, "")</f>
        <v/>
      </c>
      <c r="O2005" s="39" cm="1">
        <f t="array" ref="O2005">IFERROR(IF($B2005=O$1, ($A2005+$C2005) - MAX(IF($B$2:$B2004=$B2005, $A$2:$A2004+$C$2:$C2004)), "")*24*60, "")</f>
        <v>1.000000003259629</v>
      </c>
      <c r="P2005" s="39" t="str" cm="1">
        <f t="array" ref="P2005">IFERROR(IF($B2005=P$1, ($A2005+$C2005) - MAX(IF($B$2:$B2004=$B2005, $A$2:$A2004+$C$2:$C2004)), "")*24*60, "")</f>
        <v/>
      </c>
    </row>
    <row r="2006" spans="1:16" x14ac:dyDescent="0.2">
      <c r="A2006" s="36">
        <f t="shared" ref="A2006:B2006" si="3758">A2005</f>
        <v>45949</v>
      </c>
      <c r="B2006" s="37" t="str">
        <f t="shared" si="3758"/>
        <v>Mourning Dove</v>
      </c>
      <c r="C2006" s="38">
        <v>0.74652777777777779</v>
      </c>
      <c r="D2006" s="37">
        <v>12</v>
      </c>
      <c r="E2006" s="37">
        <v>0</v>
      </c>
      <c r="F2006" s="37" t="str">
        <f t="shared" ref="F2006:G2006" si="3759">F2005</f>
        <v>Special Finch Food</v>
      </c>
      <c r="G2006" s="15" t="str">
        <f t="shared" si="3759"/>
        <v>Golden Safflower</v>
      </c>
      <c r="H2006" s="39">
        <f t="shared" si="3459"/>
        <v>1.000000003259629</v>
      </c>
      <c r="I2006" s="39" t="str" cm="1">
        <f t="array" ref="I2006">IFERROR(IF($B2006=I$1, ($A2006+$C2006) - MAX(IF($B$2:$B2005=$B2006, $A$2:$A2005+$C$2:$C2005)), "")*24*60, "")</f>
        <v/>
      </c>
      <c r="J2006" s="39" t="str" cm="1">
        <f t="array" ref="J2006">IFERROR(IF($B2006=J$1, ($A2006+$C2006) - MAX(IF($B$2:$B2005=$B2006, $A$2:$A2005+$C$2:$C2005)), "")*24*60, "")</f>
        <v/>
      </c>
      <c r="K2006" s="39" t="str" cm="1">
        <f t="array" ref="K2006">IFERROR(IF($B2006=K$1, ($A2006+$C2006) - MAX(IF($B$2:$B2005=$B2006, $A$2:$A2005+$C$2:$C2005)), "")*24*60, "")</f>
        <v/>
      </c>
      <c r="L2006" s="39" t="str" cm="1">
        <f t="array" ref="L2006">IFERROR(IF($B2006=L$1, ($A2006+$C2006) - MAX(IF($B$2:$B2005=$B2006, $A$2:$A2005+$C$2:$C2005)), "")*24*60, "")</f>
        <v/>
      </c>
      <c r="M2006" s="39" t="str" cm="1">
        <f t="array" ref="M2006">IFERROR(IF($B2006=M$1, ($A2006+$C2006) - MAX(IF($B$2:$B2005=$B2006, $A$2:$A2005+$C$2:$C2005)), "")*24*60, "")</f>
        <v/>
      </c>
      <c r="N2006" s="39" t="str" cm="1">
        <f t="array" ref="N2006">IFERROR(IF($B2006=N$1, ($A2006+$C2006) - MAX(IF($B$2:$B2005=$B2006, $A$2:$A2005+$C$2:$C2005)), "")*24*60, "")</f>
        <v/>
      </c>
      <c r="O2006" s="39" cm="1">
        <f t="array" ref="O2006">IFERROR(IF($B2006=O$1, ($A2006+$C2006) - MAX(IF($B$2:$B2005=$B2006, $A$2:$A2005+$C$2:$C2005)), "")*24*60, "")</f>
        <v>1.000000003259629</v>
      </c>
      <c r="P2006" s="39" t="str" cm="1">
        <f t="array" ref="P2006">IFERROR(IF($B2006=P$1, ($A2006+$C2006) - MAX(IF($B$2:$B2005=$B2006, $A$2:$A2005+$C$2:$C2005)), "")*24*60, "")</f>
        <v/>
      </c>
    </row>
    <row r="2007" spans="1:16" x14ac:dyDescent="0.2">
      <c r="A2007" s="36">
        <f t="shared" ref="A2007:B2007" si="3760">A2006</f>
        <v>45949</v>
      </c>
      <c r="B2007" s="37" t="str">
        <f t="shared" si="3760"/>
        <v>Mourning Dove</v>
      </c>
      <c r="C2007" s="38">
        <v>0.74861111111111112</v>
      </c>
      <c r="D2007" s="37">
        <v>0</v>
      </c>
      <c r="E2007" s="37">
        <v>0</v>
      </c>
      <c r="F2007" s="37" t="str">
        <f t="shared" ref="F2007:G2007" si="3761">F2006</f>
        <v>Special Finch Food</v>
      </c>
      <c r="G2007" s="15" t="str">
        <f t="shared" si="3761"/>
        <v>Golden Safflower</v>
      </c>
      <c r="H2007" s="39">
        <f t="shared" si="3459"/>
        <v>2.9999999993015081</v>
      </c>
      <c r="I2007" s="39" t="str" cm="1">
        <f t="array" ref="I2007">IFERROR(IF($B2007=I$1, ($A2007+$C2007) - MAX(IF($B$2:$B2006=$B2007, $A$2:$A2006+$C$2:$C2006)), "")*24*60, "")</f>
        <v/>
      </c>
      <c r="J2007" s="39" t="str" cm="1">
        <f t="array" ref="J2007">IFERROR(IF($B2007=J$1, ($A2007+$C2007) - MAX(IF($B$2:$B2006=$B2007, $A$2:$A2006+$C$2:$C2006)), "")*24*60, "")</f>
        <v/>
      </c>
      <c r="K2007" s="39" t="str" cm="1">
        <f t="array" ref="K2007">IFERROR(IF($B2007=K$1, ($A2007+$C2007) - MAX(IF($B$2:$B2006=$B2007, $A$2:$A2006+$C$2:$C2006)), "")*24*60, "")</f>
        <v/>
      </c>
      <c r="L2007" s="39" t="str" cm="1">
        <f t="array" ref="L2007">IFERROR(IF($B2007=L$1, ($A2007+$C2007) - MAX(IF($B$2:$B2006=$B2007, $A$2:$A2006+$C$2:$C2006)), "")*24*60, "")</f>
        <v/>
      </c>
      <c r="M2007" s="39" t="str" cm="1">
        <f t="array" ref="M2007">IFERROR(IF($B2007=M$1, ($A2007+$C2007) - MAX(IF($B$2:$B2006=$B2007, $A$2:$A2006+$C$2:$C2006)), "")*24*60, "")</f>
        <v/>
      </c>
      <c r="N2007" s="39" t="str" cm="1">
        <f t="array" ref="N2007">IFERROR(IF($B2007=N$1, ($A2007+$C2007) - MAX(IF($B$2:$B2006=$B2007, $A$2:$A2006+$C$2:$C2006)), "")*24*60, "")</f>
        <v/>
      </c>
      <c r="O2007" s="39" cm="1">
        <f t="array" ref="O2007">IFERROR(IF($B2007=O$1, ($A2007+$C2007) - MAX(IF($B$2:$B2006=$B2007, $A$2:$A2006+$C$2:$C2006)), "")*24*60, "")</f>
        <v>2.9999999993015081</v>
      </c>
      <c r="P2007" s="39" t="str" cm="1">
        <f t="array" ref="P2007">IFERROR(IF($B2007=P$1, ($A2007+$C2007) - MAX(IF($B$2:$B2006=$B2007, $A$2:$A2006+$C$2:$C2006)), "")*24*60, "")</f>
        <v/>
      </c>
    </row>
    <row r="2008" spans="1:16" x14ac:dyDescent="0.2">
      <c r="A2008" s="36">
        <f t="shared" ref="A2008:D2008" si="3762">A2007</f>
        <v>45949</v>
      </c>
      <c r="B2008" s="37" t="s">
        <v>3</v>
      </c>
      <c r="C2008" s="38">
        <v>0.75069444444444444</v>
      </c>
      <c r="D2008" s="37">
        <f t="shared" si="3762"/>
        <v>0</v>
      </c>
      <c r="E2008" s="37">
        <v>3</v>
      </c>
      <c r="F2008" s="37" t="str">
        <f t="shared" ref="F2008:G2008" si="3763">F2007</f>
        <v>Special Finch Food</v>
      </c>
      <c r="G2008" s="15" t="str">
        <f t="shared" si="3763"/>
        <v>Golden Safflower</v>
      </c>
      <c r="H2008" s="39">
        <f t="shared" si="3459"/>
        <v>2.9999999993015081</v>
      </c>
      <c r="I2008" s="39" cm="1">
        <f t="array" ref="I2008">IFERROR(IF($B2008=I$1, ($A2008+$C2008) - MAX(IF($B$2:$B2007=$B2008, $A$2:$A2007+$C$2:$C2007)), "")*24*60, "")</f>
        <v>26.000000000931323</v>
      </c>
      <c r="J2008" s="39" t="str" cm="1">
        <f t="array" ref="J2008">IFERROR(IF($B2008=J$1, ($A2008+$C2008) - MAX(IF($B$2:$B2007=$B2008, $A$2:$A2007+$C$2:$C2007)), "")*24*60, "")</f>
        <v/>
      </c>
      <c r="K2008" s="39" t="str" cm="1">
        <f t="array" ref="K2008">IFERROR(IF($B2008=K$1, ($A2008+$C2008) - MAX(IF($B$2:$B2007=$B2008, $A$2:$A2007+$C$2:$C2007)), "")*24*60, "")</f>
        <v/>
      </c>
      <c r="L2008" s="39" t="str" cm="1">
        <f t="array" ref="L2008">IFERROR(IF($B2008=L$1, ($A2008+$C2008) - MAX(IF($B$2:$B2007=$B2008, $A$2:$A2007+$C$2:$C2007)), "")*24*60, "")</f>
        <v/>
      </c>
      <c r="M2008" s="39" t="str" cm="1">
        <f t="array" ref="M2008">IFERROR(IF($B2008=M$1, ($A2008+$C2008) - MAX(IF($B$2:$B2007=$B2008, $A$2:$A2007+$C$2:$C2007)), "")*24*60, "")</f>
        <v/>
      </c>
      <c r="N2008" s="39" t="str" cm="1">
        <f t="array" ref="N2008">IFERROR(IF($B2008=N$1, ($A2008+$C2008) - MAX(IF($B$2:$B2007=$B2008, $A$2:$A2007+$C$2:$C2007)), "")*24*60, "")</f>
        <v/>
      </c>
      <c r="O2008" s="39" t="str" cm="1">
        <f t="array" ref="O2008">IFERROR(IF($B2008=O$1, ($A2008+$C2008) - MAX(IF($B$2:$B2007=$B2008, $A$2:$A2007+$C$2:$C2007)), "")*24*60, "")</f>
        <v/>
      </c>
      <c r="P2008" s="39" t="str" cm="1">
        <f t="array" ref="P2008">IFERROR(IF($B2008=P$1, ($A2008+$C2008) - MAX(IF($B$2:$B2007=$B2008, $A$2:$A2007+$C$2:$C2007)), "")*24*60, "")</f>
        <v/>
      </c>
    </row>
    <row r="2009" spans="1:16" x14ac:dyDescent="0.2">
      <c r="A2009" s="36">
        <f t="shared" ref="A2009:D2009" si="3764">A2008</f>
        <v>45949</v>
      </c>
      <c r="B2009" s="37" t="str">
        <f t="shared" si="3764"/>
        <v>Northern Cardinal</v>
      </c>
      <c r="C2009" s="38">
        <v>0.75138888888888888</v>
      </c>
      <c r="D2009" s="37">
        <f t="shared" si="3764"/>
        <v>0</v>
      </c>
      <c r="E2009" s="37">
        <v>2</v>
      </c>
      <c r="F2009" s="37" t="str">
        <f t="shared" ref="F2009:G2009" si="3765">F2008</f>
        <v>Special Finch Food</v>
      </c>
      <c r="G2009" s="15" t="str">
        <f t="shared" si="3765"/>
        <v>Golden Safflower</v>
      </c>
      <c r="H2009" s="39">
        <f t="shared" si="3459"/>
        <v>0.99999999278225005</v>
      </c>
      <c r="I2009" s="39" cm="1">
        <f t="array" ref="I2009">IFERROR(IF($B2009=I$1, ($A2009+$C2009) - MAX(IF($B$2:$B2008=$B2009, $A$2:$A2008+$C$2:$C2008)), "")*24*60, "")</f>
        <v>0.99999999278225005</v>
      </c>
      <c r="J2009" s="39" t="str" cm="1">
        <f t="array" ref="J2009">IFERROR(IF($B2009=J$1, ($A2009+$C2009) - MAX(IF($B$2:$B2008=$B2009, $A$2:$A2008+$C$2:$C2008)), "")*24*60, "")</f>
        <v/>
      </c>
      <c r="K2009" s="39" t="str" cm="1">
        <f t="array" ref="K2009">IFERROR(IF($B2009=K$1, ($A2009+$C2009) - MAX(IF($B$2:$B2008=$B2009, $A$2:$A2008+$C$2:$C2008)), "")*24*60, "")</f>
        <v/>
      </c>
      <c r="L2009" s="39" t="str" cm="1">
        <f t="array" ref="L2009">IFERROR(IF($B2009=L$1, ($A2009+$C2009) - MAX(IF($B$2:$B2008=$B2009, $A$2:$A2008+$C$2:$C2008)), "")*24*60, "")</f>
        <v/>
      </c>
      <c r="M2009" s="39" t="str" cm="1">
        <f t="array" ref="M2009">IFERROR(IF($B2009=M$1, ($A2009+$C2009) - MAX(IF($B$2:$B2008=$B2009, $A$2:$A2008+$C$2:$C2008)), "")*24*60, "")</f>
        <v/>
      </c>
      <c r="N2009" s="39" t="str" cm="1">
        <f t="array" ref="N2009">IFERROR(IF($B2009=N$1, ($A2009+$C2009) - MAX(IF($B$2:$B2008=$B2009, $A$2:$A2008+$C$2:$C2008)), "")*24*60, "")</f>
        <v/>
      </c>
      <c r="O2009" s="39" t="str" cm="1">
        <f t="array" ref="O2009">IFERROR(IF($B2009=O$1, ($A2009+$C2009) - MAX(IF($B$2:$B2008=$B2009, $A$2:$A2008+$C$2:$C2008)), "")*24*60, "")</f>
        <v/>
      </c>
      <c r="P2009" s="39" t="str" cm="1">
        <f t="array" ref="P2009">IFERROR(IF($B2009=P$1, ($A2009+$C2009) - MAX(IF($B$2:$B2008=$B2009, $A$2:$A2008+$C$2:$C2008)), "")*24*60, "")</f>
        <v/>
      </c>
    </row>
    <row r="2010" spans="1:16" x14ac:dyDescent="0.2">
      <c r="A2010" s="36">
        <f t="shared" ref="A2010:D2010" si="3766">A2009</f>
        <v>45949</v>
      </c>
      <c r="B2010" s="37" t="str">
        <f t="shared" si="3766"/>
        <v>Northern Cardinal</v>
      </c>
      <c r="C2010" s="38">
        <v>0.75208333333333333</v>
      </c>
      <c r="D2010" s="37">
        <f t="shared" si="3766"/>
        <v>0</v>
      </c>
      <c r="E2010" s="37">
        <v>2</v>
      </c>
      <c r="F2010" s="37" t="str">
        <f t="shared" ref="F2010:G2010" si="3767">F2009</f>
        <v>Special Finch Food</v>
      </c>
      <c r="G2010" s="15" t="str">
        <f t="shared" si="3767"/>
        <v>Golden Safflower</v>
      </c>
      <c r="H2010" s="39">
        <f t="shared" si="3459"/>
        <v>1.000000003259629</v>
      </c>
      <c r="I2010" s="39" cm="1">
        <f t="array" ref="I2010">IFERROR(IF($B2010=I$1, ($A2010+$C2010) - MAX(IF($B$2:$B2009=$B2010, $A$2:$A2009+$C$2:$C2009)), "")*24*60, "")</f>
        <v>1.000000003259629</v>
      </c>
      <c r="J2010" s="39" t="str" cm="1">
        <f t="array" ref="J2010">IFERROR(IF($B2010=J$1, ($A2010+$C2010) - MAX(IF($B$2:$B2009=$B2010, $A$2:$A2009+$C$2:$C2009)), "")*24*60, "")</f>
        <v/>
      </c>
      <c r="K2010" s="39" t="str" cm="1">
        <f t="array" ref="K2010">IFERROR(IF($B2010=K$1, ($A2010+$C2010) - MAX(IF($B$2:$B2009=$B2010, $A$2:$A2009+$C$2:$C2009)), "")*24*60, "")</f>
        <v/>
      </c>
      <c r="L2010" s="39" t="str" cm="1">
        <f t="array" ref="L2010">IFERROR(IF($B2010=L$1, ($A2010+$C2010) - MAX(IF($B$2:$B2009=$B2010, $A$2:$A2009+$C$2:$C2009)), "")*24*60, "")</f>
        <v/>
      </c>
      <c r="M2010" s="39" t="str" cm="1">
        <f t="array" ref="M2010">IFERROR(IF($B2010=M$1, ($A2010+$C2010) - MAX(IF($B$2:$B2009=$B2010, $A$2:$A2009+$C$2:$C2009)), "")*24*60, "")</f>
        <v/>
      </c>
      <c r="N2010" s="39" t="str" cm="1">
        <f t="array" ref="N2010">IFERROR(IF($B2010=N$1, ($A2010+$C2010) - MAX(IF($B$2:$B2009=$B2010, $A$2:$A2009+$C$2:$C2009)), "")*24*60, "")</f>
        <v/>
      </c>
      <c r="O2010" s="39" t="str" cm="1">
        <f t="array" ref="O2010">IFERROR(IF($B2010=O$1, ($A2010+$C2010) - MAX(IF($B$2:$B2009=$B2010, $A$2:$A2009+$C$2:$C2009)), "")*24*60, "")</f>
        <v/>
      </c>
      <c r="P2010" s="39" t="str" cm="1">
        <f t="array" ref="P2010">IFERROR(IF($B2010=P$1, ($A2010+$C2010) - MAX(IF($B$2:$B2009=$B2010, $A$2:$A2009+$C$2:$C2009)), "")*24*60, "")</f>
        <v/>
      </c>
    </row>
    <row r="2011" spans="1:16" x14ac:dyDescent="0.2">
      <c r="A2011" s="36">
        <f t="shared" ref="A2011:D2011" si="3768">A2010</f>
        <v>45949</v>
      </c>
      <c r="B2011" s="37" t="str">
        <f t="shared" si="3768"/>
        <v>Northern Cardinal</v>
      </c>
      <c r="C2011" s="38">
        <v>0.7583333333333333</v>
      </c>
      <c r="D2011" s="37">
        <f t="shared" si="3768"/>
        <v>0</v>
      </c>
      <c r="E2011" s="37">
        <v>3</v>
      </c>
      <c r="F2011" s="37" t="str">
        <f t="shared" ref="F2011:G2011" si="3769">F2010</f>
        <v>Special Finch Food</v>
      </c>
      <c r="G2011" s="15" t="str">
        <f t="shared" si="3769"/>
        <v>Golden Safflower</v>
      </c>
      <c r="H2011" s="39">
        <f t="shared" si="3459"/>
        <v>8.9999999979045242</v>
      </c>
      <c r="I2011" s="39" cm="1">
        <f t="array" ref="I2011">IFERROR(IF($B2011=I$1, ($A2011+$C2011) - MAX(IF($B$2:$B2010=$B2011, $A$2:$A2010+$C$2:$C2010)), "")*24*60, "")</f>
        <v>8.9999999979045242</v>
      </c>
      <c r="J2011" s="39" t="str" cm="1">
        <f t="array" ref="J2011">IFERROR(IF($B2011=J$1, ($A2011+$C2011) - MAX(IF($B$2:$B2010=$B2011, $A$2:$A2010+$C$2:$C2010)), "")*24*60, "")</f>
        <v/>
      </c>
      <c r="K2011" s="39" t="str" cm="1">
        <f t="array" ref="K2011">IFERROR(IF($B2011=K$1, ($A2011+$C2011) - MAX(IF($B$2:$B2010=$B2011, $A$2:$A2010+$C$2:$C2010)), "")*24*60, "")</f>
        <v/>
      </c>
      <c r="L2011" s="39" t="str" cm="1">
        <f t="array" ref="L2011">IFERROR(IF($B2011=L$1, ($A2011+$C2011) - MAX(IF($B$2:$B2010=$B2011, $A$2:$A2010+$C$2:$C2010)), "")*24*60, "")</f>
        <v/>
      </c>
      <c r="M2011" s="39" t="str" cm="1">
        <f t="array" ref="M2011">IFERROR(IF($B2011=M$1, ($A2011+$C2011) - MAX(IF($B$2:$B2010=$B2011, $A$2:$A2010+$C$2:$C2010)), "")*24*60, "")</f>
        <v/>
      </c>
      <c r="N2011" s="39" t="str" cm="1">
        <f t="array" ref="N2011">IFERROR(IF($B2011=N$1, ($A2011+$C2011) - MAX(IF($B$2:$B2010=$B2011, $A$2:$A2010+$C$2:$C2010)), "")*24*60, "")</f>
        <v/>
      </c>
      <c r="O2011" s="39" t="str" cm="1">
        <f t="array" ref="O2011">IFERROR(IF($B2011=O$1, ($A2011+$C2011) - MAX(IF($B$2:$B2010=$B2011, $A$2:$A2010+$C$2:$C2010)), "")*24*60, "")</f>
        <v/>
      </c>
      <c r="P2011" s="39" t="str" cm="1">
        <f t="array" ref="P2011">IFERROR(IF($B2011=P$1, ($A2011+$C2011) - MAX(IF($B$2:$B2010=$B2011, $A$2:$A2010+$C$2:$C2010)), "")*24*60, "")</f>
        <v/>
      </c>
    </row>
    <row r="2012" spans="1:16" x14ac:dyDescent="0.2">
      <c r="A2012" s="36">
        <f t="shared" ref="A2012:D2012" si="3770">A2011</f>
        <v>45949</v>
      </c>
      <c r="B2012" s="37" t="str">
        <f t="shared" si="3770"/>
        <v>Northern Cardinal</v>
      </c>
      <c r="C2012" s="38">
        <v>0.75902777777777775</v>
      </c>
      <c r="D2012" s="37">
        <f t="shared" si="3770"/>
        <v>0</v>
      </c>
      <c r="E2012" s="37">
        <v>2</v>
      </c>
      <c r="F2012" s="37" t="str">
        <f t="shared" ref="F2012:G2012" si="3771">F2011</f>
        <v>Special Finch Food</v>
      </c>
      <c r="G2012" s="15" t="str">
        <f t="shared" si="3771"/>
        <v>Golden Safflower</v>
      </c>
      <c r="H2012" s="39">
        <f t="shared" si="3459"/>
        <v>1.000000003259629</v>
      </c>
      <c r="I2012" s="39" cm="1">
        <f t="array" ref="I2012">IFERROR(IF($B2012=I$1, ($A2012+$C2012) - MAX(IF($B$2:$B2011=$B2012, $A$2:$A2011+$C$2:$C2011)), "")*24*60, "")</f>
        <v>1.000000003259629</v>
      </c>
      <c r="J2012" s="39" t="str" cm="1">
        <f t="array" ref="J2012">IFERROR(IF($B2012=J$1, ($A2012+$C2012) - MAX(IF($B$2:$B2011=$B2012, $A$2:$A2011+$C$2:$C2011)), "")*24*60, "")</f>
        <v/>
      </c>
      <c r="K2012" s="39" t="str" cm="1">
        <f t="array" ref="K2012">IFERROR(IF($B2012=K$1, ($A2012+$C2012) - MAX(IF($B$2:$B2011=$B2012, $A$2:$A2011+$C$2:$C2011)), "")*24*60, "")</f>
        <v/>
      </c>
      <c r="L2012" s="39" t="str" cm="1">
        <f t="array" ref="L2012">IFERROR(IF($B2012=L$1, ($A2012+$C2012) - MAX(IF($B$2:$B2011=$B2012, $A$2:$A2011+$C$2:$C2011)), "")*24*60, "")</f>
        <v/>
      </c>
      <c r="M2012" s="39" t="str" cm="1">
        <f t="array" ref="M2012">IFERROR(IF($B2012=M$1, ($A2012+$C2012) - MAX(IF($B$2:$B2011=$B2012, $A$2:$A2011+$C$2:$C2011)), "")*24*60, "")</f>
        <v/>
      </c>
      <c r="N2012" s="39" t="str" cm="1">
        <f t="array" ref="N2012">IFERROR(IF($B2012=N$1, ($A2012+$C2012) - MAX(IF($B$2:$B2011=$B2012, $A$2:$A2011+$C$2:$C2011)), "")*24*60, "")</f>
        <v/>
      </c>
      <c r="O2012" s="39" t="str" cm="1">
        <f t="array" ref="O2012">IFERROR(IF($B2012=O$1, ($A2012+$C2012) - MAX(IF($B$2:$B2011=$B2012, $A$2:$A2011+$C$2:$C2011)), "")*24*60, "")</f>
        <v/>
      </c>
      <c r="P2012" s="39" t="str" cm="1">
        <f t="array" ref="P2012">IFERROR(IF($B2012=P$1, ($A2012+$C2012) - MAX(IF($B$2:$B2011=$B2012, $A$2:$A2011+$C$2:$C2011)), "")*24*60, "")</f>
        <v/>
      </c>
    </row>
    <row r="2013" spans="1:16" x14ac:dyDescent="0.2">
      <c r="A2013" s="36">
        <f t="shared" ref="A2013:C2013" si="3772">A2012</f>
        <v>45949</v>
      </c>
      <c r="B2013" s="37" t="s">
        <v>16</v>
      </c>
      <c r="C2013" s="38">
        <f t="shared" si="3772"/>
        <v>0.75902777777777775</v>
      </c>
      <c r="D2013" s="37">
        <v>4</v>
      </c>
      <c r="E2013" s="37">
        <v>0</v>
      </c>
      <c r="F2013" s="37" t="str">
        <f t="shared" ref="F2013:G2013" si="3773">F2012</f>
        <v>Special Finch Food</v>
      </c>
      <c r="G2013" s="15" t="str">
        <f t="shared" si="3773"/>
        <v>Golden Safflower</v>
      </c>
      <c r="H2013" s="39">
        <f t="shared" si="3459"/>
        <v>0</v>
      </c>
      <c r="I2013" s="39" t="str" cm="1">
        <f t="array" ref="I2013">IFERROR(IF($B2013=I$1, ($A2013+$C2013) - MAX(IF($B$2:$B2012=$B2013, $A$2:$A2012+$C$2:$C2012)), "")*24*60, "")</f>
        <v/>
      </c>
      <c r="J2013" s="39" t="str" cm="1">
        <f t="array" ref="J2013">IFERROR(IF($B2013=J$1, ($A2013+$C2013) - MAX(IF($B$2:$B2012=$B2013, $A$2:$A2012+$C$2:$C2012)), "")*24*60, "")</f>
        <v/>
      </c>
      <c r="K2013" s="39" t="str" cm="1">
        <f t="array" ref="K2013">IFERROR(IF($B2013=K$1, ($A2013+$C2013) - MAX(IF($B$2:$B2012=$B2013, $A$2:$A2012+$C$2:$C2012)), "")*24*60, "")</f>
        <v/>
      </c>
      <c r="L2013" s="39" cm="1">
        <f t="array" ref="L2013">IFERROR(IF($B2013=L$1, ($A2013+$C2013) - MAX(IF($B$2:$B2012=$B2013, $A$2:$A2012+$C$2:$C2012)), "")*24*60, "")</f>
        <v>68.000000001629815</v>
      </c>
      <c r="M2013" s="39" t="str" cm="1">
        <f t="array" ref="M2013">IFERROR(IF($B2013=M$1, ($A2013+$C2013) - MAX(IF($B$2:$B2012=$B2013, $A$2:$A2012+$C$2:$C2012)), "")*24*60, "")</f>
        <v/>
      </c>
      <c r="N2013" s="39" t="str" cm="1">
        <f t="array" ref="N2013">IFERROR(IF($B2013=N$1, ($A2013+$C2013) - MAX(IF($B$2:$B2012=$B2013, $A$2:$A2012+$C$2:$C2012)), "")*24*60, "")</f>
        <v/>
      </c>
      <c r="O2013" s="39" t="str" cm="1">
        <f t="array" ref="O2013">IFERROR(IF($B2013=O$1, ($A2013+$C2013) - MAX(IF($B$2:$B2012=$B2013, $A$2:$A2012+$C$2:$C2012)), "")*24*60, "")</f>
        <v/>
      </c>
      <c r="P2013" s="39" t="str" cm="1">
        <f t="array" ref="P2013">IFERROR(IF($B2013=P$1, ($A2013+$C2013) - MAX(IF($B$2:$B2012=$B2013, $A$2:$A2012+$C$2:$C2012)), "")*24*60, "")</f>
        <v/>
      </c>
    </row>
    <row r="2014" spans="1:16" x14ac:dyDescent="0.2">
      <c r="A2014" s="36">
        <f t="shared" ref="A2014:B2014" si="3774">A2013</f>
        <v>45949</v>
      </c>
      <c r="B2014" s="37" t="str">
        <f t="shared" si="3774"/>
        <v>Carolina Wren</v>
      </c>
      <c r="C2014" s="38">
        <v>0.75972222222222219</v>
      </c>
      <c r="D2014" s="37">
        <v>0</v>
      </c>
      <c r="E2014" s="37">
        <v>0</v>
      </c>
      <c r="F2014" s="37" t="str">
        <f t="shared" ref="F2014:G2014" si="3775">F2013</f>
        <v>Special Finch Food</v>
      </c>
      <c r="G2014" s="15" t="str">
        <f t="shared" si="3775"/>
        <v>Golden Safflower</v>
      </c>
      <c r="H2014" s="39">
        <f t="shared" si="3459"/>
        <v>1.000000003259629</v>
      </c>
      <c r="I2014" s="39" t="str" cm="1">
        <f t="array" ref="I2014">IFERROR(IF($B2014=I$1, ($A2014+$C2014) - MAX(IF($B$2:$B2013=$B2014, $A$2:$A2013+$C$2:$C2013)), "")*24*60, "")</f>
        <v/>
      </c>
      <c r="J2014" s="39" t="str" cm="1">
        <f t="array" ref="J2014">IFERROR(IF($B2014=J$1, ($A2014+$C2014) - MAX(IF($B$2:$B2013=$B2014, $A$2:$A2013+$C$2:$C2013)), "")*24*60, "")</f>
        <v/>
      </c>
      <c r="K2014" s="39" t="str" cm="1">
        <f t="array" ref="K2014">IFERROR(IF($B2014=K$1, ($A2014+$C2014) - MAX(IF($B$2:$B2013=$B2014, $A$2:$A2013+$C$2:$C2013)), "")*24*60, "")</f>
        <v/>
      </c>
      <c r="L2014" s="39" cm="1">
        <f t="array" ref="L2014">IFERROR(IF($B2014=L$1, ($A2014+$C2014) - MAX(IF($B$2:$B2013=$B2014, $A$2:$A2013+$C$2:$C2013)), "")*24*60, "")</f>
        <v>1.000000003259629</v>
      </c>
      <c r="M2014" s="39" t="str" cm="1">
        <f t="array" ref="M2014">IFERROR(IF($B2014=M$1, ($A2014+$C2014) - MAX(IF($B$2:$B2013=$B2014, $A$2:$A2013+$C$2:$C2013)), "")*24*60, "")</f>
        <v/>
      </c>
      <c r="N2014" s="39" t="str" cm="1">
        <f t="array" ref="N2014">IFERROR(IF($B2014=N$1, ($A2014+$C2014) - MAX(IF($B$2:$B2013=$B2014, $A$2:$A2013+$C$2:$C2013)), "")*24*60, "")</f>
        <v/>
      </c>
      <c r="O2014" s="39" t="str" cm="1">
        <f t="array" ref="O2014">IFERROR(IF($B2014=O$1, ($A2014+$C2014) - MAX(IF($B$2:$B2013=$B2014, $A$2:$A2013+$C$2:$C2013)), "")*24*60, "")</f>
        <v/>
      </c>
      <c r="P2014" s="39" t="str" cm="1">
        <f t="array" ref="P2014">IFERROR(IF($B2014=P$1, ($A2014+$C2014) - MAX(IF($B$2:$B2013=$B2014, $A$2:$A2013+$C$2:$C2013)), "")*24*60, "")</f>
        <v/>
      </c>
    </row>
    <row r="2015" spans="1:16" x14ac:dyDescent="0.2">
      <c r="A2015" s="36">
        <f t="shared" ref="A2015:D2015" si="3776">A2014</f>
        <v>45949</v>
      </c>
      <c r="B2015" s="37" t="s">
        <v>3</v>
      </c>
      <c r="C2015" s="38">
        <f t="shared" si="3776"/>
        <v>0.75972222222222219</v>
      </c>
      <c r="D2015" s="37">
        <f t="shared" si="3776"/>
        <v>0</v>
      </c>
      <c r="E2015" s="37">
        <v>2</v>
      </c>
      <c r="F2015" s="37" t="str">
        <f t="shared" ref="F2015:G2015" si="3777">F2014</f>
        <v>Special Finch Food</v>
      </c>
      <c r="G2015" s="15" t="str">
        <f t="shared" si="3777"/>
        <v>Golden Safflower</v>
      </c>
      <c r="H2015" s="39">
        <f t="shared" si="3459"/>
        <v>0</v>
      </c>
      <c r="I2015" s="39" cm="1">
        <f t="array" ref="I2015">IFERROR(IF($B2015=I$1, ($A2015+$C2015) - MAX(IF($B$2:$B2014=$B2015, $A$2:$A2014+$C$2:$C2014)), "")*24*60, "")</f>
        <v>1.000000003259629</v>
      </c>
      <c r="J2015" s="39" t="str" cm="1">
        <f t="array" ref="J2015">IFERROR(IF($B2015=J$1, ($A2015+$C2015) - MAX(IF($B$2:$B2014=$B2015, $A$2:$A2014+$C$2:$C2014)), "")*24*60, "")</f>
        <v/>
      </c>
      <c r="K2015" s="39" t="str" cm="1">
        <f t="array" ref="K2015">IFERROR(IF($B2015=K$1, ($A2015+$C2015) - MAX(IF($B$2:$B2014=$B2015, $A$2:$A2014+$C$2:$C2014)), "")*24*60, "")</f>
        <v/>
      </c>
      <c r="L2015" s="39" t="str" cm="1">
        <f t="array" ref="L2015">IFERROR(IF($B2015=L$1, ($A2015+$C2015) - MAX(IF($B$2:$B2014=$B2015, $A$2:$A2014+$C$2:$C2014)), "")*24*60, "")</f>
        <v/>
      </c>
      <c r="M2015" s="39" t="str" cm="1">
        <f t="array" ref="M2015">IFERROR(IF($B2015=M$1, ($A2015+$C2015) - MAX(IF($B$2:$B2014=$B2015, $A$2:$A2014+$C$2:$C2014)), "")*24*60, "")</f>
        <v/>
      </c>
      <c r="N2015" s="39" t="str" cm="1">
        <f t="array" ref="N2015">IFERROR(IF($B2015=N$1, ($A2015+$C2015) - MAX(IF($B$2:$B2014=$B2015, $A$2:$A2014+$C$2:$C2014)), "")*24*60, "")</f>
        <v/>
      </c>
      <c r="O2015" s="39" t="str" cm="1">
        <f t="array" ref="O2015">IFERROR(IF($B2015=O$1, ($A2015+$C2015) - MAX(IF($B$2:$B2014=$B2015, $A$2:$A2014+$C$2:$C2014)), "")*24*60, "")</f>
        <v/>
      </c>
      <c r="P2015" s="39" t="str" cm="1">
        <f t="array" ref="P2015">IFERROR(IF($B2015=P$1, ($A2015+$C2015) - MAX(IF($B$2:$B2014=$B2015, $A$2:$A2014+$C$2:$C2014)), "")*24*60, "")</f>
        <v/>
      </c>
    </row>
    <row r="2016" spans="1:16" x14ac:dyDescent="0.2">
      <c r="A2016" s="36">
        <f t="shared" ref="A2016:D2016" si="3778">A2015</f>
        <v>45949</v>
      </c>
      <c r="B2016" s="37" t="str">
        <f t="shared" si="3778"/>
        <v>Northern Cardinal</v>
      </c>
      <c r="C2016" s="38">
        <v>0.76388888888888884</v>
      </c>
      <c r="D2016" s="37">
        <f t="shared" si="3778"/>
        <v>0</v>
      </c>
      <c r="E2016" s="37">
        <v>1</v>
      </c>
      <c r="F2016" s="37" t="str">
        <f t="shared" ref="F2016:G2016" si="3779">F2015</f>
        <v>Special Finch Food</v>
      </c>
      <c r="G2016" s="15" t="str">
        <f t="shared" si="3779"/>
        <v>Golden Safflower</v>
      </c>
      <c r="H2016" s="39">
        <f t="shared" si="3459"/>
        <v>5.9999999986030161</v>
      </c>
      <c r="I2016" s="39" cm="1">
        <f t="array" ref="I2016">IFERROR(IF($B2016=I$1, ($A2016+$C2016) - MAX(IF($B$2:$B2015=$B2016, $A$2:$A2015+$C$2:$C2015)), "")*24*60, "")</f>
        <v>5.9999999986030161</v>
      </c>
      <c r="J2016" s="39" t="str" cm="1">
        <f t="array" ref="J2016">IFERROR(IF($B2016=J$1, ($A2016+$C2016) - MAX(IF($B$2:$B2015=$B2016, $A$2:$A2015+$C$2:$C2015)), "")*24*60, "")</f>
        <v/>
      </c>
      <c r="K2016" s="39" t="str" cm="1">
        <f t="array" ref="K2016">IFERROR(IF($B2016=K$1, ($A2016+$C2016) - MAX(IF($B$2:$B2015=$B2016, $A$2:$A2015+$C$2:$C2015)), "")*24*60, "")</f>
        <v/>
      </c>
      <c r="L2016" s="39" t="str" cm="1">
        <f t="array" ref="L2016">IFERROR(IF($B2016=L$1, ($A2016+$C2016) - MAX(IF($B$2:$B2015=$B2016, $A$2:$A2015+$C$2:$C2015)), "")*24*60, "")</f>
        <v/>
      </c>
      <c r="M2016" s="39" t="str" cm="1">
        <f t="array" ref="M2016">IFERROR(IF($B2016=M$1, ($A2016+$C2016) - MAX(IF($B$2:$B2015=$B2016, $A$2:$A2015+$C$2:$C2015)), "")*24*60, "")</f>
        <v/>
      </c>
      <c r="N2016" s="39" t="str" cm="1">
        <f t="array" ref="N2016">IFERROR(IF($B2016=N$1, ($A2016+$C2016) - MAX(IF($B$2:$B2015=$B2016, $A$2:$A2015+$C$2:$C2015)), "")*24*60, "")</f>
        <v/>
      </c>
      <c r="O2016" s="39" t="str" cm="1">
        <f t="array" ref="O2016">IFERROR(IF($B2016=O$1, ($A2016+$C2016) - MAX(IF($B$2:$B2015=$B2016, $A$2:$A2015+$C$2:$C2015)), "")*24*60, "")</f>
        <v/>
      </c>
      <c r="P2016" s="39" t="str" cm="1">
        <f t="array" ref="P2016">IFERROR(IF($B2016=P$1, ($A2016+$C2016) - MAX(IF($B$2:$B2015=$B2016, $A$2:$A2015+$C$2:$C2015)), "")*24*60, "")</f>
        <v/>
      </c>
    </row>
    <row r="2017" spans="1:16" x14ac:dyDescent="0.2">
      <c r="A2017" s="36">
        <f t="shared" ref="A2017:D2017" si="3780">A2016</f>
        <v>45949</v>
      </c>
      <c r="B2017" s="37" t="str">
        <f t="shared" si="3780"/>
        <v>Northern Cardinal</v>
      </c>
      <c r="C2017" s="38">
        <v>0.76527777777777772</v>
      </c>
      <c r="D2017" s="37">
        <f t="shared" si="3780"/>
        <v>0</v>
      </c>
      <c r="E2017" s="37">
        <v>2</v>
      </c>
      <c r="F2017" s="37" t="str">
        <f t="shared" ref="F2017:G2017" si="3781">F2016</f>
        <v>Special Finch Food</v>
      </c>
      <c r="G2017" s="15" t="str">
        <f t="shared" si="3781"/>
        <v>Golden Safflower</v>
      </c>
      <c r="H2017" s="39">
        <f t="shared" si="3459"/>
        <v>1.9999999960418791</v>
      </c>
      <c r="I2017" s="39" cm="1">
        <f t="array" ref="I2017">IFERROR(IF($B2017=I$1, ($A2017+$C2017) - MAX(IF($B$2:$B2016=$B2017, $A$2:$A2016+$C$2:$C2016)), "")*24*60, "")</f>
        <v>1.9999999960418791</v>
      </c>
      <c r="J2017" s="39" t="str" cm="1">
        <f t="array" ref="J2017">IFERROR(IF($B2017=J$1, ($A2017+$C2017) - MAX(IF($B$2:$B2016=$B2017, $A$2:$A2016+$C$2:$C2016)), "")*24*60, "")</f>
        <v/>
      </c>
      <c r="K2017" s="39" t="str" cm="1">
        <f t="array" ref="K2017">IFERROR(IF($B2017=K$1, ($A2017+$C2017) - MAX(IF($B$2:$B2016=$B2017, $A$2:$A2016+$C$2:$C2016)), "")*24*60, "")</f>
        <v/>
      </c>
      <c r="L2017" s="39" t="str" cm="1">
        <f t="array" ref="L2017">IFERROR(IF($B2017=L$1, ($A2017+$C2017) - MAX(IF($B$2:$B2016=$B2017, $A$2:$A2016+$C$2:$C2016)), "")*24*60, "")</f>
        <v/>
      </c>
      <c r="M2017" s="39" t="str" cm="1">
        <f t="array" ref="M2017">IFERROR(IF($B2017=M$1, ($A2017+$C2017) - MAX(IF($B$2:$B2016=$B2017, $A$2:$A2016+$C$2:$C2016)), "")*24*60, "")</f>
        <v/>
      </c>
      <c r="N2017" s="39" t="str" cm="1">
        <f t="array" ref="N2017">IFERROR(IF($B2017=N$1, ($A2017+$C2017) - MAX(IF($B$2:$B2016=$B2017, $A$2:$A2016+$C$2:$C2016)), "")*24*60, "")</f>
        <v/>
      </c>
      <c r="O2017" s="39" t="str" cm="1">
        <f t="array" ref="O2017">IFERROR(IF($B2017=O$1, ($A2017+$C2017) - MAX(IF($B$2:$B2016=$B2017, $A$2:$A2016+$C$2:$C2016)), "")*24*60, "")</f>
        <v/>
      </c>
      <c r="P2017" s="39" t="str" cm="1">
        <f t="array" ref="P2017">IFERROR(IF($B2017=P$1, ($A2017+$C2017) - MAX(IF($B$2:$B2016=$B2017, $A$2:$A2016+$C$2:$C2016)), "")*24*60, "")</f>
        <v/>
      </c>
    </row>
    <row r="2018" spans="1:16" x14ac:dyDescent="0.2">
      <c r="A2018" s="36">
        <f t="shared" ref="A2018:D2018" si="3782">A2017</f>
        <v>45949</v>
      </c>
      <c r="B2018" s="37" t="str">
        <f t="shared" si="3782"/>
        <v>Northern Cardinal</v>
      </c>
      <c r="C2018" s="38">
        <v>0.76597222222222228</v>
      </c>
      <c r="D2018" s="37">
        <f t="shared" si="3782"/>
        <v>0</v>
      </c>
      <c r="E2018" s="37">
        <v>1</v>
      </c>
      <c r="F2018" s="37" t="str">
        <f t="shared" ref="F2018:G2018" si="3783">F2017</f>
        <v>Special Finch Food</v>
      </c>
      <c r="G2018" s="15" t="str">
        <f t="shared" si="3783"/>
        <v>Golden Safflower</v>
      </c>
      <c r="H2018" s="39">
        <f t="shared" si="3459"/>
        <v>1.000000003259629</v>
      </c>
      <c r="I2018" s="39" cm="1">
        <f t="array" ref="I2018">IFERROR(IF($B2018=I$1, ($A2018+$C2018) - MAX(IF($B$2:$B2017=$B2018, $A$2:$A2017+$C$2:$C2017)), "")*24*60, "")</f>
        <v>1.000000003259629</v>
      </c>
      <c r="J2018" s="39" t="str" cm="1">
        <f t="array" ref="J2018">IFERROR(IF($B2018=J$1, ($A2018+$C2018) - MAX(IF($B$2:$B2017=$B2018, $A$2:$A2017+$C$2:$C2017)), "")*24*60, "")</f>
        <v/>
      </c>
      <c r="K2018" s="39" t="str" cm="1">
        <f t="array" ref="K2018">IFERROR(IF($B2018=K$1, ($A2018+$C2018) - MAX(IF($B$2:$B2017=$B2018, $A$2:$A2017+$C$2:$C2017)), "")*24*60, "")</f>
        <v/>
      </c>
      <c r="L2018" s="39" t="str" cm="1">
        <f t="array" ref="L2018">IFERROR(IF($B2018=L$1, ($A2018+$C2018) - MAX(IF($B$2:$B2017=$B2018, $A$2:$A2017+$C$2:$C2017)), "")*24*60, "")</f>
        <v/>
      </c>
      <c r="M2018" s="39" t="str" cm="1">
        <f t="array" ref="M2018">IFERROR(IF($B2018=M$1, ($A2018+$C2018) - MAX(IF($B$2:$B2017=$B2018, $A$2:$A2017+$C$2:$C2017)), "")*24*60, "")</f>
        <v/>
      </c>
      <c r="N2018" s="39" t="str" cm="1">
        <f t="array" ref="N2018">IFERROR(IF($B2018=N$1, ($A2018+$C2018) - MAX(IF($B$2:$B2017=$B2018, $A$2:$A2017+$C$2:$C2017)), "")*24*60, "")</f>
        <v/>
      </c>
      <c r="O2018" s="39" t="str" cm="1">
        <f t="array" ref="O2018">IFERROR(IF($B2018=O$1, ($A2018+$C2018) - MAX(IF($B$2:$B2017=$B2018, $A$2:$A2017+$C$2:$C2017)), "")*24*60, "")</f>
        <v/>
      </c>
      <c r="P2018" s="39" t="str" cm="1">
        <f t="array" ref="P2018">IFERROR(IF($B2018=P$1, ($A2018+$C2018) - MAX(IF($B$2:$B2017=$B2018, $A$2:$A2017+$C$2:$C2017)), "")*24*60, "")</f>
        <v/>
      </c>
    </row>
    <row r="2019" spans="1:16" x14ac:dyDescent="0.2">
      <c r="A2019" s="36">
        <f t="shared" ref="A2019:D2019" si="3784">A2018</f>
        <v>45949</v>
      </c>
      <c r="B2019" s="37" t="str">
        <f t="shared" si="3784"/>
        <v>Northern Cardinal</v>
      </c>
      <c r="C2019" s="38">
        <v>0.76666666666666672</v>
      </c>
      <c r="D2019" s="37">
        <f t="shared" si="3784"/>
        <v>0</v>
      </c>
      <c r="E2019" s="37">
        <v>3</v>
      </c>
      <c r="F2019" s="37" t="str">
        <f t="shared" ref="F2019:G2019" si="3785">F2018</f>
        <v>Special Finch Food</v>
      </c>
      <c r="G2019" s="15" t="str">
        <f t="shared" si="3785"/>
        <v>Golden Safflower</v>
      </c>
      <c r="H2019" s="39">
        <f t="shared" si="3459"/>
        <v>1.000000003259629</v>
      </c>
      <c r="I2019" s="39" cm="1">
        <f t="array" ref="I2019">IFERROR(IF($B2019=I$1, ($A2019+$C2019) - MAX(IF($B$2:$B2018=$B2019, $A$2:$A2018+$C$2:$C2018)), "")*24*60, "")</f>
        <v>1.000000003259629</v>
      </c>
      <c r="J2019" s="39" t="str" cm="1">
        <f t="array" ref="J2019">IFERROR(IF($B2019=J$1, ($A2019+$C2019) - MAX(IF($B$2:$B2018=$B2019, $A$2:$A2018+$C$2:$C2018)), "")*24*60, "")</f>
        <v/>
      </c>
      <c r="K2019" s="39" t="str" cm="1">
        <f t="array" ref="K2019">IFERROR(IF($B2019=K$1, ($A2019+$C2019) - MAX(IF($B$2:$B2018=$B2019, $A$2:$A2018+$C$2:$C2018)), "")*24*60, "")</f>
        <v/>
      </c>
      <c r="L2019" s="39" t="str" cm="1">
        <f t="array" ref="L2019">IFERROR(IF($B2019=L$1, ($A2019+$C2019) - MAX(IF($B$2:$B2018=$B2019, $A$2:$A2018+$C$2:$C2018)), "")*24*60, "")</f>
        <v/>
      </c>
      <c r="M2019" s="39" t="str" cm="1">
        <f t="array" ref="M2019">IFERROR(IF($B2019=M$1, ($A2019+$C2019) - MAX(IF($B$2:$B2018=$B2019, $A$2:$A2018+$C$2:$C2018)), "")*24*60, "")</f>
        <v/>
      </c>
      <c r="N2019" s="39" t="str" cm="1">
        <f t="array" ref="N2019">IFERROR(IF($B2019=N$1, ($A2019+$C2019) - MAX(IF($B$2:$B2018=$B2019, $A$2:$A2018+$C$2:$C2018)), "")*24*60, "")</f>
        <v/>
      </c>
      <c r="O2019" s="39" t="str" cm="1">
        <f t="array" ref="O2019">IFERROR(IF($B2019=O$1, ($A2019+$C2019) - MAX(IF($B$2:$B2018=$B2019, $A$2:$A2018+$C$2:$C2018)), "")*24*60, "")</f>
        <v/>
      </c>
      <c r="P2019" s="39" t="str" cm="1">
        <f t="array" ref="P2019">IFERROR(IF($B2019=P$1, ($A2019+$C2019) - MAX(IF($B$2:$B2018=$B2019, $A$2:$A2018+$C$2:$C2018)), "")*24*60, "")</f>
        <v/>
      </c>
    </row>
    <row r="2020" spans="1:16" x14ac:dyDescent="0.2">
      <c r="A2020" s="36">
        <f t="shared" ref="A2020:D2020" si="3786">A2019</f>
        <v>45949</v>
      </c>
      <c r="B2020" s="37" t="str">
        <f t="shared" si="3786"/>
        <v>Northern Cardinal</v>
      </c>
      <c r="C2020" s="38">
        <v>0.7680555555555556</v>
      </c>
      <c r="D2020" s="37">
        <f t="shared" si="3786"/>
        <v>0</v>
      </c>
      <c r="E2020" s="37">
        <v>2</v>
      </c>
      <c r="F2020" s="37" t="str">
        <f t="shared" ref="F2020:G2020" si="3787">F2019</f>
        <v>Special Finch Food</v>
      </c>
      <c r="G2020" s="15" t="str">
        <f t="shared" si="3787"/>
        <v>Golden Safflower</v>
      </c>
      <c r="H2020" s="39">
        <f t="shared" si="3459"/>
        <v>1.9999999960418791</v>
      </c>
      <c r="I2020" s="39" cm="1">
        <f t="array" ref="I2020">IFERROR(IF($B2020=I$1, ($A2020+$C2020) - MAX(IF($B$2:$B2019=$B2020, $A$2:$A2019+$C$2:$C2019)), "")*24*60, "")</f>
        <v>1.9999999960418791</v>
      </c>
      <c r="J2020" s="39" t="str" cm="1">
        <f t="array" ref="J2020">IFERROR(IF($B2020=J$1, ($A2020+$C2020) - MAX(IF($B$2:$B2019=$B2020, $A$2:$A2019+$C$2:$C2019)), "")*24*60, "")</f>
        <v/>
      </c>
      <c r="K2020" s="39" t="str" cm="1">
        <f t="array" ref="K2020">IFERROR(IF($B2020=K$1, ($A2020+$C2020) - MAX(IF($B$2:$B2019=$B2020, $A$2:$A2019+$C$2:$C2019)), "")*24*60, "")</f>
        <v/>
      </c>
      <c r="L2020" s="39" t="str" cm="1">
        <f t="array" ref="L2020">IFERROR(IF($B2020=L$1, ($A2020+$C2020) - MAX(IF($B$2:$B2019=$B2020, $A$2:$A2019+$C$2:$C2019)), "")*24*60, "")</f>
        <v/>
      </c>
      <c r="M2020" s="39" t="str" cm="1">
        <f t="array" ref="M2020">IFERROR(IF($B2020=M$1, ($A2020+$C2020) - MAX(IF($B$2:$B2019=$B2020, $A$2:$A2019+$C$2:$C2019)), "")*24*60, "")</f>
        <v/>
      </c>
      <c r="N2020" s="39" t="str" cm="1">
        <f t="array" ref="N2020">IFERROR(IF($B2020=N$1, ($A2020+$C2020) - MAX(IF($B$2:$B2019=$B2020, $A$2:$A2019+$C$2:$C2019)), "")*24*60, "")</f>
        <v/>
      </c>
      <c r="O2020" s="39" t="str" cm="1">
        <f t="array" ref="O2020">IFERROR(IF($B2020=O$1, ($A2020+$C2020) - MAX(IF($B$2:$B2019=$B2020, $A$2:$A2019+$C$2:$C2019)), "")*24*60, "")</f>
        <v/>
      </c>
      <c r="P2020" s="39" t="str" cm="1">
        <f t="array" ref="P2020">IFERROR(IF($B2020=P$1, ($A2020+$C2020) - MAX(IF($B$2:$B2019=$B2020, $A$2:$A2019+$C$2:$C2019)), "")*24*60, "")</f>
        <v/>
      </c>
    </row>
    <row r="2021" spans="1:16" x14ac:dyDescent="0.2">
      <c r="A2021" s="36">
        <f t="shared" ref="A2021:B2021" si="3788">A2020</f>
        <v>45949</v>
      </c>
      <c r="B2021" s="37" t="str">
        <f t="shared" si="3788"/>
        <v>Northern Cardinal</v>
      </c>
      <c r="C2021" s="38">
        <v>0.76944444444444449</v>
      </c>
      <c r="D2021" s="37">
        <v>2</v>
      </c>
      <c r="E2021" s="37">
        <v>0</v>
      </c>
      <c r="F2021" s="37" t="str">
        <f t="shared" ref="F2021:G2021" si="3789">F2020</f>
        <v>Special Finch Food</v>
      </c>
      <c r="G2021" s="15" t="str">
        <f t="shared" si="3789"/>
        <v>Golden Safflower</v>
      </c>
      <c r="H2021" s="39">
        <f t="shared" si="3459"/>
        <v>1.9999999960418791</v>
      </c>
      <c r="I2021" s="39" cm="1">
        <f t="array" ref="I2021">IFERROR(IF($B2021=I$1, ($A2021+$C2021) - MAX(IF($B$2:$B2020=$B2021, $A$2:$A2020+$C$2:$C2020)), "")*24*60, "")</f>
        <v>1.9999999960418791</v>
      </c>
      <c r="J2021" s="39" t="str" cm="1">
        <f t="array" ref="J2021">IFERROR(IF($B2021=J$1, ($A2021+$C2021) - MAX(IF($B$2:$B2020=$B2021, $A$2:$A2020+$C$2:$C2020)), "")*24*60, "")</f>
        <v/>
      </c>
      <c r="K2021" s="39" t="str" cm="1">
        <f t="array" ref="K2021">IFERROR(IF($B2021=K$1, ($A2021+$C2021) - MAX(IF($B$2:$B2020=$B2021, $A$2:$A2020+$C$2:$C2020)), "")*24*60, "")</f>
        <v/>
      </c>
      <c r="L2021" s="39" t="str" cm="1">
        <f t="array" ref="L2021">IFERROR(IF($B2021=L$1, ($A2021+$C2021) - MAX(IF($B$2:$B2020=$B2021, $A$2:$A2020+$C$2:$C2020)), "")*24*60, "")</f>
        <v/>
      </c>
      <c r="M2021" s="39" t="str" cm="1">
        <f t="array" ref="M2021">IFERROR(IF($B2021=M$1, ($A2021+$C2021) - MAX(IF($B$2:$B2020=$B2021, $A$2:$A2020+$C$2:$C2020)), "")*24*60, "")</f>
        <v/>
      </c>
      <c r="N2021" s="39" t="str" cm="1">
        <f t="array" ref="N2021">IFERROR(IF($B2021=N$1, ($A2021+$C2021) - MAX(IF($B$2:$B2020=$B2021, $A$2:$A2020+$C$2:$C2020)), "")*24*60, "")</f>
        <v/>
      </c>
      <c r="O2021" s="39" t="str" cm="1">
        <f t="array" ref="O2021">IFERROR(IF($B2021=O$1, ($A2021+$C2021) - MAX(IF($B$2:$B2020=$B2021, $A$2:$A2020+$C$2:$C2020)), "")*24*60, "")</f>
        <v/>
      </c>
      <c r="P2021" s="39" t="str" cm="1">
        <f t="array" ref="P2021">IFERROR(IF($B2021=P$1, ($A2021+$C2021) - MAX(IF($B$2:$B2020=$B2021, $A$2:$A2020+$C$2:$C2020)), "")*24*60, "")</f>
        <v/>
      </c>
    </row>
    <row r="2022" spans="1:16" x14ac:dyDescent="0.2">
      <c r="A2022" s="36">
        <f t="shared" ref="A2022:B2022" si="3790">A2021</f>
        <v>45949</v>
      </c>
      <c r="B2022" s="37" t="str">
        <f t="shared" si="3790"/>
        <v>Northern Cardinal</v>
      </c>
      <c r="C2022" s="38">
        <v>0.77013888888888893</v>
      </c>
      <c r="D2022" s="37">
        <v>0</v>
      </c>
      <c r="E2022" s="37">
        <v>0</v>
      </c>
      <c r="F2022" s="37" t="str">
        <f t="shared" ref="F2022:G2022" si="3791">F2021</f>
        <v>Special Finch Food</v>
      </c>
      <c r="G2022" s="15" t="str">
        <f t="shared" si="3791"/>
        <v>Golden Safflower</v>
      </c>
      <c r="H2022" s="39">
        <f t="shared" si="3459"/>
        <v>1.000000003259629</v>
      </c>
      <c r="I2022" s="39" cm="1">
        <f t="array" ref="I2022">IFERROR(IF($B2022=I$1, ($A2022+$C2022) - MAX(IF($B$2:$B2021=$B2022, $A$2:$A2021+$C$2:$C2021)), "")*24*60, "")</f>
        <v>1.000000003259629</v>
      </c>
      <c r="J2022" s="39" t="str" cm="1">
        <f t="array" ref="J2022">IFERROR(IF($B2022=J$1, ($A2022+$C2022) - MAX(IF($B$2:$B2021=$B2022, $A$2:$A2021+$C$2:$C2021)), "")*24*60, "")</f>
        <v/>
      </c>
      <c r="K2022" s="39" t="str" cm="1">
        <f t="array" ref="K2022">IFERROR(IF($B2022=K$1, ($A2022+$C2022) - MAX(IF($B$2:$B2021=$B2022, $A$2:$A2021+$C$2:$C2021)), "")*24*60, "")</f>
        <v/>
      </c>
      <c r="L2022" s="39" t="str" cm="1">
        <f t="array" ref="L2022">IFERROR(IF($B2022=L$1, ($A2022+$C2022) - MAX(IF($B$2:$B2021=$B2022, $A$2:$A2021+$C$2:$C2021)), "")*24*60, "")</f>
        <v/>
      </c>
      <c r="M2022" s="39" t="str" cm="1">
        <f t="array" ref="M2022">IFERROR(IF($B2022=M$1, ($A2022+$C2022) - MAX(IF($B$2:$B2021=$B2022, $A$2:$A2021+$C$2:$C2021)), "")*24*60, "")</f>
        <v/>
      </c>
      <c r="N2022" s="39" t="str" cm="1">
        <f t="array" ref="N2022">IFERROR(IF($B2022=N$1, ($A2022+$C2022) - MAX(IF($B$2:$B2021=$B2022, $A$2:$A2021+$C$2:$C2021)), "")*24*60, "")</f>
        <v/>
      </c>
      <c r="O2022" s="39" t="str" cm="1">
        <f t="array" ref="O2022">IFERROR(IF($B2022=O$1, ($A2022+$C2022) - MAX(IF($B$2:$B2021=$B2022, $A$2:$A2021+$C$2:$C2021)), "")*24*60, "")</f>
        <v/>
      </c>
      <c r="P2022" s="39" t="str" cm="1">
        <f t="array" ref="P2022">IFERROR(IF($B2022=P$1, ($A2022+$C2022) - MAX(IF($B$2:$B2021=$B2022, $A$2:$A2021+$C$2:$C2021)), "")*24*60, "")</f>
        <v/>
      </c>
    </row>
    <row r="2023" spans="1:16" x14ac:dyDescent="0.2">
      <c r="A2023" s="36">
        <f t="shared" ref="A2023:D2023" si="3792">A2022</f>
        <v>45949</v>
      </c>
      <c r="B2023" s="37" t="str">
        <f t="shared" si="3792"/>
        <v>Northern Cardinal</v>
      </c>
      <c r="C2023" s="38">
        <v>0.77152777777777781</v>
      </c>
      <c r="D2023" s="37">
        <f t="shared" si="3792"/>
        <v>0</v>
      </c>
      <c r="E2023" s="37">
        <v>3</v>
      </c>
      <c r="F2023" s="37" t="str">
        <f t="shared" ref="F2023:G2023" si="3793">F2022</f>
        <v>Special Finch Food</v>
      </c>
      <c r="G2023" s="15" t="str">
        <f t="shared" si="3793"/>
        <v>Golden Safflower</v>
      </c>
      <c r="H2023" s="39">
        <f t="shared" si="3459"/>
        <v>1.9999999960418791</v>
      </c>
      <c r="I2023" s="39" cm="1">
        <f t="array" ref="I2023">IFERROR(IF($B2023=I$1, ($A2023+$C2023) - MAX(IF($B$2:$B2022=$B2023, $A$2:$A2022+$C$2:$C2022)), "")*24*60, "")</f>
        <v>1.9999999960418791</v>
      </c>
      <c r="J2023" s="39" t="str" cm="1">
        <f t="array" ref="J2023">IFERROR(IF($B2023=J$1, ($A2023+$C2023) - MAX(IF($B$2:$B2022=$B2023, $A$2:$A2022+$C$2:$C2022)), "")*24*60, "")</f>
        <v/>
      </c>
      <c r="K2023" s="39" t="str" cm="1">
        <f t="array" ref="K2023">IFERROR(IF($B2023=K$1, ($A2023+$C2023) - MAX(IF($B$2:$B2022=$B2023, $A$2:$A2022+$C$2:$C2022)), "")*24*60, "")</f>
        <v/>
      </c>
      <c r="L2023" s="39" t="str" cm="1">
        <f t="array" ref="L2023">IFERROR(IF($B2023=L$1, ($A2023+$C2023) - MAX(IF($B$2:$B2022=$B2023, $A$2:$A2022+$C$2:$C2022)), "")*24*60, "")</f>
        <v/>
      </c>
      <c r="M2023" s="39" t="str" cm="1">
        <f t="array" ref="M2023">IFERROR(IF($B2023=M$1, ($A2023+$C2023) - MAX(IF($B$2:$B2022=$B2023, $A$2:$A2022+$C$2:$C2022)), "")*24*60, "")</f>
        <v/>
      </c>
      <c r="N2023" s="39" t="str" cm="1">
        <f t="array" ref="N2023">IFERROR(IF($B2023=N$1, ($A2023+$C2023) - MAX(IF($B$2:$B2022=$B2023, $A$2:$A2022+$C$2:$C2022)), "")*24*60, "")</f>
        <v/>
      </c>
      <c r="O2023" s="39" t="str" cm="1">
        <f t="array" ref="O2023">IFERROR(IF($B2023=O$1, ($A2023+$C2023) - MAX(IF($B$2:$B2022=$B2023, $A$2:$A2022+$C$2:$C2022)), "")*24*60, "")</f>
        <v/>
      </c>
      <c r="P2023" s="39" t="str" cm="1">
        <f t="array" ref="P2023">IFERROR(IF($B2023=P$1, ($A2023+$C2023) - MAX(IF($B$2:$B2022=$B2023, $A$2:$A2022+$C$2:$C2022)), "")*24*60, "")</f>
        <v/>
      </c>
    </row>
    <row r="2024" spans="1:16" x14ac:dyDescent="0.2">
      <c r="A2024" s="36">
        <f t="shared" ref="A2024:D2024" si="3794">A2023</f>
        <v>45949</v>
      </c>
      <c r="B2024" s="37" t="str">
        <f t="shared" si="3794"/>
        <v>Northern Cardinal</v>
      </c>
      <c r="C2024" s="38">
        <v>0.77222222222222225</v>
      </c>
      <c r="D2024" s="37">
        <f t="shared" si="3794"/>
        <v>0</v>
      </c>
      <c r="E2024" s="37">
        <v>3</v>
      </c>
      <c r="F2024" s="37" t="str">
        <f t="shared" ref="F2024:G2024" si="3795">F2023</f>
        <v>Special Finch Food</v>
      </c>
      <c r="G2024" s="15" t="str">
        <f t="shared" si="3795"/>
        <v>Golden Safflower</v>
      </c>
      <c r="H2024" s="39">
        <f t="shared" si="3459"/>
        <v>1.000000003259629</v>
      </c>
      <c r="I2024" s="39" cm="1">
        <f t="array" ref="I2024">IFERROR(IF($B2024=I$1, ($A2024+$C2024) - MAX(IF($B$2:$B2023=$B2024, $A$2:$A2023+$C$2:$C2023)), "")*24*60, "")</f>
        <v>1.000000003259629</v>
      </c>
      <c r="J2024" s="39" t="str" cm="1">
        <f t="array" ref="J2024">IFERROR(IF($B2024=J$1, ($A2024+$C2024) - MAX(IF($B$2:$B2023=$B2024, $A$2:$A2023+$C$2:$C2023)), "")*24*60, "")</f>
        <v/>
      </c>
      <c r="K2024" s="39" t="str" cm="1">
        <f t="array" ref="K2024">IFERROR(IF($B2024=K$1, ($A2024+$C2024) - MAX(IF($B$2:$B2023=$B2024, $A$2:$A2023+$C$2:$C2023)), "")*24*60, "")</f>
        <v/>
      </c>
      <c r="L2024" s="39" t="str" cm="1">
        <f t="array" ref="L2024">IFERROR(IF($B2024=L$1, ($A2024+$C2024) - MAX(IF($B$2:$B2023=$B2024, $A$2:$A2023+$C$2:$C2023)), "")*24*60, "")</f>
        <v/>
      </c>
      <c r="M2024" s="39" t="str" cm="1">
        <f t="array" ref="M2024">IFERROR(IF($B2024=M$1, ($A2024+$C2024) - MAX(IF($B$2:$B2023=$B2024, $A$2:$A2023+$C$2:$C2023)), "")*24*60, "")</f>
        <v/>
      </c>
      <c r="N2024" s="39" t="str" cm="1">
        <f t="array" ref="N2024">IFERROR(IF($B2024=N$1, ($A2024+$C2024) - MAX(IF($B$2:$B2023=$B2024, $A$2:$A2023+$C$2:$C2023)), "")*24*60, "")</f>
        <v/>
      </c>
      <c r="O2024" s="39" t="str" cm="1">
        <f t="array" ref="O2024">IFERROR(IF($B2024=O$1, ($A2024+$C2024) - MAX(IF($B$2:$B2023=$B2024, $A$2:$A2023+$C$2:$C2023)), "")*24*60, "")</f>
        <v/>
      </c>
      <c r="P2024" s="39" t="str" cm="1">
        <f t="array" ref="P2024">IFERROR(IF($B2024=P$1, ($A2024+$C2024) - MAX(IF($B$2:$B2023=$B2024, $A$2:$A2023+$C$2:$C2023)), "")*24*60, "")</f>
        <v/>
      </c>
    </row>
    <row r="2025" spans="1:16" x14ac:dyDescent="0.2">
      <c r="A2025" s="36">
        <f t="shared" ref="A2025:D2025" si="3796">A2024</f>
        <v>45949</v>
      </c>
      <c r="B2025" s="37" t="str">
        <f t="shared" si="3796"/>
        <v>Northern Cardinal</v>
      </c>
      <c r="C2025" s="38">
        <v>0.77430555555555558</v>
      </c>
      <c r="D2025" s="37">
        <f t="shared" si="3796"/>
        <v>0</v>
      </c>
      <c r="E2025" s="37">
        <v>2</v>
      </c>
      <c r="F2025" s="37" t="str">
        <f t="shared" ref="F2025:G2025" si="3797">F2024</f>
        <v>Special Finch Food</v>
      </c>
      <c r="G2025" s="15" t="str">
        <f t="shared" si="3797"/>
        <v>Golden Safflower</v>
      </c>
      <c r="H2025" s="39">
        <f t="shared" si="3459"/>
        <v>2.9999999993015081</v>
      </c>
      <c r="I2025" s="39" cm="1">
        <f t="array" ref="I2025">IFERROR(IF($B2025=I$1, ($A2025+$C2025) - MAX(IF($B$2:$B2024=$B2025, $A$2:$A2024+$C$2:$C2024)), "")*24*60, "")</f>
        <v>2.9999999993015081</v>
      </c>
      <c r="J2025" s="39" t="str" cm="1">
        <f t="array" ref="J2025">IFERROR(IF($B2025=J$1, ($A2025+$C2025) - MAX(IF($B$2:$B2024=$B2025, $A$2:$A2024+$C$2:$C2024)), "")*24*60, "")</f>
        <v/>
      </c>
      <c r="K2025" s="39" t="str" cm="1">
        <f t="array" ref="K2025">IFERROR(IF($B2025=K$1, ($A2025+$C2025) - MAX(IF($B$2:$B2024=$B2025, $A$2:$A2024+$C$2:$C2024)), "")*24*60, "")</f>
        <v/>
      </c>
      <c r="L2025" s="39" t="str" cm="1">
        <f t="array" ref="L2025">IFERROR(IF($B2025=L$1, ($A2025+$C2025) - MAX(IF($B$2:$B2024=$B2025, $A$2:$A2024+$C$2:$C2024)), "")*24*60, "")</f>
        <v/>
      </c>
      <c r="M2025" s="39" t="str" cm="1">
        <f t="array" ref="M2025">IFERROR(IF($B2025=M$1, ($A2025+$C2025) - MAX(IF($B$2:$B2024=$B2025, $A$2:$A2024+$C$2:$C2024)), "")*24*60, "")</f>
        <v/>
      </c>
      <c r="N2025" s="39" t="str" cm="1">
        <f t="array" ref="N2025">IFERROR(IF($B2025=N$1, ($A2025+$C2025) - MAX(IF($B$2:$B2024=$B2025, $A$2:$A2024+$C$2:$C2024)), "")*24*60, "")</f>
        <v/>
      </c>
      <c r="O2025" s="39" t="str" cm="1">
        <f t="array" ref="O2025">IFERROR(IF($B2025=O$1, ($A2025+$C2025) - MAX(IF($B$2:$B2024=$B2025, $A$2:$A2024+$C$2:$C2024)), "")*24*60, "")</f>
        <v/>
      </c>
      <c r="P2025" s="39" t="str" cm="1">
        <f t="array" ref="P2025">IFERROR(IF($B2025=P$1, ($A2025+$C2025) - MAX(IF($B$2:$B2024=$B2025, $A$2:$A2024+$C$2:$C2024)), "")*24*60, "")</f>
        <v/>
      </c>
    </row>
    <row r="2026" spans="1:16" x14ac:dyDescent="0.2">
      <c r="A2026" s="36">
        <f t="shared" ref="A2026:D2026" si="3798">A2025</f>
        <v>45949</v>
      </c>
      <c r="B2026" s="37" t="str">
        <f t="shared" si="3798"/>
        <v>Northern Cardinal</v>
      </c>
      <c r="C2026" s="38">
        <v>0.77500000000000002</v>
      </c>
      <c r="D2026" s="37">
        <f t="shared" si="3798"/>
        <v>0</v>
      </c>
      <c r="E2026" s="37">
        <v>4</v>
      </c>
      <c r="F2026" s="37" t="str">
        <f t="shared" ref="F2026:G2026" si="3799">F2025</f>
        <v>Special Finch Food</v>
      </c>
      <c r="G2026" s="15" t="str">
        <f t="shared" si="3799"/>
        <v>Golden Safflower</v>
      </c>
      <c r="H2026" s="39">
        <f t="shared" si="3459"/>
        <v>1.000000003259629</v>
      </c>
      <c r="I2026" s="39" cm="1">
        <f t="array" ref="I2026">IFERROR(IF($B2026=I$1, ($A2026+$C2026) - MAX(IF($B$2:$B2025=$B2026, $A$2:$A2025+$C$2:$C2025)), "")*24*60, "")</f>
        <v>1.000000003259629</v>
      </c>
      <c r="J2026" s="39" t="str" cm="1">
        <f t="array" ref="J2026">IFERROR(IF($B2026=J$1, ($A2026+$C2026) - MAX(IF($B$2:$B2025=$B2026, $A$2:$A2025+$C$2:$C2025)), "")*24*60, "")</f>
        <v/>
      </c>
      <c r="K2026" s="39" t="str" cm="1">
        <f t="array" ref="K2026">IFERROR(IF($B2026=K$1, ($A2026+$C2026) - MAX(IF($B$2:$B2025=$B2026, $A$2:$A2025+$C$2:$C2025)), "")*24*60, "")</f>
        <v/>
      </c>
      <c r="L2026" s="39" t="str" cm="1">
        <f t="array" ref="L2026">IFERROR(IF($B2026=L$1, ($A2026+$C2026) - MAX(IF($B$2:$B2025=$B2026, $A$2:$A2025+$C$2:$C2025)), "")*24*60, "")</f>
        <v/>
      </c>
      <c r="M2026" s="39" t="str" cm="1">
        <f t="array" ref="M2026">IFERROR(IF($B2026=M$1, ($A2026+$C2026) - MAX(IF($B$2:$B2025=$B2026, $A$2:$A2025+$C$2:$C2025)), "")*24*60, "")</f>
        <v/>
      </c>
      <c r="N2026" s="39" t="str" cm="1">
        <f t="array" ref="N2026">IFERROR(IF($B2026=N$1, ($A2026+$C2026) - MAX(IF($B$2:$B2025=$B2026, $A$2:$A2025+$C$2:$C2025)), "")*24*60, "")</f>
        <v/>
      </c>
      <c r="O2026" s="39" t="str" cm="1">
        <f t="array" ref="O2026">IFERROR(IF($B2026=O$1, ($A2026+$C2026) - MAX(IF($B$2:$B2025=$B2026, $A$2:$A2025+$C$2:$C2025)), "")*24*60, "")</f>
        <v/>
      </c>
      <c r="P2026" s="39" t="str" cm="1">
        <f t="array" ref="P2026">IFERROR(IF($B2026=P$1, ($A2026+$C2026) - MAX(IF($B$2:$B2025=$B2026, $A$2:$A2025+$C$2:$C2025)), "")*24*60, "")</f>
        <v/>
      </c>
    </row>
    <row r="2027" spans="1:16" x14ac:dyDescent="0.2">
      <c r="A2027" s="36">
        <f t="shared" ref="A2027:D2027" si="3800">A2026</f>
        <v>45949</v>
      </c>
      <c r="B2027" s="37" t="str">
        <f t="shared" si="3800"/>
        <v>Northern Cardinal</v>
      </c>
      <c r="C2027" s="38">
        <f t="shared" si="3800"/>
        <v>0.77500000000000002</v>
      </c>
      <c r="D2027" s="37">
        <f t="shared" si="3800"/>
        <v>0</v>
      </c>
      <c r="E2027" s="37">
        <v>0</v>
      </c>
      <c r="F2027" s="37" t="str">
        <f t="shared" ref="F2027:G2027" si="3801">F2026</f>
        <v>Special Finch Food</v>
      </c>
      <c r="G2027" s="15" t="str">
        <f t="shared" si="3801"/>
        <v>Golden Safflower</v>
      </c>
      <c r="H2027" s="39">
        <f t="shared" si="3459"/>
        <v>0</v>
      </c>
      <c r="I2027" s="39" cm="1">
        <f t="array" ref="I2027">IFERROR(IF($B2027=I$1, ($A2027+$C2027) - MAX(IF($B$2:$B2026=$B2027, $A$2:$A2026+$C$2:$C2026)), "")*24*60, "")</f>
        <v>0</v>
      </c>
      <c r="J2027" s="39" t="str" cm="1">
        <f t="array" ref="J2027">IFERROR(IF($B2027=J$1, ($A2027+$C2027) - MAX(IF($B$2:$B2026=$B2027, $A$2:$A2026+$C$2:$C2026)), "")*24*60, "")</f>
        <v/>
      </c>
      <c r="K2027" s="39" t="str" cm="1">
        <f t="array" ref="K2027">IFERROR(IF($B2027=K$1, ($A2027+$C2027) - MAX(IF($B$2:$B2026=$B2027, $A$2:$A2026+$C$2:$C2026)), "")*24*60, "")</f>
        <v/>
      </c>
      <c r="L2027" s="39" t="str" cm="1">
        <f t="array" ref="L2027">IFERROR(IF($B2027=L$1, ($A2027+$C2027) - MAX(IF($B$2:$B2026=$B2027, $A$2:$A2026+$C$2:$C2026)), "")*24*60, "")</f>
        <v/>
      </c>
      <c r="M2027" s="39" t="str" cm="1">
        <f t="array" ref="M2027">IFERROR(IF($B2027=M$1, ($A2027+$C2027) - MAX(IF($B$2:$B2026=$B2027, $A$2:$A2026+$C$2:$C2026)), "")*24*60, "")</f>
        <v/>
      </c>
      <c r="N2027" s="39" t="str" cm="1">
        <f t="array" ref="N2027">IFERROR(IF($B2027=N$1, ($A2027+$C2027) - MAX(IF($B$2:$B2026=$B2027, $A$2:$A2026+$C$2:$C2026)), "")*24*60, "")</f>
        <v/>
      </c>
      <c r="O2027" s="39" t="str" cm="1">
        <f t="array" ref="O2027">IFERROR(IF($B2027=O$1, ($A2027+$C2027) - MAX(IF($B$2:$B2026=$B2027, $A$2:$A2026+$C$2:$C2026)), "")*24*60, "")</f>
        <v/>
      </c>
      <c r="P2027" s="39" t="str" cm="1">
        <f t="array" ref="P2027">IFERROR(IF($B2027=P$1, ($A2027+$C2027) - MAX(IF($B$2:$B2026=$B2027, $A$2:$A2026+$C$2:$C2026)), "")*24*60, "")</f>
        <v/>
      </c>
    </row>
    <row r="2028" spans="1:16" x14ac:dyDescent="0.2">
      <c r="A2028" s="36">
        <f t="shared" ref="A2028:D2028" si="3802">A2027</f>
        <v>45949</v>
      </c>
      <c r="B2028" s="37" t="str">
        <f t="shared" si="3802"/>
        <v>Northern Cardinal</v>
      </c>
      <c r="C2028" s="38">
        <v>0.77638888888888891</v>
      </c>
      <c r="D2028" s="37">
        <f t="shared" si="3802"/>
        <v>0</v>
      </c>
      <c r="E2028" s="37">
        <v>4</v>
      </c>
      <c r="F2028" s="37" t="str">
        <f t="shared" ref="F2028:G2028" si="3803">F2027</f>
        <v>Special Finch Food</v>
      </c>
      <c r="G2028" s="15" t="str">
        <f t="shared" si="3803"/>
        <v>Golden Safflower</v>
      </c>
      <c r="H2028" s="39">
        <f t="shared" si="3459"/>
        <v>1.9999999960418791</v>
      </c>
      <c r="I2028" s="39" cm="1">
        <f t="array" ref="I2028">IFERROR(IF($B2028=I$1, ($A2028+$C2028) - MAX(IF($B$2:$B2027=$B2028, $A$2:$A2027+$C$2:$C2027)), "")*24*60, "")</f>
        <v>1.9999999960418791</v>
      </c>
      <c r="J2028" s="39" t="str" cm="1">
        <f t="array" ref="J2028">IFERROR(IF($B2028=J$1, ($A2028+$C2028) - MAX(IF($B$2:$B2027=$B2028, $A$2:$A2027+$C$2:$C2027)), "")*24*60, "")</f>
        <v/>
      </c>
      <c r="K2028" s="39" t="str" cm="1">
        <f t="array" ref="K2028">IFERROR(IF($B2028=K$1, ($A2028+$C2028) - MAX(IF($B$2:$B2027=$B2028, $A$2:$A2027+$C$2:$C2027)), "")*24*60, "")</f>
        <v/>
      </c>
      <c r="L2028" s="39" t="str" cm="1">
        <f t="array" ref="L2028">IFERROR(IF($B2028=L$1, ($A2028+$C2028) - MAX(IF($B$2:$B2027=$B2028, $A$2:$A2027+$C$2:$C2027)), "")*24*60, "")</f>
        <v/>
      </c>
      <c r="M2028" s="39" t="str" cm="1">
        <f t="array" ref="M2028">IFERROR(IF($B2028=M$1, ($A2028+$C2028) - MAX(IF($B$2:$B2027=$B2028, $A$2:$A2027+$C$2:$C2027)), "")*24*60, "")</f>
        <v/>
      </c>
      <c r="N2028" s="39" t="str" cm="1">
        <f t="array" ref="N2028">IFERROR(IF($B2028=N$1, ($A2028+$C2028) - MAX(IF($B$2:$B2027=$B2028, $A$2:$A2027+$C$2:$C2027)), "")*24*60, "")</f>
        <v/>
      </c>
      <c r="O2028" s="39" t="str" cm="1">
        <f t="array" ref="O2028">IFERROR(IF($B2028=O$1, ($A2028+$C2028) - MAX(IF($B$2:$B2027=$B2028, $A$2:$A2027+$C$2:$C2027)), "")*24*60, "")</f>
        <v/>
      </c>
      <c r="P2028" s="39" t="str" cm="1">
        <f t="array" ref="P2028">IFERROR(IF($B2028=P$1, ($A2028+$C2028) - MAX(IF($B$2:$B2027=$B2028, $A$2:$A2027+$C$2:$C2027)), "")*24*60, "")</f>
        <v/>
      </c>
    </row>
    <row r="2029" spans="1:16" x14ac:dyDescent="0.2">
      <c r="A2029" s="36">
        <f t="shared" ref="A2029:D2029" si="3804">A2028</f>
        <v>45949</v>
      </c>
      <c r="B2029" s="37" t="str">
        <f t="shared" si="3804"/>
        <v>Northern Cardinal</v>
      </c>
      <c r="C2029" s="38">
        <v>0.77708333333333335</v>
      </c>
      <c r="D2029" s="37">
        <f t="shared" si="3804"/>
        <v>0</v>
      </c>
      <c r="E2029" s="37">
        <v>3</v>
      </c>
      <c r="F2029" s="37" t="str">
        <f t="shared" ref="F2029:G2029" si="3805">F2028</f>
        <v>Special Finch Food</v>
      </c>
      <c r="G2029" s="15" t="str">
        <f t="shared" si="3805"/>
        <v>Golden Safflower</v>
      </c>
      <c r="H2029" s="39">
        <f t="shared" si="3459"/>
        <v>1.000000003259629</v>
      </c>
      <c r="I2029" s="39" cm="1">
        <f t="array" ref="I2029">IFERROR(IF($B2029=I$1, ($A2029+$C2029) - MAX(IF($B$2:$B2028=$B2029, $A$2:$A2028+$C$2:$C2028)), "")*24*60, "")</f>
        <v>1.000000003259629</v>
      </c>
      <c r="J2029" s="39" t="str" cm="1">
        <f t="array" ref="J2029">IFERROR(IF($B2029=J$1, ($A2029+$C2029) - MAX(IF($B$2:$B2028=$B2029, $A$2:$A2028+$C$2:$C2028)), "")*24*60, "")</f>
        <v/>
      </c>
      <c r="K2029" s="39" t="str" cm="1">
        <f t="array" ref="K2029">IFERROR(IF($B2029=K$1, ($A2029+$C2029) - MAX(IF($B$2:$B2028=$B2029, $A$2:$A2028+$C$2:$C2028)), "")*24*60, "")</f>
        <v/>
      </c>
      <c r="L2029" s="39" t="str" cm="1">
        <f t="array" ref="L2029">IFERROR(IF($B2029=L$1, ($A2029+$C2029) - MAX(IF($B$2:$B2028=$B2029, $A$2:$A2028+$C$2:$C2028)), "")*24*60, "")</f>
        <v/>
      </c>
      <c r="M2029" s="39" t="str" cm="1">
        <f t="array" ref="M2029">IFERROR(IF($B2029=M$1, ($A2029+$C2029) - MAX(IF($B$2:$B2028=$B2029, $A$2:$A2028+$C$2:$C2028)), "")*24*60, "")</f>
        <v/>
      </c>
      <c r="N2029" s="39" t="str" cm="1">
        <f t="array" ref="N2029">IFERROR(IF($B2029=N$1, ($A2029+$C2029) - MAX(IF($B$2:$B2028=$B2029, $A$2:$A2028+$C$2:$C2028)), "")*24*60, "")</f>
        <v/>
      </c>
      <c r="O2029" s="39" t="str" cm="1">
        <f t="array" ref="O2029">IFERROR(IF($B2029=O$1, ($A2029+$C2029) - MAX(IF($B$2:$B2028=$B2029, $A$2:$A2028+$C$2:$C2028)), "")*24*60, "")</f>
        <v/>
      </c>
      <c r="P2029" s="39" t="str" cm="1">
        <f t="array" ref="P2029">IFERROR(IF($B2029=P$1, ($A2029+$C2029) - MAX(IF($B$2:$B2028=$B2029, $A$2:$A2028+$C$2:$C2028)), "")*24*60, "")</f>
        <v/>
      </c>
    </row>
    <row r="2030" spans="1:16" x14ac:dyDescent="0.2">
      <c r="A2030" s="36">
        <f t="shared" ref="A2030:B2030" si="3806">A2029</f>
        <v>45949</v>
      </c>
      <c r="B2030" s="37" t="str">
        <f t="shared" si="3806"/>
        <v>Northern Cardinal</v>
      </c>
      <c r="C2030" s="38">
        <v>0.78055555555555556</v>
      </c>
      <c r="D2030" s="37">
        <v>2</v>
      </c>
      <c r="E2030" s="37">
        <v>0</v>
      </c>
      <c r="F2030" s="37" t="str">
        <f t="shared" ref="F2030:G2030" si="3807">F2029</f>
        <v>Special Finch Food</v>
      </c>
      <c r="G2030" s="15" t="str">
        <f t="shared" si="3807"/>
        <v>Golden Safflower</v>
      </c>
      <c r="H2030" s="39">
        <f t="shared" si="3459"/>
        <v>4.9999999953433871</v>
      </c>
      <c r="I2030" s="39" cm="1">
        <f t="array" ref="I2030">IFERROR(IF($B2030=I$1, ($A2030+$C2030) - MAX(IF($B$2:$B2029=$B2030, $A$2:$A2029+$C$2:$C2029)), "")*24*60, "")</f>
        <v>4.9999999953433871</v>
      </c>
      <c r="J2030" s="39" t="str" cm="1">
        <f t="array" ref="J2030">IFERROR(IF($B2030=J$1, ($A2030+$C2030) - MAX(IF($B$2:$B2029=$B2030, $A$2:$A2029+$C$2:$C2029)), "")*24*60, "")</f>
        <v/>
      </c>
      <c r="K2030" s="39" t="str" cm="1">
        <f t="array" ref="K2030">IFERROR(IF($B2030=K$1, ($A2030+$C2030) - MAX(IF($B$2:$B2029=$B2030, $A$2:$A2029+$C$2:$C2029)), "")*24*60, "")</f>
        <v/>
      </c>
      <c r="L2030" s="39" t="str" cm="1">
        <f t="array" ref="L2030">IFERROR(IF($B2030=L$1, ($A2030+$C2030) - MAX(IF($B$2:$B2029=$B2030, $A$2:$A2029+$C$2:$C2029)), "")*24*60, "")</f>
        <v/>
      </c>
      <c r="M2030" s="39" t="str" cm="1">
        <f t="array" ref="M2030">IFERROR(IF($B2030=M$1, ($A2030+$C2030) - MAX(IF($B$2:$B2029=$B2030, $A$2:$A2029+$C$2:$C2029)), "")*24*60, "")</f>
        <v/>
      </c>
      <c r="N2030" s="39" t="str" cm="1">
        <f t="array" ref="N2030">IFERROR(IF($B2030=N$1, ($A2030+$C2030) - MAX(IF($B$2:$B2029=$B2030, $A$2:$A2029+$C$2:$C2029)), "")*24*60, "")</f>
        <v/>
      </c>
      <c r="O2030" s="39" t="str" cm="1">
        <f t="array" ref="O2030">IFERROR(IF($B2030=O$1, ($A2030+$C2030) - MAX(IF($B$2:$B2029=$B2030, $A$2:$A2029+$C$2:$C2029)), "")*24*60, "")</f>
        <v/>
      </c>
      <c r="P2030" s="39" t="str" cm="1">
        <f t="array" ref="P2030">IFERROR(IF($B2030=P$1, ($A2030+$C2030) - MAX(IF($B$2:$B2029=$B2030, $A$2:$A2029+$C$2:$C2029)), "")*24*60, "")</f>
        <v/>
      </c>
    </row>
    <row r="2031" spans="1:16" x14ac:dyDescent="0.2">
      <c r="A2031" s="36">
        <f t="shared" ref="A2031:B2031" si="3808">A2030</f>
        <v>45949</v>
      </c>
      <c r="B2031" s="37" t="str">
        <f t="shared" si="3808"/>
        <v>Northern Cardinal</v>
      </c>
      <c r="C2031" s="38">
        <v>0.78194444444444444</v>
      </c>
      <c r="D2031" s="37">
        <v>0</v>
      </c>
      <c r="E2031" s="37">
        <v>3</v>
      </c>
      <c r="F2031" s="37" t="str">
        <f t="shared" ref="F2031:G2031" si="3809">F2030</f>
        <v>Special Finch Food</v>
      </c>
      <c r="G2031" s="15" t="str">
        <f t="shared" si="3809"/>
        <v>Golden Safflower</v>
      </c>
      <c r="H2031" s="39">
        <f t="shared" si="3459"/>
        <v>2.000000006519258</v>
      </c>
      <c r="I2031" s="39" cm="1">
        <f t="array" ref="I2031">IFERROR(IF($B2031=I$1, ($A2031+$C2031) - MAX(IF($B$2:$B2030=$B2031, $A$2:$A2030+$C$2:$C2030)), "")*24*60, "")</f>
        <v>2.000000006519258</v>
      </c>
      <c r="J2031" s="39" t="str" cm="1">
        <f t="array" ref="J2031">IFERROR(IF($B2031=J$1, ($A2031+$C2031) - MAX(IF($B$2:$B2030=$B2031, $A$2:$A2030+$C$2:$C2030)), "")*24*60, "")</f>
        <v/>
      </c>
      <c r="K2031" s="39" t="str" cm="1">
        <f t="array" ref="K2031">IFERROR(IF($B2031=K$1, ($A2031+$C2031) - MAX(IF($B$2:$B2030=$B2031, $A$2:$A2030+$C$2:$C2030)), "")*24*60, "")</f>
        <v/>
      </c>
      <c r="L2031" s="39" t="str" cm="1">
        <f t="array" ref="L2031">IFERROR(IF($B2031=L$1, ($A2031+$C2031) - MAX(IF($B$2:$B2030=$B2031, $A$2:$A2030+$C$2:$C2030)), "")*24*60, "")</f>
        <v/>
      </c>
      <c r="M2031" s="39" t="str" cm="1">
        <f t="array" ref="M2031">IFERROR(IF($B2031=M$1, ($A2031+$C2031) - MAX(IF($B$2:$B2030=$B2031, $A$2:$A2030+$C$2:$C2030)), "")*24*60, "")</f>
        <v/>
      </c>
      <c r="N2031" s="39" t="str" cm="1">
        <f t="array" ref="N2031">IFERROR(IF($B2031=N$1, ($A2031+$C2031) - MAX(IF($B$2:$B2030=$B2031, $A$2:$A2030+$C$2:$C2030)), "")*24*60, "")</f>
        <v/>
      </c>
      <c r="O2031" s="39" t="str" cm="1">
        <f t="array" ref="O2031">IFERROR(IF($B2031=O$1, ($A2031+$C2031) - MAX(IF($B$2:$B2030=$B2031, $A$2:$A2030+$C$2:$C2030)), "")*24*60, "")</f>
        <v/>
      </c>
      <c r="P2031" s="39" t="str" cm="1">
        <f t="array" ref="P2031">IFERROR(IF($B2031=P$1, ($A2031+$C2031) - MAX(IF($B$2:$B2030=$B2031, $A$2:$A2030+$C$2:$C2030)), "")*24*60, "")</f>
        <v/>
      </c>
    </row>
    <row r="2032" spans="1:16" x14ac:dyDescent="0.2">
      <c r="A2032" s="13">
        <f t="shared" ref="A2032:D2032" si="3810">A2031</f>
        <v>45949</v>
      </c>
      <c r="B2032" s="7" t="str">
        <f t="shared" si="3810"/>
        <v>Northern Cardinal</v>
      </c>
      <c r="C2032" s="8">
        <v>0.78263888888888888</v>
      </c>
      <c r="D2032" s="7">
        <f t="shared" si="3810"/>
        <v>0</v>
      </c>
      <c r="E2032" s="7">
        <v>3</v>
      </c>
      <c r="F2032" s="7" t="str">
        <f t="shared" ref="F2032:G2032" si="3811">F2031</f>
        <v>Special Finch Food</v>
      </c>
      <c r="G2032" s="16" t="str">
        <f t="shared" si="3811"/>
        <v>Golden Safflower</v>
      </c>
      <c r="H2032" s="27">
        <f t="shared" si="3459"/>
        <v>0.99999999278225005</v>
      </c>
      <c r="I2032" s="27" cm="1">
        <f t="array" ref="I2032">IFERROR(IF($B2032=I$1, ($A2032+$C2032) - MAX(IF($B$2:$B2031=$B2032, $A$2:$A2031+$C$2:$C2031)), "")*24*60, "")</f>
        <v>0.99999999278225005</v>
      </c>
      <c r="J2032" s="27" t="str" cm="1">
        <f t="array" ref="J2032">IFERROR(IF($B2032=J$1, ($A2032+$C2032) - MAX(IF($B$2:$B2031=$B2032, $A$2:$A2031+$C$2:$C2031)), "")*24*60, "")</f>
        <v/>
      </c>
      <c r="K2032" s="27" t="str" cm="1">
        <f t="array" ref="K2032">IFERROR(IF($B2032=K$1, ($A2032+$C2032) - MAX(IF($B$2:$B2031=$B2032, $A$2:$A2031+$C$2:$C2031)), "")*24*60, "")</f>
        <v/>
      </c>
      <c r="L2032" s="27" t="str" cm="1">
        <f t="array" ref="L2032">IFERROR(IF($B2032=L$1, ($A2032+$C2032) - MAX(IF($B$2:$B2031=$B2032, $A$2:$A2031+$C$2:$C2031)), "")*24*60, "")</f>
        <v/>
      </c>
      <c r="M2032" s="27" t="str" cm="1">
        <f t="array" ref="M2032">IFERROR(IF($B2032=M$1, ($A2032+$C2032) - MAX(IF($B$2:$B2031=$B2032, $A$2:$A2031+$C$2:$C2031)), "")*24*60, "")</f>
        <v/>
      </c>
      <c r="N2032" s="27" t="str" cm="1">
        <f t="array" ref="N2032">IFERROR(IF($B2032=N$1, ($A2032+$C2032) - MAX(IF($B$2:$B2031=$B2032, $A$2:$A2031+$C$2:$C2031)), "")*24*60, "")</f>
        <v/>
      </c>
      <c r="O2032" s="27" t="str" cm="1">
        <f t="array" ref="O2032">IFERROR(IF($B2032=O$1, ($A2032+$C2032) - MAX(IF($B$2:$B2031=$B2032, $A$2:$A2031+$C$2:$C2031)), "")*24*60, "")</f>
        <v/>
      </c>
      <c r="P2032" s="39" t="str" cm="1">
        <f t="array" ref="P2032">IFERROR(IF($B2032=P$1, ($A2032+$C2032) - MAX(IF($B$2:$B2031=$B2032, $A$2:$A2031+$C$2:$C2031)), "")*24*60, "")</f>
        <v/>
      </c>
    </row>
    <row r="2033" spans="1:16" x14ac:dyDescent="0.2">
      <c r="A2033" s="36">
        <v>45950</v>
      </c>
      <c r="B2033" s="37" t="str">
        <f t="shared" ref="B2033:D2033" si="3812">B2032</f>
        <v>Northern Cardinal</v>
      </c>
      <c r="C2033" s="38">
        <v>0.30416666666666664</v>
      </c>
      <c r="D2033" s="37">
        <f t="shared" si="3812"/>
        <v>0</v>
      </c>
      <c r="E2033" s="37">
        <v>2</v>
      </c>
      <c r="F2033" s="37" t="str">
        <f t="shared" ref="F2033:G2033" si="3813">F2032</f>
        <v>Special Finch Food</v>
      </c>
      <c r="G2033" s="15" t="str">
        <f t="shared" si="3813"/>
        <v>Golden Safflower</v>
      </c>
      <c r="H2033" s="39">
        <f t="shared" si="3459"/>
        <v>751.00000000675209</v>
      </c>
      <c r="I2033" s="39" cm="1">
        <f t="array" ref="I2033">IFERROR(IF($B2033=I$1, ($A2033+$C2033) - MAX(IF($B$2:$B2032=$B2033, $A$2:$A2032+$C$2:$C2032)), "")*24*60, "")</f>
        <v>751.00000000675209</v>
      </c>
      <c r="J2033" s="39" t="str" cm="1">
        <f t="array" ref="J2033">IFERROR(IF($B2033=J$1, ($A2033+$C2033) - MAX(IF($B$2:$B2032=$B2033, $A$2:$A2032+$C$2:$C2032)), "")*24*60, "")</f>
        <v/>
      </c>
      <c r="K2033" s="39" t="str" cm="1">
        <f t="array" ref="K2033">IFERROR(IF($B2033=K$1, ($A2033+$C2033) - MAX(IF($B$2:$B2032=$B2033, $A$2:$A2032+$C$2:$C2032)), "")*24*60, "")</f>
        <v/>
      </c>
      <c r="L2033" s="39" t="str" cm="1">
        <f t="array" ref="L2033">IFERROR(IF($B2033=L$1, ($A2033+$C2033) - MAX(IF($B$2:$B2032=$B2033, $A$2:$A2032+$C$2:$C2032)), "")*24*60, "")</f>
        <v/>
      </c>
      <c r="M2033" s="39" t="str" cm="1">
        <f t="array" ref="M2033">IFERROR(IF($B2033=M$1, ($A2033+$C2033) - MAX(IF($B$2:$B2032=$B2033, $A$2:$A2032+$C$2:$C2032)), "")*24*60, "")</f>
        <v/>
      </c>
      <c r="N2033" s="39" t="str" cm="1">
        <f t="array" ref="N2033">IFERROR(IF($B2033=N$1, ($A2033+$C2033) - MAX(IF($B$2:$B2032=$B2033, $A$2:$A2032+$C$2:$C2032)), "")*24*60, "")</f>
        <v/>
      </c>
      <c r="O2033" s="39" t="str" cm="1">
        <f t="array" ref="O2033">IFERROR(IF($B2033=O$1, ($A2033+$C2033) - MAX(IF($B$2:$B2032=$B2033, $A$2:$A2032+$C$2:$C2032)), "")*24*60, "")</f>
        <v/>
      </c>
      <c r="P2033" s="39" t="str" cm="1">
        <f t="array" ref="P2033">IFERROR(IF($B2033=P$1, ($A2033+$C2033) - MAX(IF($B$2:$B2032=$B2033, $A$2:$A2032+$C$2:$C2032)), "")*24*60, "")</f>
        <v/>
      </c>
    </row>
    <row r="2034" spans="1:16" x14ac:dyDescent="0.2">
      <c r="A2034" s="36">
        <f t="shared" ref="A2034:D2034" si="3814">A2033</f>
        <v>45950</v>
      </c>
      <c r="B2034" s="37" t="str">
        <f t="shared" si="3814"/>
        <v>Northern Cardinal</v>
      </c>
      <c r="C2034" s="38">
        <v>0.30486111111111114</v>
      </c>
      <c r="D2034" s="37">
        <f t="shared" si="3814"/>
        <v>0</v>
      </c>
      <c r="E2034" s="37">
        <v>4</v>
      </c>
      <c r="F2034" s="37" t="str">
        <f t="shared" ref="F2034:G2034" si="3815">F2033</f>
        <v>Special Finch Food</v>
      </c>
      <c r="G2034" s="15" t="str">
        <f t="shared" si="3815"/>
        <v>Golden Safflower</v>
      </c>
      <c r="H2034" s="39">
        <f t="shared" si="3459"/>
        <v>0.99999999278225005</v>
      </c>
      <c r="I2034" s="39" cm="1">
        <f t="array" ref="I2034">IFERROR(IF($B2034=I$1, ($A2034+$C2034) - MAX(IF($B$2:$B2033=$B2034, $A$2:$A2033+$C$2:$C2033)), "")*24*60, "")</f>
        <v>0.99999999278225005</v>
      </c>
      <c r="J2034" s="39" t="str" cm="1">
        <f t="array" ref="J2034">IFERROR(IF($B2034=J$1, ($A2034+$C2034) - MAX(IF($B$2:$B2033=$B2034, $A$2:$A2033+$C$2:$C2033)), "")*24*60, "")</f>
        <v/>
      </c>
      <c r="K2034" s="39" t="str" cm="1">
        <f t="array" ref="K2034">IFERROR(IF($B2034=K$1, ($A2034+$C2034) - MAX(IF($B$2:$B2033=$B2034, $A$2:$A2033+$C$2:$C2033)), "")*24*60, "")</f>
        <v/>
      </c>
      <c r="L2034" s="39" t="str" cm="1">
        <f t="array" ref="L2034">IFERROR(IF($B2034=L$1, ($A2034+$C2034) - MAX(IF($B$2:$B2033=$B2034, $A$2:$A2033+$C$2:$C2033)), "")*24*60, "")</f>
        <v/>
      </c>
      <c r="M2034" s="39" t="str" cm="1">
        <f t="array" ref="M2034">IFERROR(IF($B2034=M$1, ($A2034+$C2034) - MAX(IF($B$2:$B2033=$B2034, $A$2:$A2033+$C$2:$C2033)), "")*24*60, "")</f>
        <v/>
      </c>
      <c r="N2034" s="39" t="str" cm="1">
        <f t="array" ref="N2034">IFERROR(IF($B2034=N$1, ($A2034+$C2034) - MAX(IF($B$2:$B2033=$B2034, $A$2:$A2033+$C$2:$C2033)), "")*24*60, "")</f>
        <v/>
      </c>
      <c r="O2034" s="39" t="str" cm="1">
        <f t="array" ref="O2034">IFERROR(IF($B2034=O$1, ($A2034+$C2034) - MAX(IF($B$2:$B2033=$B2034, $A$2:$A2033+$C$2:$C2033)), "")*24*60, "")</f>
        <v/>
      </c>
      <c r="P2034" s="39" t="str" cm="1">
        <f t="array" ref="P2034">IFERROR(IF($B2034=P$1, ($A2034+$C2034) - MAX(IF($B$2:$B2033=$B2034, $A$2:$A2033+$C$2:$C2033)), "")*24*60, "")</f>
        <v/>
      </c>
    </row>
    <row r="2035" spans="1:16" x14ac:dyDescent="0.2">
      <c r="A2035" s="36">
        <f t="shared" ref="A2035:D2035" si="3816">A2034</f>
        <v>45950</v>
      </c>
      <c r="B2035" s="37" t="str">
        <f t="shared" si="3816"/>
        <v>Northern Cardinal</v>
      </c>
      <c r="C2035" s="38">
        <v>0.30625000000000002</v>
      </c>
      <c r="D2035" s="37">
        <f t="shared" si="3816"/>
        <v>0</v>
      </c>
      <c r="E2035" s="37">
        <v>3</v>
      </c>
      <c r="F2035" s="37" t="str">
        <f t="shared" ref="F2035:G2035" si="3817">F2034</f>
        <v>Special Finch Food</v>
      </c>
      <c r="G2035" s="15" t="str">
        <f t="shared" si="3817"/>
        <v>Golden Safflower</v>
      </c>
      <c r="H2035" s="39">
        <f t="shared" si="3459"/>
        <v>2.000000006519258</v>
      </c>
      <c r="I2035" s="39" cm="1">
        <f t="array" ref="I2035">IFERROR(IF($B2035=I$1, ($A2035+$C2035) - MAX(IF($B$2:$B2034=$B2035, $A$2:$A2034+$C$2:$C2034)), "")*24*60, "")</f>
        <v>2.000000006519258</v>
      </c>
      <c r="J2035" s="39" t="str" cm="1">
        <f t="array" ref="J2035">IFERROR(IF($B2035=J$1, ($A2035+$C2035) - MAX(IF($B$2:$B2034=$B2035, $A$2:$A2034+$C$2:$C2034)), "")*24*60, "")</f>
        <v/>
      </c>
      <c r="K2035" s="39" t="str" cm="1">
        <f t="array" ref="K2035">IFERROR(IF($B2035=K$1, ($A2035+$C2035) - MAX(IF($B$2:$B2034=$B2035, $A$2:$A2034+$C$2:$C2034)), "")*24*60, "")</f>
        <v/>
      </c>
      <c r="L2035" s="39" t="str" cm="1">
        <f t="array" ref="L2035">IFERROR(IF($B2035=L$1, ($A2035+$C2035) - MAX(IF($B$2:$B2034=$B2035, $A$2:$A2034+$C$2:$C2034)), "")*24*60, "")</f>
        <v/>
      </c>
      <c r="M2035" s="39" t="str" cm="1">
        <f t="array" ref="M2035">IFERROR(IF($B2035=M$1, ($A2035+$C2035) - MAX(IF($B$2:$B2034=$B2035, $A$2:$A2034+$C$2:$C2034)), "")*24*60, "")</f>
        <v/>
      </c>
      <c r="N2035" s="39" t="str" cm="1">
        <f t="array" ref="N2035">IFERROR(IF($B2035=N$1, ($A2035+$C2035) - MAX(IF($B$2:$B2034=$B2035, $A$2:$A2034+$C$2:$C2034)), "")*24*60, "")</f>
        <v/>
      </c>
      <c r="O2035" s="39" t="str" cm="1">
        <f t="array" ref="O2035">IFERROR(IF($B2035=O$1, ($A2035+$C2035) - MAX(IF($B$2:$B2034=$B2035, $A$2:$A2034+$C$2:$C2034)), "")*24*60, "")</f>
        <v/>
      </c>
      <c r="P2035" s="39" t="str" cm="1">
        <f t="array" ref="P2035">IFERROR(IF($B2035=P$1, ($A2035+$C2035) - MAX(IF($B$2:$B2034=$B2035, $A$2:$A2034+$C$2:$C2034)), "")*24*60, "")</f>
        <v/>
      </c>
    </row>
    <row r="2036" spans="1:16" x14ac:dyDescent="0.2">
      <c r="A2036" s="36">
        <f t="shared" ref="A2036:D2036" si="3818">A2035</f>
        <v>45950</v>
      </c>
      <c r="B2036" s="37" t="str">
        <f t="shared" si="3818"/>
        <v>Northern Cardinal</v>
      </c>
      <c r="C2036" s="38">
        <v>0.30763888888888891</v>
      </c>
      <c r="D2036" s="37">
        <f t="shared" si="3818"/>
        <v>0</v>
      </c>
      <c r="E2036" s="37">
        <v>4</v>
      </c>
      <c r="F2036" s="37" t="str">
        <f t="shared" ref="F2036:G2036" si="3819">F2035</f>
        <v>Special Finch Food</v>
      </c>
      <c r="G2036" s="15" t="str">
        <f t="shared" si="3819"/>
        <v>Golden Safflower</v>
      </c>
      <c r="H2036" s="39">
        <f t="shared" si="3459"/>
        <v>1.9999999960418791</v>
      </c>
      <c r="I2036" s="39" cm="1">
        <f t="array" ref="I2036">IFERROR(IF($B2036=I$1, ($A2036+$C2036) - MAX(IF($B$2:$B2035=$B2036, $A$2:$A2035+$C$2:$C2035)), "")*24*60, "")</f>
        <v>1.9999999960418791</v>
      </c>
      <c r="J2036" s="39" t="str" cm="1">
        <f t="array" ref="J2036">IFERROR(IF($B2036=J$1, ($A2036+$C2036) - MAX(IF($B$2:$B2035=$B2036, $A$2:$A2035+$C$2:$C2035)), "")*24*60, "")</f>
        <v/>
      </c>
      <c r="K2036" s="39" t="str" cm="1">
        <f t="array" ref="K2036">IFERROR(IF($B2036=K$1, ($A2036+$C2036) - MAX(IF($B$2:$B2035=$B2036, $A$2:$A2035+$C$2:$C2035)), "")*24*60, "")</f>
        <v/>
      </c>
      <c r="L2036" s="39" t="str" cm="1">
        <f t="array" ref="L2036">IFERROR(IF($B2036=L$1, ($A2036+$C2036) - MAX(IF($B$2:$B2035=$B2036, $A$2:$A2035+$C$2:$C2035)), "")*24*60, "")</f>
        <v/>
      </c>
      <c r="M2036" s="39" t="str" cm="1">
        <f t="array" ref="M2036">IFERROR(IF($B2036=M$1, ($A2036+$C2036) - MAX(IF($B$2:$B2035=$B2036, $A$2:$A2035+$C$2:$C2035)), "")*24*60, "")</f>
        <v/>
      </c>
      <c r="N2036" s="39" t="str" cm="1">
        <f t="array" ref="N2036">IFERROR(IF($B2036=N$1, ($A2036+$C2036) - MAX(IF($B$2:$B2035=$B2036, $A$2:$A2035+$C$2:$C2035)), "")*24*60, "")</f>
        <v/>
      </c>
      <c r="O2036" s="39" t="str" cm="1">
        <f t="array" ref="O2036">IFERROR(IF($B2036=O$1, ($A2036+$C2036) - MAX(IF($B$2:$B2035=$B2036, $A$2:$A2035+$C$2:$C2035)), "")*24*60, "")</f>
        <v/>
      </c>
      <c r="P2036" s="39" t="str" cm="1">
        <f t="array" ref="P2036">IFERROR(IF($B2036=P$1, ($A2036+$C2036) - MAX(IF($B$2:$B2035=$B2036, $A$2:$A2035+$C$2:$C2035)), "")*24*60, "")</f>
        <v/>
      </c>
    </row>
    <row r="2037" spans="1:16" x14ac:dyDescent="0.2">
      <c r="A2037" s="36">
        <f t="shared" ref="A2037:D2037" si="3820">A2036</f>
        <v>45950</v>
      </c>
      <c r="B2037" s="37" t="str">
        <f t="shared" si="3820"/>
        <v>Northern Cardinal</v>
      </c>
      <c r="C2037" s="38">
        <v>0.31527777777777777</v>
      </c>
      <c r="D2037" s="37">
        <f t="shared" si="3820"/>
        <v>0</v>
      </c>
      <c r="E2037" s="37">
        <v>0</v>
      </c>
      <c r="F2037" s="37" t="str">
        <f t="shared" ref="F2037:G2037" si="3821">F2036</f>
        <v>Special Finch Food</v>
      </c>
      <c r="G2037" s="15" t="str">
        <f t="shared" si="3821"/>
        <v>Golden Safflower</v>
      </c>
      <c r="H2037" s="39">
        <f t="shared" si="3459"/>
        <v>11.000000004423782</v>
      </c>
      <c r="I2037" s="39" cm="1">
        <f t="array" ref="I2037">IFERROR(IF($B2037=I$1, ($A2037+$C2037) - MAX(IF($B$2:$B2036=$B2037, $A$2:$A2036+$C$2:$C2036)), "")*24*60, "")</f>
        <v>11.000000004423782</v>
      </c>
      <c r="J2037" s="39" t="str" cm="1">
        <f t="array" ref="J2037">IFERROR(IF($B2037=J$1, ($A2037+$C2037) - MAX(IF($B$2:$B2036=$B2037, $A$2:$A2036+$C$2:$C2036)), "")*24*60, "")</f>
        <v/>
      </c>
      <c r="K2037" s="39" t="str" cm="1">
        <f t="array" ref="K2037">IFERROR(IF($B2037=K$1, ($A2037+$C2037) - MAX(IF($B$2:$B2036=$B2037, $A$2:$A2036+$C$2:$C2036)), "")*24*60, "")</f>
        <v/>
      </c>
      <c r="L2037" s="39" t="str" cm="1">
        <f t="array" ref="L2037">IFERROR(IF($B2037=L$1, ($A2037+$C2037) - MAX(IF($B$2:$B2036=$B2037, $A$2:$A2036+$C$2:$C2036)), "")*24*60, "")</f>
        <v/>
      </c>
      <c r="M2037" s="39" t="str" cm="1">
        <f t="array" ref="M2037">IFERROR(IF($B2037=M$1, ($A2037+$C2037) - MAX(IF($B$2:$B2036=$B2037, $A$2:$A2036+$C$2:$C2036)), "")*24*60, "")</f>
        <v/>
      </c>
      <c r="N2037" s="39" t="str" cm="1">
        <f t="array" ref="N2037">IFERROR(IF($B2037=N$1, ($A2037+$C2037) - MAX(IF($B$2:$B2036=$B2037, $A$2:$A2036+$C$2:$C2036)), "")*24*60, "")</f>
        <v/>
      </c>
      <c r="O2037" s="39" t="str" cm="1">
        <f t="array" ref="O2037">IFERROR(IF($B2037=O$1, ($A2037+$C2037) - MAX(IF($B$2:$B2036=$B2037, $A$2:$A2036+$C$2:$C2036)), "")*24*60, "")</f>
        <v/>
      </c>
      <c r="P2037" s="39" t="str" cm="1">
        <f t="array" ref="P2037">IFERROR(IF($B2037=P$1, ($A2037+$C2037) - MAX(IF($B$2:$B2036=$B2037, $A$2:$A2036+$C$2:$C2036)), "")*24*60, "")</f>
        <v/>
      </c>
    </row>
    <row r="2038" spans="1:16" x14ac:dyDescent="0.2">
      <c r="A2038" s="36">
        <f t="shared" ref="A2038:C2038" si="3822">A2037</f>
        <v>45950</v>
      </c>
      <c r="B2038" s="37" t="s">
        <v>16</v>
      </c>
      <c r="C2038" s="38">
        <f t="shared" si="3822"/>
        <v>0.31527777777777777</v>
      </c>
      <c r="D2038" s="37">
        <v>7</v>
      </c>
      <c r="E2038" s="37">
        <v>0</v>
      </c>
      <c r="F2038" s="37" t="str">
        <f t="shared" ref="F2038:G2038" si="3823">F2037</f>
        <v>Special Finch Food</v>
      </c>
      <c r="G2038" s="15" t="str">
        <f t="shared" si="3823"/>
        <v>Golden Safflower</v>
      </c>
      <c r="H2038" s="39">
        <f t="shared" si="3459"/>
        <v>0</v>
      </c>
      <c r="I2038" s="39" t="str" cm="1">
        <f t="array" ref="I2038">IFERROR(IF($B2038=I$1, ($A2038+$C2038) - MAX(IF($B$2:$B2037=$B2038, $A$2:$A2037+$C$2:$C2037)), "")*24*60, "")</f>
        <v/>
      </c>
      <c r="J2038" s="39" t="str" cm="1">
        <f t="array" ref="J2038">IFERROR(IF($B2038=J$1, ($A2038+$C2038) - MAX(IF($B$2:$B2037=$B2038, $A$2:$A2037+$C$2:$C2037)), "")*24*60, "")</f>
        <v/>
      </c>
      <c r="K2038" s="39" t="str" cm="1">
        <f t="array" ref="K2038">IFERROR(IF($B2038=K$1, ($A2038+$C2038) - MAX(IF($B$2:$B2037=$B2038, $A$2:$A2037+$C$2:$C2037)), "")*24*60, "")</f>
        <v/>
      </c>
      <c r="L2038" s="39" cm="1">
        <f t="array" ref="L2038">IFERROR(IF($B2038=L$1, ($A2038+$C2038) - MAX(IF($B$2:$B2037=$B2038, $A$2:$A2037+$C$2:$C2037)), "")*24*60, "")</f>
        <v>799.99999999883585</v>
      </c>
      <c r="M2038" s="39" t="str" cm="1">
        <f t="array" ref="M2038">IFERROR(IF($B2038=M$1, ($A2038+$C2038) - MAX(IF($B$2:$B2037=$B2038, $A$2:$A2037+$C$2:$C2037)), "")*24*60, "")</f>
        <v/>
      </c>
      <c r="N2038" s="39" t="str" cm="1">
        <f t="array" ref="N2038">IFERROR(IF($B2038=N$1, ($A2038+$C2038) - MAX(IF($B$2:$B2037=$B2038, $A$2:$A2037+$C$2:$C2037)), "")*24*60, "")</f>
        <v/>
      </c>
      <c r="O2038" s="39" t="str" cm="1">
        <f t="array" ref="O2038">IFERROR(IF($B2038=O$1, ($A2038+$C2038) - MAX(IF($B$2:$B2037=$B2038, $A$2:$A2037+$C$2:$C2037)), "")*24*60, "")</f>
        <v/>
      </c>
      <c r="P2038" s="39" t="str" cm="1">
        <f t="array" ref="P2038">IFERROR(IF($B2038=P$1, ($A2038+$C2038) - MAX(IF($B$2:$B2037=$B2038, $A$2:$A2037+$C$2:$C2037)), "")*24*60, "")</f>
        <v/>
      </c>
    </row>
    <row r="2039" spans="1:16" x14ac:dyDescent="0.2">
      <c r="A2039" s="36">
        <f t="shared" ref="A2039" si="3824">A2038</f>
        <v>45950</v>
      </c>
      <c r="B2039" s="37" t="s">
        <v>3</v>
      </c>
      <c r="C2039" s="38">
        <v>0.31666666666666665</v>
      </c>
      <c r="D2039" s="37">
        <v>0</v>
      </c>
      <c r="E2039" s="37">
        <v>1</v>
      </c>
      <c r="F2039" s="37" t="str">
        <f t="shared" ref="F2039:G2039" si="3825">F2038</f>
        <v>Special Finch Food</v>
      </c>
      <c r="G2039" s="15" t="str">
        <f t="shared" si="3825"/>
        <v>Golden Safflower</v>
      </c>
      <c r="H2039" s="39">
        <f t="shared" si="3459"/>
        <v>1.9999999960418791</v>
      </c>
      <c r="I2039" s="39" cm="1">
        <f t="array" ref="I2039">IFERROR(IF($B2039=I$1, ($A2039+$C2039) - MAX(IF($B$2:$B2038=$B2039, $A$2:$A2038+$C$2:$C2038)), "")*24*60, "")</f>
        <v>1.9999999960418791</v>
      </c>
      <c r="J2039" s="39" t="str" cm="1">
        <f t="array" ref="J2039">IFERROR(IF($B2039=J$1, ($A2039+$C2039) - MAX(IF($B$2:$B2038=$B2039, $A$2:$A2038+$C$2:$C2038)), "")*24*60, "")</f>
        <v/>
      </c>
      <c r="K2039" s="39" t="str" cm="1">
        <f t="array" ref="K2039">IFERROR(IF($B2039=K$1, ($A2039+$C2039) - MAX(IF($B$2:$B2038=$B2039, $A$2:$A2038+$C$2:$C2038)), "")*24*60, "")</f>
        <v/>
      </c>
      <c r="L2039" s="39" t="str" cm="1">
        <f t="array" ref="L2039">IFERROR(IF($B2039=L$1, ($A2039+$C2039) - MAX(IF($B$2:$B2038=$B2039, $A$2:$A2038+$C$2:$C2038)), "")*24*60, "")</f>
        <v/>
      </c>
      <c r="M2039" s="39" t="str" cm="1">
        <f t="array" ref="M2039">IFERROR(IF($B2039=M$1, ($A2039+$C2039) - MAX(IF($B$2:$B2038=$B2039, $A$2:$A2038+$C$2:$C2038)), "")*24*60, "")</f>
        <v/>
      </c>
      <c r="N2039" s="39" t="str" cm="1">
        <f t="array" ref="N2039">IFERROR(IF($B2039=N$1, ($A2039+$C2039) - MAX(IF($B$2:$B2038=$B2039, $A$2:$A2038+$C$2:$C2038)), "")*24*60, "")</f>
        <v/>
      </c>
      <c r="O2039" s="39" t="str" cm="1">
        <f t="array" ref="O2039">IFERROR(IF($B2039=O$1, ($A2039+$C2039) - MAX(IF($B$2:$B2038=$B2039, $A$2:$A2038+$C$2:$C2038)), "")*24*60, "")</f>
        <v/>
      </c>
      <c r="P2039" s="39" t="str" cm="1">
        <f t="array" ref="P2039">IFERROR(IF($B2039=P$1, ($A2039+$C2039) - MAX(IF($B$2:$B2038=$B2039, $A$2:$A2038+$C$2:$C2038)), "")*24*60, "")</f>
        <v/>
      </c>
    </row>
    <row r="2040" spans="1:16" x14ac:dyDescent="0.2">
      <c r="A2040" s="36">
        <f t="shared" ref="A2040:D2040" si="3826">A2039</f>
        <v>45950</v>
      </c>
      <c r="B2040" s="37" t="str">
        <f t="shared" si="3826"/>
        <v>Northern Cardinal</v>
      </c>
      <c r="C2040" s="38">
        <v>0.32500000000000001</v>
      </c>
      <c r="D2040" s="37">
        <f t="shared" si="3826"/>
        <v>0</v>
      </c>
      <c r="E2040" s="37">
        <v>3</v>
      </c>
      <c r="F2040" s="37" t="str">
        <f t="shared" ref="F2040:G2040" si="3827">F2039</f>
        <v>Special Finch Food</v>
      </c>
      <c r="G2040" s="15" t="str">
        <f t="shared" si="3827"/>
        <v>Golden Safflower</v>
      </c>
      <c r="H2040" s="39">
        <f t="shared" si="3459"/>
        <v>11.999999997206032</v>
      </c>
      <c r="I2040" s="39" cm="1">
        <f t="array" ref="I2040">IFERROR(IF($B2040=I$1, ($A2040+$C2040) - MAX(IF($B$2:$B2039=$B2040, $A$2:$A2039+$C$2:$C2039)), "")*24*60, "")</f>
        <v>11.999999997206032</v>
      </c>
      <c r="J2040" s="39" t="str" cm="1">
        <f t="array" ref="J2040">IFERROR(IF($B2040=J$1, ($A2040+$C2040) - MAX(IF($B$2:$B2039=$B2040, $A$2:$A2039+$C$2:$C2039)), "")*24*60, "")</f>
        <v/>
      </c>
      <c r="K2040" s="39" t="str" cm="1">
        <f t="array" ref="K2040">IFERROR(IF($B2040=K$1, ($A2040+$C2040) - MAX(IF($B$2:$B2039=$B2040, $A$2:$A2039+$C$2:$C2039)), "")*24*60, "")</f>
        <v/>
      </c>
      <c r="L2040" s="39" t="str" cm="1">
        <f t="array" ref="L2040">IFERROR(IF($B2040=L$1, ($A2040+$C2040) - MAX(IF($B$2:$B2039=$B2040, $A$2:$A2039+$C$2:$C2039)), "")*24*60, "")</f>
        <v/>
      </c>
      <c r="M2040" s="39" t="str" cm="1">
        <f t="array" ref="M2040">IFERROR(IF($B2040=M$1, ($A2040+$C2040) - MAX(IF($B$2:$B2039=$B2040, $A$2:$A2039+$C$2:$C2039)), "")*24*60, "")</f>
        <v/>
      </c>
      <c r="N2040" s="39" t="str" cm="1">
        <f t="array" ref="N2040">IFERROR(IF($B2040=N$1, ($A2040+$C2040) - MAX(IF($B$2:$B2039=$B2040, $A$2:$A2039+$C$2:$C2039)), "")*24*60, "")</f>
        <v/>
      </c>
      <c r="O2040" s="39" t="str" cm="1">
        <f t="array" ref="O2040">IFERROR(IF($B2040=O$1, ($A2040+$C2040) - MAX(IF($B$2:$B2039=$B2040, $A$2:$A2039+$C$2:$C2039)), "")*24*60, "")</f>
        <v/>
      </c>
      <c r="P2040" s="39" t="str" cm="1">
        <f t="array" ref="P2040">IFERROR(IF($B2040=P$1, ($A2040+$C2040) - MAX(IF($B$2:$B2039=$B2040, $A$2:$A2039+$C$2:$C2039)), "")*24*60, "")</f>
        <v/>
      </c>
    </row>
    <row r="2041" spans="1:16" x14ac:dyDescent="0.2">
      <c r="A2041" s="36">
        <f t="shared" ref="A2041" si="3828">A2040</f>
        <v>45950</v>
      </c>
      <c r="B2041" s="37" t="s">
        <v>16</v>
      </c>
      <c r="C2041" s="38">
        <v>0.37916666666666665</v>
      </c>
      <c r="D2041" s="37">
        <v>18</v>
      </c>
      <c r="E2041" s="37">
        <v>0</v>
      </c>
      <c r="F2041" s="37" t="str">
        <f t="shared" ref="F2041:G2041" si="3829">F2040</f>
        <v>Special Finch Food</v>
      </c>
      <c r="G2041" s="15" t="str">
        <f t="shared" si="3829"/>
        <v>Golden Safflower</v>
      </c>
      <c r="H2041" s="39">
        <f t="shared" si="3459"/>
        <v>78.000000002793968</v>
      </c>
      <c r="I2041" s="39" t="str" cm="1">
        <f t="array" ref="I2041">IFERROR(IF($B2041=I$1, ($A2041+$C2041) - MAX(IF($B$2:$B2040=$B2041, $A$2:$A2040+$C$2:$C2040)), "")*24*60, "")</f>
        <v/>
      </c>
      <c r="J2041" s="39" t="str" cm="1">
        <f t="array" ref="J2041">IFERROR(IF($B2041=J$1, ($A2041+$C2041) - MAX(IF($B$2:$B2040=$B2041, $A$2:$A2040+$C$2:$C2040)), "")*24*60, "")</f>
        <v/>
      </c>
      <c r="K2041" s="39" t="str" cm="1">
        <f t="array" ref="K2041">IFERROR(IF($B2041=K$1, ($A2041+$C2041) - MAX(IF($B$2:$B2040=$B2041, $A$2:$A2040+$C$2:$C2040)), "")*24*60, "")</f>
        <v/>
      </c>
      <c r="L2041" s="39" cm="1">
        <f t="array" ref="L2041">IFERROR(IF($B2041=L$1, ($A2041+$C2041) - MAX(IF($B$2:$B2040=$B2041, $A$2:$A2040+$C$2:$C2040)), "")*24*60, "")</f>
        <v>91.999999996041879</v>
      </c>
      <c r="M2041" s="39" t="str" cm="1">
        <f t="array" ref="M2041">IFERROR(IF($B2041=M$1, ($A2041+$C2041) - MAX(IF($B$2:$B2040=$B2041, $A$2:$A2040+$C$2:$C2040)), "")*24*60, "")</f>
        <v/>
      </c>
      <c r="N2041" s="39" t="str" cm="1">
        <f t="array" ref="N2041">IFERROR(IF($B2041=N$1, ($A2041+$C2041) - MAX(IF($B$2:$B2040=$B2041, $A$2:$A2040+$C$2:$C2040)), "")*24*60, "")</f>
        <v/>
      </c>
      <c r="O2041" s="39" t="str" cm="1">
        <f t="array" ref="O2041">IFERROR(IF($B2041=O$1, ($A2041+$C2041) - MAX(IF($B$2:$B2040=$B2041, $A$2:$A2040+$C$2:$C2040)), "")*24*60, "")</f>
        <v/>
      </c>
      <c r="P2041" s="39" t="str" cm="1">
        <f t="array" ref="P2041">IFERROR(IF($B2041=P$1, ($A2041+$C2041) - MAX(IF($B$2:$B2040=$B2041, $A$2:$A2040+$C$2:$C2040)), "")*24*60, "")</f>
        <v/>
      </c>
    </row>
    <row r="2042" spans="1:16" x14ac:dyDescent="0.2">
      <c r="A2042" s="36">
        <f t="shared" ref="A2042:B2042" si="3830">A2041</f>
        <v>45950</v>
      </c>
      <c r="B2042" s="37" t="str">
        <f t="shared" si="3830"/>
        <v>Carolina Wren</v>
      </c>
      <c r="C2042" s="38">
        <v>0.38124999999999998</v>
      </c>
      <c r="D2042" s="37">
        <v>10</v>
      </c>
      <c r="E2042" s="37">
        <v>0</v>
      </c>
      <c r="F2042" s="37" t="str">
        <f t="shared" ref="F2042:G2042" si="3831">F2041</f>
        <v>Special Finch Food</v>
      </c>
      <c r="G2042" s="15" t="str">
        <f t="shared" si="3831"/>
        <v>Golden Safflower</v>
      </c>
      <c r="H2042" s="39">
        <f t="shared" si="3459"/>
        <v>2.9999999993015081</v>
      </c>
      <c r="I2042" s="39" t="str" cm="1">
        <f t="array" ref="I2042">IFERROR(IF($B2042=I$1, ($A2042+$C2042) - MAX(IF($B$2:$B2041=$B2042, $A$2:$A2041+$C$2:$C2041)), "")*24*60, "")</f>
        <v/>
      </c>
      <c r="J2042" s="39" t="str" cm="1">
        <f t="array" ref="J2042">IFERROR(IF($B2042=J$1, ($A2042+$C2042) - MAX(IF($B$2:$B2041=$B2042, $A$2:$A2041+$C$2:$C2041)), "")*24*60, "")</f>
        <v/>
      </c>
      <c r="K2042" s="39" t="str" cm="1">
        <f t="array" ref="K2042">IFERROR(IF($B2042=K$1, ($A2042+$C2042) - MAX(IF($B$2:$B2041=$B2042, $A$2:$A2041+$C$2:$C2041)), "")*24*60, "")</f>
        <v/>
      </c>
      <c r="L2042" s="39" cm="1">
        <f t="array" ref="L2042">IFERROR(IF($B2042=L$1, ($A2042+$C2042) - MAX(IF($B$2:$B2041=$B2042, $A$2:$A2041+$C$2:$C2041)), "")*24*60, "")</f>
        <v>2.9999999993015081</v>
      </c>
      <c r="M2042" s="39" t="str" cm="1">
        <f t="array" ref="M2042">IFERROR(IF($B2042=M$1, ($A2042+$C2042) - MAX(IF($B$2:$B2041=$B2042, $A$2:$A2041+$C$2:$C2041)), "")*24*60, "")</f>
        <v/>
      </c>
      <c r="N2042" s="39" t="str" cm="1">
        <f t="array" ref="N2042">IFERROR(IF($B2042=N$1, ($A2042+$C2042) - MAX(IF($B$2:$B2041=$B2042, $A$2:$A2041+$C$2:$C2041)), "")*24*60, "")</f>
        <v/>
      </c>
      <c r="O2042" s="39" t="str" cm="1">
        <f t="array" ref="O2042">IFERROR(IF($B2042=O$1, ($A2042+$C2042) - MAX(IF($B$2:$B2041=$B2042, $A$2:$A2041+$C$2:$C2041)), "")*24*60, "")</f>
        <v/>
      </c>
      <c r="P2042" s="39" t="str" cm="1">
        <f t="array" ref="P2042">IFERROR(IF($B2042=P$1, ($A2042+$C2042) - MAX(IF($B$2:$B2041=$B2042, $A$2:$A2041+$C$2:$C2041)), "")*24*60, "")</f>
        <v/>
      </c>
    </row>
    <row r="2043" spans="1:16" x14ac:dyDescent="0.2">
      <c r="A2043" s="36">
        <f t="shared" ref="A2043:B2043" si="3832">A2042</f>
        <v>45950</v>
      </c>
      <c r="B2043" s="37" t="str">
        <f t="shared" si="3832"/>
        <v>Carolina Wren</v>
      </c>
      <c r="C2043" s="38">
        <v>0.4152777777777778</v>
      </c>
      <c r="D2043" s="37">
        <v>12</v>
      </c>
      <c r="E2043" s="37">
        <v>3</v>
      </c>
      <c r="F2043" s="37" t="str">
        <f t="shared" ref="F2043:G2043" si="3833">F2042</f>
        <v>Special Finch Food</v>
      </c>
      <c r="G2043" s="15" t="str">
        <f t="shared" si="3833"/>
        <v>Golden Safflower</v>
      </c>
      <c r="H2043" s="39">
        <f t="shared" si="3459"/>
        <v>49.000000002561137</v>
      </c>
      <c r="I2043" s="39" t="str" cm="1">
        <f t="array" ref="I2043">IFERROR(IF($B2043=I$1, ($A2043+$C2043) - MAX(IF($B$2:$B2042=$B2043, $A$2:$A2042+$C$2:$C2042)), "")*24*60, "")</f>
        <v/>
      </c>
      <c r="J2043" s="39" t="str" cm="1">
        <f t="array" ref="J2043">IFERROR(IF($B2043=J$1, ($A2043+$C2043) - MAX(IF($B$2:$B2042=$B2043, $A$2:$A2042+$C$2:$C2042)), "")*24*60, "")</f>
        <v/>
      </c>
      <c r="K2043" s="39" t="str" cm="1">
        <f t="array" ref="K2043">IFERROR(IF($B2043=K$1, ($A2043+$C2043) - MAX(IF($B$2:$B2042=$B2043, $A$2:$A2042+$C$2:$C2042)), "")*24*60, "")</f>
        <v/>
      </c>
      <c r="L2043" s="39" cm="1">
        <f t="array" ref="L2043">IFERROR(IF($B2043=L$1, ($A2043+$C2043) - MAX(IF($B$2:$B2042=$B2043, $A$2:$A2042+$C$2:$C2042)), "")*24*60, "")</f>
        <v>49.000000002561137</v>
      </c>
      <c r="M2043" s="39" t="str" cm="1">
        <f t="array" ref="M2043">IFERROR(IF($B2043=M$1, ($A2043+$C2043) - MAX(IF($B$2:$B2042=$B2043, $A$2:$A2042+$C$2:$C2042)), "")*24*60, "")</f>
        <v/>
      </c>
      <c r="N2043" s="39" t="str" cm="1">
        <f t="array" ref="N2043">IFERROR(IF($B2043=N$1, ($A2043+$C2043) - MAX(IF($B$2:$B2042=$B2043, $A$2:$A2042+$C$2:$C2042)), "")*24*60, "")</f>
        <v/>
      </c>
      <c r="O2043" s="39" t="str" cm="1">
        <f t="array" ref="O2043">IFERROR(IF($B2043=O$1, ($A2043+$C2043) - MAX(IF($B$2:$B2042=$B2043, $A$2:$A2042+$C$2:$C2042)), "")*24*60, "")</f>
        <v/>
      </c>
      <c r="P2043" s="39" t="str" cm="1">
        <f t="array" ref="P2043">IFERROR(IF($B2043=P$1, ($A2043+$C2043) - MAX(IF($B$2:$B2042=$B2043, $A$2:$A2042+$C$2:$C2042)), "")*24*60, "")</f>
        <v/>
      </c>
    </row>
    <row r="2044" spans="1:16" x14ac:dyDescent="0.2">
      <c r="A2044" s="36">
        <f t="shared" ref="A2044:B2044" si="3834">A2043</f>
        <v>45950</v>
      </c>
      <c r="B2044" s="37" t="str">
        <f t="shared" si="3834"/>
        <v>Carolina Wren</v>
      </c>
      <c r="C2044" s="38">
        <v>0.41736111111111113</v>
      </c>
      <c r="D2044" s="37">
        <v>1</v>
      </c>
      <c r="E2044" s="37">
        <v>1</v>
      </c>
      <c r="F2044" s="37" t="str">
        <f t="shared" ref="F2044:G2044" si="3835">F2043</f>
        <v>Special Finch Food</v>
      </c>
      <c r="G2044" s="15" t="str">
        <f t="shared" si="3835"/>
        <v>Golden Safflower</v>
      </c>
      <c r="H2044" s="39">
        <f t="shared" si="3459"/>
        <v>2.9999999993015081</v>
      </c>
      <c r="I2044" s="39" t="str" cm="1">
        <f t="array" ref="I2044">IFERROR(IF($B2044=I$1, ($A2044+$C2044) - MAX(IF($B$2:$B2043=$B2044, $A$2:$A2043+$C$2:$C2043)), "")*24*60, "")</f>
        <v/>
      </c>
      <c r="J2044" s="39" t="str" cm="1">
        <f t="array" ref="J2044">IFERROR(IF($B2044=J$1, ($A2044+$C2044) - MAX(IF($B$2:$B2043=$B2044, $A$2:$A2043+$C$2:$C2043)), "")*24*60, "")</f>
        <v/>
      </c>
      <c r="K2044" s="39" t="str" cm="1">
        <f t="array" ref="K2044">IFERROR(IF($B2044=K$1, ($A2044+$C2044) - MAX(IF($B$2:$B2043=$B2044, $A$2:$A2043+$C$2:$C2043)), "")*24*60, "")</f>
        <v/>
      </c>
      <c r="L2044" s="39" cm="1">
        <f t="array" ref="L2044">IFERROR(IF($B2044=L$1, ($A2044+$C2044) - MAX(IF($B$2:$B2043=$B2044, $A$2:$A2043+$C$2:$C2043)), "")*24*60, "")</f>
        <v>2.9999999993015081</v>
      </c>
      <c r="M2044" s="39" t="str" cm="1">
        <f t="array" ref="M2044">IFERROR(IF($B2044=M$1, ($A2044+$C2044) - MAX(IF($B$2:$B2043=$B2044, $A$2:$A2043+$C$2:$C2043)), "")*24*60, "")</f>
        <v/>
      </c>
      <c r="N2044" s="39" t="str" cm="1">
        <f t="array" ref="N2044">IFERROR(IF($B2044=N$1, ($A2044+$C2044) - MAX(IF($B$2:$B2043=$B2044, $A$2:$A2043+$C$2:$C2043)), "")*24*60, "")</f>
        <v/>
      </c>
      <c r="O2044" s="39" t="str" cm="1">
        <f t="array" ref="O2044">IFERROR(IF($B2044=O$1, ($A2044+$C2044) - MAX(IF($B$2:$B2043=$B2044, $A$2:$A2043+$C$2:$C2043)), "")*24*60, "")</f>
        <v/>
      </c>
      <c r="P2044" s="39" t="str" cm="1">
        <f t="array" ref="P2044">IFERROR(IF($B2044=P$1, ($A2044+$C2044) - MAX(IF($B$2:$B2043=$B2044, $A$2:$A2043+$C$2:$C2043)), "")*24*60, "")</f>
        <v/>
      </c>
    </row>
    <row r="2045" spans="1:16" x14ac:dyDescent="0.2">
      <c r="A2045" s="36">
        <f t="shared" ref="A2045:B2045" si="3836">A2044</f>
        <v>45950</v>
      </c>
      <c r="B2045" s="37" t="str">
        <f t="shared" si="3836"/>
        <v>Carolina Wren</v>
      </c>
      <c r="C2045" s="38">
        <v>0.41805555555555557</v>
      </c>
      <c r="D2045" s="37">
        <v>8</v>
      </c>
      <c r="E2045" s="37">
        <v>3</v>
      </c>
      <c r="F2045" s="37" t="str">
        <f t="shared" ref="F2045:G2045" si="3837">F2044</f>
        <v>Special Finch Food</v>
      </c>
      <c r="G2045" s="15" t="str">
        <f t="shared" si="3837"/>
        <v>Golden Safflower</v>
      </c>
      <c r="H2045" s="39">
        <f t="shared" si="3459"/>
        <v>1.000000003259629</v>
      </c>
      <c r="I2045" s="39" t="str" cm="1">
        <f t="array" ref="I2045">IFERROR(IF($B2045=I$1, ($A2045+$C2045) - MAX(IF($B$2:$B2044=$B2045, $A$2:$A2044+$C$2:$C2044)), "")*24*60, "")</f>
        <v/>
      </c>
      <c r="J2045" s="39" t="str" cm="1">
        <f t="array" ref="J2045">IFERROR(IF($B2045=J$1, ($A2045+$C2045) - MAX(IF($B$2:$B2044=$B2045, $A$2:$A2044+$C$2:$C2044)), "")*24*60, "")</f>
        <v/>
      </c>
      <c r="K2045" s="39" t="str" cm="1">
        <f t="array" ref="K2045">IFERROR(IF($B2045=K$1, ($A2045+$C2045) - MAX(IF($B$2:$B2044=$B2045, $A$2:$A2044+$C$2:$C2044)), "")*24*60, "")</f>
        <v/>
      </c>
      <c r="L2045" s="39" cm="1">
        <f t="array" ref="L2045">IFERROR(IF($B2045=L$1, ($A2045+$C2045) - MAX(IF($B$2:$B2044=$B2045, $A$2:$A2044+$C$2:$C2044)), "")*24*60, "")</f>
        <v>1.000000003259629</v>
      </c>
      <c r="M2045" s="39" t="str" cm="1">
        <f t="array" ref="M2045">IFERROR(IF($B2045=M$1, ($A2045+$C2045) - MAX(IF($B$2:$B2044=$B2045, $A$2:$A2044+$C$2:$C2044)), "")*24*60, "")</f>
        <v/>
      </c>
      <c r="N2045" s="39" t="str" cm="1">
        <f t="array" ref="N2045">IFERROR(IF($B2045=N$1, ($A2045+$C2045) - MAX(IF($B$2:$B2044=$B2045, $A$2:$A2044+$C$2:$C2044)), "")*24*60, "")</f>
        <v/>
      </c>
      <c r="O2045" s="39" t="str" cm="1">
        <f t="array" ref="O2045">IFERROR(IF($B2045=O$1, ($A2045+$C2045) - MAX(IF($B$2:$B2044=$B2045, $A$2:$A2044+$C$2:$C2044)), "")*24*60, "")</f>
        <v/>
      </c>
      <c r="P2045" s="39" t="str" cm="1">
        <f t="array" ref="P2045">IFERROR(IF($B2045=P$1, ($A2045+$C2045) - MAX(IF($B$2:$B2044=$B2045, $A$2:$A2044+$C$2:$C2044)), "")*24*60, "")</f>
        <v/>
      </c>
    </row>
    <row r="2046" spans="1:16" x14ac:dyDescent="0.2">
      <c r="A2046" s="36">
        <f t="shared" ref="A2046:B2046" si="3838">A2045</f>
        <v>45950</v>
      </c>
      <c r="B2046" s="37" t="str">
        <f t="shared" si="3838"/>
        <v>Carolina Wren</v>
      </c>
      <c r="C2046" s="38">
        <v>0.46875</v>
      </c>
      <c r="D2046" s="37">
        <v>0</v>
      </c>
      <c r="E2046" s="37">
        <v>0</v>
      </c>
      <c r="F2046" s="37" t="str">
        <f t="shared" ref="F2046:G2046" si="3839">F2045</f>
        <v>Special Finch Food</v>
      </c>
      <c r="G2046" s="15" t="str">
        <f t="shared" si="3839"/>
        <v>Golden Safflower</v>
      </c>
      <c r="H2046" s="39">
        <f t="shared" si="3459"/>
        <v>72.999999996973202</v>
      </c>
      <c r="I2046" s="39" t="str" cm="1">
        <f t="array" ref="I2046">IFERROR(IF($B2046=I$1, ($A2046+$C2046) - MAX(IF($B$2:$B2045=$B2046, $A$2:$A2045+$C$2:$C2045)), "")*24*60, "")</f>
        <v/>
      </c>
      <c r="J2046" s="39" t="str" cm="1">
        <f t="array" ref="J2046">IFERROR(IF($B2046=J$1, ($A2046+$C2046) - MAX(IF($B$2:$B2045=$B2046, $A$2:$A2045+$C$2:$C2045)), "")*24*60, "")</f>
        <v/>
      </c>
      <c r="K2046" s="39" t="str" cm="1">
        <f t="array" ref="K2046">IFERROR(IF($B2046=K$1, ($A2046+$C2046) - MAX(IF($B$2:$B2045=$B2046, $A$2:$A2045+$C$2:$C2045)), "")*24*60, "")</f>
        <v/>
      </c>
      <c r="L2046" s="39" cm="1">
        <f t="array" ref="L2046">IFERROR(IF($B2046=L$1, ($A2046+$C2046) - MAX(IF($B$2:$B2045=$B2046, $A$2:$A2045+$C$2:$C2045)), "")*24*60, "")</f>
        <v>72.999999996973202</v>
      </c>
      <c r="M2046" s="39" t="str" cm="1">
        <f t="array" ref="M2046">IFERROR(IF($B2046=M$1, ($A2046+$C2046) - MAX(IF($B$2:$B2045=$B2046, $A$2:$A2045+$C$2:$C2045)), "")*24*60, "")</f>
        <v/>
      </c>
      <c r="N2046" s="39" t="str" cm="1">
        <f t="array" ref="N2046">IFERROR(IF($B2046=N$1, ($A2046+$C2046) - MAX(IF($B$2:$B2045=$B2046, $A$2:$A2045+$C$2:$C2045)), "")*24*60, "")</f>
        <v/>
      </c>
      <c r="O2046" s="39" t="str" cm="1">
        <f t="array" ref="O2046">IFERROR(IF($B2046=O$1, ($A2046+$C2046) - MAX(IF($B$2:$B2045=$B2046, $A$2:$A2045+$C$2:$C2045)), "")*24*60, "")</f>
        <v/>
      </c>
      <c r="P2046" s="39" t="str" cm="1">
        <f t="array" ref="P2046">IFERROR(IF($B2046=P$1, ($A2046+$C2046) - MAX(IF($B$2:$B2045=$B2046, $A$2:$A2045+$C$2:$C2045)), "")*24*60, "")</f>
        <v/>
      </c>
    </row>
    <row r="2047" spans="1:16" x14ac:dyDescent="0.2">
      <c r="A2047" s="36">
        <f t="shared" ref="A2047:D2047" si="3840">A2046</f>
        <v>45950</v>
      </c>
      <c r="B2047" s="37" t="s">
        <v>23</v>
      </c>
      <c r="C2047" s="38">
        <f t="shared" si="3840"/>
        <v>0.46875</v>
      </c>
      <c r="D2047" s="37">
        <f t="shared" si="3840"/>
        <v>0</v>
      </c>
      <c r="E2047" s="37">
        <v>14</v>
      </c>
      <c r="F2047" s="37" t="str">
        <f t="shared" ref="F2047:G2047" si="3841">F2046</f>
        <v>Special Finch Food</v>
      </c>
      <c r="G2047" s="15" t="str">
        <f t="shared" si="3841"/>
        <v>Golden Safflower</v>
      </c>
      <c r="H2047" s="39">
        <f t="shared" si="3459"/>
        <v>0</v>
      </c>
      <c r="I2047" s="39" t="str" cm="1">
        <f t="array" ref="I2047">IFERROR(IF($B2047=I$1, ($A2047+$C2047) - MAX(IF($B$2:$B2046=$B2047, $A$2:$A2046+$C$2:$C2046)), "")*24*60, "")</f>
        <v/>
      </c>
      <c r="J2047" s="39" t="str" cm="1">
        <f t="array" ref="J2047">IFERROR(IF($B2047=J$1, ($A2047+$C2047) - MAX(IF($B$2:$B2046=$B2047, $A$2:$A2046+$C$2:$C2046)), "")*24*60, "")</f>
        <v/>
      </c>
      <c r="K2047" s="39" t="str" cm="1">
        <f t="array" ref="K2047">IFERROR(IF($B2047=K$1, ($A2047+$C2047) - MAX(IF($B$2:$B2046=$B2047, $A$2:$A2046+$C$2:$C2046)), "")*24*60, "")</f>
        <v/>
      </c>
      <c r="L2047" s="39" t="str" cm="1">
        <f t="array" ref="L2047">IFERROR(IF($B2047=L$1, ($A2047+$C2047) - MAX(IF($B$2:$B2046=$B2047, $A$2:$A2046+$C$2:$C2046)), "")*24*60, "")</f>
        <v/>
      </c>
      <c r="M2047" s="39" t="str" cm="1">
        <f t="array" ref="M2047">IFERROR(IF($B2047=M$1, ($A2047+$C2047) - MAX(IF($B$2:$B2046=$B2047, $A$2:$A2046+$C$2:$C2046)), "")*24*60, "")</f>
        <v/>
      </c>
      <c r="N2047" s="39" t="str" cm="1">
        <f t="array" ref="N2047">IFERROR(IF($B2047=N$1, ($A2047+$C2047) - MAX(IF($B$2:$B2046=$B2047, $A$2:$A2046+$C$2:$C2046)), "")*24*60, "")</f>
        <v/>
      </c>
      <c r="O2047" s="39" t="str" cm="1">
        <f t="array" ref="O2047">IFERROR(IF($B2047=O$1, ($A2047+$C2047) - MAX(IF($B$2:$B2046=$B2047, $A$2:$A2046+$C$2:$C2046)), "")*24*60, "")</f>
        <v/>
      </c>
      <c r="P2047" s="39" cm="1">
        <f t="array" ref="P2047">IFERROR(IF($B2047=P$1, ($A2047+$C2047) - MAX(IF($B$2:$B2046=$B2047, $A$2:$A2046+$C$2:$C2046)), "")*24*60, "")</f>
        <v>1052.999999995809</v>
      </c>
    </row>
    <row r="2048" spans="1:16" x14ac:dyDescent="0.2">
      <c r="A2048" s="36">
        <f t="shared" ref="A2048:D2048" si="3842">A2047</f>
        <v>45950</v>
      </c>
      <c r="B2048" s="37" t="s">
        <v>16</v>
      </c>
      <c r="C2048" s="38">
        <f t="shared" si="3842"/>
        <v>0.46875</v>
      </c>
      <c r="D2048" s="37">
        <f t="shared" si="3842"/>
        <v>0</v>
      </c>
      <c r="E2048" s="37">
        <v>0</v>
      </c>
      <c r="F2048" s="37" t="str">
        <f t="shared" ref="F2048:G2048" si="3843">F2047</f>
        <v>Special Finch Food</v>
      </c>
      <c r="G2048" s="15" t="str">
        <f t="shared" si="3843"/>
        <v>Golden Safflower</v>
      </c>
      <c r="H2048" s="39">
        <f t="shared" si="3459"/>
        <v>0</v>
      </c>
      <c r="I2048" s="39" t="str" cm="1">
        <f t="array" ref="I2048">IFERROR(IF($B2048=I$1, ($A2048+$C2048) - MAX(IF($B$2:$B2047=$B2048, $A$2:$A2047+$C$2:$C2047)), "")*24*60, "")</f>
        <v/>
      </c>
      <c r="J2048" s="39" t="str" cm="1">
        <f t="array" ref="J2048">IFERROR(IF($B2048=J$1, ($A2048+$C2048) - MAX(IF($B$2:$B2047=$B2048, $A$2:$A2047+$C$2:$C2047)), "")*24*60, "")</f>
        <v/>
      </c>
      <c r="K2048" s="39" t="str" cm="1">
        <f t="array" ref="K2048">IFERROR(IF($B2048=K$1, ($A2048+$C2048) - MAX(IF($B$2:$B2047=$B2048, $A$2:$A2047+$C$2:$C2047)), "")*24*60, "")</f>
        <v/>
      </c>
      <c r="L2048" s="39" cm="1">
        <f t="array" ref="L2048">IFERROR(IF($B2048=L$1, ($A2048+$C2048) - MAX(IF($B$2:$B2047=$B2048, $A$2:$A2047+$C$2:$C2047)), "")*24*60, "")</f>
        <v>0</v>
      </c>
      <c r="M2048" s="39" t="str" cm="1">
        <f t="array" ref="M2048">IFERROR(IF($B2048=M$1, ($A2048+$C2048) - MAX(IF($B$2:$B2047=$B2048, $A$2:$A2047+$C$2:$C2047)), "")*24*60, "")</f>
        <v/>
      </c>
      <c r="N2048" s="39" t="str" cm="1">
        <f t="array" ref="N2048">IFERROR(IF($B2048=N$1, ($A2048+$C2048) - MAX(IF($B$2:$B2047=$B2048, $A$2:$A2047+$C$2:$C2047)), "")*24*60, "")</f>
        <v/>
      </c>
      <c r="O2048" s="39" t="str" cm="1">
        <f t="array" ref="O2048">IFERROR(IF($B2048=O$1, ($A2048+$C2048) - MAX(IF($B$2:$B2047=$B2048, $A$2:$A2047+$C$2:$C2047)), "")*24*60, "")</f>
        <v/>
      </c>
      <c r="P2048" s="39" t="str" cm="1">
        <f t="array" ref="P2048">IFERROR(IF($B2048=P$1, ($A2048+$C2048) - MAX(IF($B$2:$B2047=$B2048, $A$2:$A2047+$C$2:$C2047)), "")*24*60, "")</f>
        <v/>
      </c>
    </row>
    <row r="2049" spans="1:16" x14ac:dyDescent="0.2">
      <c r="A2049" s="36">
        <f t="shared" ref="A2049:D2049" si="3844">A2048</f>
        <v>45950</v>
      </c>
      <c r="B2049" s="37" t="s">
        <v>23</v>
      </c>
      <c r="C2049" s="38">
        <v>0.47013888888888888</v>
      </c>
      <c r="D2049" s="37">
        <f t="shared" si="3844"/>
        <v>0</v>
      </c>
      <c r="E2049" s="37">
        <v>22</v>
      </c>
      <c r="F2049" s="37" t="str">
        <f t="shared" ref="F2049:G2049" si="3845">F2048</f>
        <v>Special Finch Food</v>
      </c>
      <c r="G2049" s="15" t="str">
        <f t="shared" si="3845"/>
        <v>Golden Safflower</v>
      </c>
      <c r="H2049" s="39">
        <f t="shared" si="3459"/>
        <v>1.9999999960418791</v>
      </c>
      <c r="I2049" s="39" t="str" cm="1">
        <f t="array" ref="I2049">IFERROR(IF($B2049=I$1, ($A2049+$C2049) - MAX(IF($B$2:$B2048=$B2049, $A$2:$A2048+$C$2:$C2048)), "")*24*60, "")</f>
        <v/>
      </c>
      <c r="J2049" s="39" t="str" cm="1">
        <f t="array" ref="J2049">IFERROR(IF($B2049=J$1, ($A2049+$C2049) - MAX(IF($B$2:$B2048=$B2049, $A$2:$A2048+$C$2:$C2048)), "")*24*60, "")</f>
        <v/>
      </c>
      <c r="K2049" s="39" t="str" cm="1">
        <f t="array" ref="K2049">IFERROR(IF($B2049=K$1, ($A2049+$C2049) - MAX(IF($B$2:$B2048=$B2049, $A$2:$A2048+$C$2:$C2048)), "")*24*60, "")</f>
        <v/>
      </c>
      <c r="L2049" s="39" t="str" cm="1">
        <f t="array" ref="L2049">IFERROR(IF($B2049=L$1, ($A2049+$C2049) - MAX(IF($B$2:$B2048=$B2049, $A$2:$A2048+$C$2:$C2048)), "")*24*60, "")</f>
        <v/>
      </c>
      <c r="M2049" s="39" t="str" cm="1">
        <f t="array" ref="M2049">IFERROR(IF($B2049=M$1, ($A2049+$C2049) - MAX(IF($B$2:$B2048=$B2049, $A$2:$A2048+$C$2:$C2048)), "")*24*60, "")</f>
        <v/>
      </c>
      <c r="N2049" s="39" t="str" cm="1">
        <f t="array" ref="N2049">IFERROR(IF($B2049=N$1, ($A2049+$C2049) - MAX(IF($B$2:$B2048=$B2049, $A$2:$A2048+$C$2:$C2048)), "")*24*60, "")</f>
        <v/>
      </c>
      <c r="O2049" s="39" t="str" cm="1">
        <f t="array" ref="O2049">IFERROR(IF($B2049=O$1, ($A2049+$C2049) - MAX(IF($B$2:$B2048=$B2049, $A$2:$A2048+$C$2:$C2048)), "")*24*60, "")</f>
        <v/>
      </c>
      <c r="P2049" s="39" cm="1">
        <f t="array" ref="P2049">IFERROR(IF($B2049=P$1, ($A2049+$C2049) - MAX(IF($B$2:$B2048=$B2049, $A$2:$A2048+$C$2:$C2048)), "")*24*60, "")</f>
        <v>1.9999999960418791</v>
      </c>
    </row>
    <row r="2050" spans="1:16" x14ac:dyDescent="0.2">
      <c r="A2050" s="36">
        <f t="shared" ref="A2050:D2050" si="3846">A2049</f>
        <v>45950</v>
      </c>
      <c r="B2050" s="37" t="s">
        <v>10</v>
      </c>
      <c r="C2050" s="38">
        <v>0.47083333333333333</v>
      </c>
      <c r="D2050" s="37">
        <f t="shared" si="3846"/>
        <v>0</v>
      </c>
      <c r="E2050" s="37">
        <v>1</v>
      </c>
      <c r="F2050" s="37" t="str">
        <f t="shared" ref="F2050:G2050" si="3847">F2049</f>
        <v>Special Finch Food</v>
      </c>
      <c r="G2050" s="15" t="str">
        <f t="shared" si="3847"/>
        <v>Golden Safflower</v>
      </c>
      <c r="H2050" s="39">
        <f t="shared" si="3459"/>
        <v>1.000000003259629</v>
      </c>
      <c r="I2050" s="39" t="str" cm="1">
        <f t="array" ref="I2050">IFERROR(IF($B2050=I$1, ($A2050+$C2050) - MAX(IF($B$2:$B2049=$B2050, $A$2:$A2049+$C$2:$C2049)), "")*24*60, "")</f>
        <v/>
      </c>
      <c r="J2050" s="39" cm="1">
        <f t="array" ref="J2050">IFERROR(IF($B2050=J$1, ($A2050+$C2050) - MAX(IF($B$2:$B2049=$B2050, $A$2:$A2049+$C$2:$C2049)), "")*24*60, "")</f>
        <v>2681.0000000009313</v>
      </c>
      <c r="K2050" s="39" t="str" cm="1">
        <f t="array" ref="K2050">IFERROR(IF($B2050=K$1, ($A2050+$C2050) - MAX(IF($B$2:$B2049=$B2050, $A$2:$A2049+$C$2:$C2049)), "")*24*60, "")</f>
        <v/>
      </c>
      <c r="L2050" s="39" t="str" cm="1">
        <f t="array" ref="L2050">IFERROR(IF($B2050=L$1, ($A2050+$C2050) - MAX(IF($B$2:$B2049=$B2050, $A$2:$A2049+$C$2:$C2049)), "")*24*60, "")</f>
        <v/>
      </c>
      <c r="M2050" s="39" t="str" cm="1">
        <f t="array" ref="M2050">IFERROR(IF($B2050=M$1, ($A2050+$C2050) - MAX(IF($B$2:$B2049=$B2050, $A$2:$A2049+$C$2:$C2049)), "")*24*60, "")</f>
        <v/>
      </c>
      <c r="N2050" s="39" t="str" cm="1">
        <f t="array" ref="N2050">IFERROR(IF($B2050=N$1, ($A2050+$C2050) - MAX(IF($B$2:$B2049=$B2050, $A$2:$A2049+$C$2:$C2049)), "")*24*60, "")</f>
        <v/>
      </c>
      <c r="O2050" s="39" t="str" cm="1">
        <f t="array" ref="O2050">IFERROR(IF($B2050=O$1, ($A2050+$C2050) - MAX(IF($B$2:$B2049=$B2050, $A$2:$A2049+$C$2:$C2049)), "")*24*60, "")</f>
        <v/>
      </c>
      <c r="P2050" s="39" t="str" cm="1">
        <f t="array" ref="P2050">IFERROR(IF($B2050=P$1, ($A2050+$C2050) - MAX(IF($B$2:$B2049=$B2050, $A$2:$A2049+$C$2:$C2049)), "")*24*60, "")</f>
        <v/>
      </c>
    </row>
    <row r="2051" spans="1:16" x14ac:dyDescent="0.2">
      <c r="A2051" s="36">
        <f t="shared" ref="A2051:D2051" si="3848">A2050</f>
        <v>45950</v>
      </c>
      <c r="B2051" s="37" t="str">
        <f t="shared" si="3848"/>
        <v>Tufted Titmouse</v>
      </c>
      <c r="C2051" s="38">
        <v>0.47222222222222221</v>
      </c>
      <c r="D2051" s="37">
        <f t="shared" si="3848"/>
        <v>0</v>
      </c>
      <c r="E2051" s="37">
        <v>1</v>
      </c>
      <c r="F2051" s="37" t="str">
        <f t="shared" ref="F2051:G2051" si="3849">F2050</f>
        <v>Special Finch Food</v>
      </c>
      <c r="G2051" s="15" t="str">
        <f t="shared" si="3849"/>
        <v>Golden Safflower</v>
      </c>
      <c r="H2051" s="39">
        <f t="shared" si="3459"/>
        <v>1.9999999960418791</v>
      </c>
      <c r="I2051" s="39" t="str" cm="1">
        <f t="array" ref="I2051">IFERROR(IF($B2051=I$1, ($A2051+$C2051) - MAX(IF($B$2:$B2050=$B2051, $A$2:$A2050+$C$2:$C2050)), "")*24*60, "")</f>
        <v/>
      </c>
      <c r="J2051" s="39" cm="1">
        <f t="array" ref="J2051">IFERROR(IF($B2051=J$1, ($A2051+$C2051) - MAX(IF($B$2:$B2050=$B2051, $A$2:$A2050+$C$2:$C2050)), "")*24*60, "")</f>
        <v>1.9999999960418791</v>
      </c>
      <c r="K2051" s="39" t="str" cm="1">
        <f t="array" ref="K2051">IFERROR(IF($B2051=K$1, ($A2051+$C2051) - MAX(IF($B$2:$B2050=$B2051, $A$2:$A2050+$C$2:$C2050)), "")*24*60, "")</f>
        <v/>
      </c>
      <c r="L2051" s="39" t="str" cm="1">
        <f t="array" ref="L2051">IFERROR(IF($B2051=L$1, ($A2051+$C2051) - MAX(IF($B$2:$B2050=$B2051, $A$2:$A2050+$C$2:$C2050)), "")*24*60, "")</f>
        <v/>
      </c>
      <c r="M2051" s="39" t="str" cm="1">
        <f t="array" ref="M2051">IFERROR(IF($B2051=M$1, ($A2051+$C2051) - MAX(IF($B$2:$B2050=$B2051, $A$2:$A2050+$C$2:$C2050)), "")*24*60, "")</f>
        <v/>
      </c>
      <c r="N2051" s="39" t="str" cm="1">
        <f t="array" ref="N2051">IFERROR(IF($B2051=N$1, ($A2051+$C2051) - MAX(IF($B$2:$B2050=$B2051, $A$2:$A2050+$C$2:$C2050)), "")*24*60, "")</f>
        <v/>
      </c>
      <c r="O2051" s="39" t="str" cm="1">
        <f t="array" ref="O2051">IFERROR(IF($B2051=O$1, ($A2051+$C2051) - MAX(IF($B$2:$B2050=$B2051, $A$2:$A2050+$C$2:$C2050)), "")*24*60, "")</f>
        <v/>
      </c>
      <c r="P2051" s="39" t="str" cm="1">
        <f t="array" ref="P2051">IFERROR(IF($B2051=P$1, ($A2051+$C2051) - MAX(IF($B$2:$B2050=$B2051, $A$2:$A2050+$C$2:$C2050)), "")*24*60, "")</f>
        <v/>
      </c>
    </row>
    <row r="2052" spans="1:16" x14ac:dyDescent="0.2">
      <c r="A2052" s="36">
        <f t="shared" ref="A2052:D2052" si="3850">A2051</f>
        <v>45950</v>
      </c>
      <c r="B2052" s="37" t="str">
        <f t="shared" si="3850"/>
        <v>Tufted Titmouse</v>
      </c>
      <c r="C2052" s="38">
        <v>0.47361111111111109</v>
      </c>
      <c r="D2052" s="37">
        <f t="shared" si="3850"/>
        <v>0</v>
      </c>
      <c r="E2052" s="37">
        <v>3</v>
      </c>
      <c r="F2052" s="37" t="str">
        <f t="shared" ref="F2052:G2052" si="3851">F2051</f>
        <v>Special Finch Food</v>
      </c>
      <c r="G2052" s="15" t="str">
        <f t="shared" si="3851"/>
        <v>Golden Safflower</v>
      </c>
      <c r="H2052" s="39">
        <f t="shared" si="3459"/>
        <v>2.000000006519258</v>
      </c>
      <c r="I2052" s="39" t="str" cm="1">
        <f t="array" ref="I2052">IFERROR(IF($B2052=I$1, ($A2052+$C2052) - MAX(IF($B$2:$B2051=$B2052, $A$2:$A2051+$C$2:$C2051)), "")*24*60, "")</f>
        <v/>
      </c>
      <c r="J2052" s="39" cm="1">
        <f t="array" ref="J2052">IFERROR(IF($B2052=J$1, ($A2052+$C2052) - MAX(IF($B$2:$B2051=$B2052, $A$2:$A2051+$C$2:$C2051)), "")*24*60, "")</f>
        <v>2.000000006519258</v>
      </c>
      <c r="K2052" s="39" t="str" cm="1">
        <f t="array" ref="K2052">IFERROR(IF($B2052=K$1, ($A2052+$C2052) - MAX(IF($B$2:$B2051=$B2052, $A$2:$A2051+$C$2:$C2051)), "")*24*60, "")</f>
        <v/>
      </c>
      <c r="L2052" s="39" t="str" cm="1">
        <f t="array" ref="L2052">IFERROR(IF($B2052=L$1, ($A2052+$C2052) - MAX(IF($B$2:$B2051=$B2052, $A$2:$A2051+$C$2:$C2051)), "")*24*60, "")</f>
        <v/>
      </c>
      <c r="M2052" s="39" t="str" cm="1">
        <f t="array" ref="M2052">IFERROR(IF($B2052=M$1, ($A2052+$C2052) - MAX(IF($B$2:$B2051=$B2052, $A$2:$A2051+$C$2:$C2051)), "")*24*60, "")</f>
        <v/>
      </c>
      <c r="N2052" s="39" t="str" cm="1">
        <f t="array" ref="N2052">IFERROR(IF($B2052=N$1, ($A2052+$C2052) - MAX(IF($B$2:$B2051=$B2052, $A$2:$A2051+$C$2:$C2051)), "")*24*60, "")</f>
        <v/>
      </c>
      <c r="O2052" s="39" t="str" cm="1">
        <f t="array" ref="O2052">IFERROR(IF($B2052=O$1, ($A2052+$C2052) - MAX(IF($B$2:$B2051=$B2052, $A$2:$A2051+$C$2:$C2051)), "")*24*60, "")</f>
        <v/>
      </c>
      <c r="P2052" s="39" t="str" cm="1">
        <f t="array" ref="P2052">IFERROR(IF($B2052=P$1, ($A2052+$C2052) - MAX(IF($B$2:$B2051=$B2052, $A$2:$A2051+$C$2:$C2051)), "")*24*60, "")</f>
        <v/>
      </c>
    </row>
    <row r="2053" spans="1:16" x14ac:dyDescent="0.2">
      <c r="A2053" s="36">
        <f t="shared" ref="A2053:C2053" si="3852">A2052</f>
        <v>45950</v>
      </c>
      <c r="B2053" s="37" t="s">
        <v>14</v>
      </c>
      <c r="C2053" s="38">
        <f t="shared" si="3852"/>
        <v>0.47361111111111109</v>
      </c>
      <c r="D2053" s="37">
        <v>1</v>
      </c>
      <c r="E2053" s="37">
        <v>0</v>
      </c>
      <c r="F2053" s="37" t="str">
        <f t="shared" ref="F2053:G2053" si="3853">F2052</f>
        <v>Special Finch Food</v>
      </c>
      <c r="G2053" s="15" t="str">
        <f t="shared" si="3853"/>
        <v>Golden Safflower</v>
      </c>
      <c r="H2053" s="39">
        <f t="shared" si="3459"/>
        <v>0</v>
      </c>
      <c r="I2053" s="39" t="str" cm="1">
        <f t="array" ref="I2053">IFERROR(IF($B2053=I$1, ($A2053+$C2053) - MAX(IF($B$2:$B2052=$B2053, $A$2:$A2052+$C$2:$C2052)), "")*24*60, "")</f>
        <v/>
      </c>
      <c r="J2053" s="39" t="str" cm="1">
        <f t="array" ref="J2053">IFERROR(IF($B2053=J$1, ($A2053+$C2053) - MAX(IF($B$2:$B2052=$B2053, $A$2:$A2052+$C$2:$C2052)), "")*24*60, "")</f>
        <v/>
      </c>
      <c r="K2053" s="39" cm="1">
        <f t="array" ref="K2053">IFERROR(IF($B2053=K$1, ($A2053+$C2053) - MAX(IF($B$2:$B2052=$B2053, $A$2:$A2052+$C$2:$C2052)), "")*24*60, "")</f>
        <v>2679.0000000048894</v>
      </c>
      <c r="L2053" s="39" t="str" cm="1">
        <f t="array" ref="L2053">IFERROR(IF($B2053=L$1, ($A2053+$C2053) - MAX(IF($B$2:$B2052=$B2053, $A$2:$A2052+$C$2:$C2052)), "")*24*60, "")</f>
        <v/>
      </c>
      <c r="M2053" s="39" t="str" cm="1">
        <f t="array" ref="M2053">IFERROR(IF($B2053=M$1, ($A2053+$C2053) - MAX(IF($B$2:$B2052=$B2053, $A$2:$A2052+$C$2:$C2052)), "")*24*60, "")</f>
        <v/>
      </c>
      <c r="N2053" s="39" t="str" cm="1">
        <f t="array" ref="N2053">IFERROR(IF($B2053=N$1, ($A2053+$C2053) - MAX(IF($B$2:$B2052=$B2053, $A$2:$A2052+$C$2:$C2052)), "")*24*60, "")</f>
        <v/>
      </c>
      <c r="O2053" s="39" t="str" cm="1">
        <f t="array" ref="O2053">IFERROR(IF($B2053=O$1, ($A2053+$C2053) - MAX(IF($B$2:$B2052=$B2053, $A$2:$A2052+$C$2:$C2052)), "")*24*60, "")</f>
        <v/>
      </c>
      <c r="P2053" s="39" t="str" cm="1">
        <f t="array" ref="P2053">IFERROR(IF($B2053=P$1, ($A2053+$C2053) - MAX(IF($B$2:$B2052=$B2053, $A$2:$A2052+$C$2:$C2052)), "")*24*60, "")</f>
        <v/>
      </c>
    </row>
    <row r="2054" spans="1:16" x14ac:dyDescent="0.2">
      <c r="A2054" s="36">
        <f t="shared" ref="A2054" si="3854">A2053</f>
        <v>45950</v>
      </c>
      <c r="B2054" s="37" t="s">
        <v>16</v>
      </c>
      <c r="C2054" s="38">
        <v>0.47569444444444442</v>
      </c>
      <c r="D2054" s="37">
        <v>11</v>
      </c>
      <c r="E2054" s="37">
        <v>2</v>
      </c>
      <c r="F2054" s="37" t="str">
        <f t="shared" ref="F2054:G2054" si="3855">F2053</f>
        <v>Special Finch Food</v>
      </c>
      <c r="G2054" s="15" t="str">
        <f t="shared" si="3855"/>
        <v>Golden Safflower</v>
      </c>
      <c r="H2054" s="39">
        <f t="shared" si="3459"/>
        <v>2.9999999993015081</v>
      </c>
      <c r="I2054" s="39" t="str" cm="1">
        <f t="array" ref="I2054">IFERROR(IF($B2054=I$1, ($A2054+$C2054) - MAX(IF($B$2:$B2053=$B2054, $A$2:$A2053+$C$2:$C2053)), "")*24*60, "")</f>
        <v/>
      </c>
      <c r="J2054" s="39" t="str" cm="1">
        <f t="array" ref="J2054">IFERROR(IF($B2054=J$1, ($A2054+$C2054) - MAX(IF($B$2:$B2053=$B2054, $A$2:$A2053+$C$2:$C2053)), "")*24*60, "")</f>
        <v/>
      </c>
      <c r="K2054" s="39" t="str" cm="1">
        <f t="array" ref="K2054">IFERROR(IF($B2054=K$1, ($A2054+$C2054) - MAX(IF($B$2:$B2053=$B2054, $A$2:$A2053+$C$2:$C2053)), "")*24*60, "")</f>
        <v/>
      </c>
      <c r="L2054" s="39" cm="1">
        <f t="array" ref="L2054">IFERROR(IF($B2054=L$1, ($A2054+$C2054) - MAX(IF($B$2:$B2053=$B2054, $A$2:$A2053+$C$2:$C2053)), "")*24*60, "")</f>
        <v>10.000000001164153</v>
      </c>
      <c r="M2054" s="39" t="str" cm="1">
        <f t="array" ref="M2054">IFERROR(IF($B2054=M$1, ($A2054+$C2054) - MAX(IF($B$2:$B2053=$B2054, $A$2:$A2053+$C$2:$C2053)), "")*24*60, "")</f>
        <v/>
      </c>
      <c r="N2054" s="39" t="str" cm="1">
        <f t="array" ref="N2054">IFERROR(IF($B2054=N$1, ($A2054+$C2054) - MAX(IF($B$2:$B2053=$B2054, $A$2:$A2053+$C$2:$C2053)), "")*24*60, "")</f>
        <v/>
      </c>
      <c r="O2054" s="39" t="str" cm="1">
        <f t="array" ref="O2054">IFERROR(IF($B2054=O$1, ($A2054+$C2054) - MAX(IF($B$2:$B2053=$B2054, $A$2:$A2053+$C$2:$C2053)), "")*24*60, "")</f>
        <v/>
      </c>
      <c r="P2054" s="39" t="str" cm="1">
        <f t="array" ref="P2054">IFERROR(IF($B2054=P$1, ($A2054+$C2054) - MAX(IF($B$2:$B2053=$B2054, $A$2:$A2053+$C$2:$C2053)), "")*24*60, "")</f>
        <v/>
      </c>
    </row>
    <row r="2055" spans="1:16" x14ac:dyDescent="0.2">
      <c r="A2055" s="36">
        <f t="shared" ref="A2055" si="3856">A2054</f>
        <v>45950</v>
      </c>
      <c r="B2055" s="37" t="s">
        <v>10</v>
      </c>
      <c r="C2055" s="38">
        <v>0.47916666666666669</v>
      </c>
      <c r="D2055" s="37">
        <v>0</v>
      </c>
      <c r="E2055" s="37">
        <v>1</v>
      </c>
      <c r="F2055" s="37" t="str">
        <f t="shared" ref="F2055:G2055" si="3857">F2054</f>
        <v>Special Finch Food</v>
      </c>
      <c r="G2055" s="15" t="str">
        <f t="shared" si="3857"/>
        <v>Golden Safflower</v>
      </c>
      <c r="H2055" s="39">
        <f t="shared" si="3459"/>
        <v>4.9999999953433871</v>
      </c>
      <c r="I2055" s="39" t="str" cm="1">
        <f t="array" ref="I2055">IFERROR(IF($B2055=I$1, ($A2055+$C2055) - MAX(IF($B$2:$B2054=$B2055, $A$2:$A2054+$C$2:$C2054)), "")*24*60, "")</f>
        <v/>
      </c>
      <c r="J2055" s="39" cm="1">
        <f t="array" ref="J2055">IFERROR(IF($B2055=J$1, ($A2055+$C2055) - MAX(IF($B$2:$B2054=$B2055, $A$2:$A2054+$C$2:$C2054)), "")*24*60, "")</f>
        <v>7.9999999946448952</v>
      </c>
      <c r="K2055" s="39" t="str" cm="1">
        <f t="array" ref="K2055">IFERROR(IF($B2055=K$1, ($A2055+$C2055) - MAX(IF($B$2:$B2054=$B2055, $A$2:$A2054+$C$2:$C2054)), "")*24*60, "")</f>
        <v/>
      </c>
      <c r="L2055" s="39" t="str" cm="1">
        <f t="array" ref="L2055">IFERROR(IF($B2055=L$1, ($A2055+$C2055) - MAX(IF($B$2:$B2054=$B2055, $A$2:$A2054+$C$2:$C2054)), "")*24*60, "")</f>
        <v/>
      </c>
      <c r="M2055" s="39" t="str" cm="1">
        <f t="array" ref="M2055">IFERROR(IF($B2055=M$1, ($A2055+$C2055) - MAX(IF($B$2:$B2054=$B2055, $A$2:$A2054+$C$2:$C2054)), "")*24*60, "")</f>
        <v/>
      </c>
      <c r="N2055" s="39" t="str" cm="1">
        <f t="array" ref="N2055">IFERROR(IF($B2055=N$1, ($A2055+$C2055) - MAX(IF($B$2:$B2054=$B2055, $A$2:$A2054+$C$2:$C2054)), "")*24*60, "")</f>
        <v/>
      </c>
      <c r="O2055" s="39" t="str" cm="1">
        <f t="array" ref="O2055">IFERROR(IF($B2055=O$1, ($A2055+$C2055) - MAX(IF($B$2:$B2054=$B2055, $A$2:$A2054+$C$2:$C2054)), "")*24*60, "")</f>
        <v/>
      </c>
      <c r="P2055" s="39" t="str" cm="1">
        <f t="array" ref="P2055">IFERROR(IF($B2055=P$1, ($A2055+$C2055) - MAX(IF($B$2:$B2054=$B2055, $A$2:$A2054+$C$2:$C2054)), "")*24*60, "")</f>
        <v/>
      </c>
    </row>
    <row r="2056" spans="1:16" x14ac:dyDescent="0.2">
      <c r="A2056" s="36">
        <f t="shared" ref="A2056:D2056" si="3858">A2055</f>
        <v>45950</v>
      </c>
      <c r="B2056" s="37" t="s">
        <v>14</v>
      </c>
      <c r="C2056" s="38">
        <f t="shared" si="3858"/>
        <v>0.47916666666666669</v>
      </c>
      <c r="D2056" s="37">
        <f t="shared" si="3858"/>
        <v>0</v>
      </c>
      <c r="E2056" s="37">
        <v>1</v>
      </c>
      <c r="F2056" s="37" t="str">
        <f t="shared" ref="F2056:G2056" si="3859">F2055</f>
        <v>Special Finch Food</v>
      </c>
      <c r="G2056" s="15" t="str">
        <f t="shared" si="3859"/>
        <v>Golden Safflower</v>
      </c>
      <c r="H2056" s="39">
        <f t="shared" si="3459"/>
        <v>0</v>
      </c>
      <c r="I2056" s="39" t="str" cm="1">
        <f t="array" ref="I2056">IFERROR(IF($B2056=I$1, ($A2056+$C2056) - MAX(IF($B$2:$B2055=$B2056, $A$2:$A2055+$C$2:$C2055)), "")*24*60, "")</f>
        <v/>
      </c>
      <c r="J2056" s="39" t="str" cm="1">
        <f t="array" ref="J2056">IFERROR(IF($B2056=J$1, ($A2056+$C2056) - MAX(IF($B$2:$B2055=$B2056, $A$2:$A2055+$C$2:$C2055)), "")*24*60, "")</f>
        <v/>
      </c>
      <c r="K2056" s="39" cm="1">
        <f t="array" ref="K2056">IFERROR(IF($B2056=K$1, ($A2056+$C2056) - MAX(IF($B$2:$B2055=$B2056, $A$2:$A2055+$C$2:$C2055)), "")*24*60, "")</f>
        <v>7.9999999946448952</v>
      </c>
      <c r="L2056" s="39" t="str" cm="1">
        <f t="array" ref="L2056">IFERROR(IF($B2056=L$1, ($A2056+$C2056) - MAX(IF($B$2:$B2055=$B2056, $A$2:$A2055+$C$2:$C2055)), "")*24*60, "")</f>
        <v/>
      </c>
      <c r="M2056" s="39" t="str" cm="1">
        <f t="array" ref="M2056">IFERROR(IF($B2056=M$1, ($A2056+$C2056) - MAX(IF($B$2:$B2055=$B2056, $A$2:$A2055+$C$2:$C2055)), "")*24*60, "")</f>
        <v/>
      </c>
      <c r="N2056" s="39" t="str" cm="1">
        <f t="array" ref="N2056">IFERROR(IF($B2056=N$1, ($A2056+$C2056) - MAX(IF($B$2:$B2055=$B2056, $A$2:$A2055+$C$2:$C2055)), "")*24*60, "")</f>
        <v/>
      </c>
      <c r="O2056" s="39" t="str" cm="1">
        <f t="array" ref="O2056">IFERROR(IF($B2056=O$1, ($A2056+$C2056) - MAX(IF($B$2:$B2055=$B2056, $A$2:$A2055+$C$2:$C2055)), "")*24*60, "")</f>
        <v/>
      </c>
      <c r="P2056" s="39" t="str" cm="1">
        <f t="array" ref="P2056">IFERROR(IF($B2056=P$1, ($A2056+$C2056) - MAX(IF($B$2:$B2055=$B2056, $A$2:$A2055+$C$2:$C2055)), "")*24*60, "")</f>
        <v/>
      </c>
    </row>
    <row r="2057" spans="1:16" x14ac:dyDescent="0.2">
      <c r="A2057" s="36">
        <f t="shared" ref="A2057:D2057" si="3860">A2056</f>
        <v>45950</v>
      </c>
      <c r="B2057" s="37" t="s">
        <v>10</v>
      </c>
      <c r="C2057" s="38">
        <v>0.47986111111111113</v>
      </c>
      <c r="D2057" s="37">
        <f t="shared" si="3860"/>
        <v>0</v>
      </c>
      <c r="E2057" s="37">
        <v>1</v>
      </c>
      <c r="F2057" s="37" t="str">
        <f t="shared" ref="F2057:G2057" si="3861">F2056</f>
        <v>Special Finch Food</v>
      </c>
      <c r="G2057" s="15" t="str">
        <f t="shared" si="3861"/>
        <v>Golden Safflower</v>
      </c>
      <c r="H2057" s="39">
        <f t="shared" si="3459"/>
        <v>1.000000003259629</v>
      </c>
      <c r="I2057" s="39" t="str" cm="1">
        <f t="array" ref="I2057">IFERROR(IF($B2057=I$1, ($A2057+$C2057) - MAX(IF($B$2:$B2056=$B2057, $A$2:$A2056+$C$2:$C2056)), "")*24*60, "")</f>
        <v/>
      </c>
      <c r="J2057" s="39" cm="1">
        <f t="array" ref="J2057">IFERROR(IF($B2057=J$1, ($A2057+$C2057) - MAX(IF($B$2:$B2056=$B2057, $A$2:$A2056+$C$2:$C2056)), "")*24*60, "")</f>
        <v>1.000000003259629</v>
      </c>
      <c r="K2057" s="39" t="str" cm="1">
        <f t="array" ref="K2057">IFERROR(IF($B2057=K$1, ($A2057+$C2057) - MAX(IF($B$2:$B2056=$B2057, $A$2:$A2056+$C$2:$C2056)), "")*24*60, "")</f>
        <v/>
      </c>
      <c r="L2057" s="39" t="str" cm="1">
        <f t="array" ref="L2057">IFERROR(IF($B2057=L$1, ($A2057+$C2057) - MAX(IF($B$2:$B2056=$B2057, $A$2:$A2056+$C$2:$C2056)), "")*24*60, "")</f>
        <v/>
      </c>
      <c r="M2057" s="39" t="str" cm="1">
        <f t="array" ref="M2057">IFERROR(IF($B2057=M$1, ($A2057+$C2057) - MAX(IF($B$2:$B2056=$B2057, $A$2:$A2056+$C$2:$C2056)), "")*24*60, "")</f>
        <v/>
      </c>
      <c r="N2057" s="39" t="str" cm="1">
        <f t="array" ref="N2057">IFERROR(IF($B2057=N$1, ($A2057+$C2057) - MAX(IF($B$2:$B2056=$B2057, $A$2:$A2056+$C$2:$C2056)), "")*24*60, "")</f>
        <v/>
      </c>
      <c r="O2057" s="39" t="str" cm="1">
        <f t="array" ref="O2057">IFERROR(IF($B2057=O$1, ($A2057+$C2057) - MAX(IF($B$2:$B2056=$B2057, $A$2:$A2056+$C$2:$C2056)), "")*24*60, "")</f>
        <v/>
      </c>
      <c r="P2057" s="39" t="str" cm="1">
        <f t="array" ref="P2057">IFERROR(IF($B2057=P$1, ($A2057+$C2057) - MAX(IF($B$2:$B2056=$B2057, $A$2:$A2056+$C$2:$C2056)), "")*24*60, "")</f>
        <v/>
      </c>
    </row>
    <row r="2058" spans="1:16" x14ac:dyDescent="0.2">
      <c r="A2058" s="36">
        <f t="shared" ref="A2058:D2058" si="3862">A2057</f>
        <v>45950</v>
      </c>
      <c r="B2058" s="37" t="s">
        <v>14</v>
      </c>
      <c r="C2058" s="38">
        <f t="shared" si="3862"/>
        <v>0.47986111111111113</v>
      </c>
      <c r="D2058" s="37">
        <f t="shared" si="3862"/>
        <v>0</v>
      </c>
      <c r="E2058" s="37">
        <v>1</v>
      </c>
      <c r="F2058" s="37" t="str">
        <f t="shared" ref="F2058:G2058" si="3863">F2057</f>
        <v>Special Finch Food</v>
      </c>
      <c r="G2058" s="15" t="str">
        <f t="shared" si="3863"/>
        <v>Golden Safflower</v>
      </c>
      <c r="H2058" s="39">
        <f t="shared" si="3459"/>
        <v>0</v>
      </c>
      <c r="I2058" s="39" t="str" cm="1">
        <f t="array" ref="I2058">IFERROR(IF($B2058=I$1, ($A2058+$C2058) - MAX(IF($B$2:$B2057=$B2058, $A$2:$A2057+$C$2:$C2057)), "")*24*60, "")</f>
        <v/>
      </c>
      <c r="J2058" s="39" t="str" cm="1">
        <f t="array" ref="J2058">IFERROR(IF($B2058=J$1, ($A2058+$C2058) - MAX(IF($B$2:$B2057=$B2058, $A$2:$A2057+$C$2:$C2057)), "")*24*60, "")</f>
        <v/>
      </c>
      <c r="K2058" s="39" cm="1">
        <f t="array" ref="K2058">IFERROR(IF($B2058=K$1, ($A2058+$C2058) - MAX(IF($B$2:$B2057=$B2058, $A$2:$A2057+$C$2:$C2057)), "")*24*60, "")</f>
        <v>1.000000003259629</v>
      </c>
      <c r="L2058" s="39" t="str" cm="1">
        <f t="array" ref="L2058">IFERROR(IF($B2058=L$1, ($A2058+$C2058) - MAX(IF($B$2:$B2057=$B2058, $A$2:$A2057+$C$2:$C2057)), "")*24*60, "")</f>
        <v/>
      </c>
      <c r="M2058" s="39" t="str" cm="1">
        <f t="array" ref="M2058">IFERROR(IF($B2058=M$1, ($A2058+$C2058) - MAX(IF($B$2:$B2057=$B2058, $A$2:$A2057+$C$2:$C2057)), "")*24*60, "")</f>
        <v/>
      </c>
      <c r="N2058" s="39" t="str" cm="1">
        <f t="array" ref="N2058">IFERROR(IF($B2058=N$1, ($A2058+$C2058) - MAX(IF($B$2:$B2057=$B2058, $A$2:$A2057+$C$2:$C2057)), "")*24*60, "")</f>
        <v/>
      </c>
      <c r="O2058" s="39" t="str" cm="1">
        <f t="array" ref="O2058">IFERROR(IF($B2058=O$1, ($A2058+$C2058) - MAX(IF($B$2:$B2057=$B2058, $A$2:$A2057+$C$2:$C2057)), "")*24*60, "")</f>
        <v/>
      </c>
      <c r="P2058" s="39" t="str" cm="1">
        <f t="array" ref="P2058">IFERROR(IF($B2058=P$1, ($A2058+$C2058) - MAX(IF($B$2:$B2057=$B2058, $A$2:$A2057+$C$2:$C2057)), "")*24*60, "")</f>
        <v/>
      </c>
    </row>
    <row r="2059" spans="1:16" x14ac:dyDescent="0.2">
      <c r="A2059" s="36">
        <f t="shared" ref="A2059:D2059" si="3864">A2058</f>
        <v>45950</v>
      </c>
      <c r="B2059" s="37" t="s">
        <v>16</v>
      </c>
      <c r="C2059" s="38">
        <f t="shared" si="3864"/>
        <v>0.47986111111111113</v>
      </c>
      <c r="D2059" s="37">
        <f t="shared" si="3864"/>
        <v>0</v>
      </c>
      <c r="E2059" s="37">
        <v>2</v>
      </c>
      <c r="F2059" s="37" t="str">
        <f t="shared" ref="F2059:G2059" si="3865">F2058</f>
        <v>Special Finch Food</v>
      </c>
      <c r="G2059" s="15" t="str">
        <f t="shared" si="3865"/>
        <v>Golden Safflower</v>
      </c>
      <c r="H2059" s="39">
        <f t="shared" si="3459"/>
        <v>0</v>
      </c>
      <c r="I2059" s="39" t="str" cm="1">
        <f t="array" ref="I2059">IFERROR(IF($B2059=I$1, ($A2059+$C2059) - MAX(IF($B$2:$B2058=$B2059, $A$2:$A2058+$C$2:$C2058)), "")*24*60, "")</f>
        <v/>
      </c>
      <c r="J2059" s="39" t="str" cm="1">
        <f t="array" ref="J2059">IFERROR(IF($B2059=J$1, ($A2059+$C2059) - MAX(IF($B$2:$B2058=$B2059, $A$2:$A2058+$C$2:$C2058)), "")*24*60, "")</f>
        <v/>
      </c>
      <c r="K2059" s="39" t="str" cm="1">
        <f t="array" ref="K2059">IFERROR(IF($B2059=K$1, ($A2059+$C2059) - MAX(IF($B$2:$B2058=$B2059, $A$2:$A2058+$C$2:$C2058)), "")*24*60, "")</f>
        <v/>
      </c>
      <c r="L2059" s="39" cm="1">
        <f t="array" ref="L2059">IFERROR(IF($B2059=L$1, ($A2059+$C2059) - MAX(IF($B$2:$B2058=$B2059, $A$2:$A2058+$C$2:$C2058)), "")*24*60, "")</f>
        <v>5.9999999986030161</v>
      </c>
      <c r="M2059" s="39" t="str" cm="1">
        <f t="array" ref="M2059">IFERROR(IF($B2059=M$1, ($A2059+$C2059) - MAX(IF($B$2:$B2058=$B2059, $A$2:$A2058+$C$2:$C2058)), "")*24*60, "")</f>
        <v/>
      </c>
      <c r="N2059" s="39" t="str" cm="1">
        <f t="array" ref="N2059">IFERROR(IF($B2059=N$1, ($A2059+$C2059) - MAX(IF($B$2:$B2058=$B2059, $A$2:$A2058+$C$2:$C2058)), "")*24*60, "")</f>
        <v/>
      </c>
      <c r="O2059" s="39" t="str" cm="1">
        <f t="array" ref="O2059">IFERROR(IF($B2059=O$1, ($A2059+$C2059) - MAX(IF($B$2:$B2058=$B2059, $A$2:$A2058+$C$2:$C2058)), "")*24*60, "")</f>
        <v/>
      </c>
      <c r="P2059" s="39" t="str" cm="1">
        <f t="array" ref="P2059">IFERROR(IF($B2059=P$1, ($A2059+$C2059) - MAX(IF($B$2:$B2058=$B2059, $A$2:$A2058+$C$2:$C2058)), "")*24*60, "")</f>
        <v/>
      </c>
    </row>
    <row r="2060" spans="1:16" x14ac:dyDescent="0.2">
      <c r="A2060" s="36">
        <f t="shared" ref="A2060:D2060" si="3866">A2059</f>
        <v>45950</v>
      </c>
      <c r="B2060" s="37" t="s">
        <v>10</v>
      </c>
      <c r="C2060" s="38">
        <v>0.48125000000000001</v>
      </c>
      <c r="D2060" s="37">
        <f t="shared" si="3866"/>
        <v>0</v>
      </c>
      <c r="E2060" s="37">
        <v>3</v>
      </c>
      <c r="F2060" s="37" t="str">
        <f t="shared" ref="F2060:G2060" si="3867">F2059</f>
        <v>Special Finch Food</v>
      </c>
      <c r="G2060" s="15" t="str">
        <f t="shared" si="3867"/>
        <v>Golden Safflower</v>
      </c>
      <c r="H2060" s="39">
        <f t="shared" si="3459"/>
        <v>1.9999999960418791</v>
      </c>
      <c r="I2060" s="39" t="str" cm="1">
        <f t="array" ref="I2060">IFERROR(IF($B2060=I$1, ($A2060+$C2060) - MAX(IF($B$2:$B2059=$B2060, $A$2:$A2059+$C$2:$C2059)), "")*24*60, "")</f>
        <v/>
      </c>
      <c r="J2060" s="39" cm="1">
        <f t="array" ref="J2060">IFERROR(IF($B2060=J$1, ($A2060+$C2060) - MAX(IF($B$2:$B2059=$B2060, $A$2:$A2059+$C$2:$C2059)), "")*24*60, "")</f>
        <v>1.9999999960418791</v>
      </c>
      <c r="K2060" s="39" t="str" cm="1">
        <f t="array" ref="K2060">IFERROR(IF($B2060=K$1, ($A2060+$C2060) - MAX(IF($B$2:$B2059=$B2060, $A$2:$A2059+$C$2:$C2059)), "")*24*60, "")</f>
        <v/>
      </c>
      <c r="L2060" s="39" t="str" cm="1">
        <f t="array" ref="L2060">IFERROR(IF($B2060=L$1, ($A2060+$C2060) - MAX(IF($B$2:$B2059=$B2060, $A$2:$A2059+$C$2:$C2059)), "")*24*60, "")</f>
        <v/>
      </c>
      <c r="M2060" s="39" t="str" cm="1">
        <f t="array" ref="M2060">IFERROR(IF($B2060=M$1, ($A2060+$C2060) - MAX(IF($B$2:$B2059=$B2060, $A$2:$A2059+$C$2:$C2059)), "")*24*60, "")</f>
        <v/>
      </c>
      <c r="N2060" s="39" t="str" cm="1">
        <f t="array" ref="N2060">IFERROR(IF($B2060=N$1, ($A2060+$C2060) - MAX(IF($B$2:$B2059=$B2060, $A$2:$A2059+$C$2:$C2059)), "")*24*60, "")</f>
        <v/>
      </c>
      <c r="O2060" s="39" t="str" cm="1">
        <f t="array" ref="O2060">IFERROR(IF($B2060=O$1, ($A2060+$C2060) - MAX(IF($B$2:$B2059=$B2060, $A$2:$A2059+$C$2:$C2059)), "")*24*60, "")</f>
        <v/>
      </c>
      <c r="P2060" s="39" t="str" cm="1">
        <f t="array" ref="P2060">IFERROR(IF($B2060=P$1, ($A2060+$C2060) - MAX(IF($B$2:$B2059=$B2060, $A$2:$A2059+$C$2:$C2059)), "")*24*60, "")</f>
        <v/>
      </c>
    </row>
    <row r="2061" spans="1:16" x14ac:dyDescent="0.2">
      <c r="A2061" s="36">
        <f t="shared" ref="A2061:D2061" si="3868">A2060</f>
        <v>45950</v>
      </c>
      <c r="B2061" s="37" t="str">
        <f t="shared" si="3868"/>
        <v>Tufted Titmouse</v>
      </c>
      <c r="C2061" s="38">
        <v>0.48194444444444445</v>
      </c>
      <c r="D2061" s="37">
        <f t="shared" si="3868"/>
        <v>0</v>
      </c>
      <c r="E2061" s="37">
        <v>0</v>
      </c>
      <c r="F2061" s="37" t="str">
        <f t="shared" ref="F2061:G2061" si="3869">F2060</f>
        <v>Special Finch Food</v>
      </c>
      <c r="G2061" s="15" t="str">
        <f t="shared" si="3869"/>
        <v>Golden Safflower</v>
      </c>
      <c r="H2061" s="39">
        <f t="shared" si="3459"/>
        <v>1.000000003259629</v>
      </c>
      <c r="I2061" s="39" t="str" cm="1">
        <f t="array" ref="I2061">IFERROR(IF($B2061=I$1, ($A2061+$C2061) - MAX(IF($B$2:$B2060=$B2061, $A$2:$A2060+$C$2:$C2060)), "")*24*60, "")</f>
        <v/>
      </c>
      <c r="J2061" s="39" cm="1">
        <f t="array" ref="J2061">IFERROR(IF($B2061=J$1, ($A2061+$C2061) - MAX(IF($B$2:$B2060=$B2061, $A$2:$A2060+$C$2:$C2060)), "")*24*60, "")</f>
        <v>1.000000003259629</v>
      </c>
      <c r="K2061" s="39" t="str" cm="1">
        <f t="array" ref="K2061">IFERROR(IF($B2061=K$1, ($A2061+$C2061) - MAX(IF($B$2:$B2060=$B2061, $A$2:$A2060+$C$2:$C2060)), "")*24*60, "")</f>
        <v/>
      </c>
      <c r="L2061" s="39" t="str" cm="1">
        <f t="array" ref="L2061">IFERROR(IF($B2061=L$1, ($A2061+$C2061) - MAX(IF($B$2:$B2060=$B2061, $A$2:$A2060+$C$2:$C2060)), "")*24*60, "")</f>
        <v/>
      </c>
      <c r="M2061" s="39" t="str" cm="1">
        <f t="array" ref="M2061">IFERROR(IF($B2061=M$1, ($A2061+$C2061) - MAX(IF($B$2:$B2060=$B2061, $A$2:$A2060+$C$2:$C2060)), "")*24*60, "")</f>
        <v/>
      </c>
      <c r="N2061" s="39" t="str" cm="1">
        <f t="array" ref="N2061">IFERROR(IF($B2061=N$1, ($A2061+$C2061) - MAX(IF($B$2:$B2060=$B2061, $A$2:$A2060+$C$2:$C2060)), "")*24*60, "")</f>
        <v/>
      </c>
      <c r="O2061" s="39" t="str" cm="1">
        <f t="array" ref="O2061">IFERROR(IF($B2061=O$1, ($A2061+$C2061) - MAX(IF($B$2:$B2060=$B2061, $A$2:$A2060+$C$2:$C2060)), "")*24*60, "")</f>
        <v/>
      </c>
      <c r="P2061" s="39" t="str" cm="1">
        <f t="array" ref="P2061">IFERROR(IF($B2061=P$1, ($A2061+$C2061) - MAX(IF($B$2:$B2060=$B2061, $A$2:$A2060+$C$2:$C2060)), "")*24*60, "")</f>
        <v/>
      </c>
    </row>
    <row r="2062" spans="1:16" x14ac:dyDescent="0.2">
      <c r="A2062" s="36">
        <f t="shared" ref="A2062:D2062" si="3870">A2061</f>
        <v>45950</v>
      </c>
      <c r="B2062" s="37" t="str">
        <f t="shared" si="3870"/>
        <v>Tufted Titmouse</v>
      </c>
      <c r="C2062" s="38">
        <f t="shared" si="3870"/>
        <v>0.48194444444444445</v>
      </c>
      <c r="D2062" s="37">
        <f t="shared" si="3870"/>
        <v>0</v>
      </c>
      <c r="E2062" s="37">
        <v>2</v>
      </c>
      <c r="F2062" s="37" t="str">
        <f t="shared" ref="F2062:G2062" si="3871">F2061</f>
        <v>Special Finch Food</v>
      </c>
      <c r="G2062" s="15" t="str">
        <f t="shared" si="3871"/>
        <v>Golden Safflower</v>
      </c>
      <c r="H2062" s="39">
        <f t="shared" si="3459"/>
        <v>0</v>
      </c>
      <c r="I2062" s="39" t="str" cm="1">
        <f t="array" ref="I2062">IFERROR(IF($B2062=I$1, ($A2062+$C2062) - MAX(IF($B$2:$B2061=$B2062, $A$2:$A2061+$C$2:$C2061)), "")*24*60, "")</f>
        <v/>
      </c>
      <c r="J2062" s="39" cm="1">
        <f t="array" ref="J2062">IFERROR(IF($B2062=J$1, ($A2062+$C2062) - MAX(IF($B$2:$B2061=$B2062, $A$2:$A2061+$C$2:$C2061)), "")*24*60, "")</f>
        <v>0</v>
      </c>
      <c r="K2062" s="39" t="str" cm="1">
        <f t="array" ref="K2062">IFERROR(IF($B2062=K$1, ($A2062+$C2062) - MAX(IF($B$2:$B2061=$B2062, $A$2:$A2061+$C$2:$C2061)), "")*24*60, "")</f>
        <v/>
      </c>
      <c r="L2062" s="39" t="str" cm="1">
        <f t="array" ref="L2062">IFERROR(IF($B2062=L$1, ($A2062+$C2062) - MAX(IF($B$2:$B2061=$B2062, $A$2:$A2061+$C$2:$C2061)), "")*24*60, "")</f>
        <v/>
      </c>
      <c r="M2062" s="39" t="str" cm="1">
        <f t="array" ref="M2062">IFERROR(IF($B2062=M$1, ($A2062+$C2062) - MAX(IF($B$2:$B2061=$B2062, $A$2:$A2061+$C$2:$C2061)), "")*24*60, "")</f>
        <v/>
      </c>
      <c r="N2062" s="39" t="str" cm="1">
        <f t="array" ref="N2062">IFERROR(IF($B2062=N$1, ($A2062+$C2062) - MAX(IF($B$2:$B2061=$B2062, $A$2:$A2061+$C$2:$C2061)), "")*24*60, "")</f>
        <v/>
      </c>
      <c r="O2062" s="39" t="str" cm="1">
        <f t="array" ref="O2062">IFERROR(IF($B2062=O$1, ($A2062+$C2062) - MAX(IF($B$2:$B2061=$B2062, $A$2:$A2061+$C$2:$C2061)), "")*24*60, "")</f>
        <v/>
      </c>
      <c r="P2062" s="39" t="str" cm="1">
        <f t="array" ref="P2062">IFERROR(IF($B2062=P$1, ($A2062+$C2062) - MAX(IF($B$2:$B2061=$B2062, $A$2:$A2061+$C$2:$C2061)), "")*24*60, "")</f>
        <v/>
      </c>
    </row>
    <row r="2063" spans="1:16" x14ac:dyDescent="0.2">
      <c r="A2063" s="36">
        <f t="shared" ref="A2063:D2063" si="3872">A2062</f>
        <v>45950</v>
      </c>
      <c r="B2063" s="37" t="str">
        <f t="shared" si="3872"/>
        <v>Tufted Titmouse</v>
      </c>
      <c r="C2063" s="38">
        <f t="shared" si="3872"/>
        <v>0.48194444444444445</v>
      </c>
      <c r="D2063" s="37">
        <f t="shared" si="3872"/>
        <v>0</v>
      </c>
      <c r="E2063" s="37">
        <v>1</v>
      </c>
      <c r="F2063" s="37" t="str">
        <f t="shared" ref="F2063:G2063" si="3873">F2062</f>
        <v>Special Finch Food</v>
      </c>
      <c r="G2063" s="15" t="str">
        <f t="shared" si="3873"/>
        <v>Golden Safflower</v>
      </c>
      <c r="H2063" s="39">
        <f t="shared" si="3459"/>
        <v>0</v>
      </c>
      <c r="I2063" s="39" t="str" cm="1">
        <f t="array" ref="I2063">IFERROR(IF($B2063=I$1, ($A2063+$C2063) - MAX(IF($B$2:$B2062=$B2063, $A$2:$A2062+$C$2:$C2062)), "")*24*60, "")</f>
        <v/>
      </c>
      <c r="J2063" s="39" cm="1">
        <f t="array" ref="J2063">IFERROR(IF($B2063=J$1, ($A2063+$C2063) - MAX(IF($B$2:$B2062=$B2063, $A$2:$A2062+$C$2:$C2062)), "")*24*60, "")</f>
        <v>0</v>
      </c>
      <c r="K2063" s="39" t="str" cm="1">
        <f t="array" ref="K2063">IFERROR(IF($B2063=K$1, ($A2063+$C2063) - MAX(IF($B$2:$B2062=$B2063, $A$2:$A2062+$C$2:$C2062)), "")*24*60, "")</f>
        <v/>
      </c>
      <c r="L2063" s="39" t="str" cm="1">
        <f t="array" ref="L2063">IFERROR(IF($B2063=L$1, ($A2063+$C2063) - MAX(IF($B$2:$B2062=$B2063, $A$2:$A2062+$C$2:$C2062)), "")*24*60, "")</f>
        <v/>
      </c>
      <c r="M2063" s="39" t="str" cm="1">
        <f t="array" ref="M2063">IFERROR(IF($B2063=M$1, ($A2063+$C2063) - MAX(IF($B$2:$B2062=$B2063, $A$2:$A2062+$C$2:$C2062)), "")*24*60, "")</f>
        <v/>
      </c>
      <c r="N2063" s="39" t="str" cm="1">
        <f t="array" ref="N2063">IFERROR(IF($B2063=N$1, ($A2063+$C2063) - MAX(IF($B$2:$B2062=$B2063, $A$2:$A2062+$C$2:$C2062)), "")*24*60, "")</f>
        <v/>
      </c>
      <c r="O2063" s="39" t="str" cm="1">
        <f t="array" ref="O2063">IFERROR(IF($B2063=O$1, ($A2063+$C2063) - MAX(IF($B$2:$B2062=$B2063, $A$2:$A2062+$C$2:$C2062)), "")*24*60, "")</f>
        <v/>
      </c>
      <c r="P2063" s="39" t="str" cm="1">
        <f t="array" ref="P2063">IFERROR(IF($B2063=P$1, ($A2063+$C2063) - MAX(IF($B$2:$B2062=$B2063, $A$2:$A2062+$C$2:$C2062)), "")*24*60, "")</f>
        <v/>
      </c>
    </row>
    <row r="2064" spans="1:16" x14ac:dyDescent="0.2">
      <c r="A2064" s="36">
        <f t="shared" ref="A2064:D2064" si="3874">A2063</f>
        <v>45950</v>
      </c>
      <c r="B2064" s="37" t="s">
        <v>3</v>
      </c>
      <c r="C2064" s="38">
        <f t="shared" si="3874"/>
        <v>0.48194444444444445</v>
      </c>
      <c r="D2064" s="37">
        <f t="shared" si="3874"/>
        <v>0</v>
      </c>
      <c r="E2064" s="37">
        <v>2</v>
      </c>
      <c r="F2064" s="37" t="str">
        <f t="shared" ref="F2064:G2064" si="3875">F2063</f>
        <v>Special Finch Food</v>
      </c>
      <c r="G2064" s="15" t="str">
        <f t="shared" si="3875"/>
        <v>Golden Safflower</v>
      </c>
      <c r="H2064" s="39">
        <f t="shared" si="3459"/>
        <v>0</v>
      </c>
      <c r="I2064" s="39" cm="1">
        <f t="array" ref="I2064">IFERROR(IF($B2064=I$1, ($A2064+$C2064) - MAX(IF($B$2:$B2063=$B2064, $A$2:$A2063+$C$2:$C2063)), "")*24*60, "")</f>
        <v>226.00000000325963</v>
      </c>
      <c r="J2064" s="39" t="str" cm="1">
        <f t="array" ref="J2064">IFERROR(IF($B2064=J$1, ($A2064+$C2064) - MAX(IF($B$2:$B2063=$B2064, $A$2:$A2063+$C$2:$C2063)), "")*24*60, "")</f>
        <v/>
      </c>
      <c r="K2064" s="39" t="str" cm="1">
        <f t="array" ref="K2064">IFERROR(IF($B2064=K$1, ($A2064+$C2064) - MAX(IF($B$2:$B2063=$B2064, $A$2:$A2063+$C$2:$C2063)), "")*24*60, "")</f>
        <v/>
      </c>
      <c r="L2064" s="39" t="str" cm="1">
        <f t="array" ref="L2064">IFERROR(IF($B2064=L$1, ($A2064+$C2064) - MAX(IF($B$2:$B2063=$B2064, $A$2:$A2063+$C$2:$C2063)), "")*24*60, "")</f>
        <v/>
      </c>
      <c r="M2064" s="39" t="str" cm="1">
        <f t="array" ref="M2064">IFERROR(IF($B2064=M$1, ($A2064+$C2064) - MAX(IF($B$2:$B2063=$B2064, $A$2:$A2063+$C$2:$C2063)), "")*24*60, "")</f>
        <v/>
      </c>
      <c r="N2064" s="39" t="str" cm="1">
        <f t="array" ref="N2064">IFERROR(IF($B2064=N$1, ($A2064+$C2064) - MAX(IF($B$2:$B2063=$B2064, $A$2:$A2063+$C$2:$C2063)), "")*24*60, "")</f>
        <v/>
      </c>
      <c r="O2064" s="39" t="str" cm="1">
        <f t="array" ref="O2064">IFERROR(IF($B2064=O$1, ($A2064+$C2064) - MAX(IF($B$2:$B2063=$B2064, $A$2:$A2063+$C$2:$C2063)), "")*24*60, "")</f>
        <v/>
      </c>
      <c r="P2064" s="39" t="str" cm="1">
        <f t="array" ref="P2064">IFERROR(IF($B2064=P$1, ($A2064+$C2064) - MAX(IF($B$2:$B2063=$B2064, $A$2:$A2063+$C$2:$C2063)), "")*24*60, "")</f>
        <v/>
      </c>
    </row>
    <row r="2065" spans="1:16" x14ac:dyDescent="0.2">
      <c r="A2065" s="36">
        <f t="shared" ref="A2065:D2065" si="3876">A2064</f>
        <v>45950</v>
      </c>
      <c r="B2065" s="37" t="str">
        <f t="shared" si="3876"/>
        <v>Northern Cardinal</v>
      </c>
      <c r="C2065" s="38">
        <v>0.48333333333333334</v>
      </c>
      <c r="D2065" s="37">
        <f t="shared" si="3876"/>
        <v>0</v>
      </c>
      <c r="E2065" s="37">
        <v>1</v>
      </c>
      <c r="F2065" s="37" t="str">
        <f t="shared" ref="F2065:G2065" si="3877">F2064</f>
        <v>Special Finch Food</v>
      </c>
      <c r="G2065" s="15" t="str">
        <f t="shared" si="3877"/>
        <v>Golden Safflower</v>
      </c>
      <c r="H2065" s="39">
        <f t="shared" si="3459"/>
        <v>1.9999999960418791</v>
      </c>
      <c r="I2065" s="39" cm="1">
        <f t="array" ref="I2065">IFERROR(IF($B2065=I$1, ($A2065+$C2065) - MAX(IF($B$2:$B2064=$B2065, $A$2:$A2064+$C$2:$C2064)), "")*24*60, "")</f>
        <v>1.9999999960418791</v>
      </c>
      <c r="J2065" s="39" t="str" cm="1">
        <f t="array" ref="J2065">IFERROR(IF($B2065=J$1, ($A2065+$C2065) - MAX(IF($B$2:$B2064=$B2065, $A$2:$A2064+$C$2:$C2064)), "")*24*60, "")</f>
        <v/>
      </c>
      <c r="K2065" s="39" t="str" cm="1">
        <f t="array" ref="K2065">IFERROR(IF($B2065=K$1, ($A2065+$C2065) - MAX(IF($B$2:$B2064=$B2065, $A$2:$A2064+$C$2:$C2064)), "")*24*60, "")</f>
        <v/>
      </c>
      <c r="L2065" s="39" t="str" cm="1">
        <f t="array" ref="L2065">IFERROR(IF($B2065=L$1, ($A2065+$C2065) - MAX(IF($B$2:$B2064=$B2065, $A$2:$A2064+$C$2:$C2064)), "")*24*60, "")</f>
        <v/>
      </c>
      <c r="M2065" s="39" t="str" cm="1">
        <f t="array" ref="M2065">IFERROR(IF($B2065=M$1, ($A2065+$C2065) - MAX(IF($B$2:$B2064=$B2065, $A$2:$A2064+$C$2:$C2064)), "")*24*60, "")</f>
        <v/>
      </c>
      <c r="N2065" s="39" t="str" cm="1">
        <f t="array" ref="N2065">IFERROR(IF($B2065=N$1, ($A2065+$C2065) - MAX(IF($B$2:$B2064=$B2065, $A$2:$A2064+$C$2:$C2064)), "")*24*60, "")</f>
        <v/>
      </c>
      <c r="O2065" s="39" t="str" cm="1">
        <f t="array" ref="O2065">IFERROR(IF($B2065=O$1, ($A2065+$C2065) - MAX(IF($B$2:$B2064=$B2065, $A$2:$A2064+$C$2:$C2064)), "")*24*60, "")</f>
        <v/>
      </c>
      <c r="P2065" s="39" t="str" cm="1">
        <f t="array" ref="P2065">IFERROR(IF($B2065=P$1, ($A2065+$C2065) - MAX(IF($B$2:$B2064=$B2065, $A$2:$A2064+$C$2:$C2064)), "")*24*60, "")</f>
        <v/>
      </c>
    </row>
    <row r="2066" spans="1:16" x14ac:dyDescent="0.2">
      <c r="A2066" s="36">
        <f t="shared" ref="A2066:D2066" si="3878">A2065</f>
        <v>45950</v>
      </c>
      <c r="B2066" s="37" t="s">
        <v>14</v>
      </c>
      <c r="C2066" s="38">
        <f t="shared" si="3878"/>
        <v>0.48333333333333334</v>
      </c>
      <c r="D2066" s="37">
        <f t="shared" si="3878"/>
        <v>0</v>
      </c>
      <c r="E2066" s="37">
        <v>0</v>
      </c>
      <c r="F2066" s="37" t="str">
        <f t="shared" ref="F2066:G2066" si="3879">F2065</f>
        <v>Special Finch Food</v>
      </c>
      <c r="G2066" s="15" t="str">
        <f t="shared" si="3879"/>
        <v>Golden Safflower</v>
      </c>
      <c r="H2066" s="39">
        <f t="shared" si="3459"/>
        <v>0</v>
      </c>
      <c r="I2066" s="39" t="str" cm="1">
        <f t="array" ref="I2066">IFERROR(IF($B2066=I$1, ($A2066+$C2066) - MAX(IF($B$2:$B2065=$B2066, $A$2:$A2065+$C$2:$C2065)), "")*24*60, "")</f>
        <v/>
      </c>
      <c r="J2066" s="39" t="str" cm="1">
        <f t="array" ref="J2066">IFERROR(IF($B2066=J$1, ($A2066+$C2066) - MAX(IF($B$2:$B2065=$B2066, $A$2:$A2065+$C$2:$C2065)), "")*24*60, "")</f>
        <v/>
      </c>
      <c r="K2066" s="39" cm="1">
        <f t="array" ref="K2066">IFERROR(IF($B2066=K$1, ($A2066+$C2066) - MAX(IF($B$2:$B2065=$B2066, $A$2:$A2065+$C$2:$C2065)), "")*24*60, "")</f>
        <v>4.9999999953433871</v>
      </c>
      <c r="L2066" s="39" t="str" cm="1">
        <f t="array" ref="L2066">IFERROR(IF($B2066=L$1, ($A2066+$C2066) - MAX(IF($B$2:$B2065=$B2066, $A$2:$A2065+$C$2:$C2065)), "")*24*60, "")</f>
        <v/>
      </c>
      <c r="M2066" s="39" t="str" cm="1">
        <f t="array" ref="M2066">IFERROR(IF($B2066=M$1, ($A2066+$C2066) - MAX(IF($B$2:$B2065=$B2066, $A$2:$A2065+$C$2:$C2065)), "")*24*60, "")</f>
        <v/>
      </c>
      <c r="N2066" s="39" t="str" cm="1">
        <f t="array" ref="N2066">IFERROR(IF($B2066=N$1, ($A2066+$C2066) - MAX(IF($B$2:$B2065=$B2066, $A$2:$A2065+$C$2:$C2065)), "")*24*60, "")</f>
        <v/>
      </c>
      <c r="O2066" s="39" t="str" cm="1">
        <f t="array" ref="O2066">IFERROR(IF($B2066=O$1, ($A2066+$C2066) - MAX(IF($B$2:$B2065=$B2066, $A$2:$A2065+$C$2:$C2065)), "")*24*60, "")</f>
        <v/>
      </c>
      <c r="P2066" s="39" t="str" cm="1">
        <f t="array" ref="P2066">IFERROR(IF($B2066=P$1, ($A2066+$C2066) - MAX(IF($B$2:$B2065=$B2066, $A$2:$A2065+$C$2:$C2065)), "")*24*60, "")</f>
        <v/>
      </c>
    </row>
    <row r="2067" spans="1:16" x14ac:dyDescent="0.2">
      <c r="A2067" s="36">
        <f t="shared" ref="A2067:D2067" si="3880">A2066</f>
        <v>45950</v>
      </c>
      <c r="B2067" s="37" t="str">
        <f t="shared" si="3880"/>
        <v>Carolina Chickadee</v>
      </c>
      <c r="C2067" s="38">
        <v>0.48402777777777778</v>
      </c>
      <c r="D2067" s="37">
        <f t="shared" si="3880"/>
        <v>0</v>
      </c>
      <c r="E2067" s="37">
        <v>1</v>
      </c>
      <c r="F2067" s="37" t="str">
        <f t="shared" ref="F2067:G2067" si="3881">F2066</f>
        <v>Special Finch Food</v>
      </c>
      <c r="G2067" s="15" t="str">
        <f t="shared" si="3881"/>
        <v>Golden Safflower</v>
      </c>
      <c r="H2067" s="39">
        <f t="shared" si="3459"/>
        <v>1.000000003259629</v>
      </c>
      <c r="I2067" s="39" t="str" cm="1">
        <f t="array" ref="I2067">IFERROR(IF($B2067=I$1, ($A2067+$C2067) - MAX(IF($B$2:$B2066=$B2067, $A$2:$A2066+$C$2:$C2066)), "")*24*60, "")</f>
        <v/>
      </c>
      <c r="J2067" s="39" t="str" cm="1">
        <f t="array" ref="J2067">IFERROR(IF($B2067=J$1, ($A2067+$C2067) - MAX(IF($B$2:$B2066=$B2067, $A$2:$A2066+$C$2:$C2066)), "")*24*60, "")</f>
        <v/>
      </c>
      <c r="K2067" s="39" cm="1">
        <f t="array" ref="K2067">IFERROR(IF($B2067=K$1, ($A2067+$C2067) - MAX(IF($B$2:$B2066=$B2067, $A$2:$A2066+$C$2:$C2066)), "")*24*60, "")</f>
        <v>1.000000003259629</v>
      </c>
      <c r="L2067" s="39" t="str" cm="1">
        <f t="array" ref="L2067">IFERROR(IF($B2067=L$1, ($A2067+$C2067) - MAX(IF($B$2:$B2066=$B2067, $A$2:$A2066+$C$2:$C2066)), "")*24*60, "")</f>
        <v/>
      </c>
      <c r="M2067" s="39" t="str" cm="1">
        <f t="array" ref="M2067">IFERROR(IF($B2067=M$1, ($A2067+$C2067) - MAX(IF($B$2:$B2066=$B2067, $A$2:$A2066+$C$2:$C2066)), "")*24*60, "")</f>
        <v/>
      </c>
      <c r="N2067" s="39" t="str" cm="1">
        <f t="array" ref="N2067">IFERROR(IF($B2067=N$1, ($A2067+$C2067) - MAX(IF($B$2:$B2066=$B2067, $A$2:$A2066+$C$2:$C2066)), "")*24*60, "")</f>
        <v/>
      </c>
      <c r="O2067" s="39" t="str" cm="1">
        <f t="array" ref="O2067">IFERROR(IF($B2067=O$1, ($A2067+$C2067) - MAX(IF($B$2:$B2066=$B2067, $A$2:$A2066+$C$2:$C2066)), "")*24*60, "")</f>
        <v/>
      </c>
      <c r="P2067" s="39" t="str" cm="1">
        <f t="array" ref="P2067">IFERROR(IF($B2067=P$1, ($A2067+$C2067) - MAX(IF($B$2:$B2066=$B2067, $A$2:$A2066+$C$2:$C2066)), "")*24*60, "")</f>
        <v/>
      </c>
    </row>
    <row r="2068" spans="1:16" x14ac:dyDescent="0.2">
      <c r="A2068" s="36">
        <f t="shared" ref="A2068" si="3882">A2067</f>
        <v>45950</v>
      </c>
      <c r="B2068" s="37" t="s">
        <v>23</v>
      </c>
      <c r="C2068" s="38">
        <v>0.55902777777777779</v>
      </c>
      <c r="D2068" s="37">
        <v>10</v>
      </c>
      <c r="E2068" s="37">
        <v>0</v>
      </c>
      <c r="F2068" s="37" t="str">
        <f t="shared" ref="F2068:G2068" si="3883">F2067</f>
        <v>Special Finch Food</v>
      </c>
      <c r="G2068" s="15" t="str">
        <f t="shared" si="3883"/>
        <v>Golden Safflower</v>
      </c>
      <c r="H2068" s="39">
        <f t="shared" si="3459"/>
        <v>108.00000000628643</v>
      </c>
      <c r="I2068" s="39" t="str" cm="1">
        <f t="array" ref="I2068">IFERROR(IF($B2068=I$1, ($A2068+$C2068) - MAX(IF($B$2:$B2067=$B2068, $A$2:$A2067+$C$2:$C2067)), "")*24*60, "")</f>
        <v/>
      </c>
      <c r="J2068" s="39" t="str" cm="1">
        <f t="array" ref="J2068">IFERROR(IF($B2068=J$1, ($A2068+$C2068) - MAX(IF($B$2:$B2067=$B2068, $A$2:$A2067+$C$2:$C2067)), "")*24*60, "")</f>
        <v/>
      </c>
      <c r="K2068" s="39" t="str" cm="1">
        <f t="array" ref="K2068">IFERROR(IF($B2068=K$1, ($A2068+$C2068) - MAX(IF($B$2:$B2067=$B2068, $A$2:$A2067+$C$2:$C2067)), "")*24*60, "")</f>
        <v/>
      </c>
      <c r="L2068" s="39" t="str" cm="1">
        <f t="array" ref="L2068">IFERROR(IF($B2068=L$1, ($A2068+$C2068) - MAX(IF($B$2:$B2067=$B2068, $A$2:$A2067+$C$2:$C2067)), "")*24*60, "")</f>
        <v/>
      </c>
      <c r="M2068" s="39" t="str" cm="1">
        <f t="array" ref="M2068">IFERROR(IF($B2068=M$1, ($A2068+$C2068) - MAX(IF($B$2:$B2067=$B2068, $A$2:$A2067+$C$2:$C2067)), "")*24*60, "")</f>
        <v/>
      </c>
      <c r="N2068" s="39" t="str" cm="1">
        <f t="array" ref="N2068">IFERROR(IF($B2068=N$1, ($A2068+$C2068) - MAX(IF($B$2:$B2067=$B2068, $A$2:$A2067+$C$2:$C2067)), "")*24*60, "")</f>
        <v/>
      </c>
      <c r="O2068" s="39" t="str" cm="1">
        <f t="array" ref="O2068">IFERROR(IF($B2068=O$1, ($A2068+$C2068) - MAX(IF($B$2:$B2067=$B2068, $A$2:$A2067+$C$2:$C2067)), "")*24*60, "")</f>
        <v/>
      </c>
      <c r="P2068" s="39" cm="1">
        <f t="array" ref="P2068">IFERROR(IF($B2068=P$1, ($A2068+$C2068) - MAX(IF($B$2:$B2067=$B2068, $A$2:$A2067+$C$2:$C2067)), "")*24*60, "")</f>
        <v>128.00000000861473</v>
      </c>
    </row>
    <row r="2069" spans="1:16" x14ac:dyDescent="0.2">
      <c r="A2069" s="36">
        <f t="shared" ref="A2069:B2069" si="3884">A2068</f>
        <v>45950</v>
      </c>
      <c r="B2069" s="37" t="str">
        <f t="shared" si="3884"/>
        <v>Common Ground Dove</v>
      </c>
      <c r="C2069" s="38">
        <v>0.55972222222222223</v>
      </c>
      <c r="D2069" s="37">
        <v>17</v>
      </c>
      <c r="E2069" s="37">
        <v>0</v>
      </c>
      <c r="F2069" s="37" t="str">
        <f t="shared" ref="F2069:G2069" si="3885">F2068</f>
        <v>Special Finch Food</v>
      </c>
      <c r="G2069" s="15" t="str">
        <f t="shared" si="3885"/>
        <v>Golden Safflower</v>
      </c>
      <c r="H2069" s="39">
        <f t="shared" si="3459"/>
        <v>0.99999999278225005</v>
      </c>
      <c r="I2069" s="39" t="str" cm="1">
        <f t="array" ref="I2069">IFERROR(IF($B2069=I$1, ($A2069+$C2069) - MAX(IF($B$2:$B2068=$B2069, $A$2:$A2068+$C$2:$C2068)), "")*24*60, "")</f>
        <v/>
      </c>
      <c r="J2069" s="39" t="str" cm="1">
        <f t="array" ref="J2069">IFERROR(IF($B2069=J$1, ($A2069+$C2069) - MAX(IF($B$2:$B2068=$B2069, $A$2:$A2068+$C$2:$C2068)), "")*24*60, "")</f>
        <v/>
      </c>
      <c r="K2069" s="39" t="str" cm="1">
        <f t="array" ref="K2069">IFERROR(IF($B2069=K$1, ($A2069+$C2069) - MAX(IF($B$2:$B2068=$B2069, $A$2:$A2068+$C$2:$C2068)), "")*24*60, "")</f>
        <v/>
      </c>
      <c r="L2069" s="39" t="str" cm="1">
        <f t="array" ref="L2069">IFERROR(IF($B2069=L$1, ($A2069+$C2069) - MAX(IF($B$2:$B2068=$B2069, $A$2:$A2068+$C$2:$C2068)), "")*24*60, "")</f>
        <v/>
      </c>
      <c r="M2069" s="39" t="str" cm="1">
        <f t="array" ref="M2069">IFERROR(IF($B2069=M$1, ($A2069+$C2069) - MAX(IF($B$2:$B2068=$B2069, $A$2:$A2068+$C$2:$C2068)), "")*24*60, "")</f>
        <v/>
      </c>
      <c r="N2069" s="39" t="str" cm="1">
        <f t="array" ref="N2069">IFERROR(IF($B2069=N$1, ($A2069+$C2069) - MAX(IF($B$2:$B2068=$B2069, $A$2:$A2068+$C$2:$C2068)), "")*24*60, "")</f>
        <v/>
      </c>
      <c r="O2069" s="39" t="str" cm="1">
        <f t="array" ref="O2069">IFERROR(IF($B2069=O$1, ($A2069+$C2069) - MAX(IF($B$2:$B2068=$B2069, $A$2:$A2068+$C$2:$C2068)), "")*24*60, "")</f>
        <v/>
      </c>
      <c r="P2069" s="39" cm="1">
        <f t="array" ref="P2069">IFERROR(IF($B2069=P$1, ($A2069+$C2069) - MAX(IF($B$2:$B2068=$B2069, $A$2:$A2068+$C$2:$C2068)), "")*24*60, "")</f>
        <v>0.99999999278225005</v>
      </c>
    </row>
    <row r="2070" spans="1:16" x14ac:dyDescent="0.2">
      <c r="A2070" s="36">
        <f t="shared" ref="A2070:B2070" si="3886">A2069</f>
        <v>45950</v>
      </c>
      <c r="B2070" s="37" t="str">
        <f t="shared" si="3886"/>
        <v>Common Ground Dove</v>
      </c>
      <c r="C2070" s="38">
        <v>0.56041666666666667</v>
      </c>
      <c r="D2070" s="37">
        <v>0</v>
      </c>
      <c r="E2070" s="37">
        <v>13</v>
      </c>
      <c r="F2070" s="37" t="str">
        <f t="shared" ref="F2070:G2070" si="3887">F2069</f>
        <v>Special Finch Food</v>
      </c>
      <c r="G2070" s="15" t="str">
        <f t="shared" si="3887"/>
        <v>Golden Safflower</v>
      </c>
      <c r="H2070" s="39">
        <f t="shared" si="3459"/>
        <v>1.000000003259629</v>
      </c>
      <c r="I2070" s="39" t="str" cm="1">
        <f t="array" ref="I2070">IFERROR(IF($B2070=I$1, ($A2070+$C2070) - MAX(IF($B$2:$B2069=$B2070, $A$2:$A2069+$C$2:$C2069)), "")*24*60, "")</f>
        <v/>
      </c>
      <c r="J2070" s="39" t="str" cm="1">
        <f t="array" ref="J2070">IFERROR(IF($B2070=J$1, ($A2070+$C2070) - MAX(IF($B$2:$B2069=$B2070, $A$2:$A2069+$C$2:$C2069)), "")*24*60, "")</f>
        <v/>
      </c>
      <c r="K2070" s="39" t="str" cm="1">
        <f t="array" ref="K2070">IFERROR(IF($B2070=K$1, ($A2070+$C2070) - MAX(IF($B$2:$B2069=$B2070, $A$2:$A2069+$C$2:$C2069)), "")*24*60, "")</f>
        <v/>
      </c>
      <c r="L2070" s="39" t="str" cm="1">
        <f t="array" ref="L2070">IFERROR(IF($B2070=L$1, ($A2070+$C2070) - MAX(IF($B$2:$B2069=$B2070, $A$2:$A2069+$C$2:$C2069)), "")*24*60, "")</f>
        <v/>
      </c>
      <c r="M2070" s="39" t="str" cm="1">
        <f t="array" ref="M2070">IFERROR(IF($B2070=M$1, ($A2070+$C2070) - MAX(IF($B$2:$B2069=$B2070, $A$2:$A2069+$C$2:$C2069)), "")*24*60, "")</f>
        <v/>
      </c>
      <c r="N2070" s="39" t="str" cm="1">
        <f t="array" ref="N2070">IFERROR(IF($B2070=N$1, ($A2070+$C2070) - MAX(IF($B$2:$B2069=$B2070, $A$2:$A2069+$C$2:$C2069)), "")*24*60, "")</f>
        <v/>
      </c>
      <c r="O2070" s="39" t="str" cm="1">
        <f t="array" ref="O2070">IFERROR(IF($B2070=O$1, ($A2070+$C2070) - MAX(IF($B$2:$B2069=$B2070, $A$2:$A2069+$C$2:$C2069)), "")*24*60, "")</f>
        <v/>
      </c>
      <c r="P2070" s="39" cm="1">
        <f t="array" ref="P2070">IFERROR(IF($B2070=P$1, ($A2070+$C2070) - MAX(IF($B$2:$B2069=$B2070, $A$2:$A2069+$C$2:$C2069)), "")*24*60, "")</f>
        <v>1.000000003259629</v>
      </c>
    </row>
    <row r="2071" spans="1:16" x14ac:dyDescent="0.2">
      <c r="A2071" s="36">
        <f t="shared" ref="A2071:D2071" si="3888">A2070</f>
        <v>45950</v>
      </c>
      <c r="B2071" s="37" t="str">
        <f t="shared" si="3888"/>
        <v>Common Ground Dove</v>
      </c>
      <c r="C2071" s="38">
        <v>0.56180555555555556</v>
      </c>
      <c r="D2071" s="37">
        <f t="shared" si="3888"/>
        <v>0</v>
      </c>
      <c r="E2071" s="37">
        <v>14</v>
      </c>
      <c r="F2071" s="37" t="str">
        <f t="shared" ref="F2071:G2071" si="3889">F2070</f>
        <v>Special Finch Food</v>
      </c>
      <c r="G2071" s="15" t="str">
        <f t="shared" si="3889"/>
        <v>Golden Safflower</v>
      </c>
      <c r="H2071" s="39">
        <f t="shared" si="3459"/>
        <v>1.9999999960418791</v>
      </c>
      <c r="I2071" s="39" t="str" cm="1">
        <f t="array" ref="I2071">IFERROR(IF($B2071=I$1, ($A2071+$C2071) - MAX(IF($B$2:$B2070=$B2071, $A$2:$A2070+$C$2:$C2070)), "")*24*60, "")</f>
        <v/>
      </c>
      <c r="J2071" s="39" t="str" cm="1">
        <f t="array" ref="J2071">IFERROR(IF($B2071=J$1, ($A2071+$C2071) - MAX(IF($B$2:$B2070=$B2071, $A$2:$A2070+$C$2:$C2070)), "")*24*60, "")</f>
        <v/>
      </c>
      <c r="K2071" s="39" t="str" cm="1">
        <f t="array" ref="K2071">IFERROR(IF($B2071=K$1, ($A2071+$C2071) - MAX(IF($B$2:$B2070=$B2071, $A$2:$A2070+$C$2:$C2070)), "")*24*60, "")</f>
        <v/>
      </c>
      <c r="L2071" s="39" t="str" cm="1">
        <f t="array" ref="L2071">IFERROR(IF($B2071=L$1, ($A2071+$C2071) - MAX(IF($B$2:$B2070=$B2071, $A$2:$A2070+$C$2:$C2070)), "")*24*60, "")</f>
        <v/>
      </c>
      <c r="M2071" s="39" t="str" cm="1">
        <f t="array" ref="M2071">IFERROR(IF($B2071=M$1, ($A2071+$C2071) - MAX(IF($B$2:$B2070=$B2071, $A$2:$A2070+$C$2:$C2070)), "")*24*60, "")</f>
        <v/>
      </c>
      <c r="N2071" s="39" t="str" cm="1">
        <f t="array" ref="N2071">IFERROR(IF($B2071=N$1, ($A2071+$C2071) - MAX(IF($B$2:$B2070=$B2071, $A$2:$A2070+$C$2:$C2070)), "")*24*60, "")</f>
        <v/>
      </c>
      <c r="O2071" s="39" t="str" cm="1">
        <f t="array" ref="O2071">IFERROR(IF($B2071=O$1, ($A2071+$C2071) - MAX(IF($B$2:$B2070=$B2071, $A$2:$A2070+$C$2:$C2070)), "")*24*60, "")</f>
        <v/>
      </c>
      <c r="P2071" s="39" cm="1">
        <f t="array" ref="P2071">IFERROR(IF($B2071=P$1, ($A2071+$C2071) - MAX(IF($B$2:$B2070=$B2071, $A$2:$A2070+$C$2:$C2070)), "")*24*60, "")</f>
        <v>1.9999999960418791</v>
      </c>
    </row>
    <row r="2072" spans="1:16" x14ac:dyDescent="0.2">
      <c r="A2072" s="36">
        <f t="shared" ref="A2072:D2072" si="3890">A2071</f>
        <v>45950</v>
      </c>
      <c r="B2072" s="37" t="str">
        <f t="shared" si="3890"/>
        <v>Common Ground Dove</v>
      </c>
      <c r="C2072" s="38">
        <v>0.5625</v>
      </c>
      <c r="D2072" s="37">
        <f t="shared" si="3890"/>
        <v>0</v>
      </c>
      <c r="E2072" s="37">
        <v>17</v>
      </c>
      <c r="F2072" s="37" t="str">
        <f t="shared" ref="F2072:G2072" si="3891">F2071</f>
        <v>Special Finch Food</v>
      </c>
      <c r="G2072" s="15" t="str">
        <f t="shared" si="3891"/>
        <v>Golden Safflower</v>
      </c>
      <c r="H2072" s="39">
        <f t="shared" si="3459"/>
        <v>1.000000003259629</v>
      </c>
      <c r="I2072" s="39" t="str" cm="1">
        <f t="array" ref="I2072">IFERROR(IF($B2072=I$1, ($A2072+$C2072) - MAX(IF($B$2:$B2071=$B2072, $A$2:$A2071+$C$2:$C2071)), "")*24*60, "")</f>
        <v/>
      </c>
      <c r="J2072" s="39" t="str" cm="1">
        <f t="array" ref="J2072">IFERROR(IF($B2072=J$1, ($A2072+$C2072) - MAX(IF($B$2:$B2071=$B2072, $A$2:$A2071+$C$2:$C2071)), "")*24*60, "")</f>
        <v/>
      </c>
      <c r="K2072" s="39" t="str" cm="1">
        <f t="array" ref="K2072">IFERROR(IF($B2072=K$1, ($A2072+$C2072) - MAX(IF($B$2:$B2071=$B2072, $A$2:$A2071+$C$2:$C2071)), "")*24*60, "")</f>
        <v/>
      </c>
      <c r="L2072" s="39" t="str" cm="1">
        <f t="array" ref="L2072">IFERROR(IF($B2072=L$1, ($A2072+$C2072) - MAX(IF($B$2:$B2071=$B2072, $A$2:$A2071+$C$2:$C2071)), "")*24*60, "")</f>
        <v/>
      </c>
      <c r="M2072" s="39" t="str" cm="1">
        <f t="array" ref="M2072">IFERROR(IF($B2072=M$1, ($A2072+$C2072) - MAX(IF($B$2:$B2071=$B2072, $A$2:$A2071+$C$2:$C2071)), "")*24*60, "")</f>
        <v/>
      </c>
      <c r="N2072" s="39" t="str" cm="1">
        <f t="array" ref="N2072">IFERROR(IF($B2072=N$1, ($A2072+$C2072) - MAX(IF($B$2:$B2071=$B2072, $A$2:$A2071+$C$2:$C2071)), "")*24*60, "")</f>
        <v/>
      </c>
      <c r="O2072" s="39" t="str" cm="1">
        <f t="array" ref="O2072">IFERROR(IF($B2072=O$1, ($A2072+$C2072) - MAX(IF($B$2:$B2071=$B2072, $A$2:$A2071+$C$2:$C2071)), "")*24*60, "")</f>
        <v/>
      </c>
      <c r="P2072" s="39" cm="1">
        <f t="array" ref="P2072">IFERROR(IF($B2072=P$1, ($A2072+$C2072) - MAX(IF($B$2:$B2071=$B2072, $A$2:$A2071+$C$2:$C2071)), "")*24*60, "")</f>
        <v>1.000000003259629</v>
      </c>
    </row>
    <row r="2073" spans="1:16" x14ac:dyDescent="0.2">
      <c r="A2073" s="36">
        <f t="shared" ref="A2073:D2073" si="3892">A2072</f>
        <v>45950</v>
      </c>
      <c r="B2073" s="37" t="str">
        <f t="shared" si="3892"/>
        <v>Common Ground Dove</v>
      </c>
      <c r="C2073" s="38">
        <v>0.56388888888888888</v>
      </c>
      <c r="D2073" s="37">
        <f t="shared" si="3892"/>
        <v>0</v>
      </c>
      <c r="E2073" s="37">
        <v>12</v>
      </c>
      <c r="F2073" s="37" t="str">
        <f t="shared" ref="F2073:G2073" si="3893">F2072</f>
        <v>Special Finch Food</v>
      </c>
      <c r="G2073" s="15" t="str">
        <f t="shared" si="3893"/>
        <v>Golden Safflower</v>
      </c>
      <c r="H2073" s="39">
        <f t="shared" si="3459"/>
        <v>1.9999999960418791</v>
      </c>
      <c r="I2073" s="39" t="str" cm="1">
        <f t="array" ref="I2073">IFERROR(IF($B2073=I$1, ($A2073+$C2073) - MAX(IF($B$2:$B2072=$B2073, $A$2:$A2072+$C$2:$C2072)), "")*24*60, "")</f>
        <v/>
      </c>
      <c r="J2073" s="39" t="str" cm="1">
        <f t="array" ref="J2073">IFERROR(IF($B2073=J$1, ($A2073+$C2073) - MAX(IF($B$2:$B2072=$B2073, $A$2:$A2072+$C$2:$C2072)), "")*24*60, "")</f>
        <v/>
      </c>
      <c r="K2073" s="39" t="str" cm="1">
        <f t="array" ref="K2073">IFERROR(IF($B2073=K$1, ($A2073+$C2073) - MAX(IF($B$2:$B2072=$B2073, $A$2:$A2072+$C$2:$C2072)), "")*24*60, "")</f>
        <v/>
      </c>
      <c r="L2073" s="39" t="str" cm="1">
        <f t="array" ref="L2073">IFERROR(IF($B2073=L$1, ($A2073+$C2073) - MAX(IF($B$2:$B2072=$B2073, $A$2:$A2072+$C$2:$C2072)), "")*24*60, "")</f>
        <v/>
      </c>
      <c r="M2073" s="39" t="str" cm="1">
        <f t="array" ref="M2073">IFERROR(IF($B2073=M$1, ($A2073+$C2073) - MAX(IF($B$2:$B2072=$B2073, $A$2:$A2072+$C$2:$C2072)), "")*24*60, "")</f>
        <v/>
      </c>
      <c r="N2073" s="39" t="str" cm="1">
        <f t="array" ref="N2073">IFERROR(IF($B2073=N$1, ($A2073+$C2073) - MAX(IF($B$2:$B2072=$B2073, $A$2:$A2072+$C$2:$C2072)), "")*24*60, "")</f>
        <v/>
      </c>
      <c r="O2073" s="39" t="str" cm="1">
        <f t="array" ref="O2073">IFERROR(IF($B2073=O$1, ($A2073+$C2073) - MAX(IF($B$2:$B2072=$B2073, $A$2:$A2072+$C$2:$C2072)), "")*24*60, "")</f>
        <v/>
      </c>
      <c r="P2073" s="39" cm="1">
        <f t="array" ref="P2073">IFERROR(IF($B2073=P$1, ($A2073+$C2073) - MAX(IF($B$2:$B2072=$B2073, $A$2:$A2072+$C$2:$C2072)), "")*24*60, "")</f>
        <v>1.9999999960418791</v>
      </c>
    </row>
    <row r="2074" spans="1:16" x14ac:dyDescent="0.2">
      <c r="A2074" s="36">
        <f t="shared" ref="A2074:B2074" si="3894">A2073</f>
        <v>45950</v>
      </c>
      <c r="B2074" s="37" t="str">
        <f t="shared" si="3894"/>
        <v>Common Ground Dove</v>
      </c>
      <c r="C2074" s="38">
        <v>0.56458333333333333</v>
      </c>
      <c r="D2074" s="37">
        <v>28</v>
      </c>
      <c r="E2074" s="37">
        <v>0</v>
      </c>
      <c r="F2074" s="37" t="str">
        <f t="shared" ref="F2074:G2074" si="3895">F2073</f>
        <v>Special Finch Food</v>
      </c>
      <c r="G2074" s="15" t="str">
        <f t="shared" si="3895"/>
        <v>Golden Safflower</v>
      </c>
      <c r="H2074" s="39">
        <f t="shared" si="3459"/>
        <v>1.000000003259629</v>
      </c>
      <c r="I2074" s="39" t="str" cm="1">
        <f t="array" ref="I2074">IFERROR(IF($B2074=I$1, ($A2074+$C2074) - MAX(IF($B$2:$B2073=$B2074, $A$2:$A2073+$C$2:$C2073)), "")*24*60, "")</f>
        <v/>
      </c>
      <c r="J2074" s="39" t="str" cm="1">
        <f t="array" ref="J2074">IFERROR(IF($B2074=J$1, ($A2074+$C2074) - MAX(IF($B$2:$B2073=$B2074, $A$2:$A2073+$C$2:$C2073)), "")*24*60, "")</f>
        <v/>
      </c>
      <c r="K2074" s="39" t="str" cm="1">
        <f t="array" ref="K2074">IFERROR(IF($B2074=K$1, ($A2074+$C2074) - MAX(IF($B$2:$B2073=$B2074, $A$2:$A2073+$C$2:$C2073)), "")*24*60, "")</f>
        <v/>
      </c>
      <c r="L2074" s="39" t="str" cm="1">
        <f t="array" ref="L2074">IFERROR(IF($B2074=L$1, ($A2074+$C2074) - MAX(IF($B$2:$B2073=$B2074, $A$2:$A2073+$C$2:$C2073)), "")*24*60, "")</f>
        <v/>
      </c>
      <c r="M2074" s="39" t="str" cm="1">
        <f t="array" ref="M2074">IFERROR(IF($B2074=M$1, ($A2074+$C2074) - MAX(IF($B$2:$B2073=$B2074, $A$2:$A2073+$C$2:$C2073)), "")*24*60, "")</f>
        <v/>
      </c>
      <c r="N2074" s="39" t="str" cm="1">
        <f t="array" ref="N2074">IFERROR(IF($B2074=N$1, ($A2074+$C2074) - MAX(IF($B$2:$B2073=$B2074, $A$2:$A2073+$C$2:$C2073)), "")*24*60, "")</f>
        <v/>
      </c>
      <c r="O2074" s="39" t="str" cm="1">
        <f t="array" ref="O2074">IFERROR(IF($B2074=O$1, ($A2074+$C2074) - MAX(IF($B$2:$B2073=$B2074, $A$2:$A2073+$C$2:$C2073)), "")*24*60, "")</f>
        <v/>
      </c>
      <c r="P2074" s="39" cm="1">
        <f t="array" ref="P2074">IFERROR(IF($B2074=P$1, ($A2074+$C2074) - MAX(IF($B$2:$B2073=$B2074, $A$2:$A2073+$C$2:$C2073)), "")*24*60, "")</f>
        <v>1.000000003259629</v>
      </c>
    </row>
    <row r="2075" spans="1:16" x14ac:dyDescent="0.2">
      <c r="A2075" s="36">
        <f t="shared" ref="A2075:B2075" si="3896">A2074</f>
        <v>45950</v>
      </c>
      <c r="B2075" s="37" t="str">
        <f t="shared" si="3896"/>
        <v>Common Ground Dove</v>
      </c>
      <c r="C2075" s="38">
        <v>0.56527777777777777</v>
      </c>
      <c r="D2075" s="37">
        <v>22</v>
      </c>
      <c r="E2075" s="37">
        <v>0</v>
      </c>
      <c r="F2075" s="37" t="str">
        <f t="shared" ref="F2075:G2075" si="3897">F2074</f>
        <v>Special Finch Food</v>
      </c>
      <c r="G2075" s="15" t="str">
        <f t="shared" si="3897"/>
        <v>Golden Safflower</v>
      </c>
      <c r="H2075" s="39">
        <f t="shared" si="3459"/>
        <v>1.000000003259629</v>
      </c>
      <c r="I2075" s="39" t="str" cm="1">
        <f t="array" ref="I2075">IFERROR(IF($B2075=I$1, ($A2075+$C2075) - MAX(IF($B$2:$B2074=$B2075, $A$2:$A2074+$C$2:$C2074)), "")*24*60, "")</f>
        <v/>
      </c>
      <c r="J2075" s="39" t="str" cm="1">
        <f t="array" ref="J2075">IFERROR(IF($B2075=J$1, ($A2075+$C2075) - MAX(IF($B$2:$B2074=$B2075, $A$2:$A2074+$C$2:$C2074)), "")*24*60, "")</f>
        <v/>
      </c>
      <c r="K2075" s="39" t="str" cm="1">
        <f t="array" ref="K2075">IFERROR(IF($B2075=K$1, ($A2075+$C2075) - MAX(IF($B$2:$B2074=$B2075, $A$2:$A2074+$C$2:$C2074)), "")*24*60, "")</f>
        <v/>
      </c>
      <c r="L2075" s="39" t="str" cm="1">
        <f t="array" ref="L2075">IFERROR(IF($B2075=L$1, ($A2075+$C2075) - MAX(IF($B$2:$B2074=$B2075, $A$2:$A2074+$C$2:$C2074)), "")*24*60, "")</f>
        <v/>
      </c>
      <c r="M2075" s="39" t="str" cm="1">
        <f t="array" ref="M2075">IFERROR(IF($B2075=M$1, ($A2075+$C2075) - MAX(IF($B$2:$B2074=$B2075, $A$2:$A2074+$C$2:$C2074)), "")*24*60, "")</f>
        <v/>
      </c>
      <c r="N2075" s="39" t="str" cm="1">
        <f t="array" ref="N2075">IFERROR(IF($B2075=N$1, ($A2075+$C2075) - MAX(IF($B$2:$B2074=$B2075, $A$2:$A2074+$C$2:$C2074)), "")*24*60, "")</f>
        <v/>
      </c>
      <c r="O2075" s="39" t="str" cm="1">
        <f t="array" ref="O2075">IFERROR(IF($B2075=O$1, ($A2075+$C2075) - MAX(IF($B$2:$B2074=$B2075, $A$2:$A2074+$C$2:$C2074)), "")*24*60, "")</f>
        <v/>
      </c>
      <c r="P2075" s="39" cm="1">
        <f t="array" ref="P2075">IFERROR(IF($B2075=P$1, ($A2075+$C2075) - MAX(IF($B$2:$B2074=$B2075, $A$2:$A2074+$C$2:$C2074)), "")*24*60, "")</f>
        <v>1.000000003259629</v>
      </c>
    </row>
    <row r="2076" spans="1:16" x14ac:dyDescent="0.2">
      <c r="A2076" s="36">
        <f t="shared" ref="A2076:B2076" si="3898">A2075</f>
        <v>45950</v>
      </c>
      <c r="B2076" s="37" t="str">
        <f t="shared" si="3898"/>
        <v>Common Ground Dove</v>
      </c>
      <c r="C2076" s="38">
        <v>0.56666666666666665</v>
      </c>
      <c r="D2076" s="37">
        <v>27</v>
      </c>
      <c r="E2076" s="37">
        <v>0</v>
      </c>
      <c r="F2076" s="37" t="str">
        <f t="shared" ref="F2076:G2076" si="3899">F2075</f>
        <v>Special Finch Food</v>
      </c>
      <c r="G2076" s="15" t="str">
        <f t="shared" si="3899"/>
        <v>Golden Safflower</v>
      </c>
      <c r="H2076" s="39">
        <f t="shared" si="3459"/>
        <v>1.9999999960418791</v>
      </c>
      <c r="I2076" s="39" t="str" cm="1">
        <f t="array" ref="I2076">IFERROR(IF($B2076=I$1, ($A2076+$C2076) - MAX(IF($B$2:$B2075=$B2076, $A$2:$A2075+$C$2:$C2075)), "")*24*60, "")</f>
        <v/>
      </c>
      <c r="J2076" s="39" t="str" cm="1">
        <f t="array" ref="J2076">IFERROR(IF($B2076=J$1, ($A2076+$C2076) - MAX(IF($B$2:$B2075=$B2076, $A$2:$A2075+$C$2:$C2075)), "")*24*60, "")</f>
        <v/>
      </c>
      <c r="K2076" s="39" t="str" cm="1">
        <f t="array" ref="K2076">IFERROR(IF($B2076=K$1, ($A2076+$C2076) - MAX(IF($B$2:$B2075=$B2076, $A$2:$A2075+$C$2:$C2075)), "")*24*60, "")</f>
        <v/>
      </c>
      <c r="L2076" s="39" t="str" cm="1">
        <f t="array" ref="L2076">IFERROR(IF($B2076=L$1, ($A2076+$C2076) - MAX(IF($B$2:$B2075=$B2076, $A$2:$A2075+$C$2:$C2075)), "")*24*60, "")</f>
        <v/>
      </c>
      <c r="M2076" s="39" t="str" cm="1">
        <f t="array" ref="M2076">IFERROR(IF($B2076=M$1, ($A2076+$C2076) - MAX(IF($B$2:$B2075=$B2076, $A$2:$A2075+$C$2:$C2075)), "")*24*60, "")</f>
        <v/>
      </c>
      <c r="N2076" s="39" t="str" cm="1">
        <f t="array" ref="N2076">IFERROR(IF($B2076=N$1, ($A2076+$C2076) - MAX(IF($B$2:$B2075=$B2076, $A$2:$A2075+$C$2:$C2075)), "")*24*60, "")</f>
        <v/>
      </c>
      <c r="O2076" s="39" t="str" cm="1">
        <f t="array" ref="O2076">IFERROR(IF($B2076=O$1, ($A2076+$C2076) - MAX(IF($B$2:$B2075=$B2076, $A$2:$A2075+$C$2:$C2075)), "")*24*60, "")</f>
        <v/>
      </c>
      <c r="P2076" s="39" cm="1">
        <f t="array" ref="P2076">IFERROR(IF($B2076=P$1, ($A2076+$C2076) - MAX(IF($B$2:$B2075=$B2076, $A$2:$A2075+$C$2:$C2075)), "")*24*60, "")</f>
        <v>1.9999999960418791</v>
      </c>
    </row>
    <row r="2077" spans="1:16" x14ac:dyDescent="0.2">
      <c r="A2077" s="36">
        <f t="shared" ref="A2077:B2077" si="3900">A2076</f>
        <v>45950</v>
      </c>
      <c r="B2077" s="37" t="str">
        <f t="shared" si="3900"/>
        <v>Common Ground Dove</v>
      </c>
      <c r="C2077" s="38">
        <v>0.56736111111111109</v>
      </c>
      <c r="D2077" s="37">
        <v>18</v>
      </c>
      <c r="E2077" s="37">
        <v>0</v>
      </c>
      <c r="F2077" s="37" t="str">
        <f t="shared" ref="F2077:G2077" si="3901">F2076</f>
        <v>Special Finch Food</v>
      </c>
      <c r="G2077" s="15" t="str">
        <f t="shared" si="3901"/>
        <v>Golden Safflower</v>
      </c>
      <c r="H2077" s="39">
        <f t="shared" si="3459"/>
        <v>1.000000003259629</v>
      </c>
      <c r="I2077" s="39" t="str" cm="1">
        <f t="array" ref="I2077">IFERROR(IF($B2077=I$1, ($A2077+$C2077) - MAX(IF($B$2:$B2076=$B2077, $A$2:$A2076+$C$2:$C2076)), "")*24*60, "")</f>
        <v/>
      </c>
      <c r="J2077" s="39" t="str" cm="1">
        <f t="array" ref="J2077">IFERROR(IF($B2077=J$1, ($A2077+$C2077) - MAX(IF($B$2:$B2076=$B2077, $A$2:$A2076+$C$2:$C2076)), "")*24*60, "")</f>
        <v/>
      </c>
      <c r="K2077" s="39" t="str" cm="1">
        <f t="array" ref="K2077">IFERROR(IF($B2077=K$1, ($A2077+$C2077) - MAX(IF($B$2:$B2076=$B2077, $A$2:$A2076+$C$2:$C2076)), "")*24*60, "")</f>
        <v/>
      </c>
      <c r="L2077" s="39" t="str" cm="1">
        <f t="array" ref="L2077">IFERROR(IF($B2077=L$1, ($A2077+$C2077) - MAX(IF($B$2:$B2076=$B2077, $A$2:$A2076+$C$2:$C2076)), "")*24*60, "")</f>
        <v/>
      </c>
      <c r="M2077" s="39" t="str" cm="1">
        <f t="array" ref="M2077">IFERROR(IF($B2077=M$1, ($A2077+$C2077) - MAX(IF($B$2:$B2076=$B2077, $A$2:$A2076+$C$2:$C2076)), "")*24*60, "")</f>
        <v/>
      </c>
      <c r="N2077" s="39" t="str" cm="1">
        <f t="array" ref="N2077">IFERROR(IF($B2077=N$1, ($A2077+$C2077) - MAX(IF($B$2:$B2076=$B2077, $A$2:$A2076+$C$2:$C2076)), "")*24*60, "")</f>
        <v/>
      </c>
      <c r="O2077" s="39" t="str" cm="1">
        <f t="array" ref="O2077">IFERROR(IF($B2077=O$1, ($A2077+$C2077) - MAX(IF($B$2:$B2076=$B2077, $A$2:$A2076+$C$2:$C2076)), "")*24*60, "")</f>
        <v/>
      </c>
      <c r="P2077" s="39" cm="1">
        <f t="array" ref="P2077">IFERROR(IF($B2077=P$1, ($A2077+$C2077) - MAX(IF($B$2:$B2076=$B2077, $A$2:$A2076+$C$2:$C2076)), "")*24*60, "")</f>
        <v>1.000000003259629</v>
      </c>
    </row>
    <row r="2078" spans="1:16" x14ac:dyDescent="0.2">
      <c r="A2078" s="36">
        <f t="shared" ref="A2078" si="3902">A2077</f>
        <v>45950</v>
      </c>
      <c r="B2078" s="37" t="s">
        <v>14</v>
      </c>
      <c r="C2078" s="38">
        <v>0.60833333333333328</v>
      </c>
      <c r="D2078" s="37">
        <v>0</v>
      </c>
      <c r="E2078" s="37">
        <v>1</v>
      </c>
      <c r="F2078" s="37" t="str">
        <f t="shared" ref="F2078:G2078" si="3903">F2077</f>
        <v>Special Finch Food</v>
      </c>
      <c r="G2078" s="15" t="str">
        <f t="shared" si="3903"/>
        <v>Golden Safflower</v>
      </c>
      <c r="H2078" s="39">
        <f t="shared" si="3459"/>
        <v>58.999999993247911</v>
      </c>
      <c r="I2078" s="39" t="str" cm="1">
        <f t="array" ref="I2078">IFERROR(IF($B2078=I$1, ($A2078+$C2078) - MAX(IF($B$2:$B2077=$B2078, $A$2:$A2077+$C$2:$C2077)), "")*24*60, "")</f>
        <v/>
      </c>
      <c r="J2078" s="39" t="str" cm="1">
        <f t="array" ref="J2078">IFERROR(IF($B2078=J$1, ($A2078+$C2078) - MAX(IF($B$2:$B2077=$B2078, $A$2:$A2077+$C$2:$C2077)), "")*24*60, "")</f>
        <v/>
      </c>
      <c r="K2078" s="39" cm="1">
        <f t="array" ref="K2078">IFERROR(IF($B2078=K$1, ($A2078+$C2078) - MAX(IF($B$2:$B2077=$B2078, $A$2:$A2077+$C$2:$C2077)), "")*24*60, "")</f>
        <v>178.99999999674037</v>
      </c>
      <c r="L2078" s="39" t="str" cm="1">
        <f t="array" ref="L2078">IFERROR(IF($B2078=L$1, ($A2078+$C2078) - MAX(IF($B$2:$B2077=$B2078, $A$2:$A2077+$C$2:$C2077)), "")*24*60, "")</f>
        <v/>
      </c>
      <c r="M2078" s="39" t="str" cm="1">
        <f t="array" ref="M2078">IFERROR(IF($B2078=M$1, ($A2078+$C2078) - MAX(IF($B$2:$B2077=$B2078, $A$2:$A2077+$C$2:$C2077)), "")*24*60, "")</f>
        <v/>
      </c>
      <c r="N2078" s="39" t="str" cm="1">
        <f t="array" ref="N2078">IFERROR(IF($B2078=N$1, ($A2078+$C2078) - MAX(IF($B$2:$B2077=$B2078, $A$2:$A2077+$C$2:$C2077)), "")*24*60, "")</f>
        <v/>
      </c>
      <c r="O2078" s="39" t="str" cm="1">
        <f t="array" ref="O2078">IFERROR(IF($B2078=O$1, ($A2078+$C2078) - MAX(IF($B$2:$B2077=$B2078, $A$2:$A2077+$C$2:$C2077)), "")*24*60, "")</f>
        <v/>
      </c>
      <c r="P2078" s="39" t="str" cm="1">
        <f t="array" ref="P2078">IFERROR(IF($B2078=P$1, ($A2078+$C2078) - MAX(IF($B$2:$B2077=$B2078, $A$2:$A2077+$C$2:$C2077)), "")*24*60, "")</f>
        <v/>
      </c>
    </row>
    <row r="2079" spans="1:16" x14ac:dyDescent="0.2">
      <c r="A2079" s="36">
        <f t="shared" ref="A2079:C2079" si="3904">A2078</f>
        <v>45950</v>
      </c>
      <c r="B2079" s="37" t="s">
        <v>16</v>
      </c>
      <c r="C2079" s="38">
        <f t="shared" si="3904"/>
        <v>0.60833333333333328</v>
      </c>
      <c r="D2079" s="37">
        <v>7</v>
      </c>
      <c r="E2079" s="37">
        <v>3</v>
      </c>
      <c r="F2079" s="37" t="str">
        <f t="shared" ref="F2079:G2079" si="3905">F2078</f>
        <v>Special Finch Food</v>
      </c>
      <c r="G2079" s="15" t="str">
        <f t="shared" si="3905"/>
        <v>Golden Safflower</v>
      </c>
      <c r="H2079" s="39">
        <f t="shared" si="3459"/>
        <v>0</v>
      </c>
      <c r="I2079" s="39" t="str" cm="1">
        <f t="array" ref="I2079">IFERROR(IF($B2079=I$1, ($A2079+$C2079) - MAX(IF($B$2:$B2078=$B2079, $A$2:$A2078+$C$2:$C2078)), "")*24*60, "")</f>
        <v/>
      </c>
      <c r="J2079" s="39" t="str" cm="1">
        <f t="array" ref="J2079">IFERROR(IF($B2079=J$1, ($A2079+$C2079) - MAX(IF($B$2:$B2078=$B2079, $A$2:$A2078+$C$2:$C2078)), "")*24*60, "")</f>
        <v/>
      </c>
      <c r="K2079" s="39" t="str" cm="1">
        <f t="array" ref="K2079">IFERROR(IF($B2079=K$1, ($A2079+$C2079) - MAX(IF($B$2:$B2078=$B2079, $A$2:$A2078+$C$2:$C2078)), "")*24*60, "")</f>
        <v/>
      </c>
      <c r="L2079" s="39" cm="1">
        <f t="array" ref="L2079">IFERROR(IF($B2079=L$1, ($A2079+$C2079) - MAX(IF($B$2:$B2078=$B2079, $A$2:$A2078+$C$2:$C2078)), "")*24*60, "")</f>
        <v>184.99999999534339</v>
      </c>
      <c r="M2079" s="39" t="str" cm="1">
        <f t="array" ref="M2079">IFERROR(IF($B2079=M$1, ($A2079+$C2079) - MAX(IF($B$2:$B2078=$B2079, $A$2:$A2078+$C$2:$C2078)), "")*24*60, "")</f>
        <v/>
      </c>
      <c r="N2079" s="39" t="str" cm="1">
        <f t="array" ref="N2079">IFERROR(IF($B2079=N$1, ($A2079+$C2079) - MAX(IF($B$2:$B2078=$B2079, $A$2:$A2078+$C$2:$C2078)), "")*24*60, "")</f>
        <v/>
      </c>
      <c r="O2079" s="39" t="str" cm="1">
        <f t="array" ref="O2079">IFERROR(IF($B2079=O$1, ($A2079+$C2079) - MAX(IF($B$2:$B2078=$B2079, $A$2:$A2078+$C$2:$C2078)), "")*24*60, "")</f>
        <v/>
      </c>
      <c r="P2079" s="39" t="str" cm="1">
        <f t="array" ref="P2079">IFERROR(IF($B2079=P$1, ($A2079+$C2079) - MAX(IF($B$2:$B2078=$B2079, $A$2:$A2078+$C$2:$C2078)), "")*24*60, "")</f>
        <v/>
      </c>
    </row>
    <row r="2080" spans="1:16" x14ac:dyDescent="0.2">
      <c r="A2080" s="36">
        <f t="shared" ref="A2080" si="3906">A2079</f>
        <v>45950</v>
      </c>
      <c r="B2080" s="37" t="s">
        <v>3</v>
      </c>
      <c r="C2080" s="38">
        <v>0.60902777777777772</v>
      </c>
      <c r="D2080" s="37">
        <v>3</v>
      </c>
      <c r="E2080" s="37">
        <v>3</v>
      </c>
      <c r="F2080" s="37" t="str">
        <f t="shared" ref="F2080:G2080" si="3907">F2079</f>
        <v>Special Finch Food</v>
      </c>
      <c r="G2080" s="15" t="str">
        <f t="shared" si="3907"/>
        <v>Golden Safflower</v>
      </c>
      <c r="H2080" s="39">
        <f t="shared" si="3459"/>
        <v>1.000000003259629</v>
      </c>
      <c r="I2080" s="39" cm="1">
        <f t="array" ref="I2080">IFERROR(IF($B2080=I$1, ($A2080+$C2080) - MAX(IF($B$2:$B2079=$B2080, $A$2:$A2079+$C$2:$C2079)), "")*24*60, "")</f>
        <v>181.00000000325963</v>
      </c>
      <c r="J2080" s="39" t="str" cm="1">
        <f t="array" ref="J2080">IFERROR(IF($B2080=J$1, ($A2080+$C2080) - MAX(IF($B$2:$B2079=$B2080, $A$2:$A2079+$C$2:$C2079)), "")*24*60, "")</f>
        <v/>
      </c>
      <c r="K2080" s="39" t="str" cm="1">
        <f t="array" ref="K2080">IFERROR(IF($B2080=K$1, ($A2080+$C2080) - MAX(IF($B$2:$B2079=$B2080, $A$2:$A2079+$C$2:$C2079)), "")*24*60, "")</f>
        <v/>
      </c>
      <c r="L2080" s="39" t="str" cm="1">
        <f t="array" ref="L2080">IFERROR(IF($B2080=L$1, ($A2080+$C2080) - MAX(IF($B$2:$B2079=$B2080, $A$2:$A2079+$C$2:$C2079)), "")*24*60, "")</f>
        <v/>
      </c>
      <c r="M2080" s="39" t="str" cm="1">
        <f t="array" ref="M2080">IFERROR(IF($B2080=M$1, ($A2080+$C2080) - MAX(IF($B$2:$B2079=$B2080, $A$2:$A2079+$C$2:$C2079)), "")*24*60, "")</f>
        <v/>
      </c>
      <c r="N2080" s="39" t="str" cm="1">
        <f t="array" ref="N2080">IFERROR(IF($B2080=N$1, ($A2080+$C2080) - MAX(IF($B$2:$B2079=$B2080, $A$2:$A2079+$C$2:$C2079)), "")*24*60, "")</f>
        <v/>
      </c>
      <c r="O2080" s="39" t="str" cm="1">
        <f t="array" ref="O2080">IFERROR(IF($B2080=O$1, ($A2080+$C2080) - MAX(IF($B$2:$B2079=$B2080, $A$2:$A2079+$C$2:$C2079)), "")*24*60, "")</f>
        <v/>
      </c>
      <c r="P2080" s="39" t="str" cm="1">
        <f t="array" ref="P2080">IFERROR(IF($B2080=P$1, ($A2080+$C2080) - MAX(IF($B$2:$B2079=$B2080, $A$2:$A2079+$C$2:$C2079)), "")*24*60, "")</f>
        <v/>
      </c>
    </row>
    <row r="2081" spans="1:16" x14ac:dyDescent="0.2">
      <c r="A2081" s="36">
        <f t="shared" ref="A2081" si="3908">A2080</f>
        <v>45950</v>
      </c>
      <c r="B2081" s="37" t="s">
        <v>14</v>
      </c>
      <c r="C2081" s="38">
        <v>0.61041666666666672</v>
      </c>
      <c r="D2081" s="37">
        <v>0</v>
      </c>
      <c r="E2081" s="37">
        <v>0</v>
      </c>
      <c r="F2081" s="37" t="str">
        <f t="shared" ref="F2081:G2081" si="3909">F2080</f>
        <v>Special Finch Food</v>
      </c>
      <c r="G2081" s="15" t="str">
        <f t="shared" si="3909"/>
        <v>Golden Safflower</v>
      </c>
      <c r="H2081" s="39">
        <f t="shared" si="3459"/>
        <v>2.000000006519258</v>
      </c>
      <c r="I2081" s="39" t="str" cm="1">
        <f t="array" ref="I2081">IFERROR(IF($B2081=I$1, ($A2081+$C2081) - MAX(IF($B$2:$B2080=$B2081, $A$2:$A2080+$C$2:$C2080)), "")*24*60, "")</f>
        <v/>
      </c>
      <c r="J2081" s="39" t="str" cm="1">
        <f t="array" ref="J2081">IFERROR(IF($B2081=J$1, ($A2081+$C2081) - MAX(IF($B$2:$B2080=$B2081, $A$2:$A2080+$C$2:$C2080)), "")*24*60, "")</f>
        <v/>
      </c>
      <c r="K2081" s="39" cm="1">
        <f t="array" ref="K2081">IFERROR(IF($B2081=K$1, ($A2081+$C2081) - MAX(IF($B$2:$B2080=$B2081, $A$2:$A2080+$C$2:$C2080)), "")*24*60, "")</f>
        <v>3.000000009778887</v>
      </c>
      <c r="L2081" s="39" t="str" cm="1">
        <f t="array" ref="L2081">IFERROR(IF($B2081=L$1, ($A2081+$C2081) - MAX(IF($B$2:$B2080=$B2081, $A$2:$A2080+$C$2:$C2080)), "")*24*60, "")</f>
        <v/>
      </c>
      <c r="M2081" s="39" t="str" cm="1">
        <f t="array" ref="M2081">IFERROR(IF($B2081=M$1, ($A2081+$C2081) - MAX(IF($B$2:$B2080=$B2081, $A$2:$A2080+$C$2:$C2080)), "")*24*60, "")</f>
        <v/>
      </c>
      <c r="N2081" s="39" t="str" cm="1">
        <f t="array" ref="N2081">IFERROR(IF($B2081=N$1, ($A2081+$C2081) - MAX(IF($B$2:$B2080=$B2081, $A$2:$A2080+$C$2:$C2080)), "")*24*60, "")</f>
        <v/>
      </c>
      <c r="O2081" s="39" t="str" cm="1">
        <f t="array" ref="O2081">IFERROR(IF($B2081=O$1, ($A2081+$C2081) - MAX(IF($B$2:$B2080=$B2081, $A$2:$A2080+$C$2:$C2080)), "")*24*60, "")</f>
        <v/>
      </c>
      <c r="P2081" s="39" t="str" cm="1">
        <f t="array" ref="P2081">IFERROR(IF($B2081=P$1, ($A2081+$C2081) - MAX(IF($B$2:$B2080=$B2081, $A$2:$A2080+$C$2:$C2080)), "")*24*60, "")</f>
        <v/>
      </c>
    </row>
    <row r="2082" spans="1:16" x14ac:dyDescent="0.2">
      <c r="A2082" s="36">
        <f t="shared" ref="A2082:D2082" si="3910">A2081</f>
        <v>45950</v>
      </c>
      <c r="B2082" s="37" t="s">
        <v>16</v>
      </c>
      <c r="C2082" s="38">
        <f t="shared" si="3910"/>
        <v>0.61041666666666672</v>
      </c>
      <c r="D2082" s="37">
        <f t="shared" si="3910"/>
        <v>0</v>
      </c>
      <c r="E2082" s="37">
        <v>17</v>
      </c>
      <c r="F2082" s="37" t="str">
        <f t="shared" ref="F2082:G2082" si="3911">F2081</f>
        <v>Special Finch Food</v>
      </c>
      <c r="G2082" s="15" t="str">
        <f t="shared" si="3911"/>
        <v>Golden Safflower</v>
      </c>
      <c r="H2082" s="39">
        <f t="shared" si="3459"/>
        <v>0</v>
      </c>
      <c r="I2082" s="39" t="str" cm="1">
        <f t="array" ref="I2082">IFERROR(IF($B2082=I$1, ($A2082+$C2082) - MAX(IF($B$2:$B2081=$B2082, $A$2:$A2081+$C$2:$C2081)), "")*24*60, "")</f>
        <v/>
      </c>
      <c r="J2082" s="39" t="str" cm="1">
        <f t="array" ref="J2082">IFERROR(IF($B2082=J$1, ($A2082+$C2082) - MAX(IF($B$2:$B2081=$B2082, $A$2:$A2081+$C$2:$C2081)), "")*24*60, "")</f>
        <v/>
      </c>
      <c r="K2082" s="39" t="str" cm="1">
        <f t="array" ref="K2082">IFERROR(IF($B2082=K$1, ($A2082+$C2082) - MAX(IF($B$2:$B2081=$B2082, $A$2:$A2081+$C$2:$C2081)), "")*24*60, "")</f>
        <v/>
      </c>
      <c r="L2082" s="39" cm="1">
        <f t="array" ref="L2082">IFERROR(IF($B2082=L$1, ($A2082+$C2082) - MAX(IF($B$2:$B2081=$B2082, $A$2:$A2081+$C$2:$C2081)), "")*24*60, "")</f>
        <v>3.000000009778887</v>
      </c>
      <c r="M2082" s="39" t="str" cm="1">
        <f t="array" ref="M2082">IFERROR(IF($B2082=M$1, ($A2082+$C2082) - MAX(IF($B$2:$B2081=$B2082, $A$2:$A2081+$C$2:$C2081)), "")*24*60, "")</f>
        <v/>
      </c>
      <c r="N2082" s="39" t="str" cm="1">
        <f t="array" ref="N2082">IFERROR(IF($B2082=N$1, ($A2082+$C2082) - MAX(IF($B$2:$B2081=$B2082, $A$2:$A2081+$C$2:$C2081)), "")*24*60, "")</f>
        <v/>
      </c>
      <c r="O2082" s="39" t="str" cm="1">
        <f t="array" ref="O2082">IFERROR(IF($B2082=O$1, ($A2082+$C2082) - MAX(IF($B$2:$B2081=$B2082, $A$2:$A2081+$C$2:$C2081)), "")*24*60, "")</f>
        <v/>
      </c>
      <c r="P2082" s="39" t="str" cm="1">
        <f t="array" ref="P2082">IFERROR(IF($B2082=P$1, ($A2082+$C2082) - MAX(IF($B$2:$B2081=$B2082, $A$2:$A2081+$C$2:$C2081)), "")*24*60, "")</f>
        <v/>
      </c>
    </row>
    <row r="2083" spans="1:16" x14ac:dyDescent="0.2">
      <c r="A2083" s="36">
        <f t="shared" ref="A2083:D2083" si="3912">A2082</f>
        <v>45950</v>
      </c>
      <c r="B2083" s="37" t="s">
        <v>14</v>
      </c>
      <c r="C2083" s="38">
        <f t="shared" si="3912"/>
        <v>0.61041666666666672</v>
      </c>
      <c r="D2083" s="37">
        <f t="shared" si="3912"/>
        <v>0</v>
      </c>
      <c r="E2083" s="37">
        <v>0</v>
      </c>
      <c r="F2083" s="37" t="str">
        <f t="shared" ref="F2083:G2083" si="3913">F2082</f>
        <v>Special Finch Food</v>
      </c>
      <c r="G2083" s="15" t="str">
        <f t="shared" si="3913"/>
        <v>Golden Safflower</v>
      </c>
      <c r="H2083" s="39">
        <f t="shared" si="3459"/>
        <v>0</v>
      </c>
      <c r="I2083" s="39" t="str" cm="1">
        <f t="array" ref="I2083">IFERROR(IF($B2083=I$1, ($A2083+$C2083) - MAX(IF($B$2:$B2082=$B2083, $A$2:$A2082+$C$2:$C2082)), "")*24*60, "")</f>
        <v/>
      </c>
      <c r="J2083" s="39" t="str" cm="1">
        <f t="array" ref="J2083">IFERROR(IF($B2083=J$1, ($A2083+$C2083) - MAX(IF($B$2:$B2082=$B2083, $A$2:$A2082+$C$2:$C2082)), "")*24*60, "")</f>
        <v/>
      </c>
      <c r="K2083" s="39" cm="1">
        <f t="array" ref="K2083">IFERROR(IF($B2083=K$1, ($A2083+$C2083) - MAX(IF($B$2:$B2082=$B2083, $A$2:$A2082+$C$2:$C2082)), "")*24*60, "")</f>
        <v>0</v>
      </c>
      <c r="L2083" s="39" t="str" cm="1">
        <f t="array" ref="L2083">IFERROR(IF($B2083=L$1, ($A2083+$C2083) - MAX(IF($B$2:$B2082=$B2083, $A$2:$A2082+$C$2:$C2082)), "")*24*60, "")</f>
        <v/>
      </c>
      <c r="M2083" s="39" t="str" cm="1">
        <f t="array" ref="M2083">IFERROR(IF($B2083=M$1, ($A2083+$C2083) - MAX(IF($B$2:$B2082=$B2083, $A$2:$A2082+$C$2:$C2082)), "")*24*60, "")</f>
        <v/>
      </c>
      <c r="N2083" s="39" t="str" cm="1">
        <f t="array" ref="N2083">IFERROR(IF($B2083=N$1, ($A2083+$C2083) - MAX(IF($B$2:$B2082=$B2083, $A$2:$A2082+$C$2:$C2082)), "")*24*60, "")</f>
        <v/>
      </c>
      <c r="O2083" s="39" t="str" cm="1">
        <f t="array" ref="O2083">IFERROR(IF($B2083=O$1, ($A2083+$C2083) - MAX(IF($B$2:$B2082=$B2083, $A$2:$A2082+$C$2:$C2082)), "")*24*60, "")</f>
        <v/>
      </c>
      <c r="P2083" s="39" t="str" cm="1">
        <f t="array" ref="P2083">IFERROR(IF($B2083=P$1, ($A2083+$C2083) - MAX(IF($B$2:$B2082=$B2083, $A$2:$A2082+$C$2:$C2082)), "")*24*60, "")</f>
        <v/>
      </c>
    </row>
    <row r="2084" spans="1:16" x14ac:dyDescent="0.2">
      <c r="A2084" s="36">
        <f t="shared" ref="A2084:D2084" si="3914">A2083</f>
        <v>45950</v>
      </c>
      <c r="B2084" s="37" t="s">
        <v>16</v>
      </c>
      <c r="C2084" s="38">
        <v>0.6118055555555556</v>
      </c>
      <c r="D2084" s="37">
        <f t="shared" si="3914"/>
        <v>0</v>
      </c>
      <c r="E2084" s="37">
        <v>0</v>
      </c>
      <c r="F2084" s="37" t="str">
        <f t="shared" ref="F2084:G2084" si="3915">F2083</f>
        <v>Special Finch Food</v>
      </c>
      <c r="G2084" s="15" t="str">
        <f t="shared" si="3915"/>
        <v>Golden Safflower</v>
      </c>
      <c r="H2084" s="39">
        <f t="shared" si="3459"/>
        <v>1.9999999960418791</v>
      </c>
      <c r="I2084" s="39" t="str" cm="1">
        <f t="array" ref="I2084">IFERROR(IF($B2084=I$1, ($A2084+$C2084) - MAX(IF($B$2:$B2083=$B2084, $A$2:$A2083+$C$2:$C2083)), "")*24*60, "")</f>
        <v/>
      </c>
      <c r="J2084" s="39" t="str" cm="1">
        <f t="array" ref="J2084">IFERROR(IF($B2084=J$1, ($A2084+$C2084) - MAX(IF($B$2:$B2083=$B2084, $A$2:$A2083+$C$2:$C2083)), "")*24*60, "")</f>
        <v/>
      </c>
      <c r="K2084" s="39" t="str" cm="1">
        <f t="array" ref="K2084">IFERROR(IF($B2084=K$1, ($A2084+$C2084) - MAX(IF($B$2:$B2083=$B2084, $A$2:$A2083+$C$2:$C2083)), "")*24*60, "")</f>
        <v/>
      </c>
      <c r="L2084" s="39" cm="1">
        <f t="array" ref="L2084">IFERROR(IF($B2084=L$1, ($A2084+$C2084) - MAX(IF($B$2:$B2083=$B2084, $A$2:$A2083+$C$2:$C2083)), "")*24*60, "")</f>
        <v>1.9999999960418791</v>
      </c>
      <c r="M2084" s="39" t="str" cm="1">
        <f t="array" ref="M2084">IFERROR(IF($B2084=M$1, ($A2084+$C2084) - MAX(IF($B$2:$B2083=$B2084, $A$2:$A2083+$C$2:$C2083)), "")*24*60, "")</f>
        <v/>
      </c>
      <c r="N2084" s="39" t="str" cm="1">
        <f t="array" ref="N2084">IFERROR(IF($B2084=N$1, ($A2084+$C2084) - MAX(IF($B$2:$B2083=$B2084, $A$2:$A2083+$C$2:$C2083)), "")*24*60, "")</f>
        <v/>
      </c>
      <c r="O2084" s="39" t="str" cm="1">
        <f t="array" ref="O2084">IFERROR(IF($B2084=O$1, ($A2084+$C2084) - MAX(IF($B$2:$B2083=$B2084, $A$2:$A2083+$C$2:$C2083)), "")*24*60, "")</f>
        <v/>
      </c>
      <c r="P2084" s="39" t="str" cm="1">
        <f t="array" ref="P2084">IFERROR(IF($B2084=P$1, ($A2084+$C2084) - MAX(IF($B$2:$B2083=$B2084, $A$2:$A2083+$C$2:$C2083)), "")*24*60, "")</f>
        <v/>
      </c>
    </row>
    <row r="2085" spans="1:16" x14ac:dyDescent="0.2">
      <c r="A2085" s="36">
        <f t="shared" ref="A2085:D2085" si="3916">A2084</f>
        <v>45950</v>
      </c>
      <c r="B2085" s="37" t="s">
        <v>10</v>
      </c>
      <c r="C2085" s="38">
        <v>0.64375000000000004</v>
      </c>
      <c r="D2085" s="37">
        <f t="shared" si="3916"/>
        <v>0</v>
      </c>
      <c r="E2085" s="37">
        <v>0</v>
      </c>
      <c r="F2085" s="37" t="str">
        <f t="shared" ref="F2085:G2085" si="3917">F2084</f>
        <v>Special Finch Food</v>
      </c>
      <c r="G2085" s="15" t="str">
        <f t="shared" si="3917"/>
        <v>Golden Safflower</v>
      </c>
      <c r="H2085" s="39">
        <f t="shared" si="3459"/>
        <v>46.000000003259629</v>
      </c>
      <c r="I2085" s="39" t="str" cm="1">
        <f t="array" ref="I2085">IFERROR(IF($B2085=I$1, ($A2085+$C2085) - MAX(IF($B$2:$B2084=$B2085, $A$2:$A2084+$C$2:$C2084)), "")*24*60, "")</f>
        <v/>
      </c>
      <c r="J2085" s="39" cm="1">
        <f t="array" ref="J2085">IFERROR(IF($B2085=J$1, ($A2085+$C2085) - MAX(IF($B$2:$B2084=$B2085, $A$2:$A2084+$C$2:$C2084)), "")*24*60, "")</f>
        <v>233.00000000512227</v>
      </c>
      <c r="K2085" s="39" t="str" cm="1">
        <f t="array" ref="K2085">IFERROR(IF($B2085=K$1, ($A2085+$C2085) - MAX(IF($B$2:$B2084=$B2085, $A$2:$A2084+$C$2:$C2084)), "")*24*60, "")</f>
        <v/>
      </c>
      <c r="L2085" s="39" t="str" cm="1">
        <f t="array" ref="L2085">IFERROR(IF($B2085=L$1, ($A2085+$C2085) - MAX(IF($B$2:$B2084=$B2085, $A$2:$A2084+$C$2:$C2084)), "")*24*60, "")</f>
        <v/>
      </c>
      <c r="M2085" s="39" t="str" cm="1">
        <f t="array" ref="M2085">IFERROR(IF($B2085=M$1, ($A2085+$C2085) - MAX(IF($B$2:$B2084=$B2085, $A$2:$A2084+$C$2:$C2084)), "")*24*60, "")</f>
        <v/>
      </c>
      <c r="N2085" s="39" t="str" cm="1">
        <f t="array" ref="N2085">IFERROR(IF($B2085=N$1, ($A2085+$C2085) - MAX(IF($B$2:$B2084=$B2085, $A$2:$A2084+$C$2:$C2084)), "")*24*60, "")</f>
        <v/>
      </c>
      <c r="O2085" s="39" t="str" cm="1">
        <f t="array" ref="O2085">IFERROR(IF($B2085=O$1, ($A2085+$C2085) - MAX(IF($B$2:$B2084=$B2085, $A$2:$A2084+$C$2:$C2084)), "")*24*60, "")</f>
        <v/>
      </c>
      <c r="P2085" s="39" t="str" cm="1">
        <f t="array" ref="P2085">IFERROR(IF($B2085=P$1, ($A2085+$C2085) - MAX(IF($B$2:$B2084=$B2085, $A$2:$A2084+$C$2:$C2084)), "")*24*60, "")</f>
        <v/>
      </c>
    </row>
    <row r="2086" spans="1:16" x14ac:dyDescent="0.2">
      <c r="A2086" s="36">
        <f t="shared" ref="A2086:D2086" si="3918">A2085</f>
        <v>45950</v>
      </c>
      <c r="B2086" s="37" t="s">
        <v>14</v>
      </c>
      <c r="C2086" s="38">
        <f t="shared" si="3918"/>
        <v>0.64375000000000004</v>
      </c>
      <c r="D2086" s="37">
        <f t="shared" si="3918"/>
        <v>0</v>
      </c>
      <c r="E2086" s="37">
        <v>1</v>
      </c>
      <c r="F2086" s="37" t="str">
        <f t="shared" ref="F2086:G2086" si="3919">F2085</f>
        <v>Special Finch Food</v>
      </c>
      <c r="G2086" s="15" t="str">
        <f t="shared" si="3919"/>
        <v>Golden Safflower</v>
      </c>
      <c r="H2086" s="39">
        <f t="shared" si="3459"/>
        <v>0</v>
      </c>
      <c r="I2086" s="39" t="str" cm="1">
        <f t="array" ref="I2086">IFERROR(IF($B2086=I$1, ($A2086+$C2086) - MAX(IF($B$2:$B2085=$B2086, $A$2:$A2085+$C$2:$C2085)), "")*24*60, "")</f>
        <v/>
      </c>
      <c r="J2086" s="39" t="str" cm="1">
        <f t="array" ref="J2086">IFERROR(IF($B2086=J$1, ($A2086+$C2086) - MAX(IF($B$2:$B2085=$B2086, $A$2:$A2085+$C$2:$C2085)), "")*24*60, "")</f>
        <v/>
      </c>
      <c r="K2086" s="39" cm="1">
        <f t="array" ref="K2086">IFERROR(IF($B2086=K$1, ($A2086+$C2086) - MAX(IF($B$2:$B2085=$B2086, $A$2:$A2085+$C$2:$C2085)), "")*24*60, "")</f>
        <v>47.999999999301508</v>
      </c>
      <c r="L2086" s="39" t="str" cm="1">
        <f t="array" ref="L2086">IFERROR(IF($B2086=L$1, ($A2086+$C2086) - MAX(IF($B$2:$B2085=$B2086, $A$2:$A2085+$C$2:$C2085)), "")*24*60, "")</f>
        <v/>
      </c>
      <c r="M2086" s="39" t="str" cm="1">
        <f t="array" ref="M2086">IFERROR(IF($B2086=M$1, ($A2086+$C2086) - MAX(IF($B$2:$B2085=$B2086, $A$2:$A2085+$C$2:$C2085)), "")*24*60, "")</f>
        <v/>
      </c>
      <c r="N2086" s="39" t="str" cm="1">
        <f t="array" ref="N2086">IFERROR(IF($B2086=N$1, ($A2086+$C2086) - MAX(IF($B$2:$B2085=$B2086, $A$2:$A2085+$C$2:$C2085)), "")*24*60, "")</f>
        <v/>
      </c>
      <c r="O2086" s="39" t="str" cm="1">
        <f t="array" ref="O2086">IFERROR(IF($B2086=O$1, ($A2086+$C2086) - MAX(IF($B$2:$B2085=$B2086, $A$2:$A2085+$C$2:$C2085)), "")*24*60, "")</f>
        <v/>
      </c>
      <c r="P2086" s="39" t="str" cm="1">
        <f t="array" ref="P2086">IFERROR(IF($B2086=P$1, ($A2086+$C2086) - MAX(IF($B$2:$B2085=$B2086, $A$2:$A2085+$C$2:$C2085)), "")*24*60, "")</f>
        <v/>
      </c>
    </row>
    <row r="2087" spans="1:16" x14ac:dyDescent="0.2">
      <c r="A2087" s="36">
        <f t="shared" ref="A2087:D2087" si="3920">A2086</f>
        <v>45950</v>
      </c>
      <c r="B2087" s="37" t="s">
        <v>14</v>
      </c>
      <c r="C2087" s="38">
        <v>0.64513888888888893</v>
      </c>
      <c r="D2087" s="37">
        <f t="shared" si="3920"/>
        <v>0</v>
      </c>
      <c r="E2087" s="37">
        <v>1</v>
      </c>
      <c r="F2087" s="37" t="str">
        <f t="shared" ref="F2087:G2087" si="3921">F2086</f>
        <v>Special Finch Food</v>
      </c>
      <c r="G2087" s="15" t="str">
        <f t="shared" si="3921"/>
        <v>Golden Safflower</v>
      </c>
      <c r="H2087" s="39">
        <f t="shared" si="3459"/>
        <v>1.9999999960418791</v>
      </c>
      <c r="I2087" s="39" t="str" cm="1">
        <f t="array" ref="I2087">IFERROR(IF($B2087=I$1, ($A2087+$C2087) - MAX(IF($B$2:$B2086=$B2087, $A$2:$A2086+$C$2:$C2086)), "")*24*60, "")</f>
        <v/>
      </c>
      <c r="J2087" s="39" t="str" cm="1">
        <f t="array" ref="J2087">IFERROR(IF($B2087=J$1, ($A2087+$C2087) - MAX(IF($B$2:$B2086=$B2087, $A$2:$A2086+$C$2:$C2086)), "")*24*60, "")</f>
        <v/>
      </c>
      <c r="K2087" s="39" cm="1">
        <f t="array" ref="K2087">IFERROR(IF($B2087=K$1, ($A2087+$C2087) - MAX(IF($B$2:$B2086=$B2087, $A$2:$A2086+$C$2:$C2086)), "")*24*60, "")</f>
        <v>1.9999999960418791</v>
      </c>
      <c r="L2087" s="39" t="str" cm="1">
        <f t="array" ref="L2087">IFERROR(IF($B2087=L$1, ($A2087+$C2087) - MAX(IF($B$2:$B2086=$B2087, $A$2:$A2086+$C$2:$C2086)), "")*24*60, "")</f>
        <v/>
      </c>
      <c r="M2087" s="39" t="str" cm="1">
        <f t="array" ref="M2087">IFERROR(IF($B2087=M$1, ($A2087+$C2087) - MAX(IF($B$2:$B2086=$B2087, $A$2:$A2086+$C$2:$C2086)), "")*24*60, "")</f>
        <v/>
      </c>
      <c r="N2087" s="39" t="str" cm="1">
        <f t="array" ref="N2087">IFERROR(IF($B2087=N$1, ($A2087+$C2087) - MAX(IF($B$2:$B2086=$B2087, $A$2:$A2086+$C$2:$C2086)), "")*24*60, "")</f>
        <v/>
      </c>
      <c r="O2087" s="39" t="str" cm="1">
        <f t="array" ref="O2087">IFERROR(IF($B2087=O$1, ($A2087+$C2087) - MAX(IF($B$2:$B2086=$B2087, $A$2:$A2086+$C$2:$C2086)), "")*24*60, "")</f>
        <v/>
      </c>
      <c r="P2087" s="39" t="str" cm="1">
        <f t="array" ref="P2087">IFERROR(IF($B2087=P$1, ($A2087+$C2087) - MAX(IF($B$2:$B2086=$B2087, $A$2:$A2086+$C$2:$C2086)), "")*24*60, "")</f>
        <v/>
      </c>
    </row>
    <row r="2088" spans="1:16" x14ac:dyDescent="0.2">
      <c r="A2088" s="36">
        <f t="shared" ref="A2088:D2088" si="3922">A2087</f>
        <v>45950</v>
      </c>
      <c r="B2088" s="37" t="str">
        <f t="shared" si="3922"/>
        <v>Carolina Chickadee</v>
      </c>
      <c r="C2088" s="38">
        <f t="shared" si="3922"/>
        <v>0.64513888888888893</v>
      </c>
      <c r="D2088" s="37">
        <f t="shared" si="3922"/>
        <v>0</v>
      </c>
      <c r="E2088" s="37">
        <v>1</v>
      </c>
      <c r="F2088" s="37" t="str">
        <f t="shared" ref="F2088:G2088" si="3923">F2087</f>
        <v>Special Finch Food</v>
      </c>
      <c r="G2088" s="15" t="str">
        <f t="shared" si="3923"/>
        <v>Golden Safflower</v>
      </c>
      <c r="H2088" s="39">
        <f t="shared" si="3459"/>
        <v>0</v>
      </c>
      <c r="I2088" s="39" t="str" cm="1">
        <f t="array" ref="I2088">IFERROR(IF($B2088=I$1, ($A2088+$C2088) - MAX(IF($B$2:$B2087=$B2088, $A$2:$A2087+$C$2:$C2087)), "")*24*60, "")</f>
        <v/>
      </c>
      <c r="J2088" s="39" t="str" cm="1">
        <f t="array" ref="J2088">IFERROR(IF($B2088=J$1, ($A2088+$C2088) - MAX(IF($B$2:$B2087=$B2088, $A$2:$A2087+$C$2:$C2087)), "")*24*60, "")</f>
        <v/>
      </c>
      <c r="K2088" s="39" cm="1">
        <f t="array" ref="K2088">IFERROR(IF($B2088=K$1, ($A2088+$C2088) - MAX(IF($B$2:$B2087=$B2088, $A$2:$A2087+$C$2:$C2087)), "")*24*60, "")</f>
        <v>0</v>
      </c>
      <c r="L2088" s="39" t="str" cm="1">
        <f t="array" ref="L2088">IFERROR(IF($B2088=L$1, ($A2088+$C2088) - MAX(IF($B$2:$B2087=$B2088, $A$2:$A2087+$C$2:$C2087)), "")*24*60, "")</f>
        <v/>
      </c>
      <c r="M2088" s="39" t="str" cm="1">
        <f t="array" ref="M2088">IFERROR(IF($B2088=M$1, ($A2088+$C2088) - MAX(IF($B$2:$B2087=$B2088, $A$2:$A2087+$C$2:$C2087)), "")*24*60, "")</f>
        <v/>
      </c>
      <c r="N2088" s="39" t="str" cm="1">
        <f t="array" ref="N2088">IFERROR(IF($B2088=N$1, ($A2088+$C2088) - MAX(IF($B$2:$B2087=$B2088, $A$2:$A2087+$C$2:$C2087)), "")*24*60, "")</f>
        <v/>
      </c>
      <c r="O2088" s="39" t="str" cm="1">
        <f t="array" ref="O2088">IFERROR(IF($B2088=O$1, ($A2088+$C2088) - MAX(IF($B$2:$B2087=$B2088, $A$2:$A2087+$C$2:$C2087)), "")*24*60, "")</f>
        <v/>
      </c>
      <c r="P2088" s="39" t="str" cm="1">
        <f t="array" ref="P2088">IFERROR(IF($B2088=P$1, ($A2088+$C2088) - MAX(IF($B$2:$B2087=$B2088, $A$2:$A2087+$C$2:$C2087)), "")*24*60, "")</f>
        <v/>
      </c>
    </row>
    <row r="2089" spans="1:16" x14ac:dyDescent="0.2">
      <c r="A2089" s="36">
        <f t="shared" ref="A2089:D2089" si="3924">A2088</f>
        <v>45950</v>
      </c>
      <c r="B2089" s="37" t="s">
        <v>3</v>
      </c>
      <c r="C2089" s="38">
        <v>0.69513888888888886</v>
      </c>
      <c r="D2089" s="37">
        <f t="shared" si="3924"/>
        <v>0</v>
      </c>
      <c r="E2089" s="37">
        <v>0</v>
      </c>
      <c r="F2089" s="37" t="str">
        <f t="shared" ref="F2089:G2089" si="3925">F2088</f>
        <v>Special Finch Food</v>
      </c>
      <c r="G2089" s="15" t="str">
        <f t="shared" si="3925"/>
        <v>Golden Safflower</v>
      </c>
      <c r="H2089" s="39">
        <f t="shared" si="3459"/>
        <v>72.000000004190952</v>
      </c>
      <c r="I2089" s="39" cm="1">
        <f t="array" ref="I2089">IFERROR(IF($B2089=I$1, ($A2089+$C2089) - MAX(IF($B$2:$B2088=$B2089, $A$2:$A2088+$C$2:$C2088)), "")*24*60, "")</f>
        <v>124.0000000060536</v>
      </c>
      <c r="J2089" s="39" t="str" cm="1">
        <f t="array" ref="J2089">IFERROR(IF($B2089=J$1, ($A2089+$C2089) - MAX(IF($B$2:$B2088=$B2089, $A$2:$A2088+$C$2:$C2088)), "")*24*60, "")</f>
        <v/>
      </c>
      <c r="K2089" s="39" t="str" cm="1">
        <f t="array" ref="K2089">IFERROR(IF($B2089=K$1, ($A2089+$C2089) - MAX(IF($B$2:$B2088=$B2089, $A$2:$A2088+$C$2:$C2088)), "")*24*60, "")</f>
        <v/>
      </c>
      <c r="L2089" s="39" t="str" cm="1">
        <f t="array" ref="L2089">IFERROR(IF($B2089=L$1, ($A2089+$C2089) - MAX(IF($B$2:$B2088=$B2089, $A$2:$A2088+$C$2:$C2088)), "")*24*60, "")</f>
        <v/>
      </c>
      <c r="M2089" s="39" t="str" cm="1">
        <f t="array" ref="M2089">IFERROR(IF($B2089=M$1, ($A2089+$C2089) - MAX(IF($B$2:$B2088=$B2089, $A$2:$A2088+$C$2:$C2088)), "")*24*60, "")</f>
        <v/>
      </c>
      <c r="N2089" s="39" t="str" cm="1">
        <f t="array" ref="N2089">IFERROR(IF($B2089=N$1, ($A2089+$C2089) - MAX(IF($B$2:$B2088=$B2089, $A$2:$A2088+$C$2:$C2088)), "")*24*60, "")</f>
        <v/>
      </c>
      <c r="O2089" s="39" t="str" cm="1">
        <f t="array" ref="O2089">IFERROR(IF($B2089=O$1, ($A2089+$C2089) - MAX(IF($B$2:$B2088=$B2089, $A$2:$A2088+$C$2:$C2088)), "")*24*60, "")</f>
        <v/>
      </c>
      <c r="P2089" s="39" t="str" cm="1">
        <f t="array" ref="P2089">IFERROR(IF($B2089=P$1, ($A2089+$C2089) - MAX(IF($B$2:$B2088=$B2089, $A$2:$A2088+$C$2:$C2088)), "")*24*60, "")</f>
        <v/>
      </c>
    </row>
    <row r="2090" spans="1:16" x14ac:dyDescent="0.2">
      <c r="A2090" s="36">
        <f t="shared" ref="A2090:D2090" si="3926">A2089</f>
        <v>45950</v>
      </c>
      <c r="B2090" s="37" t="str">
        <f t="shared" si="3926"/>
        <v>Northern Cardinal</v>
      </c>
      <c r="C2090" s="38">
        <v>0.7104166666666667</v>
      </c>
      <c r="D2090" s="37">
        <f t="shared" si="3926"/>
        <v>0</v>
      </c>
      <c r="E2090" s="37">
        <v>1</v>
      </c>
      <c r="F2090" s="37" t="str">
        <f t="shared" ref="F2090:G2090" si="3927">F2089</f>
        <v>Special Finch Food</v>
      </c>
      <c r="G2090" s="15" t="str">
        <f t="shared" si="3927"/>
        <v>Golden Safflower</v>
      </c>
      <c r="H2090" s="39">
        <f t="shared" si="3459"/>
        <v>21.999999998370185</v>
      </c>
      <c r="I2090" s="39" cm="1">
        <f t="array" ref="I2090">IFERROR(IF($B2090=I$1, ($A2090+$C2090) - MAX(IF($B$2:$B2089=$B2090, $A$2:$A2089+$C$2:$C2089)), "")*24*60, "")</f>
        <v>21.999999998370185</v>
      </c>
      <c r="J2090" s="39" t="str" cm="1">
        <f t="array" ref="J2090">IFERROR(IF($B2090=J$1, ($A2090+$C2090) - MAX(IF($B$2:$B2089=$B2090, $A$2:$A2089+$C$2:$C2089)), "")*24*60, "")</f>
        <v/>
      </c>
      <c r="K2090" s="39" t="str" cm="1">
        <f t="array" ref="K2090">IFERROR(IF($B2090=K$1, ($A2090+$C2090) - MAX(IF($B$2:$B2089=$B2090, $A$2:$A2089+$C$2:$C2089)), "")*24*60, "")</f>
        <v/>
      </c>
      <c r="L2090" s="39" t="str" cm="1">
        <f t="array" ref="L2090">IFERROR(IF($B2090=L$1, ($A2090+$C2090) - MAX(IF($B$2:$B2089=$B2090, $A$2:$A2089+$C$2:$C2089)), "")*24*60, "")</f>
        <v/>
      </c>
      <c r="M2090" s="39" t="str" cm="1">
        <f t="array" ref="M2090">IFERROR(IF($B2090=M$1, ($A2090+$C2090) - MAX(IF($B$2:$B2089=$B2090, $A$2:$A2089+$C$2:$C2089)), "")*24*60, "")</f>
        <v/>
      </c>
      <c r="N2090" s="39" t="str" cm="1">
        <f t="array" ref="N2090">IFERROR(IF($B2090=N$1, ($A2090+$C2090) - MAX(IF($B$2:$B2089=$B2090, $A$2:$A2089+$C$2:$C2089)), "")*24*60, "")</f>
        <v/>
      </c>
      <c r="O2090" s="39" t="str" cm="1">
        <f t="array" ref="O2090">IFERROR(IF($B2090=O$1, ($A2090+$C2090) - MAX(IF($B$2:$B2089=$B2090, $A$2:$A2089+$C$2:$C2089)), "")*24*60, "")</f>
        <v/>
      </c>
      <c r="P2090" s="39" t="str" cm="1">
        <f t="array" ref="P2090">IFERROR(IF($B2090=P$1, ($A2090+$C2090) - MAX(IF($B$2:$B2089=$B2090, $A$2:$A2089+$C$2:$C2089)), "")*24*60, "")</f>
        <v/>
      </c>
    </row>
    <row r="2091" spans="1:16" x14ac:dyDescent="0.2">
      <c r="A2091" s="36">
        <f t="shared" ref="A2091" si="3928">A2090</f>
        <v>45950</v>
      </c>
      <c r="B2091" s="37" t="s">
        <v>23</v>
      </c>
      <c r="C2091" s="38">
        <v>0.72777777777777775</v>
      </c>
      <c r="D2091" s="37">
        <v>16</v>
      </c>
      <c r="E2091" s="37">
        <v>0</v>
      </c>
      <c r="F2091" s="37" t="str">
        <f t="shared" ref="F2091:G2091" si="3929">F2090</f>
        <v>Special Finch Food</v>
      </c>
      <c r="G2091" s="15" t="str">
        <f t="shared" si="3929"/>
        <v>Golden Safflower</v>
      </c>
      <c r="H2091" s="39">
        <f t="shared" si="3459"/>
        <v>24.999999997671694</v>
      </c>
      <c r="I2091" s="39" t="str" cm="1">
        <f t="array" ref="I2091">IFERROR(IF($B2091=I$1, ($A2091+$C2091) - MAX(IF($B$2:$B2090=$B2091, $A$2:$A2090+$C$2:$C2090)), "")*24*60, "")</f>
        <v/>
      </c>
      <c r="J2091" s="39" t="str" cm="1">
        <f t="array" ref="J2091">IFERROR(IF($B2091=J$1, ($A2091+$C2091) - MAX(IF($B$2:$B2090=$B2091, $A$2:$A2090+$C$2:$C2090)), "")*24*60, "")</f>
        <v/>
      </c>
      <c r="K2091" s="39" t="str" cm="1">
        <f t="array" ref="K2091">IFERROR(IF($B2091=K$1, ($A2091+$C2091) - MAX(IF($B$2:$B2090=$B2091, $A$2:$A2090+$C$2:$C2090)), "")*24*60, "")</f>
        <v/>
      </c>
      <c r="L2091" s="39" t="str" cm="1">
        <f t="array" ref="L2091">IFERROR(IF($B2091=L$1, ($A2091+$C2091) - MAX(IF($B$2:$B2090=$B2091, $A$2:$A2090+$C$2:$C2090)), "")*24*60, "")</f>
        <v/>
      </c>
      <c r="M2091" s="39" t="str" cm="1">
        <f t="array" ref="M2091">IFERROR(IF($B2091=M$1, ($A2091+$C2091) - MAX(IF($B$2:$B2090=$B2091, $A$2:$A2090+$C$2:$C2090)), "")*24*60, "")</f>
        <v/>
      </c>
      <c r="N2091" s="39" t="str" cm="1">
        <f t="array" ref="N2091">IFERROR(IF($B2091=N$1, ($A2091+$C2091) - MAX(IF($B$2:$B2090=$B2091, $A$2:$A2090+$C$2:$C2090)), "")*24*60, "")</f>
        <v/>
      </c>
      <c r="O2091" s="39" t="str" cm="1">
        <f t="array" ref="O2091">IFERROR(IF($B2091=O$1, ($A2091+$C2091) - MAX(IF($B$2:$B2090=$B2091, $A$2:$A2090+$C$2:$C2090)), "")*24*60, "")</f>
        <v/>
      </c>
      <c r="P2091" s="39" cm="1">
        <f t="array" ref="P2091">IFERROR(IF($B2091=P$1, ($A2091+$C2091) - MAX(IF($B$2:$B2090=$B2091, $A$2:$A2090+$C$2:$C2090)), "")*24*60, "")</f>
        <v>230.99999999860302</v>
      </c>
    </row>
    <row r="2092" spans="1:16" x14ac:dyDescent="0.2">
      <c r="A2092" s="36">
        <f t="shared" ref="A2092:B2092" si="3930">A2091</f>
        <v>45950</v>
      </c>
      <c r="B2092" s="37" t="str">
        <f t="shared" si="3930"/>
        <v>Common Ground Dove</v>
      </c>
      <c r="C2092" s="38">
        <v>0.72847222222222219</v>
      </c>
      <c r="D2092" s="37">
        <v>22</v>
      </c>
      <c r="E2092" s="37">
        <v>0</v>
      </c>
      <c r="F2092" s="37" t="str">
        <f t="shared" ref="F2092:G2092" si="3931">F2091</f>
        <v>Special Finch Food</v>
      </c>
      <c r="G2092" s="15" t="str">
        <f t="shared" si="3931"/>
        <v>Golden Safflower</v>
      </c>
      <c r="H2092" s="39">
        <f t="shared" si="3459"/>
        <v>1.000000003259629</v>
      </c>
      <c r="I2092" s="39" t="str" cm="1">
        <f t="array" ref="I2092">IFERROR(IF($B2092=I$1, ($A2092+$C2092) - MAX(IF($B$2:$B2091=$B2092, $A$2:$A2091+$C$2:$C2091)), "")*24*60, "")</f>
        <v/>
      </c>
      <c r="J2092" s="39" t="str" cm="1">
        <f t="array" ref="J2092">IFERROR(IF($B2092=J$1, ($A2092+$C2092) - MAX(IF($B$2:$B2091=$B2092, $A$2:$A2091+$C$2:$C2091)), "")*24*60, "")</f>
        <v/>
      </c>
      <c r="K2092" s="39" t="str" cm="1">
        <f t="array" ref="K2092">IFERROR(IF($B2092=K$1, ($A2092+$C2092) - MAX(IF($B$2:$B2091=$B2092, $A$2:$A2091+$C$2:$C2091)), "")*24*60, "")</f>
        <v/>
      </c>
      <c r="L2092" s="39" t="str" cm="1">
        <f t="array" ref="L2092">IFERROR(IF($B2092=L$1, ($A2092+$C2092) - MAX(IF($B$2:$B2091=$B2092, $A$2:$A2091+$C$2:$C2091)), "")*24*60, "")</f>
        <v/>
      </c>
      <c r="M2092" s="39" t="str" cm="1">
        <f t="array" ref="M2092">IFERROR(IF($B2092=M$1, ($A2092+$C2092) - MAX(IF($B$2:$B2091=$B2092, $A$2:$A2091+$C$2:$C2091)), "")*24*60, "")</f>
        <v/>
      </c>
      <c r="N2092" s="39" t="str" cm="1">
        <f t="array" ref="N2092">IFERROR(IF($B2092=N$1, ($A2092+$C2092) - MAX(IF($B$2:$B2091=$B2092, $A$2:$A2091+$C$2:$C2091)), "")*24*60, "")</f>
        <v/>
      </c>
      <c r="O2092" s="39" t="str" cm="1">
        <f t="array" ref="O2092">IFERROR(IF($B2092=O$1, ($A2092+$C2092) - MAX(IF($B$2:$B2091=$B2092, $A$2:$A2091+$C$2:$C2091)), "")*24*60, "")</f>
        <v/>
      </c>
      <c r="P2092" s="39" cm="1">
        <f t="array" ref="P2092">IFERROR(IF($B2092=P$1, ($A2092+$C2092) - MAX(IF($B$2:$B2091=$B2092, $A$2:$A2091+$C$2:$C2091)), "")*24*60, "")</f>
        <v>1.000000003259629</v>
      </c>
    </row>
    <row r="2093" spans="1:16" x14ac:dyDescent="0.2">
      <c r="A2093" s="36">
        <f t="shared" ref="A2093" si="3932">A2092</f>
        <v>45950</v>
      </c>
      <c r="B2093" s="37" t="s">
        <v>25</v>
      </c>
      <c r="C2093" s="38">
        <v>0.73124999999999996</v>
      </c>
      <c r="D2093" s="37">
        <v>2</v>
      </c>
      <c r="E2093" s="37">
        <v>10</v>
      </c>
      <c r="F2093" s="37" t="str">
        <f t="shared" ref="F2093:G2093" si="3933">F2092</f>
        <v>Special Finch Food</v>
      </c>
      <c r="G2093" s="15" t="str">
        <f t="shared" si="3933"/>
        <v>Golden Safflower</v>
      </c>
      <c r="H2093" s="39">
        <f t="shared" si="3459"/>
        <v>3.9999999920837581</v>
      </c>
      <c r="I2093" s="39" t="str" cm="1">
        <f t="array" ref="I2093">IFERROR(IF($B2093=I$1, ($A2093+$C2093) - MAX(IF($B$2:$B2092=$B2093, $A$2:$A2092+$C$2:$C2092)), "")*24*60, "")</f>
        <v/>
      </c>
      <c r="J2093" s="39" t="str" cm="1">
        <f t="array" ref="J2093">IFERROR(IF($B2093=J$1, ($A2093+$C2093) - MAX(IF($B$2:$B2092=$B2093, $A$2:$A2092+$C$2:$C2092)), "")*24*60, "")</f>
        <v/>
      </c>
      <c r="K2093" s="39" t="str" cm="1">
        <f t="array" ref="K2093">IFERROR(IF($B2093=K$1, ($A2093+$C2093) - MAX(IF($B$2:$B2092=$B2093, $A$2:$A2092+$C$2:$C2092)), "")*24*60, "")</f>
        <v/>
      </c>
      <c r="L2093" s="39" t="str" cm="1">
        <f t="array" ref="L2093">IFERROR(IF($B2093=L$1, ($A2093+$C2093) - MAX(IF($B$2:$B2092=$B2093, $A$2:$A2092+$C$2:$C2092)), "")*24*60, "")</f>
        <v/>
      </c>
      <c r="M2093" s="39" t="str" cm="1">
        <f t="array" ref="M2093">IFERROR(IF($B2093=M$1, ($A2093+$C2093) - MAX(IF($B$2:$B2092=$B2093, $A$2:$A2092+$C$2:$C2092)), "")*24*60, "")</f>
        <v/>
      </c>
      <c r="N2093" s="39" t="str" cm="1">
        <f t="array" ref="N2093">IFERROR(IF($B2093=N$1, ($A2093+$C2093) - MAX(IF($B$2:$B2092=$B2093, $A$2:$A2092+$C$2:$C2092)), "")*24*60, "")</f>
        <v/>
      </c>
      <c r="O2093" s="39" cm="1">
        <f t="array" ref="O2093">IFERROR(IF($B2093=O$1, ($A2093+$C2093) - MAX(IF($B$2:$B2092=$B2093, $A$2:$A2092+$C$2:$C2092)), "")*24*60, "")</f>
        <v>1414.9999999918509</v>
      </c>
      <c r="P2093" s="39" t="str" cm="1">
        <f t="array" ref="P2093">IFERROR(IF($B2093=P$1, ($A2093+$C2093) - MAX(IF($B$2:$B2092=$B2093, $A$2:$A2092+$C$2:$C2092)), "")*24*60, "")</f>
        <v/>
      </c>
    </row>
    <row r="2094" spans="1:16" x14ac:dyDescent="0.2">
      <c r="A2094" s="36">
        <f t="shared" ref="A2094:B2094" si="3934">A2093</f>
        <v>45950</v>
      </c>
      <c r="B2094" s="37" t="str">
        <f t="shared" si="3934"/>
        <v>Mourning Dove</v>
      </c>
      <c r="C2094" s="38">
        <v>0.7319444444444444</v>
      </c>
      <c r="D2094" s="37">
        <v>0</v>
      </c>
      <c r="E2094" s="37">
        <v>2</v>
      </c>
      <c r="F2094" s="37" t="str">
        <f t="shared" ref="F2094:G2094" si="3935">F2093</f>
        <v>Special Finch Food</v>
      </c>
      <c r="G2094" s="15" t="str">
        <f t="shared" si="3935"/>
        <v>Golden Safflower</v>
      </c>
      <c r="H2094" s="39">
        <f t="shared" si="3459"/>
        <v>1.000000003259629</v>
      </c>
      <c r="I2094" s="39" t="str" cm="1">
        <f t="array" ref="I2094">IFERROR(IF($B2094=I$1, ($A2094+$C2094) - MAX(IF($B$2:$B2093=$B2094, $A$2:$A2093+$C$2:$C2093)), "")*24*60, "")</f>
        <v/>
      </c>
      <c r="J2094" s="39" t="str" cm="1">
        <f t="array" ref="J2094">IFERROR(IF($B2094=J$1, ($A2094+$C2094) - MAX(IF($B$2:$B2093=$B2094, $A$2:$A2093+$C$2:$C2093)), "")*24*60, "")</f>
        <v/>
      </c>
      <c r="K2094" s="39" t="str" cm="1">
        <f t="array" ref="K2094">IFERROR(IF($B2094=K$1, ($A2094+$C2094) - MAX(IF($B$2:$B2093=$B2094, $A$2:$A2093+$C$2:$C2093)), "")*24*60, "")</f>
        <v/>
      </c>
      <c r="L2094" s="39" t="str" cm="1">
        <f t="array" ref="L2094">IFERROR(IF($B2094=L$1, ($A2094+$C2094) - MAX(IF($B$2:$B2093=$B2094, $A$2:$A2093+$C$2:$C2093)), "")*24*60, "")</f>
        <v/>
      </c>
      <c r="M2094" s="39" t="str" cm="1">
        <f t="array" ref="M2094">IFERROR(IF($B2094=M$1, ($A2094+$C2094) - MAX(IF($B$2:$B2093=$B2094, $A$2:$A2093+$C$2:$C2093)), "")*24*60, "")</f>
        <v/>
      </c>
      <c r="N2094" s="39" t="str" cm="1">
        <f t="array" ref="N2094">IFERROR(IF($B2094=N$1, ($A2094+$C2094) - MAX(IF($B$2:$B2093=$B2094, $A$2:$A2093+$C$2:$C2093)), "")*24*60, "")</f>
        <v/>
      </c>
      <c r="O2094" s="39" cm="1">
        <f t="array" ref="O2094">IFERROR(IF($B2094=O$1, ($A2094+$C2094) - MAX(IF($B$2:$B2093=$B2094, $A$2:$A2093+$C$2:$C2093)), "")*24*60, "")</f>
        <v>1.000000003259629</v>
      </c>
      <c r="P2094" s="39" t="str" cm="1">
        <f t="array" ref="P2094">IFERROR(IF($B2094=P$1, ($A2094+$C2094) - MAX(IF($B$2:$B2093=$B2094, $A$2:$A2093+$C$2:$C2093)), "")*24*60, "")</f>
        <v/>
      </c>
    </row>
    <row r="2095" spans="1:16" x14ac:dyDescent="0.2">
      <c r="A2095" s="36">
        <f t="shared" ref="A2095:D2095" si="3936">A2094</f>
        <v>45950</v>
      </c>
      <c r="B2095" s="37" t="str">
        <f t="shared" si="3936"/>
        <v>Mourning Dove</v>
      </c>
      <c r="C2095" s="38">
        <v>0.73333333333333328</v>
      </c>
      <c r="D2095" s="37">
        <f t="shared" si="3936"/>
        <v>0</v>
      </c>
      <c r="E2095" s="37">
        <v>18</v>
      </c>
      <c r="F2095" s="37" t="str">
        <f t="shared" ref="F2095:G2095" si="3937">F2094</f>
        <v>Special Finch Food</v>
      </c>
      <c r="G2095" s="15" t="str">
        <f t="shared" si="3937"/>
        <v>Golden Safflower</v>
      </c>
      <c r="H2095" s="39">
        <f t="shared" si="3459"/>
        <v>1.9999999960418791</v>
      </c>
      <c r="I2095" s="39" t="str" cm="1">
        <f t="array" ref="I2095">IFERROR(IF($B2095=I$1, ($A2095+$C2095) - MAX(IF($B$2:$B2094=$B2095, $A$2:$A2094+$C$2:$C2094)), "")*24*60, "")</f>
        <v/>
      </c>
      <c r="J2095" s="39" t="str" cm="1">
        <f t="array" ref="J2095">IFERROR(IF($B2095=J$1, ($A2095+$C2095) - MAX(IF($B$2:$B2094=$B2095, $A$2:$A2094+$C$2:$C2094)), "")*24*60, "")</f>
        <v/>
      </c>
      <c r="K2095" s="39" t="str" cm="1">
        <f t="array" ref="K2095">IFERROR(IF($B2095=K$1, ($A2095+$C2095) - MAX(IF($B$2:$B2094=$B2095, $A$2:$A2094+$C$2:$C2094)), "")*24*60, "")</f>
        <v/>
      </c>
      <c r="L2095" s="39" t="str" cm="1">
        <f t="array" ref="L2095">IFERROR(IF($B2095=L$1, ($A2095+$C2095) - MAX(IF($B$2:$B2094=$B2095, $A$2:$A2094+$C$2:$C2094)), "")*24*60, "")</f>
        <v/>
      </c>
      <c r="M2095" s="39" t="str" cm="1">
        <f t="array" ref="M2095">IFERROR(IF($B2095=M$1, ($A2095+$C2095) - MAX(IF($B$2:$B2094=$B2095, $A$2:$A2094+$C$2:$C2094)), "")*24*60, "")</f>
        <v/>
      </c>
      <c r="N2095" s="39" t="str" cm="1">
        <f t="array" ref="N2095">IFERROR(IF($B2095=N$1, ($A2095+$C2095) - MAX(IF($B$2:$B2094=$B2095, $A$2:$A2094+$C$2:$C2094)), "")*24*60, "")</f>
        <v/>
      </c>
      <c r="O2095" s="39" cm="1">
        <f t="array" ref="O2095">IFERROR(IF($B2095=O$1, ($A2095+$C2095) - MAX(IF($B$2:$B2094=$B2095, $A$2:$A2094+$C$2:$C2094)), "")*24*60, "")</f>
        <v>1.9999999960418791</v>
      </c>
      <c r="P2095" s="39" t="str" cm="1">
        <f t="array" ref="P2095">IFERROR(IF($B2095=P$1, ($A2095+$C2095) - MAX(IF($B$2:$B2094=$B2095, $A$2:$A2094+$C$2:$C2094)), "")*24*60, "")</f>
        <v/>
      </c>
    </row>
    <row r="2096" spans="1:16" x14ac:dyDescent="0.2">
      <c r="A2096" s="36">
        <f t="shared" ref="A2096:D2096" si="3938">A2095</f>
        <v>45950</v>
      </c>
      <c r="B2096" s="37" t="str">
        <f t="shared" si="3938"/>
        <v>Mourning Dove</v>
      </c>
      <c r="C2096" s="38">
        <v>0.73402777777777772</v>
      </c>
      <c r="D2096" s="37">
        <f t="shared" si="3938"/>
        <v>0</v>
      </c>
      <c r="E2096" s="37">
        <v>19</v>
      </c>
      <c r="F2096" s="37" t="str">
        <f t="shared" ref="F2096:G2096" si="3939">F2095</f>
        <v>Special Finch Food</v>
      </c>
      <c r="G2096" s="15" t="str">
        <f t="shared" si="3939"/>
        <v>Golden Safflower</v>
      </c>
      <c r="H2096" s="39">
        <f t="shared" si="3459"/>
        <v>1.000000003259629</v>
      </c>
      <c r="I2096" s="39" t="str" cm="1">
        <f t="array" ref="I2096">IFERROR(IF($B2096=I$1, ($A2096+$C2096) - MAX(IF($B$2:$B2095=$B2096, $A$2:$A2095+$C$2:$C2095)), "")*24*60, "")</f>
        <v/>
      </c>
      <c r="J2096" s="39" t="str" cm="1">
        <f t="array" ref="J2096">IFERROR(IF($B2096=J$1, ($A2096+$C2096) - MAX(IF($B$2:$B2095=$B2096, $A$2:$A2095+$C$2:$C2095)), "")*24*60, "")</f>
        <v/>
      </c>
      <c r="K2096" s="39" t="str" cm="1">
        <f t="array" ref="K2096">IFERROR(IF($B2096=K$1, ($A2096+$C2096) - MAX(IF($B$2:$B2095=$B2096, $A$2:$A2095+$C$2:$C2095)), "")*24*60, "")</f>
        <v/>
      </c>
      <c r="L2096" s="39" t="str" cm="1">
        <f t="array" ref="L2096">IFERROR(IF($B2096=L$1, ($A2096+$C2096) - MAX(IF($B$2:$B2095=$B2096, $A$2:$A2095+$C$2:$C2095)), "")*24*60, "")</f>
        <v/>
      </c>
      <c r="M2096" s="39" t="str" cm="1">
        <f t="array" ref="M2096">IFERROR(IF($B2096=M$1, ($A2096+$C2096) - MAX(IF($B$2:$B2095=$B2096, $A$2:$A2095+$C$2:$C2095)), "")*24*60, "")</f>
        <v/>
      </c>
      <c r="N2096" s="39" t="str" cm="1">
        <f t="array" ref="N2096">IFERROR(IF($B2096=N$1, ($A2096+$C2096) - MAX(IF($B$2:$B2095=$B2096, $A$2:$A2095+$C$2:$C2095)), "")*24*60, "")</f>
        <v/>
      </c>
      <c r="O2096" s="39" cm="1">
        <f t="array" ref="O2096">IFERROR(IF($B2096=O$1, ($A2096+$C2096) - MAX(IF($B$2:$B2095=$B2096, $A$2:$A2095+$C$2:$C2095)), "")*24*60, "")</f>
        <v>1.000000003259629</v>
      </c>
      <c r="P2096" s="39" t="str" cm="1">
        <f t="array" ref="P2096">IFERROR(IF($B2096=P$1, ($A2096+$C2096) - MAX(IF($B$2:$B2095=$B2096, $A$2:$A2095+$C$2:$C2095)), "")*24*60, "")</f>
        <v/>
      </c>
    </row>
    <row r="2097" spans="1:16" x14ac:dyDescent="0.2">
      <c r="A2097" s="36">
        <f t="shared" ref="A2097:D2097" si="3940">A2096</f>
        <v>45950</v>
      </c>
      <c r="B2097" s="37" t="str">
        <f t="shared" si="3940"/>
        <v>Mourning Dove</v>
      </c>
      <c r="C2097" s="38">
        <v>0.73472222222222228</v>
      </c>
      <c r="D2097" s="37">
        <f t="shared" si="3940"/>
        <v>0</v>
      </c>
      <c r="E2097" s="37">
        <v>7</v>
      </c>
      <c r="F2097" s="37" t="str">
        <f t="shared" ref="F2097:G2097" si="3941">F2096</f>
        <v>Special Finch Food</v>
      </c>
      <c r="G2097" s="15" t="str">
        <f t="shared" si="3941"/>
        <v>Golden Safflower</v>
      </c>
      <c r="H2097" s="39">
        <f t="shared" si="3459"/>
        <v>1.000000003259629</v>
      </c>
      <c r="I2097" s="39" t="str" cm="1">
        <f t="array" ref="I2097">IFERROR(IF($B2097=I$1, ($A2097+$C2097) - MAX(IF($B$2:$B2096=$B2097, $A$2:$A2096+$C$2:$C2096)), "")*24*60, "")</f>
        <v/>
      </c>
      <c r="J2097" s="39" t="str" cm="1">
        <f t="array" ref="J2097">IFERROR(IF($B2097=J$1, ($A2097+$C2097) - MAX(IF($B$2:$B2096=$B2097, $A$2:$A2096+$C$2:$C2096)), "")*24*60, "")</f>
        <v/>
      </c>
      <c r="K2097" s="39" t="str" cm="1">
        <f t="array" ref="K2097">IFERROR(IF($B2097=K$1, ($A2097+$C2097) - MAX(IF($B$2:$B2096=$B2097, $A$2:$A2096+$C$2:$C2096)), "")*24*60, "")</f>
        <v/>
      </c>
      <c r="L2097" s="39" t="str" cm="1">
        <f t="array" ref="L2097">IFERROR(IF($B2097=L$1, ($A2097+$C2097) - MAX(IF($B$2:$B2096=$B2097, $A$2:$A2096+$C$2:$C2096)), "")*24*60, "")</f>
        <v/>
      </c>
      <c r="M2097" s="39" t="str" cm="1">
        <f t="array" ref="M2097">IFERROR(IF($B2097=M$1, ($A2097+$C2097) - MAX(IF($B$2:$B2096=$B2097, $A$2:$A2096+$C$2:$C2096)), "")*24*60, "")</f>
        <v/>
      </c>
      <c r="N2097" s="39" t="str" cm="1">
        <f t="array" ref="N2097">IFERROR(IF($B2097=N$1, ($A2097+$C2097) - MAX(IF($B$2:$B2096=$B2097, $A$2:$A2096+$C$2:$C2096)), "")*24*60, "")</f>
        <v/>
      </c>
      <c r="O2097" s="39" cm="1">
        <f t="array" ref="O2097">IFERROR(IF($B2097=O$1, ($A2097+$C2097) - MAX(IF($B$2:$B2096=$B2097, $A$2:$A2096+$C$2:$C2096)), "")*24*60, "")</f>
        <v>1.000000003259629</v>
      </c>
      <c r="P2097" s="39" t="str" cm="1">
        <f t="array" ref="P2097">IFERROR(IF($B2097=P$1, ($A2097+$C2097) - MAX(IF($B$2:$B2096=$B2097, $A$2:$A2096+$C$2:$C2096)), "")*24*60, "")</f>
        <v/>
      </c>
    </row>
    <row r="2098" spans="1:16" x14ac:dyDescent="0.2">
      <c r="A2098" s="36">
        <f t="shared" ref="A2098:D2098" si="3942">A2097</f>
        <v>45950</v>
      </c>
      <c r="B2098" s="37" t="str">
        <f t="shared" si="3942"/>
        <v>Mourning Dove</v>
      </c>
      <c r="C2098" s="38">
        <v>0.73611111111111116</v>
      </c>
      <c r="D2098" s="37">
        <f t="shared" si="3942"/>
        <v>0</v>
      </c>
      <c r="E2098" s="37">
        <v>17</v>
      </c>
      <c r="F2098" s="37" t="str">
        <f t="shared" ref="F2098:G2098" si="3943">F2097</f>
        <v>Special Finch Food</v>
      </c>
      <c r="G2098" s="15" t="str">
        <f t="shared" si="3943"/>
        <v>Golden Safflower</v>
      </c>
      <c r="H2098" s="39">
        <f t="shared" si="3459"/>
        <v>1.9999999960418791</v>
      </c>
      <c r="I2098" s="39" t="str" cm="1">
        <f t="array" ref="I2098">IFERROR(IF($B2098=I$1, ($A2098+$C2098) - MAX(IF($B$2:$B2097=$B2098, $A$2:$A2097+$C$2:$C2097)), "")*24*60, "")</f>
        <v/>
      </c>
      <c r="J2098" s="39" t="str" cm="1">
        <f t="array" ref="J2098">IFERROR(IF($B2098=J$1, ($A2098+$C2098) - MAX(IF($B$2:$B2097=$B2098, $A$2:$A2097+$C$2:$C2097)), "")*24*60, "")</f>
        <v/>
      </c>
      <c r="K2098" s="39" t="str" cm="1">
        <f t="array" ref="K2098">IFERROR(IF($B2098=K$1, ($A2098+$C2098) - MAX(IF($B$2:$B2097=$B2098, $A$2:$A2097+$C$2:$C2097)), "")*24*60, "")</f>
        <v/>
      </c>
      <c r="L2098" s="39" t="str" cm="1">
        <f t="array" ref="L2098">IFERROR(IF($B2098=L$1, ($A2098+$C2098) - MAX(IF($B$2:$B2097=$B2098, $A$2:$A2097+$C$2:$C2097)), "")*24*60, "")</f>
        <v/>
      </c>
      <c r="M2098" s="39" t="str" cm="1">
        <f t="array" ref="M2098">IFERROR(IF($B2098=M$1, ($A2098+$C2098) - MAX(IF($B$2:$B2097=$B2098, $A$2:$A2097+$C$2:$C2097)), "")*24*60, "")</f>
        <v/>
      </c>
      <c r="N2098" s="39" t="str" cm="1">
        <f t="array" ref="N2098">IFERROR(IF($B2098=N$1, ($A2098+$C2098) - MAX(IF($B$2:$B2097=$B2098, $A$2:$A2097+$C$2:$C2097)), "")*24*60, "")</f>
        <v/>
      </c>
      <c r="O2098" s="39" cm="1">
        <f t="array" ref="O2098">IFERROR(IF($B2098=O$1, ($A2098+$C2098) - MAX(IF($B$2:$B2097=$B2098, $A$2:$A2097+$C$2:$C2097)), "")*24*60, "")</f>
        <v>1.9999999960418791</v>
      </c>
      <c r="P2098" s="39" t="str" cm="1">
        <f t="array" ref="P2098">IFERROR(IF($B2098=P$1, ($A2098+$C2098) - MAX(IF($B$2:$B2097=$B2098, $A$2:$A2097+$C$2:$C2097)), "")*24*60, "")</f>
        <v/>
      </c>
    </row>
    <row r="2099" spans="1:16" x14ac:dyDescent="0.2">
      <c r="A2099" s="36">
        <f t="shared" ref="A2099:D2099" si="3944">A2098</f>
        <v>45950</v>
      </c>
      <c r="B2099" s="37" t="str">
        <f t="shared" si="3944"/>
        <v>Mourning Dove</v>
      </c>
      <c r="C2099" s="38">
        <v>0.7368055555555556</v>
      </c>
      <c r="D2099" s="37">
        <f t="shared" si="3944"/>
        <v>0</v>
      </c>
      <c r="E2099" s="37">
        <v>14</v>
      </c>
      <c r="F2099" s="37" t="str">
        <f t="shared" ref="F2099:G2099" si="3945">F2098</f>
        <v>Special Finch Food</v>
      </c>
      <c r="G2099" s="15" t="str">
        <f t="shared" si="3945"/>
        <v>Golden Safflower</v>
      </c>
      <c r="H2099" s="39">
        <f t="shared" si="3459"/>
        <v>1.000000003259629</v>
      </c>
      <c r="I2099" s="39" t="str" cm="1">
        <f t="array" ref="I2099">IFERROR(IF($B2099=I$1, ($A2099+$C2099) - MAX(IF($B$2:$B2098=$B2099, $A$2:$A2098+$C$2:$C2098)), "")*24*60, "")</f>
        <v/>
      </c>
      <c r="J2099" s="39" t="str" cm="1">
        <f t="array" ref="J2099">IFERROR(IF($B2099=J$1, ($A2099+$C2099) - MAX(IF($B$2:$B2098=$B2099, $A$2:$A2098+$C$2:$C2098)), "")*24*60, "")</f>
        <v/>
      </c>
      <c r="K2099" s="39" t="str" cm="1">
        <f t="array" ref="K2099">IFERROR(IF($B2099=K$1, ($A2099+$C2099) - MAX(IF($B$2:$B2098=$B2099, $A$2:$A2098+$C$2:$C2098)), "")*24*60, "")</f>
        <v/>
      </c>
      <c r="L2099" s="39" t="str" cm="1">
        <f t="array" ref="L2099">IFERROR(IF($B2099=L$1, ($A2099+$C2099) - MAX(IF($B$2:$B2098=$B2099, $A$2:$A2098+$C$2:$C2098)), "")*24*60, "")</f>
        <v/>
      </c>
      <c r="M2099" s="39" t="str" cm="1">
        <f t="array" ref="M2099">IFERROR(IF($B2099=M$1, ($A2099+$C2099) - MAX(IF($B$2:$B2098=$B2099, $A$2:$A2098+$C$2:$C2098)), "")*24*60, "")</f>
        <v/>
      </c>
      <c r="N2099" s="39" t="str" cm="1">
        <f t="array" ref="N2099">IFERROR(IF($B2099=N$1, ($A2099+$C2099) - MAX(IF($B$2:$B2098=$B2099, $A$2:$A2098+$C$2:$C2098)), "")*24*60, "")</f>
        <v/>
      </c>
      <c r="O2099" s="39" cm="1">
        <f t="array" ref="O2099">IFERROR(IF($B2099=O$1, ($A2099+$C2099) - MAX(IF($B$2:$B2098=$B2099, $A$2:$A2098+$C$2:$C2098)), "")*24*60, "")</f>
        <v>1.000000003259629</v>
      </c>
      <c r="P2099" s="39" t="str" cm="1">
        <f t="array" ref="P2099">IFERROR(IF($B2099=P$1, ($A2099+$C2099) - MAX(IF($B$2:$B2098=$B2099, $A$2:$A2098+$C$2:$C2098)), "")*24*60, "")</f>
        <v/>
      </c>
    </row>
    <row r="2100" spans="1:16" x14ac:dyDescent="0.2">
      <c r="A2100" s="36">
        <f t="shared" ref="A2100:B2100" si="3946">A2099</f>
        <v>45950</v>
      </c>
      <c r="B2100" s="37" t="str">
        <f t="shared" si="3946"/>
        <v>Mourning Dove</v>
      </c>
      <c r="C2100" s="38">
        <v>0.73819444444444449</v>
      </c>
      <c r="D2100" s="37">
        <v>20</v>
      </c>
      <c r="E2100" s="37">
        <v>0</v>
      </c>
      <c r="F2100" s="37" t="str">
        <f t="shared" ref="F2100:G2100" si="3947">F2099</f>
        <v>Special Finch Food</v>
      </c>
      <c r="G2100" s="15" t="str">
        <f t="shared" si="3947"/>
        <v>Golden Safflower</v>
      </c>
      <c r="H2100" s="39">
        <f t="shared" si="3459"/>
        <v>1.9999999960418791</v>
      </c>
      <c r="I2100" s="39" t="str" cm="1">
        <f t="array" ref="I2100">IFERROR(IF($B2100=I$1, ($A2100+$C2100) - MAX(IF($B$2:$B2099=$B2100, $A$2:$A2099+$C$2:$C2099)), "")*24*60, "")</f>
        <v/>
      </c>
      <c r="J2100" s="39" t="str" cm="1">
        <f t="array" ref="J2100">IFERROR(IF($B2100=J$1, ($A2100+$C2100) - MAX(IF($B$2:$B2099=$B2100, $A$2:$A2099+$C$2:$C2099)), "")*24*60, "")</f>
        <v/>
      </c>
      <c r="K2100" s="39" t="str" cm="1">
        <f t="array" ref="K2100">IFERROR(IF($B2100=K$1, ($A2100+$C2100) - MAX(IF($B$2:$B2099=$B2100, $A$2:$A2099+$C$2:$C2099)), "")*24*60, "")</f>
        <v/>
      </c>
      <c r="L2100" s="39" t="str" cm="1">
        <f t="array" ref="L2100">IFERROR(IF($B2100=L$1, ($A2100+$C2100) - MAX(IF($B$2:$B2099=$B2100, $A$2:$A2099+$C$2:$C2099)), "")*24*60, "")</f>
        <v/>
      </c>
      <c r="M2100" s="39" t="str" cm="1">
        <f t="array" ref="M2100">IFERROR(IF($B2100=M$1, ($A2100+$C2100) - MAX(IF($B$2:$B2099=$B2100, $A$2:$A2099+$C$2:$C2099)), "")*24*60, "")</f>
        <v/>
      </c>
      <c r="N2100" s="39" t="str" cm="1">
        <f t="array" ref="N2100">IFERROR(IF($B2100=N$1, ($A2100+$C2100) - MAX(IF($B$2:$B2099=$B2100, $A$2:$A2099+$C$2:$C2099)), "")*24*60, "")</f>
        <v/>
      </c>
      <c r="O2100" s="39" cm="1">
        <f t="array" ref="O2100">IFERROR(IF($B2100=O$1, ($A2100+$C2100) - MAX(IF($B$2:$B2099=$B2100, $A$2:$A2099+$C$2:$C2099)), "")*24*60, "")</f>
        <v>1.9999999960418791</v>
      </c>
      <c r="P2100" s="39" t="str" cm="1">
        <f t="array" ref="P2100">IFERROR(IF($B2100=P$1, ($A2100+$C2100) - MAX(IF($B$2:$B2099=$B2100, $A$2:$A2099+$C$2:$C2099)), "")*24*60, "")</f>
        <v/>
      </c>
    </row>
    <row r="2101" spans="1:16" x14ac:dyDescent="0.2">
      <c r="A2101" s="36">
        <f t="shared" ref="A2101:B2101" si="3948">A2100</f>
        <v>45950</v>
      </c>
      <c r="B2101" s="37" t="str">
        <f t="shared" si="3948"/>
        <v>Mourning Dove</v>
      </c>
      <c r="C2101" s="38">
        <v>0.73888888888888893</v>
      </c>
      <c r="D2101" s="37">
        <v>29</v>
      </c>
      <c r="E2101" s="37">
        <v>0</v>
      </c>
      <c r="F2101" s="37" t="str">
        <f t="shared" ref="F2101:G2101" si="3949">F2100</f>
        <v>Special Finch Food</v>
      </c>
      <c r="G2101" s="15" t="str">
        <f t="shared" si="3949"/>
        <v>Golden Safflower</v>
      </c>
      <c r="H2101" s="39">
        <f t="shared" si="3459"/>
        <v>1.000000003259629</v>
      </c>
      <c r="I2101" s="39" t="str" cm="1">
        <f t="array" ref="I2101">IFERROR(IF($B2101=I$1, ($A2101+$C2101) - MAX(IF($B$2:$B2100=$B2101, $A$2:$A2100+$C$2:$C2100)), "")*24*60, "")</f>
        <v/>
      </c>
      <c r="J2101" s="39" t="str" cm="1">
        <f t="array" ref="J2101">IFERROR(IF($B2101=J$1, ($A2101+$C2101) - MAX(IF($B$2:$B2100=$B2101, $A$2:$A2100+$C$2:$C2100)), "")*24*60, "")</f>
        <v/>
      </c>
      <c r="K2101" s="39" t="str" cm="1">
        <f t="array" ref="K2101">IFERROR(IF($B2101=K$1, ($A2101+$C2101) - MAX(IF($B$2:$B2100=$B2101, $A$2:$A2100+$C$2:$C2100)), "")*24*60, "")</f>
        <v/>
      </c>
      <c r="L2101" s="39" t="str" cm="1">
        <f t="array" ref="L2101">IFERROR(IF($B2101=L$1, ($A2101+$C2101) - MAX(IF($B$2:$B2100=$B2101, $A$2:$A2100+$C$2:$C2100)), "")*24*60, "")</f>
        <v/>
      </c>
      <c r="M2101" s="39" t="str" cm="1">
        <f t="array" ref="M2101">IFERROR(IF($B2101=M$1, ($A2101+$C2101) - MAX(IF($B$2:$B2100=$B2101, $A$2:$A2100+$C$2:$C2100)), "")*24*60, "")</f>
        <v/>
      </c>
      <c r="N2101" s="39" t="str" cm="1">
        <f t="array" ref="N2101">IFERROR(IF($B2101=N$1, ($A2101+$C2101) - MAX(IF($B$2:$B2100=$B2101, $A$2:$A2100+$C$2:$C2100)), "")*24*60, "")</f>
        <v/>
      </c>
      <c r="O2101" s="39" cm="1">
        <f t="array" ref="O2101">IFERROR(IF($B2101=O$1, ($A2101+$C2101) - MAX(IF($B$2:$B2100=$B2101, $A$2:$A2100+$C$2:$C2100)), "")*24*60, "")</f>
        <v>1.000000003259629</v>
      </c>
      <c r="P2101" s="39" t="str" cm="1">
        <f t="array" ref="P2101">IFERROR(IF($B2101=P$1, ($A2101+$C2101) - MAX(IF($B$2:$B2100=$B2101, $A$2:$A2100+$C$2:$C2100)), "")*24*60, "")</f>
        <v/>
      </c>
    </row>
    <row r="2102" spans="1:16" x14ac:dyDescent="0.2">
      <c r="A2102" s="36">
        <f t="shared" ref="A2102:B2102" si="3950">A2101</f>
        <v>45950</v>
      </c>
      <c r="B2102" s="37" t="str">
        <f t="shared" si="3950"/>
        <v>Mourning Dove</v>
      </c>
      <c r="C2102" s="38">
        <v>0.74027777777777781</v>
      </c>
      <c r="D2102" s="37">
        <v>31</v>
      </c>
      <c r="E2102" s="37">
        <v>0</v>
      </c>
      <c r="F2102" s="37" t="str">
        <f t="shared" ref="F2102:G2102" si="3951">F2101</f>
        <v>Special Finch Food</v>
      </c>
      <c r="G2102" s="15" t="str">
        <f t="shared" si="3951"/>
        <v>Golden Safflower</v>
      </c>
      <c r="H2102" s="39">
        <f t="shared" si="3459"/>
        <v>1.9999999960418791</v>
      </c>
      <c r="I2102" s="39" t="str" cm="1">
        <f t="array" ref="I2102">IFERROR(IF($B2102=I$1, ($A2102+$C2102) - MAX(IF($B$2:$B2101=$B2102, $A$2:$A2101+$C$2:$C2101)), "")*24*60, "")</f>
        <v/>
      </c>
      <c r="J2102" s="39" t="str" cm="1">
        <f t="array" ref="J2102">IFERROR(IF($B2102=J$1, ($A2102+$C2102) - MAX(IF($B$2:$B2101=$B2102, $A$2:$A2101+$C$2:$C2101)), "")*24*60, "")</f>
        <v/>
      </c>
      <c r="K2102" s="39" t="str" cm="1">
        <f t="array" ref="K2102">IFERROR(IF($B2102=K$1, ($A2102+$C2102) - MAX(IF($B$2:$B2101=$B2102, $A$2:$A2101+$C$2:$C2101)), "")*24*60, "")</f>
        <v/>
      </c>
      <c r="L2102" s="39" t="str" cm="1">
        <f t="array" ref="L2102">IFERROR(IF($B2102=L$1, ($A2102+$C2102) - MAX(IF($B$2:$B2101=$B2102, $A$2:$A2101+$C$2:$C2101)), "")*24*60, "")</f>
        <v/>
      </c>
      <c r="M2102" s="39" t="str" cm="1">
        <f t="array" ref="M2102">IFERROR(IF($B2102=M$1, ($A2102+$C2102) - MAX(IF($B$2:$B2101=$B2102, $A$2:$A2101+$C$2:$C2101)), "")*24*60, "")</f>
        <v/>
      </c>
      <c r="N2102" s="39" t="str" cm="1">
        <f t="array" ref="N2102">IFERROR(IF($B2102=N$1, ($A2102+$C2102) - MAX(IF($B$2:$B2101=$B2102, $A$2:$A2101+$C$2:$C2101)), "")*24*60, "")</f>
        <v/>
      </c>
      <c r="O2102" s="39" cm="1">
        <f t="array" ref="O2102">IFERROR(IF($B2102=O$1, ($A2102+$C2102) - MAX(IF($B$2:$B2101=$B2102, $A$2:$A2101+$C$2:$C2101)), "")*24*60, "")</f>
        <v>1.9999999960418791</v>
      </c>
      <c r="P2102" s="39" t="str" cm="1">
        <f t="array" ref="P2102">IFERROR(IF($B2102=P$1, ($A2102+$C2102) - MAX(IF($B$2:$B2101=$B2102, $A$2:$A2101+$C$2:$C2101)), "")*24*60, "")</f>
        <v/>
      </c>
    </row>
    <row r="2103" spans="1:16" x14ac:dyDescent="0.2">
      <c r="A2103" s="36">
        <f t="shared" ref="A2103:B2103" si="3952">A2102</f>
        <v>45950</v>
      </c>
      <c r="B2103" s="37" t="str">
        <f t="shared" si="3952"/>
        <v>Mourning Dove</v>
      </c>
      <c r="C2103" s="38">
        <v>0.74097222222222225</v>
      </c>
      <c r="D2103" s="37">
        <v>8</v>
      </c>
      <c r="E2103" s="37">
        <v>0</v>
      </c>
      <c r="F2103" s="37" t="str">
        <f t="shared" ref="F2103:G2103" si="3953">F2102</f>
        <v>Special Finch Food</v>
      </c>
      <c r="G2103" s="15" t="str">
        <f t="shared" si="3953"/>
        <v>Golden Safflower</v>
      </c>
      <c r="H2103" s="39">
        <f t="shared" si="3459"/>
        <v>1.000000003259629</v>
      </c>
      <c r="I2103" s="39" t="str" cm="1">
        <f t="array" ref="I2103">IFERROR(IF($B2103=I$1, ($A2103+$C2103) - MAX(IF($B$2:$B2102=$B2103, $A$2:$A2102+$C$2:$C2102)), "")*24*60, "")</f>
        <v/>
      </c>
      <c r="J2103" s="39" t="str" cm="1">
        <f t="array" ref="J2103">IFERROR(IF($B2103=J$1, ($A2103+$C2103) - MAX(IF($B$2:$B2102=$B2103, $A$2:$A2102+$C$2:$C2102)), "")*24*60, "")</f>
        <v/>
      </c>
      <c r="K2103" s="39" t="str" cm="1">
        <f t="array" ref="K2103">IFERROR(IF($B2103=K$1, ($A2103+$C2103) - MAX(IF($B$2:$B2102=$B2103, $A$2:$A2102+$C$2:$C2102)), "")*24*60, "")</f>
        <v/>
      </c>
      <c r="L2103" s="39" t="str" cm="1">
        <f t="array" ref="L2103">IFERROR(IF($B2103=L$1, ($A2103+$C2103) - MAX(IF($B$2:$B2102=$B2103, $A$2:$A2102+$C$2:$C2102)), "")*24*60, "")</f>
        <v/>
      </c>
      <c r="M2103" s="39" t="str" cm="1">
        <f t="array" ref="M2103">IFERROR(IF($B2103=M$1, ($A2103+$C2103) - MAX(IF($B$2:$B2102=$B2103, $A$2:$A2102+$C$2:$C2102)), "")*24*60, "")</f>
        <v/>
      </c>
      <c r="N2103" s="39" t="str" cm="1">
        <f t="array" ref="N2103">IFERROR(IF($B2103=N$1, ($A2103+$C2103) - MAX(IF($B$2:$B2102=$B2103, $A$2:$A2102+$C$2:$C2102)), "")*24*60, "")</f>
        <v/>
      </c>
      <c r="O2103" s="39" cm="1">
        <f t="array" ref="O2103">IFERROR(IF($B2103=O$1, ($A2103+$C2103) - MAX(IF($B$2:$B2102=$B2103, $A$2:$A2102+$C$2:$C2102)), "")*24*60, "")</f>
        <v>1.000000003259629</v>
      </c>
      <c r="P2103" s="39" t="str" cm="1">
        <f t="array" ref="P2103">IFERROR(IF($B2103=P$1, ($A2103+$C2103) - MAX(IF($B$2:$B2102=$B2103, $A$2:$A2102+$C$2:$C2102)), "")*24*60, "")</f>
        <v/>
      </c>
    </row>
    <row r="2104" spans="1:16" x14ac:dyDescent="0.2">
      <c r="A2104" s="36">
        <f t="shared" ref="A2104:B2104" si="3954">A2103</f>
        <v>45950</v>
      </c>
      <c r="B2104" s="37" t="str">
        <f t="shared" si="3954"/>
        <v>Mourning Dove</v>
      </c>
      <c r="C2104" s="38">
        <v>0.7416666666666667</v>
      </c>
      <c r="D2104" s="37">
        <v>7</v>
      </c>
      <c r="E2104" s="37">
        <v>0</v>
      </c>
      <c r="F2104" s="37" t="str">
        <f t="shared" ref="F2104:G2104" si="3955">F2103</f>
        <v>Special Finch Food</v>
      </c>
      <c r="G2104" s="15" t="str">
        <f t="shared" si="3955"/>
        <v>Golden Safflower</v>
      </c>
      <c r="H2104" s="39">
        <f t="shared" si="3459"/>
        <v>1.000000003259629</v>
      </c>
      <c r="I2104" s="39" t="str" cm="1">
        <f t="array" ref="I2104">IFERROR(IF($B2104=I$1, ($A2104+$C2104) - MAX(IF($B$2:$B2103=$B2104, $A$2:$A2103+$C$2:$C2103)), "")*24*60, "")</f>
        <v/>
      </c>
      <c r="J2104" s="39" t="str" cm="1">
        <f t="array" ref="J2104">IFERROR(IF($B2104=J$1, ($A2104+$C2104) - MAX(IF($B$2:$B2103=$B2104, $A$2:$A2103+$C$2:$C2103)), "")*24*60, "")</f>
        <v/>
      </c>
      <c r="K2104" s="39" t="str" cm="1">
        <f t="array" ref="K2104">IFERROR(IF($B2104=K$1, ($A2104+$C2104) - MAX(IF($B$2:$B2103=$B2104, $A$2:$A2103+$C$2:$C2103)), "")*24*60, "")</f>
        <v/>
      </c>
      <c r="L2104" s="39" t="str" cm="1">
        <f t="array" ref="L2104">IFERROR(IF($B2104=L$1, ($A2104+$C2104) - MAX(IF($B$2:$B2103=$B2104, $A$2:$A2103+$C$2:$C2103)), "")*24*60, "")</f>
        <v/>
      </c>
      <c r="M2104" s="39" t="str" cm="1">
        <f t="array" ref="M2104">IFERROR(IF($B2104=M$1, ($A2104+$C2104) - MAX(IF($B$2:$B2103=$B2104, $A$2:$A2103+$C$2:$C2103)), "")*24*60, "")</f>
        <v/>
      </c>
      <c r="N2104" s="39" t="str" cm="1">
        <f t="array" ref="N2104">IFERROR(IF($B2104=N$1, ($A2104+$C2104) - MAX(IF($B$2:$B2103=$B2104, $A$2:$A2103+$C$2:$C2103)), "")*24*60, "")</f>
        <v/>
      </c>
      <c r="O2104" s="39" cm="1">
        <f t="array" ref="O2104">IFERROR(IF($B2104=O$1, ($A2104+$C2104) - MAX(IF($B$2:$B2103=$B2104, $A$2:$A2103+$C$2:$C2103)), "")*24*60, "")</f>
        <v>1.000000003259629</v>
      </c>
      <c r="P2104" s="39" t="str" cm="1">
        <f t="array" ref="P2104">IFERROR(IF($B2104=P$1, ($A2104+$C2104) - MAX(IF($B$2:$B2103=$B2104, $A$2:$A2103+$C$2:$C2103)), "")*24*60, "")</f>
        <v/>
      </c>
    </row>
    <row r="2105" spans="1:16" x14ac:dyDescent="0.2">
      <c r="A2105" s="36">
        <f t="shared" ref="A2105:B2105" si="3956">A2104</f>
        <v>45950</v>
      </c>
      <c r="B2105" s="37" t="str">
        <f t="shared" si="3956"/>
        <v>Mourning Dove</v>
      </c>
      <c r="C2105" s="38">
        <v>0.74305555555555558</v>
      </c>
      <c r="D2105" s="37">
        <v>0</v>
      </c>
      <c r="E2105" s="37">
        <v>0</v>
      </c>
      <c r="F2105" s="37" t="str">
        <f t="shared" ref="F2105:G2105" si="3957">F2104</f>
        <v>Special Finch Food</v>
      </c>
      <c r="G2105" s="15" t="str">
        <f t="shared" si="3957"/>
        <v>Golden Safflower</v>
      </c>
      <c r="H2105" s="39">
        <f t="shared" si="3459"/>
        <v>1.9999999960418791</v>
      </c>
      <c r="I2105" s="39" t="str" cm="1">
        <f t="array" ref="I2105">IFERROR(IF($B2105=I$1, ($A2105+$C2105) - MAX(IF($B$2:$B2104=$B2105, $A$2:$A2104+$C$2:$C2104)), "")*24*60, "")</f>
        <v/>
      </c>
      <c r="J2105" s="39" t="str" cm="1">
        <f t="array" ref="J2105">IFERROR(IF($B2105=J$1, ($A2105+$C2105) - MAX(IF($B$2:$B2104=$B2105, $A$2:$A2104+$C$2:$C2104)), "")*24*60, "")</f>
        <v/>
      </c>
      <c r="K2105" s="39" t="str" cm="1">
        <f t="array" ref="K2105">IFERROR(IF($B2105=K$1, ($A2105+$C2105) - MAX(IF($B$2:$B2104=$B2105, $A$2:$A2104+$C$2:$C2104)), "")*24*60, "")</f>
        <v/>
      </c>
      <c r="L2105" s="39" t="str" cm="1">
        <f t="array" ref="L2105">IFERROR(IF($B2105=L$1, ($A2105+$C2105) - MAX(IF($B$2:$B2104=$B2105, $A$2:$A2104+$C$2:$C2104)), "")*24*60, "")</f>
        <v/>
      </c>
      <c r="M2105" s="39" t="str" cm="1">
        <f t="array" ref="M2105">IFERROR(IF($B2105=M$1, ($A2105+$C2105) - MAX(IF($B$2:$B2104=$B2105, $A$2:$A2104+$C$2:$C2104)), "")*24*60, "")</f>
        <v/>
      </c>
      <c r="N2105" s="39" t="str" cm="1">
        <f t="array" ref="N2105">IFERROR(IF($B2105=N$1, ($A2105+$C2105) - MAX(IF($B$2:$B2104=$B2105, $A$2:$A2104+$C$2:$C2104)), "")*24*60, "")</f>
        <v/>
      </c>
      <c r="O2105" s="39" cm="1">
        <f t="array" ref="O2105">IFERROR(IF($B2105=O$1, ($A2105+$C2105) - MAX(IF($B$2:$B2104=$B2105, $A$2:$A2104+$C$2:$C2104)), "")*24*60, "")</f>
        <v>1.9999999960418791</v>
      </c>
      <c r="P2105" s="39" t="str" cm="1">
        <f t="array" ref="P2105">IFERROR(IF($B2105=P$1, ($A2105+$C2105) - MAX(IF($B$2:$B2104=$B2105, $A$2:$A2104+$C$2:$C2104)), "")*24*60, "")</f>
        <v/>
      </c>
    </row>
    <row r="2106" spans="1:16" x14ac:dyDescent="0.2">
      <c r="A2106" s="36">
        <f t="shared" ref="A2106:B2106" si="3958">A2105</f>
        <v>45950</v>
      </c>
      <c r="B2106" s="37" t="str">
        <f t="shared" si="3958"/>
        <v>Mourning Dove</v>
      </c>
      <c r="C2106" s="38">
        <v>0.74375000000000002</v>
      </c>
      <c r="D2106" s="37">
        <v>0</v>
      </c>
      <c r="E2106" s="37">
        <v>0</v>
      </c>
      <c r="F2106" s="37" t="str">
        <f t="shared" ref="F2106:G2106" si="3959">F2105</f>
        <v>Special Finch Food</v>
      </c>
      <c r="G2106" s="15" t="str">
        <f t="shared" si="3959"/>
        <v>Golden Safflower</v>
      </c>
      <c r="H2106" s="39">
        <f t="shared" si="3459"/>
        <v>1.000000003259629</v>
      </c>
      <c r="I2106" s="39" t="str" cm="1">
        <f t="array" ref="I2106">IFERROR(IF($B2106=I$1, ($A2106+$C2106) - MAX(IF($B$2:$B2105=$B2106, $A$2:$A2105+$C$2:$C2105)), "")*24*60, "")</f>
        <v/>
      </c>
      <c r="J2106" s="39" t="str" cm="1">
        <f t="array" ref="J2106">IFERROR(IF($B2106=J$1, ($A2106+$C2106) - MAX(IF($B$2:$B2105=$B2106, $A$2:$A2105+$C$2:$C2105)), "")*24*60, "")</f>
        <v/>
      </c>
      <c r="K2106" s="39" t="str" cm="1">
        <f t="array" ref="K2106">IFERROR(IF($B2106=K$1, ($A2106+$C2106) - MAX(IF($B$2:$B2105=$B2106, $A$2:$A2105+$C$2:$C2105)), "")*24*60, "")</f>
        <v/>
      </c>
      <c r="L2106" s="39" t="str" cm="1">
        <f t="array" ref="L2106">IFERROR(IF($B2106=L$1, ($A2106+$C2106) - MAX(IF($B$2:$B2105=$B2106, $A$2:$A2105+$C$2:$C2105)), "")*24*60, "")</f>
        <v/>
      </c>
      <c r="M2106" s="39" t="str" cm="1">
        <f t="array" ref="M2106">IFERROR(IF($B2106=M$1, ($A2106+$C2106) - MAX(IF($B$2:$B2105=$B2106, $A$2:$A2105+$C$2:$C2105)), "")*24*60, "")</f>
        <v/>
      </c>
      <c r="N2106" s="39" t="str" cm="1">
        <f t="array" ref="N2106">IFERROR(IF($B2106=N$1, ($A2106+$C2106) - MAX(IF($B$2:$B2105=$B2106, $A$2:$A2105+$C$2:$C2105)), "")*24*60, "")</f>
        <v/>
      </c>
      <c r="O2106" s="39" cm="1">
        <f t="array" ref="O2106">IFERROR(IF($B2106=O$1, ($A2106+$C2106) - MAX(IF($B$2:$B2105=$B2106, $A$2:$A2105+$C$2:$C2105)), "")*24*60, "")</f>
        <v>1.000000003259629</v>
      </c>
      <c r="P2106" s="39" t="str" cm="1">
        <f t="array" ref="P2106">IFERROR(IF($B2106=P$1, ($A2106+$C2106) - MAX(IF($B$2:$B2105=$B2106, $A$2:$A2105+$C$2:$C2105)), "")*24*60, "")</f>
        <v/>
      </c>
    </row>
    <row r="2107" spans="1:16" x14ac:dyDescent="0.2">
      <c r="A2107" s="36">
        <f t="shared" ref="A2107:D2107" si="3960">A2106</f>
        <v>45950</v>
      </c>
      <c r="B2107" s="37" t="s">
        <v>3</v>
      </c>
      <c r="C2107" s="38">
        <v>0.74930555555555556</v>
      </c>
      <c r="D2107" s="37">
        <f t="shared" si="3960"/>
        <v>0</v>
      </c>
      <c r="E2107" s="37">
        <v>4</v>
      </c>
      <c r="F2107" s="37" t="str">
        <f t="shared" ref="F2107:G2107" si="3961">F2106</f>
        <v>Special Finch Food</v>
      </c>
      <c r="G2107" s="15" t="str">
        <f t="shared" si="3961"/>
        <v>Golden Safflower</v>
      </c>
      <c r="H2107" s="39">
        <f t="shared" si="3459"/>
        <v>7.9999999946448952</v>
      </c>
      <c r="I2107" s="39" cm="1">
        <f t="array" ref="I2107">IFERROR(IF($B2107=I$1, ($A2107+$C2107) - MAX(IF($B$2:$B2106=$B2107, $A$2:$A2106+$C$2:$C2106)), "")*24*60, "")</f>
        <v>55.999999993946403</v>
      </c>
      <c r="J2107" s="39" t="str" cm="1">
        <f t="array" ref="J2107">IFERROR(IF($B2107=J$1, ($A2107+$C2107) - MAX(IF($B$2:$B2106=$B2107, $A$2:$A2106+$C$2:$C2106)), "")*24*60, "")</f>
        <v/>
      </c>
      <c r="K2107" s="39" t="str" cm="1">
        <f t="array" ref="K2107">IFERROR(IF($B2107=K$1, ($A2107+$C2107) - MAX(IF($B$2:$B2106=$B2107, $A$2:$A2106+$C$2:$C2106)), "")*24*60, "")</f>
        <v/>
      </c>
      <c r="L2107" s="39" t="str" cm="1">
        <f t="array" ref="L2107">IFERROR(IF($B2107=L$1, ($A2107+$C2107) - MAX(IF($B$2:$B2106=$B2107, $A$2:$A2106+$C$2:$C2106)), "")*24*60, "")</f>
        <v/>
      </c>
      <c r="M2107" s="39" t="str" cm="1">
        <f t="array" ref="M2107">IFERROR(IF($B2107=M$1, ($A2107+$C2107) - MAX(IF($B$2:$B2106=$B2107, $A$2:$A2106+$C$2:$C2106)), "")*24*60, "")</f>
        <v/>
      </c>
      <c r="N2107" s="39" t="str" cm="1">
        <f t="array" ref="N2107">IFERROR(IF($B2107=N$1, ($A2107+$C2107) - MAX(IF($B$2:$B2106=$B2107, $A$2:$A2106+$C$2:$C2106)), "")*24*60, "")</f>
        <v/>
      </c>
      <c r="O2107" s="39" t="str" cm="1">
        <f t="array" ref="O2107">IFERROR(IF($B2107=O$1, ($A2107+$C2107) - MAX(IF($B$2:$B2106=$B2107, $A$2:$A2106+$C$2:$C2106)), "")*24*60, "")</f>
        <v/>
      </c>
      <c r="P2107" s="39" t="str" cm="1">
        <f t="array" ref="P2107">IFERROR(IF($B2107=P$1, ($A2107+$C2107) - MAX(IF($B$2:$B2106=$B2107, $A$2:$A2106+$C$2:$C2106)), "")*24*60, "")</f>
        <v/>
      </c>
    </row>
    <row r="2108" spans="1:16" x14ac:dyDescent="0.2">
      <c r="A2108" s="36">
        <f t="shared" ref="A2108:D2108" si="3962">A2107</f>
        <v>45950</v>
      </c>
      <c r="B2108" s="37" t="str">
        <f t="shared" si="3962"/>
        <v>Northern Cardinal</v>
      </c>
      <c r="C2108" s="38">
        <v>0.75069444444444444</v>
      </c>
      <c r="D2108" s="37">
        <f t="shared" si="3962"/>
        <v>0</v>
      </c>
      <c r="E2108" s="37">
        <v>4</v>
      </c>
      <c r="F2108" s="37" t="str">
        <f t="shared" ref="F2108:G2108" si="3963">F2107</f>
        <v>Special Finch Food</v>
      </c>
      <c r="G2108" s="15" t="str">
        <f t="shared" si="3963"/>
        <v>Golden Safflower</v>
      </c>
      <c r="H2108" s="39">
        <f t="shared" si="3459"/>
        <v>2.000000006519258</v>
      </c>
      <c r="I2108" s="39" cm="1">
        <f t="array" ref="I2108">IFERROR(IF($B2108=I$1, ($A2108+$C2108) - MAX(IF($B$2:$B2107=$B2108, $A$2:$A2107+$C$2:$C2107)), "")*24*60, "")</f>
        <v>2.000000006519258</v>
      </c>
      <c r="J2108" s="39" t="str" cm="1">
        <f t="array" ref="J2108">IFERROR(IF($B2108=J$1, ($A2108+$C2108) - MAX(IF($B$2:$B2107=$B2108, $A$2:$A2107+$C$2:$C2107)), "")*24*60, "")</f>
        <v/>
      </c>
      <c r="K2108" s="39" t="str" cm="1">
        <f t="array" ref="K2108">IFERROR(IF($B2108=K$1, ($A2108+$C2108) - MAX(IF($B$2:$B2107=$B2108, $A$2:$A2107+$C$2:$C2107)), "")*24*60, "")</f>
        <v/>
      </c>
      <c r="L2108" s="39" t="str" cm="1">
        <f t="array" ref="L2108">IFERROR(IF($B2108=L$1, ($A2108+$C2108) - MAX(IF($B$2:$B2107=$B2108, $A$2:$A2107+$C$2:$C2107)), "")*24*60, "")</f>
        <v/>
      </c>
      <c r="M2108" s="39" t="str" cm="1">
        <f t="array" ref="M2108">IFERROR(IF($B2108=M$1, ($A2108+$C2108) - MAX(IF($B$2:$B2107=$B2108, $A$2:$A2107+$C$2:$C2107)), "")*24*60, "")</f>
        <v/>
      </c>
      <c r="N2108" s="39" t="str" cm="1">
        <f t="array" ref="N2108">IFERROR(IF($B2108=N$1, ($A2108+$C2108) - MAX(IF($B$2:$B2107=$B2108, $A$2:$A2107+$C$2:$C2107)), "")*24*60, "")</f>
        <v/>
      </c>
      <c r="O2108" s="39" t="str" cm="1">
        <f t="array" ref="O2108">IFERROR(IF($B2108=O$1, ($A2108+$C2108) - MAX(IF($B$2:$B2107=$B2108, $A$2:$A2107+$C$2:$C2107)), "")*24*60, "")</f>
        <v/>
      </c>
      <c r="P2108" s="39" t="str" cm="1">
        <f t="array" ref="P2108">IFERROR(IF($B2108=P$1, ($A2108+$C2108) - MAX(IF($B$2:$B2107=$B2108, $A$2:$A2107+$C$2:$C2107)), "")*24*60, "")</f>
        <v/>
      </c>
    </row>
    <row r="2109" spans="1:16" x14ac:dyDescent="0.2">
      <c r="A2109" s="36">
        <f t="shared" ref="A2109:D2109" si="3964">A2108</f>
        <v>45950</v>
      </c>
      <c r="B2109" s="37" t="str">
        <f t="shared" si="3964"/>
        <v>Northern Cardinal</v>
      </c>
      <c r="C2109" s="38">
        <v>0.76111111111111107</v>
      </c>
      <c r="D2109" s="37">
        <f t="shared" si="3964"/>
        <v>0</v>
      </c>
      <c r="E2109" s="37">
        <v>3</v>
      </c>
      <c r="F2109" s="37" t="str">
        <f t="shared" ref="F2109:G2109" si="3965">F2108</f>
        <v>Special Finch Food</v>
      </c>
      <c r="G2109" s="15" t="str">
        <f t="shared" si="3965"/>
        <v>Golden Safflower</v>
      </c>
      <c r="H2109" s="39">
        <f t="shared" si="3459"/>
        <v>14.99999999650754</v>
      </c>
      <c r="I2109" s="39" cm="1">
        <f t="array" ref="I2109">IFERROR(IF($B2109=I$1, ($A2109+$C2109) - MAX(IF($B$2:$B2108=$B2109, $A$2:$A2108+$C$2:$C2108)), "")*24*60, "")</f>
        <v>14.99999999650754</v>
      </c>
      <c r="J2109" s="39" t="str" cm="1">
        <f t="array" ref="J2109">IFERROR(IF($B2109=J$1, ($A2109+$C2109) - MAX(IF($B$2:$B2108=$B2109, $A$2:$A2108+$C$2:$C2108)), "")*24*60, "")</f>
        <v/>
      </c>
      <c r="K2109" s="39" t="str" cm="1">
        <f t="array" ref="K2109">IFERROR(IF($B2109=K$1, ($A2109+$C2109) - MAX(IF($B$2:$B2108=$B2109, $A$2:$A2108+$C$2:$C2108)), "")*24*60, "")</f>
        <v/>
      </c>
      <c r="L2109" s="39" t="str" cm="1">
        <f t="array" ref="L2109">IFERROR(IF($B2109=L$1, ($A2109+$C2109) - MAX(IF($B$2:$B2108=$B2109, $A$2:$A2108+$C$2:$C2108)), "")*24*60, "")</f>
        <v/>
      </c>
      <c r="M2109" s="39" t="str" cm="1">
        <f t="array" ref="M2109">IFERROR(IF($B2109=M$1, ($A2109+$C2109) - MAX(IF($B$2:$B2108=$B2109, $A$2:$A2108+$C$2:$C2108)), "")*24*60, "")</f>
        <v/>
      </c>
      <c r="N2109" s="39" t="str" cm="1">
        <f t="array" ref="N2109">IFERROR(IF($B2109=N$1, ($A2109+$C2109) - MAX(IF($B$2:$B2108=$B2109, $A$2:$A2108+$C$2:$C2108)), "")*24*60, "")</f>
        <v/>
      </c>
      <c r="O2109" s="39" t="str" cm="1">
        <f t="array" ref="O2109">IFERROR(IF($B2109=O$1, ($A2109+$C2109) - MAX(IF($B$2:$B2108=$B2109, $A$2:$A2108+$C$2:$C2108)), "")*24*60, "")</f>
        <v/>
      </c>
      <c r="P2109" s="39" t="str" cm="1">
        <f t="array" ref="P2109">IFERROR(IF($B2109=P$1, ($A2109+$C2109) - MAX(IF($B$2:$B2108=$B2109, $A$2:$A2108+$C$2:$C2108)), "")*24*60, "")</f>
        <v/>
      </c>
    </row>
    <row r="2110" spans="1:16" x14ac:dyDescent="0.2">
      <c r="A2110" s="36">
        <f t="shared" ref="A2110:D2110" si="3966">A2109</f>
        <v>45950</v>
      </c>
      <c r="B2110" s="37" t="s">
        <v>16</v>
      </c>
      <c r="C2110" s="38">
        <f t="shared" si="3966"/>
        <v>0.76111111111111107</v>
      </c>
      <c r="D2110" s="37">
        <f t="shared" si="3966"/>
        <v>0</v>
      </c>
      <c r="E2110" s="37">
        <v>0</v>
      </c>
      <c r="F2110" s="37" t="str">
        <f t="shared" ref="F2110:G2110" si="3967">F2109</f>
        <v>Special Finch Food</v>
      </c>
      <c r="G2110" s="15" t="str">
        <f t="shared" si="3967"/>
        <v>Golden Safflower</v>
      </c>
      <c r="H2110" s="39">
        <f t="shared" si="3459"/>
        <v>0</v>
      </c>
      <c r="I2110" s="39" t="str" cm="1">
        <f t="array" ref="I2110">IFERROR(IF($B2110=I$1, ($A2110+$C2110) - MAX(IF($B$2:$B2109=$B2110, $A$2:$A2109+$C$2:$C2109)), "")*24*60, "")</f>
        <v/>
      </c>
      <c r="J2110" s="39" t="str" cm="1">
        <f t="array" ref="J2110">IFERROR(IF($B2110=J$1, ($A2110+$C2110) - MAX(IF($B$2:$B2109=$B2110, $A$2:$A2109+$C$2:$C2109)), "")*24*60, "")</f>
        <v/>
      </c>
      <c r="K2110" s="39" t="str" cm="1">
        <f t="array" ref="K2110">IFERROR(IF($B2110=K$1, ($A2110+$C2110) - MAX(IF($B$2:$B2109=$B2110, $A$2:$A2109+$C$2:$C2109)), "")*24*60, "")</f>
        <v/>
      </c>
      <c r="L2110" s="39" cm="1">
        <f t="array" ref="L2110">IFERROR(IF($B2110=L$1, ($A2110+$C2110) - MAX(IF($B$2:$B2109=$B2110, $A$2:$A2109+$C$2:$C2109)), "")*24*60, "")</f>
        <v>214.99999999883585</v>
      </c>
      <c r="M2110" s="39" t="str" cm="1">
        <f t="array" ref="M2110">IFERROR(IF($B2110=M$1, ($A2110+$C2110) - MAX(IF($B$2:$B2109=$B2110, $A$2:$A2109+$C$2:$C2109)), "")*24*60, "")</f>
        <v/>
      </c>
      <c r="N2110" s="39" t="str" cm="1">
        <f t="array" ref="N2110">IFERROR(IF($B2110=N$1, ($A2110+$C2110) - MAX(IF($B$2:$B2109=$B2110, $A$2:$A2109+$C$2:$C2109)), "")*24*60, "")</f>
        <v/>
      </c>
      <c r="O2110" s="39" t="str" cm="1">
        <f t="array" ref="O2110">IFERROR(IF($B2110=O$1, ($A2110+$C2110) - MAX(IF($B$2:$B2109=$B2110, $A$2:$A2109+$C$2:$C2109)), "")*24*60, "")</f>
        <v/>
      </c>
      <c r="P2110" s="39" t="str" cm="1">
        <f t="array" ref="P2110">IFERROR(IF($B2110=P$1, ($A2110+$C2110) - MAX(IF($B$2:$B2109=$B2110, $A$2:$A2109+$C$2:$C2109)), "")*24*60, "")</f>
        <v/>
      </c>
    </row>
    <row r="2111" spans="1:16" x14ac:dyDescent="0.2">
      <c r="A2111" s="36">
        <f t="shared" ref="A2111:B2111" si="3968">A2110</f>
        <v>45950</v>
      </c>
      <c r="B2111" s="37" t="str">
        <f t="shared" si="3968"/>
        <v>Carolina Wren</v>
      </c>
      <c r="C2111" s="38">
        <v>0.76180555555555551</v>
      </c>
      <c r="D2111" s="37">
        <v>9</v>
      </c>
      <c r="E2111" s="37">
        <v>0</v>
      </c>
      <c r="F2111" s="37" t="str">
        <f t="shared" ref="F2111:G2111" si="3969">F2110</f>
        <v>Special Finch Food</v>
      </c>
      <c r="G2111" s="15" t="str">
        <f t="shared" si="3969"/>
        <v>Golden Safflower</v>
      </c>
      <c r="H2111" s="39">
        <f t="shared" ref="H2111:H2174" si="3970">IFERROR((($A2111+$C2111) - ($A2110+$C2110))*24*60, "")</f>
        <v>1.000000003259629</v>
      </c>
      <c r="I2111" s="39" t="str" cm="1">
        <f t="array" ref="I2111">IFERROR(IF($B2111=I$1, ($A2111+$C2111) - MAX(IF($B$2:$B2110=$B2111, $A$2:$A2110+$C$2:$C2110)), "")*24*60, "")</f>
        <v/>
      </c>
      <c r="J2111" s="39" t="str" cm="1">
        <f t="array" ref="J2111">IFERROR(IF($B2111=J$1, ($A2111+$C2111) - MAX(IF($B$2:$B2110=$B2111, $A$2:$A2110+$C$2:$C2110)), "")*24*60, "")</f>
        <v/>
      </c>
      <c r="K2111" s="39" t="str" cm="1">
        <f t="array" ref="K2111">IFERROR(IF($B2111=K$1, ($A2111+$C2111) - MAX(IF($B$2:$B2110=$B2111, $A$2:$A2110+$C$2:$C2110)), "")*24*60, "")</f>
        <v/>
      </c>
      <c r="L2111" s="39" cm="1">
        <f t="array" ref="L2111">IFERROR(IF($B2111=L$1, ($A2111+$C2111) - MAX(IF($B$2:$B2110=$B2111, $A$2:$A2110+$C$2:$C2110)), "")*24*60, "")</f>
        <v>1.000000003259629</v>
      </c>
      <c r="M2111" s="39" t="str" cm="1">
        <f t="array" ref="M2111">IFERROR(IF($B2111=M$1, ($A2111+$C2111) - MAX(IF($B$2:$B2110=$B2111, $A$2:$A2110+$C$2:$C2110)), "")*24*60, "")</f>
        <v/>
      </c>
      <c r="N2111" s="39" t="str" cm="1">
        <f t="array" ref="N2111">IFERROR(IF($B2111=N$1, ($A2111+$C2111) - MAX(IF($B$2:$B2110=$B2111, $A$2:$A2110+$C$2:$C2110)), "")*24*60, "")</f>
        <v/>
      </c>
      <c r="O2111" s="39" t="str" cm="1">
        <f t="array" ref="O2111">IFERROR(IF($B2111=O$1, ($A2111+$C2111) - MAX(IF($B$2:$B2110=$B2111, $A$2:$A2110+$C$2:$C2110)), "")*24*60, "")</f>
        <v/>
      </c>
      <c r="P2111" s="39" t="str" cm="1">
        <f t="array" ref="P2111">IFERROR(IF($B2111=P$1, ($A2111+$C2111) - MAX(IF($B$2:$B2110=$B2111, $A$2:$A2110+$C$2:$C2110)), "")*24*60, "")</f>
        <v/>
      </c>
    </row>
    <row r="2112" spans="1:16" x14ac:dyDescent="0.2">
      <c r="A2112" s="36">
        <f t="shared" ref="A2112:C2112" si="3971">A2111</f>
        <v>45950</v>
      </c>
      <c r="B2112" s="37" t="s">
        <v>3</v>
      </c>
      <c r="C2112" s="38">
        <f t="shared" si="3971"/>
        <v>0.76180555555555551</v>
      </c>
      <c r="D2112" s="37">
        <v>0</v>
      </c>
      <c r="E2112" s="37">
        <v>4</v>
      </c>
      <c r="F2112" s="37" t="str">
        <f t="shared" ref="F2112:G2112" si="3972">F2111</f>
        <v>Special Finch Food</v>
      </c>
      <c r="G2112" s="15" t="str">
        <f t="shared" si="3972"/>
        <v>Golden Safflower</v>
      </c>
      <c r="H2112" s="39">
        <f t="shared" si="3970"/>
        <v>0</v>
      </c>
      <c r="I2112" s="39" cm="1">
        <f t="array" ref="I2112">IFERROR(IF($B2112=I$1, ($A2112+$C2112) - MAX(IF($B$2:$B2111=$B2112, $A$2:$A2111+$C$2:$C2111)), "")*24*60, "")</f>
        <v>1.000000003259629</v>
      </c>
      <c r="J2112" s="39" t="str" cm="1">
        <f t="array" ref="J2112">IFERROR(IF($B2112=J$1, ($A2112+$C2112) - MAX(IF($B$2:$B2111=$B2112, $A$2:$A2111+$C$2:$C2111)), "")*24*60, "")</f>
        <v/>
      </c>
      <c r="K2112" s="39" t="str" cm="1">
        <f t="array" ref="K2112">IFERROR(IF($B2112=K$1, ($A2112+$C2112) - MAX(IF($B$2:$B2111=$B2112, $A$2:$A2111+$C$2:$C2111)), "")*24*60, "")</f>
        <v/>
      </c>
      <c r="L2112" s="39" t="str" cm="1">
        <f t="array" ref="L2112">IFERROR(IF($B2112=L$1, ($A2112+$C2112) - MAX(IF($B$2:$B2111=$B2112, $A$2:$A2111+$C$2:$C2111)), "")*24*60, "")</f>
        <v/>
      </c>
      <c r="M2112" s="39" t="str" cm="1">
        <f t="array" ref="M2112">IFERROR(IF($B2112=M$1, ($A2112+$C2112) - MAX(IF($B$2:$B2111=$B2112, $A$2:$A2111+$C$2:$C2111)), "")*24*60, "")</f>
        <v/>
      </c>
      <c r="N2112" s="39" t="str" cm="1">
        <f t="array" ref="N2112">IFERROR(IF($B2112=N$1, ($A2112+$C2112) - MAX(IF($B$2:$B2111=$B2112, $A$2:$A2111+$C$2:$C2111)), "")*24*60, "")</f>
        <v/>
      </c>
      <c r="O2112" s="39" t="str" cm="1">
        <f t="array" ref="O2112">IFERROR(IF($B2112=O$1, ($A2112+$C2112) - MAX(IF($B$2:$B2111=$B2112, $A$2:$A2111+$C$2:$C2111)), "")*24*60, "")</f>
        <v/>
      </c>
      <c r="P2112" s="39" t="str" cm="1">
        <f t="array" ref="P2112">IFERROR(IF($B2112=P$1, ($A2112+$C2112) - MAX(IF($B$2:$B2111=$B2112, $A$2:$A2111+$C$2:$C2111)), "")*24*60, "")</f>
        <v/>
      </c>
    </row>
    <row r="2113" spans="1:16" x14ac:dyDescent="0.2">
      <c r="A2113" s="36">
        <f t="shared" ref="A2113:D2113" si="3973">A2112</f>
        <v>45950</v>
      </c>
      <c r="B2113" s="37" t="str">
        <f t="shared" si="3973"/>
        <v>Northern Cardinal</v>
      </c>
      <c r="C2113" s="38">
        <v>0.7631944444444444</v>
      </c>
      <c r="D2113" s="37">
        <f t="shared" si="3973"/>
        <v>0</v>
      </c>
      <c r="E2113" s="37">
        <v>2</v>
      </c>
      <c r="F2113" s="37" t="str">
        <f t="shared" ref="F2113:G2113" si="3974">F2112</f>
        <v>Special Finch Food</v>
      </c>
      <c r="G2113" s="15" t="str">
        <f t="shared" si="3974"/>
        <v>Golden Safflower</v>
      </c>
      <c r="H2113" s="39">
        <f t="shared" si="3970"/>
        <v>1.9999999960418791</v>
      </c>
      <c r="I2113" s="39" cm="1">
        <f t="array" ref="I2113">IFERROR(IF($B2113=I$1, ($A2113+$C2113) - MAX(IF($B$2:$B2112=$B2113, $A$2:$A2112+$C$2:$C2112)), "")*24*60, "")</f>
        <v>1.9999999960418791</v>
      </c>
      <c r="J2113" s="39" t="str" cm="1">
        <f t="array" ref="J2113">IFERROR(IF($B2113=J$1, ($A2113+$C2113) - MAX(IF($B$2:$B2112=$B2113, $A$2:$A2112+$C$2:$C2112)), "")*24*60, "")</f>
        <v/>
      </c>
      <c r="K2113" s="39" t="str" cm="1">
        <f t="array" ref="K2113">IFERROR(IF($B2113=K$1, ($A2113+$C2113) - MAX(IF($B$2:$B2112=$B2113, $A$2:$A2112+$C$2:$C2112)), "")*24*60, "")</f>
        <v/>
      </c>
      <c r="L2113" s="39" t="str" cm="1">
        <f t="array" ref="L2113">IFERROR(IF($B2113=L$1, ($A2113+$C2113) - MAX(IF($B$2:$B2112=$B2113, $A$2:$A2112+$C$2:$C2112)), "")*24*60, "")</f>
        <v/>
      </c>
      <c r="M2113" s="39" t="str" cm="1">
        <f t="array" ref="M2113">IFERROR(IF($B2113=M$1, ($A2113+$C2113) - MAX(IF($B$2:$B2112=$B2113, $A$2:$A2112+$C$2:$C2112)), "")*24*60, "")</f>
        <v/>
      </c>
      <c r="N2113" s="39" t="str" cm="1">
        <f t="array" ref="N2113">IFERROR(IF($B2113=N$1, ($A2113+$C2113) - MAX(IF($B$2:$B2112=$B2113, $A$2:$A2112+$C$2:$C2112)), "")*24*60, "")</f>
        <v/>
      </c>
      <c r="O2113" s="39" t="str" cm="1">
        <f t="array" ref="O2113">IFERROR(IF($B2113=O$1, ($A2113+$C2113) - MAX(IF($B$2:$B2112=$B2113, $A$2:$A2112+$C$2:$C2112)), "")*24*60, "")</f>
        <v/>
      </c>
      <c r="P2113" s="39" t="str" cm="1">
        <f t="array" ref="P2113">IFERROR(IF($B2113=P$1, ($A2113+$C2113) - MAX(IF($B$2:$B2112=$B2113, $A$2:$A2112+$C$2:$C2112)), "")*24*60, "")</f>
        <v/>
      </c>
    </row>
    <row r="2114" spans="1:16" x14ac:dyDescent="0.2">
      <c r="A2114" s="36">
        <f t="shared" ref="A2114:D2114" si="3975">A2113</f>
        <v>45950</v>
      </c>
      <c r="B2114" s="37" t="str">
        <f t="shared" si="3975"/>
        <v>Northern Cardinal</v>
      </c>
      <c r="C2114" s="38">
        <v>0.76388888888888884</v>
      </c>
      <c r="D2114" s="37">
        <f t="shared" si="3975"/>
        <v>0</v>
      </c>
      <c r="E2114" s="37">
        <v>5</v>
      </c>
      <c r="F2114" s="37" t="str">
        <f t="shared" ref="F2114:G2114" si="3976">F2113</f>
        <v>Special Finch Food</v>
      </c>
      <c r="G2114" s="15" t="str">
        <f t="shared" si="3976"/>
        <v>Golden Safflower</v>
      </c>
      <c r="H2114" s="39">
        <f t="shared" si="3970"/>
        <v>1.000000003259629</v>
      </c>
      <c r="I2114" s="39" cm="1">
        <f t="array" ref="I2114">IFERROR(IF($B2114=I$1, ($A2114+$C2114) - MAX(IF($B$2:$B2113=$B2114, $A$2:$A2113+$C$2:$C2113)), "")*24*60, "")</f>
        <v>1.000000003259629</v>
      </c>
      <c r="J2114" s="39" t="str" cm="1">
        <f t="array" ref="J2114">IFERROR(IF($B2114=J$1, ($A2114+$C2114) - MAX(IF($B$2:$B2113=$B2114, $A$2:$A2113+$C$2:$C2113)), "")*24*60, "")</f>
        <v/>
      </c>
      <c r="K2114" s="39" t="str" cm="1">
        <f t="array" ref="K2114">IFERROR(IF($B2114=K$1, ($A2114+$C2114) - MAX(IF($B$2:$B2113=$B2114, $A$2:$A2113+$C$2:$C2113)), "")*24*60, "")</f>
        <v/>
      </c>
      <c r="L2114" s="39" t="str" cm="1">
        <f t="array" ref="L2114">IFERROR(IF($B2114=L$1, ($A2114+$C2114) - MAX(IF($B$2:$B2113=$B2114, $A$2:$A2113+$C$2:$C2113)), "")*24*60, "")</f>
        <v/>
      </c>
      <c r="M2114" s="39" t="str" cm="1">
        <f t="array" ref="M2114">IFERROR(IF($B2114=M$1, ($A2114+$C2114) - MAX(IF($B$2:$B2113=$B2114, $A$2:$A2113+$C$2:$C2113)), "")*24*60, "")</f>
        <v/>
      </c>
      <c r="N2114" s="39" t="str" cm="1">
        <f t="array" ref="N2114">IFERROR(IF($B2114=N$1, ($A2114+$C2114) - MAX(IF($B$2:$B2113=$B2114, $A$2:$A2113+$C$2:$C2113)), "")*24*60, "")</f>
        <v/>
      </c>
      <c r="O2114" s="39" t="str" cm="1">
        <f t="array" ref="O2114">IFERROR(IF($B2114=O$1, ($A2114+$C2114) - MAX(IF($B$2:$B2113=$B2114, $A$2:$A2113+$C$2:$C2113)), "")*24*60, "")</f>
        <v/>
      </c>
      <c r="P2114" s="39" t="str" cm="1">
        <f t="array" ref="P2114">IFERROR(IF($B2114=P$1, ($A2114+$C2114) - MAX(IF($B$2:$B2113=$B2114, $A$2:$A2113+$C$2:$C2113)), "")*24*60, "")</f>
        <v/>
      </c>
    </row>
    <row r="2115" spans="1:16" x14ac:dyDescent="0.2">
      <c r="A2115" s="36">
        <f t="shared" ref="A2115:D2115" si="3977">A2114</f>
        <v>45950</v>
      </c>
      <c r="B2115" s="37" t="str">
        <f t="shared" si="3977"/>
        <v>Northern Cardinal</v>
      </c>
      <c r="C2115" s="38">
        <v>0.76527777777777772</v>
      </c>
      <c r="D2115" s="37">
        <f t="shared" si="3977"/>
        <v>0</v>
      </c>
      <c r="E2115" s="37">
        <v>4</v>
      </c>
      <c r="F2115" s="37" t="str">
        <f t="shared" ref="F2115:G2115" si="3978">F2114</f>
        <v>Special Finch Food</v>
      </c>
      <c r="G2115" s="15" t="str">
        <f t="shared" si="3978"/>
        <v>Golden Safflower</v>
      </c>
      <c r="H2115" s="39">
        <f t="shared" si="3970"/>
        <v>1.9999999960418791</v>
      </c>
      <c r="I2115" s="39" cm="1">
        <f t="array" ref="I2115">IFERROR(IF($B2115=I$1, ($A2115+$C2115) - MAX(IF($B$2:$B2114=$B2115, $A$2:$A2114+$C$2:$C2114)), "")*24*60, "")</f>
        <v>1.9999999960418791</v>
      </c>
      <c r="J2115" s="39" t="str" cm="1">
        <f t="array" ref="J2115">IFERROR(IF($B2115=J$1, ($A2115+$C2115) - MAX(IF($B$2:$B2114=$B2115, $A$2:$A2114+$C$2:$C2114)), "")*24*60, "")</f>
        <v/>
      </c>
      <c r="K2115" s="39" t="str" cm="1">
        <f t="array" ref="K2115">IFERROR(IF($B2115=K$1, ($A2115+$C2115) - MAX(IF($B$2:$B2114=$B2115, $A$2:$A2114+$C$2:$C2114)), "")*24*60, "")</f>
        <v/>
      </c>
      <c r="L2115" s="39" t="str" cm="1">
        <f t="array" ref="L2115">IFERROR(IF($B2115=L$1, ($A2115+$C2115) - MAX(IF($B$2:$B2114=$B2115, $A$2:$A2114+$C$2:$C2114)), "")*24*60, "")</f>
        <v/>
      </c>
      <c r="M2115" s="39" t="str" cm="1">
        <f t="array" ref="M2115">IFERROR(IF($B2115=M$1, ($A2115+$C2115) - MAX(IF($B$2:$B2114=$B2115, $A$2:$A2114+$C$2:$C2114)), "")*24*60, "")</f>
        <v/>
      </c>
      <c r="N2115" s="39" t="str" cm="1">
        <f t="array" ref="N2115">IFERROR(IF($B2115=N$1, ($A2115+$C2115) - MAX(IF($B$2:$B2114=$B2115, $A$2:$A2114+$C$2:$C2114)), "")*24*60, "")</f>
        <v/>
      </c>
      <c r="O2115" s="39" t="str" cm="1">
        <f t="array" ref="O2115">IFERROR(IF($B2115=O$1, ($A2115+$C2115) - MAX(IF($B$2:$B2114=$B2115, $A$2:$A2114+$C$2:$C2114)), "")*24*60, "")</f>
        <v/>
      </c>
      <c r="P2115" s="39" t="str" cm="1">
        <f t="array" ref="P2115">IFERROR(IF($B2115=P$1, ($A2115+$C2115) - MAX(IF($B$2:$B2114=$B2115, $A$2:$A2114+$C$2:$C2114)), "")*24*60, "")</f>
        <v/>
      </c>
    </row>
    <row r="2116" spans="1:16" x14ac:dyDescent="0.2">
      <c r="A2116" s="36">
        <f t="shared" ref="A2116:D2116" si="3979">A2115</f>
        <v>45950</v>
      </c>
      <c r="B2116" s="37" t="str">
        <f t="shared" si="3979"/>
        <v>Northern Cardinal</v>
      </c>
      <c r="C2116" s="38">
        <v>0.77083333333333337</v>
      </c>
      <c r="D2116" s="37">
        <f t="shared" si="3979"/>
        <v>0</v>
      </c>
      <c r="E2116" s="37">
        <v>3</v>
      </c>
      <c r="F2116" s="37" t="str">
        <f t="shared" ref="F2116:G2116" si="3980">F2115</f>
        <v>Special Finch Food</v>
      </c>
      <c r="G2116" s="15" t="str">
        <f t="shared" si="3980"/>
        <v>Golden Safflower</v>
      </c>
      <c r="H2116" s="39">
        <f t="shared" si="3970"/>
        <v>8.0000000051222742</v>
      </c>
      <c r="I2116" s="39" cm="1">
        <f t="array" ref="I2116">IFERROR(IF($B2116=I$1, ($A2116+$C2116) - MAX(IF($B$2:$B2115=$B2116, $A$2:$A2115+$C$2:$C2115)), "")*24*60, "")</f>
        <v>8.0000000051222742</v>
      </c>
      <c r="J2116" s="39" t="str" cm="1">
        <f t="array" ref="J2116">IFERROR(IF($B2116=J$1, ($A2116+$C2116) - MAX(IF($B$2:$B2115=$B2116, $A$2:$A2115+$C$2:$C2115)), "")*24*60, "")</f>
        <v/>
      </c>
      <c r="K2116" s="39" t="str" cm="1">
        <f t="array" ref="K2116">IFERROR(IF($B2116=K$1, ($A2116+$C2116) - MAX(IF($B$2:$B2115=$B2116, $A$2:$A2115+$C$2:$C2115)), "")*24*60, "")</f>
        <v/>
      </c>
      <c r="L2116" s="39" t="str" cm="1">
        <f t="array" ref="L2116">IFERROR(IF($B2116=L$1, ($A2116+$C2116) - MAX(IF($B$2:$B2115=$B2116, $A$2:$A2115+$C$2:$C2115)), "")*24*60, "")</f>
        <v/>
      </c>
      <c r="M2116" s="39" t="str" cm="1">
        <f t="array" ref="M2116">IFERROR(IF($B2116=M$1, ($A2116+$C2116) - MAX(IF($B$2:$B2115=$B2116, $A$2:$A2115+$C$2:$C2115)), "")*24*60, "")</f>
        <v/>
      </c>
      <c r="N2116" s="39" t="str" cm="1">
        <f t="array" ref="N2116">IFERROR(IF($B2116=N$1, ($A2116+$C2116) - MAX(IF($B$2:$B2115=$B2116, $A$2:$A2115+$C$2:$C2115)), "")*24*60, "")</f>
        <v/>
      </c>
      <c r="O2116" s="39" t="str" cm="1">
        <f t="array" ref="O2116">IFERROR(IF($B2116=O$1, ($A2116+$C2116) - MAX(IF($B$2:$B2115=$B2116, $A$2:$A2115+$C$2:$C2115)), "")*24*60, "")</f>
        <v/>
      </c>
      <c r="P2116" s="39" t="str" cm="1">
        <f t="array" ref="P2116">IFERROR(IF($B2116=P$1, ($A2116+$C2116) - MAX(IF($B$2:$B2115=$B2116, $A$2:$A2115+$C$2:$C2115)), "")*24*60, "")</f>
        <v/>
      </c>
    </row>
    <row r="2117" spans="1:16" x14ac:dyDescent="0.2">
      <c r="A2117" s="36">
        <f t="shared" ref="A2117:D2117" si="3981">A2116</f>
        <v>45950</v>
      </c>
      <c r="B2117" s="37" t="str">
        <f t="shared" si="3981"/>
        <v>Northern Cardinal</v>
      </c>
      <c r="C2117" s="38">
        <v>0.77222222222222225</v>
      </c>
      <c r="D2117" s="37">
        <f t="shared" si="3981"/>
        <v>0</v>
      </c>
      <c r="E2117" s="37">
        <v>2</v>
      </c>
      <c r="F2117" s="37" t="str">
        <f t="shared" ref="F2117:G2117" si="3982">F2116</f>
        <v>Special Finch Food</v>
      </c>
      <c r="G2117" s="15" t="str">
        <f t="shared" si="3982"/>
        <v>Golden Safflower</v>
      </c>
      <c r="H2117" s="39">
        <f t="shared" si="3970"/>
        <v>1.9999999960418791</v>
      </c>
      <c r="I2117" s="39" cm="1">
        <f t="array" ref="I2117">IFERROR(IF($B2117=I$1, ($A2117+$C2117) - MAX(IF($B$2:$B2116=$B2117, $A$2:$A2116+$C$2:$C2116)), "")*24*60, "")</f>
        <v>1.9999999960418791</v>
      </c>
      <c r="J2117" s="39" t="str" cm="1">
        <f t="array" ref="J2117">IFERROR(IF($B2117=J$1, ($A2117+$C2117) - MAX(IF($B$2:$B2116=$B2117, $A$2:$A2116+$C$2:$C2116)), "")*24*60, "")</f>
        <v/>
      </c>
      <c r="K2117" s="39" t="str" cm="1">
        <f t="array" ref="K2117">IFERROR(IF($B2117=K$1, ($A2117+$C2117) - MAX(IF($B$2:$B2116=$B2117, $A$2:$A2116+$C$2:$C2116)), "")*24*60, "")</f>
        <v/>
      </c>
      <c r="L2117" s="39" t="str" cm="1">
        <f t="array" ref="L2117">IFERROR(IF($B2117=L$1, ($A2117+$C2117) - MAX(IF($B$2:$B2116=$B2117, $A$2:$A2116+$C$2:$C2116)), "")*24*60, "")</f>
        <v/>
      </c>
      <c r="M2117" s="39" t="str" cm="1">
        <f t="array" ref="M2117">IFERROR(IF($B2117=M$1, ($A2117+$C2117) - MAX(IF($B$2:$B2116=$B2117, $A$2:$A2116+$C$2:$C2116)), "")*24*60, "")</f>
        <v/>
      </c>
      <c r="N2117" s="39" t="str" cm="1">
        <f t="array" ref="N2117">IFERROR(IF($B2117=N$1, ($A2117+$C2117) - MAX(IF($B$2:$B2116=$B2117, $A$2:$A2116+$C$2:$C2116)), "")*24*60, "")</f>
        <v/>
      </c>
      <c r="O2117" s="39" t="str" cm="1">
        <f t="array" ref="O2117">IFERROR(IF($B2117=O$1, ($A2117+$C2117) - MAX(IF($B$2:$B2116=$B2117, $A$2:$A2116+$C$2:$C2116)), "")*24*60, "")</f>
        <v/>
      </c>
      <c r="P2117" s="39" t="str" cm="1">
        <f t="array" ref="P2117">IFERROR(IF($B2117=P$1, ($A2117+$C2117) - MAX(IF($B$2:$B2116=$B2117, $A$2:$A2116+$C$2:$C2116)), "")*24*60, "")</f>
        <v/>
      </c>
    </row>
    <row r="2118" spans="1:16" x14ac:dyDescent="0.2">
      <c r="A2118" s="36">
        <f t="shared" ref="A2118:D2118" si="3983">A2117</f>
        <v>45950</v>
      </c>
      <c r="B2118" s="37" t="str">
        <f t="shared" si="3983"/>
        <v>Northern Cardinal</v>
      </c>
      <c r="C2118" s="38">
        <v>0.7729166666666667</v>
      </c>
      <c r="D2118" s="37">
        <f t="shared" si="3983"/>
        <v>0</v>
      </c>
      <c r="E2118" s="37">
        <v>3</v>
      </c>
      <c r="F2118" s="37" t="str">
        <f t="shared" ref="F2118:G2118" si="3984">F2117</f>
        <v>Special Finch Food</v>
      </c>
      <c r="G2118" s="15" t="str">
        <f t="shared" si="3984"/>
        <v>Golden Safflower</v>
      </c>
      <c r="H2118" s="39">
        <f t="shared" si="3970"/>
        <v>1.000000003259629</v>
      </c>
      <c r="I2118" s="39" cm="1">
        <f t="array" ref="I2118">IFERROR(IF($B2118=I$1, ($A2118+$C2118) - MAX(IF($B$2:$B2117=$B2118, $A$2:$A2117+$C$2:$C2117)), "")*24*60, "")</f>
        <v>1.000000003259629</v>
      </c>
      <c r="J2118" s="39" t="str" cm="1">
        <f t="array" ref="J2118">IFERROR(IF($B2118=J$1, ($A2118+$C2118) - MAX(IF($B$2:$B2117=$B2118, $A$2:$A2117+$C$2:$C2117)), "")*24*60, "")</f>
        <v/>
      </c>
      <c r="K2118" s="39" t="str" cm="1">
        <f t="array" ref="K2118">IFERROR(IF($B2118=K$1, ($A2118+$C2118) - MAX(IF($B$2:$B2117=$B2118, $A$2:$A2117+$C$2:$C2117)), "")*24*60, "")</f>
        <v/>
      </c>
      <c r="L2118" s="39" t="str" cm="1">
        <f t="array" ref="L2118">IFERROR(IF($B2118=L$1, ($A2118+$C2118) - MAX(IF($B$2:$B2117=$B2118, $A$2:$A2117+$C$2:$C2117)), "")*24*60, "")</f>
        <v/>
      </c>
      <c r="M2118" s="39" t="str" cm="1">
        <f t="array" ref="M2118">IFERROR(IF($B2118=M$1, ($A2118+$C2118) - MAX(IF($B$2:$B2117=$B2118, $A$2:$A2117+$C$2:$C2117)), "")*24*60, "")</f>
        <v/>
      </c>
      <c r="N2118" s="39" t="str" cm="1">
        <f t="array" ref="N2118">IFERROR(IF($B2118=N$1, ($A2118+$C2118) - MAX(IF($B$2:$B2117=$B2118, $A$2:$A2117+$C$2:$C2117)), "")*24*60, "")</f>
        <v/>
      </c>
      <c r="O2118" s="39" t="str" cm="1">
        <f t="array" ref="O2118">IFERROR(IF($B2118=O$1, ($A2118+$C2118) - MAX(IF($B$2:$B2117=$B2118, $A$2:$A2117+$C$2:$C2117)), "")*24*60, "")</f>
        <v/>
      </c>
      <c r="P2118" s="39" t="str" cm="1">
        <f t="array" ref="P2118">IFERROR(IF($B2118=P$1, ($A2118+$C2118) - MAX(IF($B$2:$B2117=$B2118, $A$2:$A2117+$C$2:$C2117)), "")*24*60, "")</f>
        <v/>
      </c>
    </row>
    <row r="2119" spans="1:16" x14ac:dyDescent="0.2">
      <c r="A2119" s="36">
        <f t="shared" ref="A2119:D2119" si="3985">A2118</f>
        <v>45950</v>
      </c>
      <c r="B2119" s="37" t="str">
        <f t="shared" si="3985"/>
        <v>Northern Cardinal</v>
      </c>
      <c r="C2119" s="38">
        <v>0.77569444444444446</v>
      </c>
      <c r="D2119" s="37">
        <f t="shared" si="3985"/>
        <v>0</v>
      </c>
      <c r="E2119" s="37">
        <v>3</v>
      </c>
      <c r="F2119" s="37" t="str">
        <f t="shared" ref="F2119:G2119" si="3986">F2118</f>
        <v>Special Finch Food</v>
      </c>
      <c r="G2119" s="15" t="str">
        <f t="shared" si="3986"/>
        <v>Golden Safflower</v>
      </c>
      <c r="H2119" s="39">
        <f t="shared" si="3970"/>
        <v>3.9999999920837581</v>
      </c>
      <c r="I2119" s="39" cm="1">
        <f t="array" ref="I2119">IFERROR(IF($B2119=I$1, ($A2119+$C2119) - MAX(IF($B$2:$B2118=$B2119, $A$2:$A2118+$C$2:$C2118)), "")*24*60, "")</f>
        <v>3.9999999920837581</v>
      </c>
      <c r="J2119" s="39" t="str" cm="1">
        <f t="array" ref="J2119">IFERROR(IF($B2119=J$1, ($A2119+$C2119) - MAX(IF($B$2:$B2118=$B2119, $A$2:$A2118+$C$2:$C2118)), "")*24*60, "")</f>
        <v/>
      </c>
      <c r="K2119" s="39" t="str" cm="1">
        <f t="array" ref="K2119">IFERROR(IF($B2119=K$1, ($A2119+$C2119) - MAX(IF($B$2:$B2118=$B2119, $A$2:$A2118+$C$2:$C2118)), "")*24*60, "")</f>
        <v/>
      </c>
      <c r="L2119" s="39" t="str" cm="1">
        <f t="array" ref="L2119">IFERROR(IF($B2119=L$1, ($A2119+$C2119) - MAX(IF($B$2:$B2118=$B2119, $A$2:$A2118+$C$2:$C2118)), "")*24*60, "")</f>
        <v/>
      </c>
      <c r="M2119" s="39" t="str" cm="1">
        <f t="array" ref="M2119">IFERROR(IF($B2119=M$1, ($A2119+$C2119) - MAX(IF($B$2:$B2118=$B2119, $A$2:$A2118+$C$2:$C2118)), "")*24*60, "")</f>
        <v/>
      </c>
      <c r="N2119" s="39" t="str" cm="1">
        <f t="array" ref="N2119">IFERROR(IF($B2119=N$1, ($A2119+$C2119) - MAX(IF($B$2:$B2118=$B2119, $A$2:$A2118+$C$2:$C2118)), "")*24*60, "")</f>
        <v/>
      </c>
      <c r="O2119" s="39" t="str" cm="1">
        <f t="array" ref="O2119">IFERROR(IF($B2119=O$1, ($A2119+$C2119) - MAX(IF($B$2:$B2118=$B2119, $A$2:$A2118+$C$2:$C2118)), "")*24*60, "")</f>
        <v/>
      </c>
      <c r="P2119" s="39" t="str" cm="1">
        <f t="array" ref="P2119">IFERROR(IF($B2119=P$1, ($A2119+$C2119) - MAX(IF($B$2:$B2118=$B2119, $A$2:$A2118+$C$2:$C2118)), "")*24*60, "")</f>
        <v/>
      </c>
    </row>
    <row r="2120" spans="1:16" x14ac:dyDescent="0.2">
      <c r="A2120" s="36">
        <f t="shared" ref="A2120:D2120" si="3987">A2119</f>
        <v>45950</v>
      </c>
      <c r="B2120" s="37" t="str">
        <f t="shared" si="3987"/>
        <v>Northern Cardinal</v>
      </c>
      <c r="C2120" s="38">
        <v>0.77638888888888891</v>
      </c>
      <c r="D2120" s="37">
        <f t="shared" si="3987"/>
        <v>0</v>
      </c>
      <c r="E2120" s="37">
        <v>3</v>
      </c>
      <c r="F2120" s="37" t="str">
        <f t="shared" ref="F2120:G2120" si="3988">F2119</f>
        <v>Special Finch Food</v>
      </c>
      <c r="G2120" s="15" t="str">
        <f t="shared" si="3988"/>
        <v>Golden Safflower</v>
      </c>
      <c r="H2120" s="39">
        <f t="shared" si="3970"/>
        <v>1.000000003259629</v>
      </c>
      <c r="I2120" s="39" cm="1">
        <f t="array" ref="I2120">IFERROR(IF($B2120=I$1, ($A2120+$C2120) - MAX(IF($B$2:$B2119=$B2120, $A$2:$A2119+$C$2:$C2119)), "")*24*60, "")</f>
        <v>1.000000003259629</v>
      </c>
      <c r="J2120" s="39" t="str" cm="1">
        <f t="array" ref="J2120">IFERROR(IF($B2120=J$1, ($A2120+$C2120) - MAX(IF($B$2:$B2119=$B2120, $A$2:$A2119+$C$2:$C2119)), "")*24*60, "")</f>
        <v/>
      </c>
      <c r="K2120" s="39" t="str" cm="1">
        <f t="array" ref="K2120">IFERROR(IF($B2120=K$1, ($A2120+$C2120) - MAX(IF($B$2:$B2119=$B2120, $A$2:$A2119+$C$2:$C2119)), "")*24*60, "")</f>
        <v/>
      </c>
      <c r="L2120" s="39" t="str" cm="1">
        <f t="array" ref="L2120">IFERROR(IF($B2120=L$1, ($A2120+$C2120) - MAX(IF($B$2:$B2119=$B2120, $A$2:$A2119+$C$2:$C2119)), "")*24*60, "")</f>
        <v/>
      </c>
      <c r="M2120" s="39" t="str" cm="1">
        <f t="array" ref="M2120">IFERROR(IF($B2120=M$1, ($A2120+$C2120) - MAX(IF($B$2:$B2119=$B2120, $A$2:$A2119+$C$2:$C2119)), "")*24*60, "")</f>
        <v/>
      </c>
      <c r="N2120" s="39" t="str" cm="1">
        <f t="array" ref="N2120">IFERROR(IF($B2120=N$1, ($A2120+$C2120) - MAX(IF($B$2:$B2119=$B2120, $A$2:$A2119+$C$2:$C2119)), "")*24*60, "")</f>
        <v/>
      </c>
      <c r="O2120" s="39" t="str" cm="1">
        <f t="array" ref="O2120">IFERROR(IF($B2120=O$1, ($A2120+$C2120) - MAX(IF($B$2:$B2119=$B2120, $A$2:$A2119+$C$2:$C2119)), "")*24*60, "")</f>
        <v/>
      </c>
      <c r="P2120" s="39" t="str" cm="1">
        <f t="array" ref="P2120">IFERROR(IF($B2120=P$1, ($A2120+$C2120) - MAX(IF($B$2:$B2119=$B2120, $A$2:$A2119+$C$2:$C2119)), "")*24*60, "")</f>
        <v/>
      </c>
    </row>
    <row r="2121" spans="1:16" x14ac:dyDescent="0.2">
      <c r="A2121" s="36">
        <f t="shared" ref="A2121:D2121" si="3989">A2120</f>
        <v>45950</v>
      </c>
      <c r="B2121" s="37" t="str">
        <f t="shared" si="3989"/>
        <v>Northern Cardinal</v>
      </c>
      <c r="C2121" s="38">
        <v>0.77777777777777779</v>
      </c>
      <c r="D2121" s="37">
        <f t="shared" si="3989"/>
        <v>0</v>
      </c>
      <c r="E2121" s="37">
        <v>2</v>
      </c>
      <c r="F2121" s="37" t="str">
        <f t="shared" ref="F2121:G2121" si="3990">F2120</f>
        <v>Special Finch Food</v>
      </c>
      <c r="G2121" s="15" t="str">
        <f t="shared" si="3990"/>
        <v>Golden Safflower</v>
      </c>
      <c r="H2121" s="39">
        <f t="shared" si="3970"/>
        <v>2.000000006519258</v>
      </c>
      <c r="I2121" s="39" cm="1">
        <f t="array" ref="I2121">IFERROR(IF($B2121=I$1, ($A2121+$C2121) - MAX(IF($B$2:$B2120=$B2121, $A$2:$A2120+$C$2:$C2120)), "")*24*60, "")</f>
        <v>2.000000006519258</v>
      </c>
      <c r="J2121" s="39" t="str" cm="1">
        <f t="array" ref="J2121">IFERROR(IF($B2121=J$1, ($A2121+$C2121) - MAX(IF($B$2:$B2120=$B2121, $A$2:$A2120+$C$2:$C2120)), "")*24*60, "")</f>
        <v/>
      </c>
      <c r="K2121" s="39" t="str" cm="1">
        <f t="array" ref="K2121">IFERROR(IF($B2121=K$1, ($A2121+$C2121) - MAX(IF($B$2:$B2120=$B2121, $A$2:$A2120+$C$2:$C2120)), "")*24*60, "")</f>
        <v/>
      </c>
      <c r="L2121" s="39" t="str" cm="1">
        <f t="array" ref="L2121">IFERROR(IF($B2121=L$1, ($A2121+$C2121) - MAX(IF($B$2:$B2120=$B2121, $A$2:$A2120+$C$2:$C2120)), "")*24*60, "")</f>
        <v/>
      </c>
      <c r="M2121" s="39" t="str" cm="1">
        <f t="array" ref="M2121">IFERROR(IF($B2121=M$1, ($A2121+$C2121) - MAX(IF($B$2:$B2120=$B2121, $A$2:$A2120+$C$2:$C2120)), "")*24*60, "")</f>
        <v/>
      </c>
      <c r="N2121" s="39" t="str" cm="1">
        <f t="array" ref="N2121">IFERROR(IF($B2121=N$1, ($A2121+$C2121) - MAX(IF($B$2:$B2120=$B2121, $A$2:$A2120+$C$2:$C2120)), "")*24*60, "")</f>
        <v/>
      </c>
      <c r="O2121" s="39" t="str" cm="1">
        <f t="array" ref="O2121">IFERROR(IF($B2121=O$1, ($A2121+$C2121) - MAX(IF($B$2:$B2120=$B2121, $A$2:$A2120+$C$2:$C2120)), "")*24*60, "")</f>
        <v/>
      </c>
      <c r="P2121" s="39" t="str" cm="1">
        <f t="array" ref="P2121">IFERROR(IF($B2121=P$1, ($A2121+$C2121) - MAX(IF($B$2:$B2120=$B2121, $A$2:$A2120+$C$2:$C2120)), "")*24*60, "")</f>
        <v/>
      </c>
    </row>
    <row r="2122" spans="1:16" x14ac:dyDescent="0.2">
      <c r="A2122" s="36">
        <f t="shared" ref="A2122:D2122" si="3991">A2121</f>
        <v>45950</v>
      </c>
      <c r="B2122" s="37" t="str">
        <f t="shared" si="3991"/>
        <v>Northern Cardinal</v>
      </c>
      <c r="C2122" s="38">
        <v>0.77847222222222223</v>
      </c>
      <c r="D2122" s="37">
        <f t="shared" si="3991"/>
        <v>0</v>
      </c>
      <c r="E2122" s="37">
        <v>3</v>
      </c>
      <c r="F2122" s="37" t="str">
        <f t="shared" ref="F2122:G2122" si="3992">F2121</f>
        <v>Special Finch Food</v>
      </c>
      <c r="G2122" s="15" t="str">
        <f t="shared" si="3992"/>
        <v>Golden Safflower</v>
      </c>
      <c r="H2122" s="39">
        <f t="shared" si="3970"/>
        <v>0.99999999278225005</v>
      </c>
      <c r="I2122" s="39" cm="1">
        <f t="array" ref="I2122">IFERROR(IF($B2122=I$1, ($A2122+$C2122) - MAX(IF($B$2:$B2121=$B2122, $A$2:$A2121+$C$2:$C2121)), "")*24*60, "")</f>
        <v>0.99999999278225005</v>
      </c>
      <c r="J2122" s="39" t="str" cm="1">
        <f t="array" ref="J2122">IFERROR(IF($B2122=J$1, ($A2122+$C2122) - MAX(IF($B$2:$B2121=$B2122, $A$2:$A2121+$C$2:$C2121)), "")*24*60, "")</f>
        <v/>
      </c>
      <c r="K2122" s="39" t="str" cm="1">
        <f t="array" ref="K2122">IFERROR(IF($B2122=K$1, ($A2122+$C2122) - MAX(IF($B$2:$B2121=$B2122, $A$2:$A2121+$C$2:$C2121)), "")*24*60, "")</f>
        <v/>
      </c>
      <c r="L2122" s="39" t="str" cm="1">
        <f t="array" ref="L2122">IFERROR(IF($B2122=L$1, ($A2122+$C2122) - MAX(IF($B$2:$B2121=$B2122, $A$2:$A2121+$C$2:$C2121)), "")*24*60, "")</f>
        <v/>
      </c>
      <c r="M2122" s="39" t="str" cm="1">
        <f t="array" ref="M2122">IFERROR(IF($B2122=M$1, ($A2122+$C2122) - MAX(IF($B$2:$B2121=$B2122, $A$2:$A2121+$C$2:$C2121)), "")*24*60, "")</f>
        <v/>
      </c>
      <c r="N2122" s="39" t="str" cm="1">
        <f t="array" ref="N2122">IFERROR(IF($B2122=N$1, ($A2122+$C2122) - MAX(IF($B$2:$B2121=$B2122, $A$2:$A2121+$C$2:$C2121)), "")*24*60, "")</f>
        <v/>
      </c>
      <c r="O2122" s="39" t="str" cm="1">
        <f t="array" ref="O2122">IFERROR(IF($B2122=O$1, ($A2122+$C2122) - MAX(IF($B$2:$B2121=$B2122, $A$2:$A2121+$C$2:$C2121)), "")*24*60, "")</f>
        <v/>
      </c>
      <c r="P2122" s="39" t="str" cm="1">
        <f t="array" ref="P2122">IFERROR(IF($B2122=P$1, ($A2122+$C2122) - MAX(IF($B$2:$B2121=$B2122, $A$2:$A2121+$C$2:$C2121)), "")*24*60, "")</f>
        <v/>
      </c>
    </row>
    <row r="2123" spans="1:16" x14ac:dyDescent="0.2">
      <c r="A2123" s="36">
        <f t="shared" ref="A2123:D2123" si="3993">A2122</f>
        <v>45950</v>
      </c>
      <c r="B2123" s="37" t="str">
        <f t="shared" si="3993"/>
        <v>Northern Cardinal</v>
      </c>
      <c r="C2123" s="38">
        <v>0.78055555555555556</v>
      </c>
      <c r="D2123" s="37">
        <f t="shared" si="3993"/>
        <v>0</v>
      </c>
      <c r="E2123" s="37">
        <v>3</v>
      </c>
      <c r="F2123" s="37" t="str">
        <f t="shared" ref="F2123:G2123" si="3994">F2122</f>
        <v>Special Finch Food</v>
      </c>
      <c r="G2123" s="15" t="str">
        <f t="shared" si="3994"/>
        <v>Golden Safflower</v>
      </c>
      <c r="H2123" s="39">
        <f t="shared" si="3970"/>
        <v>2.9999999993015081</v>
      </c>
      <c r="I2123" s="39" cm="1">
        <f t="array" ref="I2123">IFERROR(IF($B2123=I$1, ($A2123+$C2123) - MAX(IF($B$2:$B2122=$B2123, $A$2:$A2122+$C$2:$C2122)), "")*24*60, "")</f>
        <v>2.9999999993015081</v>
      </c>
      <c r="J2123" s="39" t="str" cm="1">
        <f t="array" ref="J2123">IFERROR(IF($B2123=J$1, ($A2123+$C2123) - MAX(IF($B$2:$B2122=$B2123, $A$2:$A2122+$C$2:$C2122)), "")*24*60, "")</f>
        <v/>
      </c>
      <c r="K2123" s="39" t="str" cm="1">
        <f t="array" ref="K2123">IFERROR(IF($B2123=K$1, ($A2123+$C2123) - MAX(IF($B$2:$B2122=$B2123, $A$2:$A2122+$C$2:$C2122)), "")*24*60, "")</f>
        <v/>
      </c>
      <c r="L2123" s="39" t="str" cm="1">
        <f t="array" ref="L2123">IFERROR(IF($B2123=L$1, ($A2123+$C2123) - MAX(IF($B$2:$B2122=$B2123, $A$2:$A2122+$C$2:$C2122)), "")*24*60, "")</f>
        <v/>
      </c>
      <c r="M2123" s="39" t="str" cm="1">
        <f t="array" ref="M2123">IFERROR(IF($B2123=M$1, ($A2123+$C2123) - MAX(IF($B$2:$B2122=$B2123, $A$2:$A2122+$C$2:$C2122)), "")*24*60, "")</f>
        <v/>
      </c>
      <c r="N2123" s="39" t="str" cm="1">
        <f t="array" ref="N2123">IFERROR(IF($B2123=N$1, ($A2123+$C2123) - MAX(IF($B$2:$B2122=$B2123, $A$2:$A2122+$C$2:$C2122)), "")*24*60, "")</f>
        <v/>
      </c>
      <c r="O2123" s="39" t="str" cm="1">
        <f t="array" ref="O2123">IFERROR(IF($B2123=O$1, ($A2123+$C2123) - MAX(IF($B$2:$B2122=$B2123, $A$2:$A2122+$C$2:$C2122)), "")*24*60, "")</f>
        <v/>
      </c>
      <c r="P2123" s="39" t="str" cm="1">
        <f t="array" ref="P2123">IFERROR(IF($B2123=P$1, ($A2123+$C2123) - MAX(IF($B$2:$B2122=$B2123, $A$2:$A2122+$C$2:$C2122)), "")*24*60, "")</f>
        <v/>
      </c>
    </row>
    <row r="2124" spans="1:16" x14ac:dyDescent="0.2">
      <c r="A2124" s="36">
        <f t="shared" ref="A2124:D2124" si="3995">A2123</f>
        <v>45950</v>
      </c>
      <c r="B2124" s="37" t="str">
        <f t="shared" si="3995"/>
        <v>Northern Cardinal</v>
      </c>
      <c r="C2124" s="38">
        <v>0.78194444444444444</v>
      </c>
      <c r="D2124" s="37">
        <f t="shared" si="3995"/>
        <v>0</v>
      </c>
      <c r="E2124" s="37">
        <v>2</v>
      </c>
      <c r="F2124" s="37" t="str">
        <f t="shared" ref="F2124:G2124" si="3996">F2123</f>
        <v>Special Finch Food</v>
      </c>
      <c r="G2124" s="15" t="str">
        <f t="shared" si="3996"/>
        <v>Golden Safflower</v>
      </c>
      <c r="H2124" s="39">
        <f t="shared" si="3970"/>
        <v>2.000000006519258</v>
      </c>
      <c r="I2124" s="39" cm="1">
        <f t="array" ref="I2124">IFERROR(IF($B2124=I$1, ($A2124+$C2124) - MAX(IF($B$2:$B2123=$B2124, $A$2:$A2123+$C$2:$C2123)), "")*24*60, "")</f>
        <v>2.000000006519258</v>
      </c>
      <c r="J2124" s="39" t="str" cm="1">
        <f t="array" ref="J2124">IFERROR(IF($B2124=J$1, ($A2124+$C2124) - MAX(IF($B$2:$B2123=$B2124, $A$2:$A2123+$C$2:$C2123)), "")*24*60, "")</f>
        <v/>
      </c>
      <c r="K2124" s="39" t="str" cm="1">
        <f t="array" ref="K2124">IFERROR(IF($B2124=K$1, ($A2124+$C2124) - MAX(IF($B$2:$B2123=$B2124, $A$2:$A2123+$C$2:$C2123)), "")*24*60, "")</f>
        <v/>
      </c>
      <c r="L2124" s="39" t="str" cm="1">
        <f t="array" ref="L2124">IFERROR(IF($B2124=L$1, ($A2124+$C2124) - MAX(IF($B$2:$B2123=$B2124, $A$2:$A2123+$C$2:$C2123)), "")*24*60, "")</f>
        <v/>
      </c>
      <c r="M2124" s="39" t="str" cm="1">
        <f t="array" ref="M2124">IFERROR(IF($B2124=M$1, ($A2124+$C2124) - MAX(IF($B$2:$B2123=$B2124, $A$2:$A2123+$C$2:$C2123)), "")*24*60, "")</f>
        <v/>
      </c>
      <c r="N2124" s="39" t="str" cm="1">
        <f t="array" ref="N2124">IFERROR(IF($B2124=N$1, ($A2124+$C2124) - MAX(IF($B$2:$B2123=$B2124, $A$2:$A2123+$C$2:$C2123)), "")*24*60, "")</f>
        <v/>
      </c>
      <c r="O2124" s="39" t="str" cm="1">
        <f t="array" ref="O2124">IFERROR(IF($B2124=O$1, ($A2124+$C2124) - MAX(IF($B$2:$B2123=$B2124, $A$2:$A2123+$C$2:$C2123)), "")*24*60, "")</f>
        <v/>
      </c>
      <c r="P2124" s="39" t="str" cm="1">
        <f t="array" ref="P2124">IFERROR(IF($B2124=P$1, ($A2124+$C2124) - MAX(IF($B$2:$B2123=$B2124, $A$2:$A2123+$C$2:$C2123)), "")*24*60, "")</f>
        <v/>
      </c>
    </row>
    <row r="2125" spans="1:16" x14ac:dyDescent="0.2">
      <c r="A2125" s="36">
        <f t="shared" ref="A2125:D2125" si="3997">A2124</f>
        <v>45950</v>
      </c>
      <c r="B2125" s="37" t="str">
        <f t="shared" si="3997"/>
        <v>Northern Cardinal</v>
      </c>
      <c r="C2125" s="38">
        <v>0.78263888888888888</v>
      </c>
      <c r="D2125" s="37">
        <f t="shared" si="3997"/>
        <v>0</v>
      </c>
      <c r="E2125" s="37">
        <v>2</v>
      </c>
      <c r="F2125" s="37" t="str">
        <f t="shared" ref="F2125:G2125" si="3998">F2124</f>
        <v>Special Finch Food</v>
      </c>
      <c r="G2125" s="15" t="str">
        <f t="shared" si="3998"/>
        <v>Golden Safflower</v>
      </c>
      <c r="H2125" s="39">
        <f t="shared" si="3970"/>
        <v>0.99999999278225005</v>
      </c>
      <c r="I2125" s="39" cm="1">
        <f t="array" ref="I2125">IFERROR(IF($B2125=I$1, ($A2125+$C2125) - MAX(IF($B$2:$B2124=$B2125, $A$2:$A2124+$C$2:$C2124)), "")*24*60, "")</f>
        <v>0.99999999278225005</v>
      </c>
      <c r="J2125" s="39" t="str" cm="1">
        <f t="array" ref="J2125">IFERROR(IF($B2125=J$1, ($A2125+$C2125) - MAX(IF($B$2:$B2124=$B2125, $A$2:$A2124+$C$2:$C2124)), "")*24*60, "")</f>
        <v/>
      </c>
      <c r="K2125" s="39" t="str" cm="1">
        <f t="array" ref="K2125">IFERROR(IF($B2125=K$1, ($A2125+$C2125) - MAX(IF($B$2:$B2124=$B2125, $A$2:$A2124+$C$2:$C2124)), "")*24*60, "")</f>
        <v/>
      </c>
      <c r="L2125" s="39" t="str" cm="1">
        <f t="array" ref="L2125">IFERROR(IF($B2125=L$1, ($A2125+$C2125) - MAX(IF($B$2:$B2124=$B2125, $A$2:$A2124+$C$2:$C2124)), "")*24*60, "")</f>
        <v/>
      </c>
      <c r="M2125" s="39" t="str" cm="1">
        <f t="array" ref="M2125">IFERROR(IF($B2125=M$1, ($A2125+$C2125) - MAX(IF($B$2:$B2124=$B2125, $A$2:$A2124+$C$2:$C2124)), "")*24*60, "")</f>
        <v/>
      </c>
      <c r="N2125" s="39" t="str" cm="1">
        <f t="array" ref="N2125">IFERROR(IF($B2125=N$1, ($A2125+$C2125) - MAX(IF($B$2:$B2124=$B2125, $A$2:$A2124+$C$2:$C2124)), "")*24*60, "")</f>
        <v/>
      </c>
      <c r="O2125" s="39" t="str" cm="1">
        <f t="array" ref="O2125">IFERROR(IF($B2125=O$1, ($A2125+$C2125) - MAX(IF($B$2:$B2124=$B2125, $A$2:$A2124+$C$2:$C2124)), "")*24*60, "")</f>
        <v/>
      </c>
      <c r="P2125" s="39" t="str" cm="1">
        <f t="array" ref="P2125">IFERROR(IF($B2125=P$1, ($A2125+$C2125) - MAX(IF($B$2:$B2124=$B2125, $A$2:$A2124+$C$2:$C2124)), "")*24*60, "")</f>
        <v/>
      </c>
    </row>
    <row r="2126" spans="1:16" x14ac:dyDescent="0.2">
      <c r="A2126" s="36">
        <f t="shared" ref="A2126:D2126" si="3999">A2125</f>
        <v>45950</v>
      </c>
      <c r="B2126" s="37" t="str">
        <f t="shared" si="3999"/>
        <v>Northern Cardinal</v>
      </c>
      <c r="C2126" s="38">
        <v>0.78333333333333333</v>
      </c>
      <c r="D2126" s="37">
        <f t="shared" si="3999"/>
        <v>0</v>
      </c>
      <c r="E2126" s="37">
        <v>4</v>
      </c>
      <c r="F2126" s="37" t="str">
        <f t="shared" ref="F2126:G2126" si="4000">F2125</f>
        <v>Special Finch Food</v>
      </c>
      <c r="G2126" s="15" t="str">
        <f t="shared" si="4000"/>
        <v>Golden Safflower</v>
      </c>
      <c r="H2126" s="39">
        <f t="shared" si="3970"/>
        <v>1.000000003259629</v>
      </c>
      <c r="I2126" s="39" cm="1">
        <f t="array" ref="I2126">IFERROR(IF($B2126=I$1, ($A2126+$C2126) - MAX(IF($B$2:$B2125=$B2126, $A$2:$A2125+$C$2:$C2125)), "")*24*60, "")</f>
        <v>1.000000003259629</v>
      </c>
      <c r="J2126" s="39" t="str" cm="1">
        <f t="array" ref="J2126">IFERROR(IF($B2126=J$1, ($A2126+$C2126) - MAX(IF($B$2:$B2125=$B2126, $A$2:$A2125+$C$2:$C2125)), "")*24*60, "")</f>
        <v/>
      </c>
      <c r="K2126" s="39" t="str" cm="1">
        <f t="array" ref="K2126">IFERROR(IF($B2126=K$1, ($A2126+$C2126) - MAX(IF($B$2:$B2125=$B2126, $A$2:$A2125+$C$2:$C2125)), "")*24*60, "")</f>
        <v/>
      </c>
      <c r="L2126" s="39" t="str" cm="1">
        <f t="array" ref="L2126">IFERROR(IF($B2126=L$1, ($A2126+$C2126) - MAX(IF($B$2:$B2125=$B2126, $A$2:$A2125+$C$2:$C2125)), "")*24*60, "")</f>
        <v/>
      </c>
      <c r="M2126" s="39" t="str" cm="1">
        <f t="array" ref="M2126">IFERROR(IF($B2126=M$1, ($A2126+$C2126) - MAX(IF($B$2:$B2125=$B2126, $A$2:$A2125+$C$2:$C2125)), "")*24*60, "")</f>
        <v/>
      </c>
      <c r="N2126" s="39" t="str" cm="1">
        <f t="array" ref="N2126">IFERROR(IF($B2126=N$1, ($A2126+$C2126) - MAX(IF($B$2:$B2125=$B2126, $A$2:$A2125+$C$2:$C2125)), "")*24*60, "")</f>
        <v/>
      </c>
      <c r="O2126" s="39" t="str" cm="1">
        <f t="array" ref="O2126">IFERROR(IF($B2126=O$1, ($A2126+$C2126) - MAX(IF($B$2:$B2125=$B2126, $A$2:$A2125+$C$2:$C2125)), "")*24*60, "")</f>
        <v/>
      </c>
      <c r="P2126" s="39" t="str" cm="1">
        <f t="array" ref="P2126">IFERROR(IF($B2126=P$1, ($A2126+$C2126) - MAX(IF($B$2:$B2125=$B2126, $A$2:$A2125+$C$2:$C2125)), "")*24*60, "")</f>
        <v/>
      </c>
    </row>
    <row r="2127" spans="1:16" x14ac:dyDescent="0.2">
      <c r="A2127" s="36">
        <f t="shared" ref="A2127:D2127" si="4001">A2126</f>
        <v>45950</v>
      </c>
      <c r="B2127" s="37" t="str">
        <f t="shared" si="4001"/>
        <v>Northern Cardinal</v>
      </c>
      <c r="C2127" s="38">
        <v>0.78472222222222221</v>
      </c>
      <c r="D2127" s="37">
        <f t="shared" si="4001"/>
        <v>0</v>
      </c>
      <c r="E2127" s="37">
        <v>4</v>
      </c>
      <c r="F2127" s="37" t="str">
        <f t="shared" ref="F2127:G2127" si="4002">F2126</f>
        <v>Special Finch Food</v>
      </c>
      <c r="G2127" s="15" t="str">
        <f t="shared" si="4002"/>
        <v>Golden Safflower</v>
      </c>
      <c r="H2127" s="39">
        <f t="shared" si="3970"/>
        <v>1.9999999960418791</v>
      </c>
      <c r="I2127" s="39" cm="1">
        <f t="array" ref="I2127">IFERROR(IF($B2127=I$1, ($A2127+$C2127) - MAX(IF($B$2:$B2126=$B2127, $A$2:$A2126+$C$2:$C2126)), "")*24*60, "")</f>
        <v>1.9999999960418791</v>
      </c>
      <c r="J2127" s="39" t="str" cm="1">
        <f t="array" ref="J2127">IFERROR(IF($B2127=J$1, ($A2127+$C2127) - MAX(IF($B$2:$B2126=$B2127, $A$2:$A2126+$C$2:$C2126)), "")*24*60, "")</f>
        <v/>
      </c>
      <c r="K2127" s="39" t="str" cm="1">
        <f t="array" ref="K2127">IFERROR(IF($B2127=K$1, ($A2127+$C2127) - MAX(IF($B$2:$B2126=$B2127, $A$2:$A2126+$C$2:$C2126)), "")*24*60, "")</f>
        <v/>
      </c>
      <c r="L2127" s="39" t="str" cm="1">
        <f t="array" ref="L2127">IFERROR(IF($B2127=L$1, ($A2127+$C2127) - MAX(IF($B$2:$B2126=$B2127, $A$2:$A2126+$C$2:$C2126)), "")*24*60, "")</f>
        <v/>
      </c>
      <c r="M2127" s="39" t="str" cm="1">
        <f t="array" ref="M2127">IFERROR(IF($B2127=M$1, ($A2127+$C2127) - MAX(IF($B$2:$B2126=$B2127, $A$2:$A2126+$C$2:$C2126)), "")*24*60, "")</f>
        <v/>
      </c>
      <c r="N2127" s="39" t="str" cm="1">
        <f t="array" ref="N2127">IFERROR(IF($B2127=N$1, ($A2127+$C2127) - MAX(IF($B$2:$B2126=$B2127, $A$2:$A2126+$C$2:$C2126)), "")*24*60, "")</f>
        <v/>
      </c>
      <c r="O2127" s="39" t="str" cm="1">
        <f t="array" ref="O2127">IFERROR(IF($B2127=O$1, ($A2127+$C2127) - MAX(IF($B$2:$B2126=$B2127, $A$2:$A2126+$C$2:$C2126)), "")*24*60, "")</f>
        <v/>
      </c>
      <c r="P2127" s="39" t="str" cm="1">
        <f t="array" ref="P2127">IFERROR(IF($B2127=P$1, ($A2127+$C2127) - MAX(IF($B$2:$B2126=$B2127, $A$2:$A2126+$C$2:$C2126)), "")*24*60, "")</f>
        <v/>
      </c>
    </row>
    <row r="2128" spans="1:16" x14ac:dyDescent="0.2">
      <c r="A2128" s="36">
        <f t="shared" ref="A2128:D2128" si="4003">A2127</f>
        <v>45950</v>
      </c>
      <c r="B2128" s="37" t="str">
        <f t="shared" si="4003"/>
        <v>Northern Cardinal</v>
      </c>
      <c r="C2128" s="38">
        <v>0.78541666666666665</v>
      </c>
      <c r="D2128" s="37">
        <f t="shared" si="4003"/>
        <v>0</v>
      </c>
      <c r="E2128" s="37">
        <v>4</v>
      </c>
      <c r="F2128" s="37" t="str">
        <f t="shared" ref="F2128:G2128" si="4004">F2127</f>
        <v>Special Finch Food</v>
      </c>
      <c r="G2128" s="15" t="str">
        <f t="shared" si="4004"/>
        <v>Golden Safflower</v>
      </c>
      <c r="H2128" s="39">
        <f t="shared" si="3970"/>
        <v>1.000000003259629</v>
      </c>
      <c r="I2128" s="39" cm="1">
        <f t="array" ref="I2128">IFERROR(IF($B2128=I$1, ($A2128+$C2128) - MAX(IF($B$2:$B2127=$B2128, $A$2:$A2127+$C$2:$C2127)), "")*24*60, "")</f>
        <v>1.000000003259629</v>
      </c>
      <c r="J2128" s="39" t="str" cm="1">
        <f t="array" ref="J2128">IFERROR(IF($B2128=J$1, ($A2128+$C2128) - MAX(IF($B$2:$B2127=$B2128, $A$2:$A2127+$C$2:$C2127)), "")*24*60, "")</f>
        <v/>
      </c>
      <c r="K2128" s="39" t="str" cm="1">
        <f t="array" ref="K2128">IFERROR(IF($B2128=K$1, ($A2128+$C2128) - MAX(IF($B$2:$B2127=$B2128, $A$2:$A2127+$C$2:$C2127)), "")*24*60, "")</f>
        <v/>
      </c>
      <c r="L2128" s="39" t="str" cm="1">
        <f t="array" ref="L2128">IFERROR(IF($B2128=L$1, ($A2128+$C2128) - MAX(IF($B$2:$B2127=$B2128, $A$2:$A2127+$C$2:$C2127)), "")*24*60, "")</f>
        <v/>
      </c>
      <c r="M2128" s="39" t="str" cm="1">
        <f t="array" ref="M2128">IFERROR(IF($B2128=M$1, ($A2128+$C2128) - MAX(IF($B$2:$B2127=$B2128, $A$2:$A2127+$C$2:$C2127)), "")*24*60, "")</f>
        <v/>
      </c>
      <c r="N2128" s="39" t="str" cm="1">
        <f t="array" ref="N2128">IFERROR(IF($B2128=N$1, ($A2128+$C2128) - MAX(IF($B$2:$B2127=$B2128, $A$2:$A2127+$C$2:$C2127)), "")*24*60, "")</f>
        <v/>
      </c>
      <c r="O2128" s="39" t="str" cm="1">
        <f t="array" ref="O2128">IFERROR(IF($B2128=O$1, ($A2128+$C2128) - MAX(IF($B$2:$B2127=$B2128, $A$2:$A2127+$C$2:$C2127)), "")*24*60, "")</f>
        <v/>
      </c>
      <c r="P2128" s="39" t="str" cm="1">
        <f t="array" ref="P2128">IFERROR(IF($B2128=P$1, ($A2128+$C2128) - MAX(IF($B$2:$B2127=$B2128, $A$2:$A2127+$C$2:$C2127)), "")*24*60, "")</f>
        <v/>
      </c>
    </row>
    <row r="2129" spans="1:16" x14ac:dyDescent="0.2">
      <c r="A2129" s="36">
        <f t="shared" ref="A2129:D2129" si="4005">A2128</f>
        <v>45950</v>
      </c>
      <c r="B2129" s="37" t="str">
        <f t="shared" si="4005"/>
        <v>Northern Cardinal</v>
      </c>
      <c r="C2129" s="38">
        <v>0.78819444444444442</v>
      </c>
      <c r="D2129" s="37">
        <f t="shared" si="4005"/>
        <v>0</v>
      </c>
      <c r="E2129" s="37">
        <v>3</v>
      </c>
      <c r="F2129" s="37" t="str">
        <f t="shared" ref="F2129:G2129" si="4006">F2128</f>
        <v>Special Finch Food</v>
      </c>
      <c r="G2129" s="15" t="str">
        <f t="shared" si="4006"/>
        <v>Golden Safflower</v>
      </c>
      <c r="H2129" s="39">
        <f t="shared" si="3970"/>
        <v>4.0000000025611371</v>
      </c>
      <c r="I2129" s="39" cm="1">
        <f t="array" ref="I2129">IFERROR(IF($B2129=I$1, ($A2129+$C2129) - MAX(IF($B$2:$B2128=$B2129, $A$2:$A2128+$C$2:$C2128)), "")*24*60, "")</f>
        <v>4.0000000025611371</v>
      </c>
      <c r="J2129" s="39" t="str" cm="1">
        <f t="array" ref="J2129">IFERROR(IF($B2129=J$1, ($A2129+$C2129) - MAX(IF($B$2:$B2128=$B2129, $A$2:$A2128+$C$2:$C2128)), "")*24*60, "")</f>
        <v/>
      </c>
      <c r="K2129" s="39" t="str" cm="1">
        <f t="array" ref="K2129">IFERROR(IF($B2129=K$1, ($A2129+$C2129) - MAX(IF($B$2:$B2128=$B2129, $A$2:$A2128+$C$2:$C2128)), "")*24*60, "")</f>
        <v/>
      </c>
      <c r="L2129" s="39" t="str" cm="1">
        <f t="array" ref="L2129">IFERROR(IF($B2129=L$1, ($A2129+$C2129) - MAX(IF($B$2:$B2128=$B2129, $A$2:$A2128+$C$2:$C2128)), "")*24*60, "")</f>
        <v/>
      </c>
      <c r="M2129" s="39" t="str" cm="1">
        <f t="array" ref="M2129">IFERROR(IF($B2129=M$1, ($A2129+$C2129) - MAX(IF($B$2:$B2128=$B2129, $A$2:$A2128+$C$2:$C2128)), "")*24*60, "")</f>
        <v/>
      </c>
      <c r="N2129" s="39" t="str" cm="1">
        <f t="array" ref="N2129">IFERROR(IF($B2129=N$1, ($A2129+$C2129) - MAX(IF($B$2:$B2128=$B2129, $A$2:$A2128+$C$2:$C2128)), "")*24*60, "")</f>
        <v/>
      </c>
      <c r="O2129" s="39" t="str" cm="1">
        <f t="array" ref="O2129">IFERROR(IF($B2129=O$1, ($A2129+$C2129) - MAX(IF($B$2:$B2128=$B2129, $A$2:$A2128+$C$2:$C2128)), "")*24*60, "")</f>
        <v/>
      </c>
      <c r="P2129" s="39" t="str" cm="1">
        <f t="array" ref="P2129">IFERROR(IF($B2129=P$1, ($A2129+$C2129) - MAX(IF($B$2:$B2128=$B2129, $A$2:$A2128+$C$2:$C2128)), "")*24*60, "")</f>
        <v/>
      </c>
    </row>
    <row r="2130" spans="1:16" x14ac:dyDescent="0.2">
      <c r="A2130" s="36">
        <f t="shared" ref="A2130:D2130" si="4007">A2129</f>
        <v>45950</v>
      </c>
      <c r="B2130" s="37" t="str">
        <f t="shared" si="4007"/>
        <v>Northern Cardinal</v>
      </c>
      <c r="C2130" s="38">
        <v>0.78888888888888886</v>
      </c>
      <c r="D2130" s="37">
        <f t="shared" si="4007"/>
        <v>0</v>
      </c>
      <c r="E2130" s="37">
        <v>4</v>
      </c>
      <c r="F2130" s="37" t="str">
        <f t="shared" ref="F2130:G2130" si="4008">F2129</f>
        <v>Special Finch Food</v>
      </c>
      <c r="G2130" s="15" t="str">
        <f t="shared" si="4008"/>
        <v>Golden Safflower</v>
      </c>
      <c r="H2130" s="39">
        <f t="shared" si="3970"/>
        <v>1.000000003259629</v>
      </c>
      <c r="I2130" s="39" cm="1">
        <f t="array" ref="I2130">IFERROR(IF($B2130=I$1, ($A2130+$C2130) - MAX(IF($B$2:$B2129=$B2130, $A$2:$A2129+$C$2:$C2129)), "")*24*60, "")</f>
        <v>1.000000003259629</v>
      </c>
      <c r="J2130" s="39" t="str" cm="1">
        <f t="array" ref="J2130">IFERROR(IF($B2130=J$1, ($A2130+$C2130) - MAX(IF($B$2:$B2129=$B2130, $A$2:$A2129+$C$2:$C2129)), "")*24*60, "")</f>
        <v/>
      </c>
      <c r="K2130" s="39" t="str" cm="1">
        <f t="array" ref="K2130">IFERROR(IF($B2130=K$1, ($A2130+$C2130) - MAX(IF($B$2:$B2129=$B2130, $A$2:$A2129+$C$2:$C2129)), "")*24*60, "")</f>
        <v/>
      </c>
      <c r="L2130" s="39" t="str" cm="1">
        <f t="array" ref="L2130">IFERROR(IF($B2130=L$1, ($A2130+$C2130) - MAX(IF($B$2:$B2129=$B2130, $A$2:$A2129+$C$2:$C2129)), "")*24*60, "")</f>
        <v/>
      </c>
      <c r="M2130" s="39" t="str" cm="1">
        <f t="array" ref="M2130">IFERROR(IF($B2130=M$1, ($A2130+$C2130) - MAX(IF($B$2:$B2129=$B2130, $A$2:$A2129+$C$2:$C2129)), "")*24*60, "")</f>
        <v/>
      </c>
      <c r="N2130" s="39" t="str" cm="1">
        <f t="array" ref="N2130">IFERROR(IF($B2130=N$1, ($A2130+$C2130) - MAX(IF($B$2:$B2129=$B2130, $A$2:$A2129+$C$2:$C2129)), "")*24*60, "")</f>
        <v/>
      </c>
      <c r="O2130" s="39" t="str" cm="1">
        <f t="array" ref="O2130">IFERROR(IF($B2130=O$1, ($A2130+$C2130) - MAX(IF($B$2:$B2129=$B2130, $A$2:$A2129+$C$2:$C2129)), "")*24*60, "")</f>
        <v/>
      </c>
      <c r="P2130" s="39" t="str" cm="1">
        <f t="array" ref="P2130">IFERROR(IF($B2130=P$1, ($A2130+$C2130) - MAX(IF($B$2:$B2129=$B2130, $A$2:$A2129+$C$2:$C2129)), "")*24*60, "")</f>
        <v/>
      </c>
    </row>
    <row r="2131" spans="1:16" x14ac:dyDescent="0.2">
      <c r="A2131" s="36">
        <f t="shared" ref="A2131:D2131" si="4009">A2130</f>
        <v>45950</v>
      </c>
      <c r="B2131" s="37" t="str">
        <f t="shared" si="4009"/>
        <v>Northern Cardinal</v>
      </c>
      <c r="C2131" s="38">
        <v>0.7895833333333333</v>
      </c>
      <c r="D2131" s="37">
        <f t="shared" si="4009"/>
        <v>0</v>
      </c>
      <c r="E2131" s="37">
        <v>1</v>
      </c>
      <c r="F2131" s="37" t="str">
        <f t="shared" ref="F2131:G2131" si="4010">F2130</f>
        <v>Special Finch Food</v>
      </c>
      <c r="G2131" s="15" t="str">
        <f t="shared" si="4010"/>
        <v>Golden Safflower</v>
      </c>
      <c r="H2131" s="39">
        <f t="shared" si="3970"/>
        <v>0.99999999278225005</v>
      </c>
      <c r="I2131" s="39" cm="1">
        <f t="array" ref="I2131">IFERROR(IF($B2131=I$1, ($A2131+$C2131) - MAX(IF($B$2:$B2130=$B2131, $A$2:$A2130+$C$2:$C2130)), "")*24*60, "")</f>
        <v>0.99999999278225005</v>
      </c>
      <c r="J2131" s="39" t="str" cm="1">
        <f t="array" ref="J2131">IFERROR(IF($B2131=J$1, ($A2131+$C2131) - MAX(IF($B$2:$B2130=$B2131, $A$2:$A2130+$C$2:$C2130)), "")*24*60, "")</f>
        <v/>
      </c>
      <c r="K2131" s="39" t="str" cm="1">
        <f t="array" ref="K2131">IFERROR(IF($B2131=K$1, ($A2131+$C2131) - MAX(IF($B$2:$B2130=$B2131, $A$2:$A2130+$C$2:$C2130)), "")*24*60, "")</f>
        <v/>
      </c>
      <c r="L2131" s="39" t="str" cm="1">
        <f t="array" ref="L2131">IFERROR(IF($B2131=L$1, ($A2131+$C2131) - MAX(IF($B$2:$B2130=$B2131, $A$2:$A2130+$C$2:$C2130)), "")*24*60, "")</f>
        <v/>
      </c>
      <c r="M2131" s="39" t="str" cm="1">
        <f t="array" ref="M2131">IFERROR(IF($B2131=M$1, ($A2131+$C2131) - MAX(IF($B$2:$B2130=$B2131, $A$2:$A2130+$C$2:$C2130)), "")*24*60, "")</f>
        <v/>
      </c>
      <c r="N2131" s="39" t="str" cm="1">
        <f t="array" ref="N2131">IFERROR(IF($B2131=N$1, ($A2131+$C2131) - MAX(IF($B$2:$B2130=$B2131, $A$2:$A2130+$C$2:$C2130)), "")*24*60, "")</f>
        <v/>
      </c>
      <c r="O2131" s="39" t="str" cm="1">
        <f t="array" ref="O2131">IFERROR(IF($B2131=O$1, ($A2131+$C2131) - MAX(IF($B$2:$B2130=$B2131, $A$2:$A2130+$C$2:$C2130)), "")*24*60, "")</f>
        <v/>
      </c>
      <c r="P2131" s="39" t="str" cm="1">
        <f t="array" ref="P2131">IFERROR(IF($B2131=P$1, ($A2131+$C2131) - MAX(IF($B$2:$B2130=$B2131, $A$2:$A2130+$C$2:$C2130)), "")*24*60, "")</f>
        <v/>
      </c>
    </row>
    <row r="2132" spans="1:16" x14ac:dyDescent="0.2">
      <c r="A2132" s="36">
        <f t="shared" ref="A2132:D2132" si="4011">A2131</f>
        <v>45950</v>
      </c>
      <c r="B2132" s="37" t="str">
        <f t="shared" si="4011"/>
        <v>Northern Cardinal</v>
      </c>
      <c r="C2132" s="38">
        <v>0.79097222222222219</v>
      </c>
      <c r="D2132" s="37">
        <f t="shared" si="4011"/>
        <v>0</v>
      </c>
      <c r="E2132" s="37">
        <v>4</v>
      </c>
      <c r="F2132" s="37" t="str">
        <f t="shared" ref="F2132:G2132" si="4012">F2131</f>
        <v>Special Finch Food</v>
      </c>
      <c r="G2132" s="15" t="str">
        <f t="shared" si="4012"/>
        <v>Golden Safflower</v>
      </c>
      <c r="H2132" s="39">
        <f t="shared" si="3970"/>
        <v>2.000000006519258</v>
      </c>
      <c r="I2132" s="39" cm="1">
        <f t="array" ref="I2132">IFERROR(IF($B2132=I$1, ($A2132+$C2132) - MAX(IF($B$2:$B2131=$B2132, $A$2:$A2131+$C$2:$C2131)), "")*24*60, "")</f>
        <v>2.000000006519258</v>
      </c>
      <c r="J2132" s="39" t="str" cm="1">
        <f t="array" ref="J2132">IFERROR(IF($B2132=J$1, ($A2132+$C2132) - MAX(IF($B$2:$B2131=$B2132, $A$2:$A2131+$C$2:$C2131)), "")*24*60, "")</f>
        <v/>
      </c>
      <c r="K2132" s="39" t="str" cm="1">
        <f t="array" ref="K2132">IFERROR(IF($B2132=K$1, ($A2132+$C2132) - MAX(IF($B$2:$B2131=$B2132, $A$2:$A2131+$C$2:$C2131)), "")*24*60, "")</f>
        <v/>
      </c>
      <c r="L2132" s="39" t="str" cm="1">
        <f t="array" ref="L2132">IFERROR(IF($B2132=L$1, ($A2132+$C2132) - MAX(IF($B$2:$B2131=$B2132, $A$2:$A2131+$C$2:$C2131)), "")*24*60, "")</f>
        <v/>
      </c>
      <c r="M2132" s="39" t="str" cm="1">
        <f t="array" ref="M2132">IFERROR(IF($B2132=M$1, ($A2132+$C2132) - MAX(IF($B$2:$B2131=$B2132, $A$2:$A2131+$C$2:$C2131)), "")*24*60, "")</f>
        <v/>
      </c>
      <c r="N2132" s="39" t="str" cm="1">
        <f t="array" ref="N2132">IFERROR(IF($B2132=N$1, ($A2132+$C2132) - MAX(IF($B$2:$B2131=$B2132, $A$2:$A2131+$C$2:$C2131)), "")*24*60, "")</f>
        <v/>
      </c>
      <c r="O2132" s="39" t="str" cm="1">
        <f t="array" ref="O2132">IFERROR(IF($B2132=O$1, ($A2132+$C2132) - MAX(IF($B$2:$B2131=$B2132, $A$2:$A2131+$C$2:$C2131)), "")*24*60, "")</f>
        <v/>
      </c>
      <c r="P2132" s="39" t="str" cm="1">
        <f t="array" ref="P2132">IFERROR(IF($B2132=P$1, ($A2132+$C2132) - MAX(IF($B$2:$B2131=$B2132, $A$2:$A2131+$C$2:$C2131)), "")*24*60, "")</f>
        <v/>
      </c>
    </row>
    <row r="2133" spans="1:16" x14ac:dyDescent="0.2">
      <c r="A2133" s="36">
        <f t="shared" ref="A2133:D2133" si="4013">A2132</f>
        <v>45950</v>
      </c>
      <c r="B2133" s="37" t="str">
        <f t="shared" si="4013"/>
        <v>Northern Cardinal</v>
      </c>
      <c r="C2133" s="38">
        <v>0.79166666666666663</v>
      </c>
      <c r="D2133" s="37">
        <f t="shared" si="4013"/>
        <v>0</v>
      </c>
      <c r="E2133" s="37">
        <v>4</v>
      </c>
      <c r="F2133" s="37" t="str">
        <f t="shared" ref="F2133:G2133" si="4014">F2132</f>
        <v>Special Finch Food</v>
      </c>
      <c r="G2133" s="15" t="str">
        <f t="shared" si="4014"/>
        <v>Golden Safflower</v>
      </c>
      <c r="H2133" s="39">
        <f t="shared" si="3970"/>
        <v>0.99999999278225005</v>
      </c>
      <c r="I2133" s="39" cm="1">
        <f t="array" ref="I2133">IFERROR(IF($B2133=I$1, ($A2133+$C2133) - MAX(IF($B$2:$B2132=$B2133, $A$2:$A2132+$C$2:$C2132)), "")*24*60, "")</f>
        <v>0.99999999278225005</v>
      </c>
      <c r="J2133" s="39" t="str" cm="1">
        <f t="array" ref="J2133">IFERROR(IF($B2133=J$1, ($A2133+$C2133) - MAX(IF($B$2:$B2132=$B2133, $A$2:$A2132+$C$2:$C2132)), "")*24*60, "")</f>
        <v/>
      </c>
      <c r="K2133" s="39" t="str" cm="1">
        <f t="array" ref="K2133">IFERROR(IF($B2133=K$1, ($A2133+$C2133) - MAX(IF($B$2:$B2132=$B2133, $A$2:$A2132+$C$2:$C2132)), "")*24*60, "")</f>
        <v/>
      </c>
      <c r="L2133" s="39" t="str" cm="1">
        <f t="array" ref="L2133">IFERROR(IF($B2133=L$1, ($A2133+$C2133) - MAX(IF($B$2:$B2132=$B2133, $A$2:$A2132+$C$2:$C2132)), "")*24*60, "")</f>
        <v/>
      </c>
      <c r="M2133" s="39" t="str" cm="1">
        <f t="array" ref="M2133">IFERROR(IF($B2133=M$1, ($A2133+$C2133) - MAX(IF($B$2:$B2132=$B2133, $A$2:$A2132+$C$2:$C2132)), "")*24*60, "")</f>
        <v/>
      </c>
      <c r="N2133" s="39" t="str" cm="1">
        <f t="array" ref="N2133">IFERROR(IF($B2133=N$1, ($A2133+$C2133) - MAX(IF($B$2:$B2132=$B2133, $A$2:$A2132+$C$2:$C2132)), "")*24*60, "")</f>
        <v/>
      </c>
      <c r="O2133" s="39" t="str" cm="1">
        <f t="array" ref="O2133">IFERROR(IF($B2133=O$1, ($A2133+$C2133) - MAX(IF($B$2:$B2132=$B2133, $A$2:$A2132+$C$2:$C2132)), "")*24*60, "")</f>
        <v/>
      </c>
      <c r="P2133" s="39" t="str" cm="1">
        <f t="array" ref="P2133">IFERROR(IF($B2133=P$1, ($A2133+$C2133) - MAX(IF($B$2:$B2132=$B2133, $A$2:$A2132+$C$2:$C2132)), "")*24*60, "")</f>
        <v/>
      </c>
    </row>
    <row r="2134" spans="1:16" x14ac:dyDescent="0.2">
      <c r="A2134" s="13">
        <f t="shared" ref="A2134:D2134" si="4015">A2133</f>
        <v>45950</v>
      </c>
      <c r="B2134" s="7" t="str">
        <f t="shared" si="4015"/>
        <v>Northern Cardinal</v>
      </c>
      <c r="C2134" s="8">
        <v>0.79236111111111107</v>
      </c>
      <c r="D2134" s="7">
        <f t="shared" si="4015"/>
        <v>0</v>
      </c>
      <c r="E2134" s="7">
        <v>3</v>
      </c>
      <c r="F2134" s="7" t="str">
        <f t="shared" ref="F2134:G2134" si="4016">F2133</f>
        <v>Special Finch Food</v>
      </c>
      <c r="G2134" s="16" t="str">
        <f t="shared" si="4016"/>
        <v>Golden Safflower</v>
      </c>
      <c r="H2134" s="27">
        <f t="shared" si="3970"/>
        <v>1.000000003259629</v>
      </c>
      <c r="I2134" s="27" cm="1">
        <f t="array" ref="I2134">IFERROR(IF($B2134=I$1, ($A2134+$C2134) - MAX(IF($B$2:$B2133=$B2134, $A$2:$A2133+$C$2:$C2133)), "")*24*60, "")</f>
        <v>1.000000003259629</v>
      </c>
      <c r="J2134" s="27" t="str" cm="1">
        <f t="array" ref="J2134">IFERROR(IF($B2134=J$1, ($A2134+$C2134) - MAX(IF($B$2:$B2133=$B2134, $A$2:$A2133+$C$2:$C2133)), "")*24*60, "")</f>
        <v/>
      </c>
      <c r="K2134" s="27" t="str" cm="1">
        <f t="array" ref="K2134">IFERROR(IF($B2134=K$1, ($A2134+$C2134) - MAX(IF($B$2:$B2133=$B2134, $A$2:$A2133+$C$2:$C2133)), "")*24*60, "")</f>
        <v/>
      </c>
      <c r="L2134" s="27" t="str" cm="1">
        <f t="array" ref="L2134">IFERROR(IF($B2134=L$1, ($A2134+$C2134) - MAX(IF($B$2:$B2133=$B2134, $A$2:$A2133+$C$2:$C2133)), "")*24*60, "")</f>
        <v/>
      </c>
      <c r="M2134" s="27" t="str" cm="1">
        <f t="array" ref="M2134">IFERROR(IF($B2134=M$1, ($A2134+$C2134) - MAX(IF($B$2:$B2133=$B2134, $A$2:$A2133+$C$2:$C2133)), "")*24*60, "")</f>
        <v/>
      </c>
      <c r="N2134" s="27" t="str" cm="1">
        <f t="array" ref="N2134">IFERROR(IF($B2134=N$1, ($A2134+$C2134) - MAX(IF($B$2:$B2133=$B2134, $A$2:$A2133+$C$2:$C2133)), "")*24*60, "")</f>
        <v/>
      </c>
      <c r="O2134" s="27" t="str" cm="1">
        <f t="array" ref="O2134">IFERROR(IF($B2134=O$1, ($A2134+$C2134) - MAX(IF($B$2:$B2133=$B2134, $A$2:$A2133+$C$2:$C2133)), "")*24*60, "")</f>
        <v/>
      </c>
      <c r="P2134" s="39" t="str" cm="1">
        <f t="array" ref="P2134">IFERROR(IF($B2134=P$1, ($A2134+$C2134) - MAX(IF($B$2:$B2133=$B2134, $A$2:$A2133+$C$2:$C2133)), "")*24*60, "")</f>
        <v/>
      </c>
    </row>
    <row r="2135" spans="1:16" x14ac:dyDescent="0.2">
      <c r="A2135" s="36">
        <v>45951</v>
      </c>
      <c r="B2135" s="37" t="str">
        <f t="shared" ref="B2135:D2135" si="4017">B2134</f>
        <v>Northern Cardinal</v>
      </c>
      <c r="C2135" s="38">
        <v>0.34444444444444444</v>
      </c>
      <c r="D2135" s="37">
        <f t="shared" si="4017"/>
        <v>0</v>
      </c>
      <c r="E2135" s="37">
        <v>3</v>
      </c>
      <c r="F2135" s="37" t="str">
        <f t="shared" ref="F2135:G2135" si="4018">F2134</f>
        <v>Special Finch Food</v>
      </c>
      <c r="G2135" s="15" t="str">
        <f t="shared" si="4018"/>
        <v>Golden Safflower</v>
      </c>
      <c r="H2135" s="39">
        <f t="shared" si="3970"/>
        <v>795.00000000349246</v>
      </c>
      <c r="I2135" s="39" cm="1">
        <f t="array" ref="I2135">IFERROR(IF($B2135=I$1, ($A2135+$C2135) - MAX(IF($B$2:$B2134=$B2135, $A$2:$A2134+$C$2:$C2134)), "")*24*60, "")</f>
        <v>795.00000000349246</v>
      </c>
      <c r="J2135" s="39" t="str" cm="1">
        <f t="array" ref="J2135">IFERROR(IF($B2135=J$1, ($A2135+$C2135) - MAX(IF($B$2:$B2134=$B2135, $A$2:$A2134+$C$2:$C2134)), "")*24*60, "")</f>
        <v/>
      </c>
      <c r="K2135" s="39" t="str" cm="1">
        <f t="array" ref="K2135">IFERROR(IF($B2135=K$1, ($A2135+$C2135) - MAX(IF($B$2:$B2134=$B2135, $A$2:$A2134+$C$2:$C2134)), "")*24*60, "")</f>
        <v/>
      </c>
      <c r="L2135" s="39" t="str" cm="1">
        <f t="array" ref="L2135">IFERROR(IF($B2135=L$1, ($A2135+$C2135) - MAX(IF($B$2:$B2134=$B2135, $A$2:$A2134+$C$2:$C2134)), "")*24*60, "")</f>
        <v/>
      </c>
      <c r="M2135" s="39" t="str" cm="1">
        <f t="array" ref="M2135">IFERROR(IF($B2135=M$1, ($A2135+$C2135) - MAX(IF($B$2:$B2134=$B2135, $A$2:$A2134+$C$2:$C2134)), "")*24*60, "")</f>
        <v/>
      </c>
      <c r="N2135" s="39" t="str" cm="1">
        <f t="array" ref="N2135">IFERROR(IF($B2135=N$1, ($A2135+$C2135) - MAX(IF($B$2:$B2134=$B2135, $A$2:$A2134+$C$2:$C2134)), "")*24*60, "")</f>
        <v/>
      </c>
      <c r="O2135" s="39" t="str" cm="1">
        <f t="array" ref="O2135">IFERROR(IF($B2135=O$1, ($A2135+$C2135) - MAX(IF($B$2:$B2134=$B2135, $A$2:$A2134+$C$2:$C2134)), "")*24*60, "")</f>
        <v/>
      </c>
      <c r="P2135" s="39" t="str" cm="1">
        <f t="array" ref="P2135">IFERROR(IF($B2135=P$1, ($A2135+$C2135) - MAX(IF($B$2:$B2134=$B2135, $A$2:$A2134+$C$2:$C2134)), "")*24*60, "")</f>
        <v/>
      </c>
    </row>
    <row r="2136" spans="1:16" x14ac:dyDescent="0.2">
      <c r="A2136" s="36">
        <f t="shared" ref="A2136:D2136" si="4019">A2135</f>
        <v>45951</v>
      </c>
      <c r="B2136" s="37" t="str">
        <f t="shared" si="4019"/>
        <v>Northern Cardinal</v>
      </c>
      <c r="C2136" s="38">
        <v>0.34513888888888888</v>
      </c>
      <c r="D2136" s="37">
        <f t="shared" si="4019"/>
        <v>0</v>
      </c>
      <c r="E2136" s="37">
        <v>3</v>
      </c>
      <c r="F2136" s="37" t="str">
        <f t="shared" ref="F2136:G2136" si="4020">F2135</f>
        <v>Special Finch Food</v>
      </c>
      <c r="G2136" s="15" t="str">
        <f t="shared" si="4020"/>
        <v>Golden Safflower</v>
      </c>
      <c r="H2136" s="39">
        <f t="shared" si="3970"/>
        <v>0.99999999278225005</v>
      </c>
      <c r="I2136" s="39" cm="1">
        <f t="array" ref="I2136">IFERROR(IF($B2136=I$1, ($A2136+$C2136) - MAX(IF($B$2:$B2135=$B2136, $A$2:$A2135+$C$2:$C2135)), "")*24*60, "")</f>
        <v>0.99999999278225005</v>
      </c>
      <c r="J2136" s="39" t="str" cm="1">
        <f t="array" ref="J2136">IFERROR(IF($B2136=J$1, ($A2136+$C2136) - MAX(IF($B$2:$B2135=$B2136, $A$2:$A2135+$C$2:$C2135)), "")*24*60, "")</f>
        <v/>
      </c>
      <c r="K2136" s="39" t="str" cm="1">
        <f t="array" ref="K2136">IFERROR(IF($B2136=K$1, ($A2136+$C2136) - MAX(IF($B$2:$B2135=$B2136, $A$2:$A2135+$C$2:$C2135)), "")*24*60, "")</f>
        <v/>
      </c>
      <c r="L2136" s="39" t="str" cm="1">
        <f t="array" ref="L2136">IFERROR(IF($B2136=L$1, ($A2136+$C2136) - MAX(IF($B$2:$B2135=$B2136, $A$2:$A2135+$C$2:$C2135)), "")*24*60, "")</f>
        <v/>
      </c>
      <c r="M2136" s="39" t="str" cm="1">
        <f t="array" ref="M2136">IFERROR(IF($B2136=M$1, ($A2136+$C2136) - MAX(IF($B$2:$B2135=$B2136, $A$2:$A2135+$C$2:$C2135)), "")*24*60, "")</f>
        <v/>
      </c>
      <c r="N2136" s="39" t="str" cm="1">
        <f t="array" ref="N2136">IFERROR(IF($B2136=N$1, ($A2136+$C2136) - MAX(IF($B$2:$B2135=$B2136, $A$2:$A2135+$C$2:$C2135)), "")*24*60, "")</f>
        <v/>
      </c>
      <c r="O2136" s="39" t="str" cm="1">
        <f t="array" ref="O2136">IFERROR(IF($B2136=O$1, ($A2136+$C2136) - MAX(IF($B$2:$B2135=$B2136, $A$2:$A2135+$C$2:$C2135)), "")*24*60, "")</f>
        <v/>
      </c>
      <c r="P2136" s="39" t="str" cm="1">
        <f t="array" ref="P2136">IFERROR(IF($B2136=P$1, ($A2136+$C2136) - MAX(IF($B$2:$B2135=$B2136, $A$2:$A2135+$C$2:$C2135)), "")*24*60, "")</f>
        <v/>
      </c>
    </row>
    <row r="2137" spans="1:16" x14ac:dyDescent="0.2">
      <c r="A2137" s="36">
        <f t="shared" ref="A2137:D2137" si="4021">A2136</f>
        <v>45951</v>
      </c>
      <c r="B2137" s="37" t="str">
        <f t="shared" si="4021"/>
        <v>Northern Cardinal</v>
      </c>
      <c r="C2137" s="38">
        <f t="shared" si="4021"/>
        <v>0.34513888888888888</v>
      </c>
      <c r="D2137" s="37">
        <f t="shared" si="4021"/>
        <v>0</v>
      </c>
      <c r="E2137" s="37">
        <v>3</v>
      </c>
      <c r="F2137" s="37" t="str">
        <f t="shared" ref="F2137:G2137" si="4022">F2136</f>
        <v>Special Finch Food</v>
      </c>
      <c r="G2137" s="15" t="str">
        <f t="shared" si="4022"/>
        <v>Golden Safflower</v>
      </c>
      <c r="H2137" s="39">
        <f t="shared" si="3970"/>
        <v>0</v>
      </c>
      <c r="I2137" s="39" cm="1">
        <f t="array" ref="I2137">IFERROR(IF($B2137=I$1, ($A2137+$C2137) - MAX(IF($B$2:$B2136=$B2137, $A$2:$A2136+$C$2:$C2136)), "")*24*60, "")</f>
        <v>0</v>
      </c>
      <c r="J2137" s="39" t="str" cm="1">
        <f t="array" ref="J2137">IFERROR(IF($B2137=J$1, ($A2137+$C2137) - MAX(IF($B$2:$B2136=$B2137, $A$2:$A2136+$C$2:$C2136)), "")*24*60, "")</f>
        <v/>
      </c>
      <c r="K2137" s="39" t="str" cm="1">
        <f t="array" ref="K2137">IFERROR(IF($B2137=K$1, ($A2137+$C2137) - MAX(IF($B$2:$B2136=$B2137, $A$2:$A2136+$C$2:$C2136)), "")*24*60, "")</f>
        <v/>
      </c>
      <c r="L2137" s="39" t="str" cm="1">
        <f t="array" ref="L2137">IFERROR(IF($B2137=L$1, ($A2137+$C2137) - MAX(IF($B$2:$B2136=$B2137, $A$2:$A2136+$C$2:$C2136)), "")*24*60, "")</f>
        <v/>
      </c>
      <c r="M2137" s="39" t="str" cm="1">
        <f t="array" ref="M2137">IFERROR(IF($B2137=M$1, ($A2137+$C2137) - MAX(IF($B$2:$B2136=$B2137, $A$2:$A2136+$C$2:$C2136)), "")*24*60, "")</f>
        <v/>
      </c>
      <c r="N2137" s="39" t="str" cm="1">
        <f t="array" ref="N2137">IFERROR(IF($B2137=N$1, ($A2137+$C2137) - MAX(IF($B$2:$B2136=$B2137, $A$2:$A2136+$C$2:$C2136)), "")*24*60, "")</f>
        <v/>
      </c>
      <c r="O2137" s="39" t="str" cm="1">
        <f t="array" ref="O2137">IFERROR(IF($B2137=O$1, ($A2137+$C2137) - MAX(IF($B$2:$B2136=$B2137, $A$2:$A2136+$C$2:$C2136)), "")*24*60, "")</f>
        <v/>
      </c>
      <c r="P2137" s="39" t="str" cm="1">
        <f t="array" ref="P2137">IFERROR(IF($B2137=P$1, ($A2137+$C2137) - MAX(IF($B$2:$B2136=$B2137, $A$2:$A2136+$C$2:$C2136)), "")*24*60, "")</f>
        <v/>
      </c>
    </row>
    <row r="2138" spans="1:16" x14ac:dyDescent="0.2">
      <c r="A2138" s="36">
        <f t="shared" ref="A2138:D2138" si="4023">A2137</f>
        <v>45951</v>
      </c>
      <c r="B2138" s="37" t="str">
        <f t="shared" si="4023"/>
        <v>Northern Cardinal</v>
      </c>
      <c r="C2138" s="38">
        <v>0.34583333333333333</v>
      </c>
      <c r="D2138" s="37">
        <f t="shared" si="4023"/>
        <v>0</v>
      </c>
      <c r="E2138" s="37">
        <v>3</v>
      </c>
      <c r="F2138" s="37" t="str">
        <f t="shared" ref="F2138:G2138" si="4024">F2137</f>
        <v>Special Finch Food</v>
      </c>
      <c r="G2138" s="15" t="str">
        <f t="shared" si="4024"/>
        <v>Golden Safflower</v>
      </c>
      <c r="H2138" s="39">
        <f t="shared" si="3970"/>
        <v>1.000000003259629</v>
      </c>
      <c r="I2138" s="39" cm="1">
        <f t="array" ref="I2138">IFERROR(IF($B2138=I$1, ($A2138+$C2138) - MAX(IF($B$2:$B2137=$B2138, $A$2:$A2137+$C$2:$C2137)), "")*24*60, "")</f>
        <v>1.000000003259629</v>
      </c>
      <c r="J2138" s="39" t="str" cm="1">
        <f t="array" ref="J2138">IFERROR(IF($B2138=J$1, ($A2138+$C2138) - MAX(IF($B$2:$B2137=$B2138, $A$2:$A2137+$C$2:$C2137)), "")*24*60, "")</f>
        <v/>
      </c>
      <c r="K2138" s="39" t="str" cm="1">
        <f t="array" ref="K2138">IFERROR(IF($B2138=K$1, ($A2138+$C2138) - MAX(IF($B$2:$B2137=$B2138, $A$2:$A2137+$C$2:$C2137)), "")*24*60, "")</f>
        <v/>
      </c>
      <c r="L2138" s="39" t="str" cm="1">
        <f t="array" ref="L2138">IFERROR(IF($B2138=L$1, ($A2138+$C2138) - MAX(IF($B$2:$B2137=$B2138, $A$2:$A2137+$C$2:$C2137)), "")*24*60, "")</f>
        <v/>
      </c>
      <c r="M2138" s="39" t="str" cm="1">
        <f t="array" ref="M2138">IFERROR(IF($B2138=M$1, ($A2138+$C2138) - MAX(IF($B$2:$B2137=$B2138, $A$2:$A2137+$C$2:$C2137)), "")*24*60, "")</f>
        <v/>
      </c>
      <c r="N2138" s="39" t="str" cm="1">
        <f t="array" ref="N2138">IFERROR(IF($B2138=N$1, ($A2138+$C2138) - MAX(IF($B$2:$B2137=$B2138, $A$2:$A2137+$C$2:$C2137)), "")*24*60, "")</f>
        <v/>
      </c>
      <c r="O2138" s="39" t="str" cm="1">
        <f t="array" ref="O2138">IFERROR(IF($B2138=O$1, ($A2138+$C2138) - MAX(IF($B$2:$B2137=$B2138, $A$2:$A2137+$C$2:$C2137)), "")*24*60, "")</f>
        <v/>
      </c>
      <c r="P2138" s="39" t="str" cm="1">
        <f t="array" ref="P2138">IFERROR(IF($B2138=P$1, ($A2138+$C2138) - MAX(IF($B$2:$B2137=$B2138, $A$2:$A2137+$C$2:$C2137)), "")*24*60, "")</f>
        <v/>
      </c>
    </row>
    <row r="2139" spans="1:16" x14ac:dyDescent="0.2">
      <c r="A2139" s="36">
        <f t="shared" ref="A2139:D2139" si="4025">A2138</f>
        <v>45951</v>
      </c>
      <c r="B2139" s="37" t="str">
        <f t="shared" si="4025"/>
        <v>Northern Cardinal</v>
      </c>
      <c r="C2139" s="38">
        <f t="shared" si="4025"/>
        <v>0.34583333333333333</v>
      </c>
      <c r="D2139" s="37">
        <f t="shared" si="4025"/>
        <v>0</v>
      </c>
      <c r="E2139" s="37">
        <v>2</v>
      </c>
      <c r="F2139" s="37" t="str">
        <f t="shared" ref="F2139:G2139" si="4026">F2138</f>
        <v>Special Finch Food</v>
      </c>
      <c r="G2139" s="15" t="str">
        <f t="shared" si="4026"/>
        <v>Golden Safflower</v>
      </c>
      <c r="H2139" s="39">
        <f t="shared" si="3970"/>
        <v>0</v>
      </c>
      <c r="I2139" s="39" cm="1">
        <f t="array" ref="I2139">IFERROR(IF($B2139=I$1, ($A2139+$C2139) - MAX(IF($B$2:$B2138=$B2139, $A$2:$A2138+$C$2:$C2138)), "")*24*60, "")</f>
        <v>0</v>
      </c>
      <c r="J2139" s="39" t="str" cm="1">
        <f t="array" ref="J2139">IFERROR(IF($B2139=J$1, ($A2139+$C2139) - MAX(IF($B$2:$B2138=$B2139, $A$2:$A2138+$C$2:$C2138)), "")*24*60, "")</f>
        <v/>
      </c>
      <c r="K2139" s="39" t="str" cm="1">
        <f t="array" ref="K2139">IFERROR(IF($B2139=K$1, ($A2139+$C2139) - MAX(IF($B$2:$B2138=$B2139, $A$2:$A2138+$C$2:$C2138)), "")*24*60, "")</f>
        <v/>
      </c>
      <c r="L2139" s="39" t="str" cm="1">
        <f t="array" ref="L2139">IFERROR(IF($B2139=L$1, ($A2139+$C2139) - MAX(IF($B$2:$B2138=$B2139, $A$2:$A2138+$C$2:$C2138)), "")*24*60, "")</f>
        <v/>
      </c>
      <c r="M2139" s="39" t="str" cm="1">
        <f t="array" ref="M2139">IFERROR(IF($B2139=M$1, ($A2139+$C2139) - MAX(IF($B$2:$B2138=$B2139, $A$2:$A2138+$C$2:$C2138)), "")*24*60, "")</f>
        <v/>
      </c>
      <c r="N2139" s="39" t="str" cm="1">
        <f t="array" ref="N2139">IFERROR(IF($B2139=N$1, ($A2139+$C2139) - MAX(IF($B$2:$B2138=$B2139, $A$2:$A2138+$C$2:$C2138)), "")*24*60, "")</f>
        <v/>
      </c>
      <c r="O2139" s="39" t="str" cm="1">
        <f t="array" ref="O2139">IFERROR(IF($B2139=O$1, ($A2139+$C2139) - MAX(IF($B$2:$B2138=$B2139, $A$2:$A2138+$C$2:$C2138)), "")*24*60, "")</f>
        <v/>
      </c>
      <c r="P2139" s="39" t="str" cm="1">
        <f t="array" ref="P2139">IFERROR(IF($B2139=P$1, ($A2139+$C2139) - MAX(IF($B$2:$B2138=$B2139, $A$2:$A2138+$C$2:$C2138)), "")*24*60, "")</f>
        <v/>
      </c>
    </row>
    <row r="2140" spans="1:16" x14ac:dyDescent="0.2">
      <c r="A2140" s="36">
        <f t="shared" ref="A2140:D2140" si="4027">A2139</f>
        <v>45951</v>
      </c>
      <c r="B2140" s="37" t="s">
        <v>16</v>
      </c>
      <c r="C2140" s="38">
        <v>0.37847222222222221</v>
      </c>
      <c r="D2140" s="37">
        <v>12</v>
      </c>
      <c r="E2140" s="37">
        <v>0</v>
      </c>
      <c r="F2140" s="37" t="str">
        <f t="shared" ref="F2140:G2140" si="4028">F2139</f>
        <v>Special Finch Food</v>
      </c>
      <c r="G2140" s="15" t="str">
        <f t="shared" si="4028"/>
        <v>Golden Safflower</v>
      </c>
      <c r="H2140" s="39">
        <f t="shared" si="3970"/>
        <v>46.999999996041879</v>
      </c>
      <c r="I2140" s="39" t="str" cm="1">
        <f t="array" ref="I2140">IFERROR(IF($B2140=I$1, ($A2140+$C2140) - MAX(IF($B$2:$B2139=$B2140, $A$2:$A2139+$C$2:$C2139)), "")*24*60, "")</f>
        <v/>
      </c>
      <c r="J2140" s="39" t="str" cm="1">
        <f t="array" ref="J2140">IFERROR(IF($B2140=J$1, ($A2140+$C2140) - MAX(IF($B$2:$B2139=$B2140, $A$2:$A2139+$C$2:$C2139)), "")*24*60, "")</f>
        <v/>
      </c>
      <c r="K2140" s="39" t="str" cm="1">
        <f t="array" ref="K2140">IFERROR(IF($B2140=K$1, ($A2140+$C2140) - MAX(IF($B$2:$B2139=$B2140, $A$2:$A2139+$C$2:$C2139)), "")*24*60, "")</f>
        <v/>
      </c>
      <c r="L2140" s="39" cm="1">
        <f t="array" ref="L2140">IFERROR(IF($B2140=L$1, ($A2140+$C2140) - MAX(IF($B$2:$B2139=$B2140, $A$2:$A2139+$C$2:$C2139)), "")*24*60, "")</f>
        <v>887.99999999231659</v>
      </c>
      <c r="M2140" s="39" t="str" cm="1">
        <f t="array" ref="M2140">IFERROR(IF($B2140=M$1, ($A2140+$C2140) - MAX(IF($B$2:$B2139=$B2140, $A$2:$A2139+$C$2:$C2139)), "")*24*60, "")</f>
        <v/>
      </c>
      <c r="N2140" s="39" t="str" cm="1">
        <f t="array" ref="N2140">IFERROR(IF($B2140=N$1, ($A2140+$C2140) - MAX(IF($B$2:$B2139=$B2140, $A$2:$A2139+$C$2:$C2139)), "")*24*60, "")</f>
        <v/>
      </c>
      <c r="O2140" s="39" t="str" cm="1">
        <f t="array" ref="O2140">IFERROR(IF($B2140=O$1, ($A2140+$C2140) - MAX(IF($B$2:$B2139=$B2140, $A$2:$A2139+$C$2:$C2139)), "")*24*60, "")</f>
        <v/>
      </c>
      <c r="P2140" s="39" t="str" cm="1">
        <f t="array" ref="P2140">IFERROR(IF($B2140=P$1, ($A2140+$C2140) - MAX(IF($B$2:$B2139=$B2140, $A$2:$A2139+$C$2:$C2139)), "")*24*60, "")</f>
        <v/>
      </c>
    </row>
    <row r="2141" spans="1:16" x14ac:dyDescent="0.2">
      <c r="A2141" s="36">
        <f t="shared" ref="A2141:D2141" si="4029">A2140</f>
        <v>45951</v>
      </c>
      <c r="B2141" s="37" t="str">
        <f t="shared" si="4029"/>
        <v>Carolina Wren</v>
      </c>
      <c r="C2141" s="38">
        <f t="shared" si="4029"/>
        <v>0.37847222222222221</v>
      </c>
      <c r="D2141" s="37">
        <v>18</v>
      </c>
      <c r="E2141" s="37">
        <v>0</v>
      </c>
      <c r="F2141" s="37" t="str">
        <f t="shared" ref="F2141:G2141" si="4030">F2140</f>
        <v>Special Finch Food</v>
      </c>
      <c r="G2141" s="15" t="str">
        <f t="shared" si="4030"/>
        <v>Golden Safflower</v>
      </c>
      <c r="H2141" s="39">
        <f t="shared" si="3970"/>
        <v>0</v>
      </c>
      <c r="I2141" s="39" t="str" cm="1">
        <f t="array" ref="I2141">IFERROR(IF($B2141=I$1, ($A2141+$C2141) - MAX(IF($B$2:$B2140=$B2141, $A$2:$A2140+$C$2:$C2140)), "")*24*60, "")</f>
        <v/>
      </c>
      <c r="J2141" s="39" t="str" cm="1">
        <f t="array" ref="J2141">IFERROR(IF($B2141=J$1, ($A2141+$C2141) - MAX(IF($B$2:$B2140=$B2141, $A$2:$A2140+$C$2:$C2140)), "")*24*60, "")</f>
        <v/>
      </c>
      <c r="K2141" s="39" t="str" cm="1">
        <f t="array" ref="K2141">IFERROR(IF($B2141=K$1, ($A2141+$C2141) - MAX(IF($B$2:$B2140=$B2141, $A$2:$A2140+$C$2:$C2140)), "")*24*60, "")</f>
        <v/>
      </c>
      <c r="L2141" s="39" cm="1">
        <f t="array" ref="L2141">IFERROR(IF($B2141=L$1, ($A2141+$C2141) - MAX(IF($B$2:$B2140=$B2141, $A$2:$A2140+$C$2:$C2140)), "")*24*60, "")</f>
        <v>0</v>
      </c>
      <c r="M2141" s="39" t="str" cm="1">
        <f t="array" ref="M2141">IFERROR(IF($B2141=M$1, ($A2141+$C2141) - MAX(IF($B$2:$B2140=$B2141, $A$2:$A2140+$C$2:$C2140)), "")*24*60, "")</f>
        <v/>
      </c>
      <c r="N2141" s="39" t="str" cm="1">
        <f t="array" ref="N2141">IFERROR(IF($B2141=N$1, ($A2141+$C2141) - MAX(IF($B$2:$B2140=$B2141, $A$2:$A2140+$C$2:$C2140)), "")*24*60, "")</f>
        <v/>
      </c>
      <c r="O2141" s="39" t="str" cm="1">
        <f t="array" ref="O2141">IFERROR(IF($B2141=O$1, ($A2141+$C2141) - MAX(IF($B$2:$B2140=$B2141, $A$2:$A2140+$C$2:$C2140)), "")*24*60, "")</f>
        <v/>
      </c>
      <c r="P2141" s="39" t="str" cm="1">
        <f t="array" ref="P2141">IFERROR(IF($B2141=P$1, ($A2141+$C2141) - MAX(IF($B$2:$B2140=$B2141, $A$2:$A2140+$C$2:$C2140)), "")*24*60, "")</f>
        <v/>
      </c>
    </row>
    <row r="2142" spans="1:16" x14ac:dyDescent="0.2">
      <c r="A2142" s="36">
        <f t="shared" ref="A2142:D2142" si="4031">A2141</f>
        <v>45951</v>
      </c>
      <c r="B2142" s="37" t="str">
        <f t="shared" si="4031"/>
        <v>Carolina Wren</v>
      </c>
      <c r="C2142" s="38">
        <v>0.37916666666666665</v>
      </c>
      <c r="D2142" s="37">
        <v>0</v>
      </c>
      <c r="E2142" s="37">
        <v>1</v>
      </c>
      <c r="F2142" s="37" t="str">
        <f t="shared" ref="F2142:G2142" si="4032">F2141</f>
        <v>Special Finch Food</v>
      </c>
      <c r="G2142" s="15" t="str">
        <f t="shared" si="4032"/>
        <v>Golden Safflower</v>
      </c>
      <c r="H2142" s="39">
        <f t="shared" si="3970"/>
        <v>1.000000003259629</v>
      </c>
      <c r="I2142" s="39" t="str" cm="1">
        <f t="array" ref="I2142">IFERROR(IF($B2142=I$1, ($A2142+$C2142) - MAX(IF($B$2:$B2141=$B2142, $A$2:$A2141+$C$2:$C2141)), "")*24*60, "")</f>
        <v/>
      </c>
      <c r="J2142" s="39" t="str" cm="1">
        <f t="array" ref="J2142">IFERROR(IF($B2142=J$1, ($A2142+$C2142) - MAX(IF($B$2:$B2141=$B2142, $A$2:$A2141+$C$2:$C2141)), "")*24*60, "")</f>
        <v/>
      </c>
      <c r="K2142" s="39" t="str" cm="1">
        <f t="array" ref="K2142">IFERROR(IF($B2142=K$1, ($A2142+$C2142) - MAX(IF($B$2:$B2141=$B2142, $A$2:$A2141+$C$2:$C2141)), "")*24*60, "")</f>
        <v/>
      </c>
      <c r="L2142" s="39" cm="1">
        <f t="array" ref="L2142">IFERROR(IF($B2142=L$1, ($A2142+$C2142) - MAX(IF($B$2:$B2141=$B2142, $A$2:$A2141+$C$2:$C2141)), "")*24*60, "")</f>
        <v>1.000000003259629</v>
      </c>
      <c r="M2142" s="39" t="str" cm="1">
        <f t="array" ref="M2142">IFERROR(IF($B2142=M$1, ($A2142+$C2142) - MAX(IF($B$2:$B2141=$B2142, $A$2:$A2141+$C$2:$C2141)), "")*24*60, "")</f>
        <v/>
      </c>
      <c r="N2142" s="39" t="str" cm="1">
        <f t="array" ref="N2142">IFERROR(IF($B2142=N$1, ($A2142+$C2142) - MAX(IF($B$2:$B2141=$B2142, $A$2:$A2141+$C$2:$C2141)), "")*24*60, "")</f>
        <v/>
      </c>
      <c r="O2142" s="39" t="str" cm="1">
        <f t="array" ref="O2142">IFERROR(IF($B2142=O$1, ($A2142+$C2142) - MAX(IF($B$2:$B2141=$B2142, $A$2:$A2141+$C$2:$C2141)), "")*24*60, "")</f>
        <v/>
      </c>
      <c r="P2142" s="39" t="str" cm="1">
        <f t="array" ref="P2142">IFERROR(IF($B2142=P$1, ($A2142+$C2142) - MAX(IF($B$2:$B2141=$B2142, $A$2:$A2141+$C$2:$C2141)), "")*24*60, "")</f>
        <v/>
      </c>
    </row>
    <row r="2143" spans="1:16" x14ac:dyDescent="0.2">
      <c r="A2143" s="36">
        <f t="shared" ref="A2143:D2143" si="4033">A2142</f>
        <v>45951</v>
      </c>
      <c r="B2143" s="37" t="str">
        <f t="shared" si="4033"/>
        <v>Carolina Wren</v>
      </c>
      <c r="C2143" s="38">
        <v>0.38055555555555554</v>
      </c>
      <c r="D2143" s="37">
        <v>8</v>
      </c>
      <c r="E2143" s="37">
        <v>9</v>
      </c>
      <c r="F2143" s="37" t="str">
        <f t="shared" ref="F2143:G2143" si="4034">F2142</f>
        <v>Special Finch Food</v>
      </c>
      <c r="G2143" s="15" t="str">
        <f t="shared" si="4034"/>
        <v>Golden Safflower</v>
      </c>
      <c r="H2143" s="39">
        <f t="shared" si="3970"/>
        <v>2.000000006519258</v>
      </c>
      <c r="I2143" s="39" t="str" cm="1">
        <f t="array" ref="I2143">IFERROR(IF($B2143=I$1, ($A2143+$C2143) - MAX(IF($B$2:$B2142=$B2143, $A$2:$A2142+$C$2:$C2142)), "")*24*60, "")</f>
        <v/>
      </c>
      <c r="J2143" s="39" t="str" cm="1">
        <f t="array" ref="J2143">IFERROR(IF($B2143=J$1, ($A2143+$C2143) - MAX(IF($B$2:$B2142=$B2143, $A$2:$A2142+$C$2:$C2142)), "")*24*60, "")</f>
        <v/>
      </c>
      <c r="K2143" s="39" t="str" cm="1">
        <f t="array" ref="K2143">IFERROR(IF($B2143=K$1, ($A2143+$C2143) - MAX(IF($B$2:$B2142=$B2143, $A$2:$A2142+$C$2:$C2142)), "")*24*60, "")</f>
        <v/>
      </c>
      <c r="L2143" s="39" cm="1">
        <f t="array" ref="L2143">IFERROR(IF($B2143=L$1, ($A2143+$C2143) - MAX(IF($B$2:$B2142=$B2143, $A$2:$A2142+$C$2:$C2142)), "")*24*60, "")</f>
        <v>2.000000006519258</v>
      </c>
      <c r="M2143" s="39" t="str" cm="1">
        <f t="array" ref="M2143">IFERROR(IF($B2143=M$1, ($A2143+$C2143) - MAX(IF($B$2:$B2142=$B2143, $A$2:$A2142+$C$2:$C2142)), "")*24*60, "")</f>
        <v/>
      </c>
      <c r="N2143" s="39" t="str" cm="1">
        <f t="array" ref="N2143">IFERROR(IF($B2143=N$1, ($A2143+$C2143) - MAX(IF($B$2:$B2142=$B2143, $A$2:$A2142+$C$2:$C2142)), "")*24*60, "")</f>
        <v/>
      </c>
      <c r="O2143" s="39" t="str" cm="1">
        <f t="array" ref="O2143">IFERROR(IF($B2143=O$1, ($A2143+$C2143) - MAX(IF($B$2:$B2142=$B2143, $A$2:$A2142+$C$2:$C2142)), "")*24*60, "")</f>
        <v/>
      </c>
      <c r="P2143" s="39" t="str" cm="1">
        <f t="array" ref="P2143">IFERROR(IF($B2143=P$1, ($A2143+$C2143) - MAX(IF($B$2:$B2142=$B2143, $A$2:$A2142+$C$2:$C2142)), "")*24*60, "")</f>
        <v/>
      </c>
    </row>
    <row r="2144" spans="1:16" x14ac:dyDescent="0.2">
      <c r="A2144" s="36">
        <f t="shared" ref="A2144:D2144" si="4035">A2143</f>
        <v>45951</v>
      </c>
      <c r="B2144" s="37" t="str">
        <f t="shared" si="4035"/>
        <v>Carolina Wren</v>
      </c>
      <c r="C2144" s="38">
        <v>0.38124999999999998</v>
      </c>
      <c r="D2144" s="37">
        <v>14</v>
      </c>
      <c r="E2144" s="37">
        <v>3</v>
      </c>
      <c r="F2144" s="37" t="str">
        <f t="shared" ref="F2144:G2144" si="4036">F2143</f>
        <v>Special Finch Food</v>
      </c>
      <c r="G2144" s="15" t="str">
        <f t="shared" si="4036"/>
        <v>Golden Safflower</v>
      </c>
      <c r="H2144" s="39">
        <f t="shared" si="3970"/>
        <v>0.99999999278225005</v>
      </c>
      <c r="I2144" s="39" t="str" cm="1">
        <f t="array" ref="I2144">IFERROR(IF($B2144=I$1, ($A2144+$C2144) - MAX(IF($B$2:$B2143=$B2144, $A$2:$A2143+$C$2:$C2143)), "")*24*60, "")</f>
        <v/>
      </c>
      <c r="J2144" s="39" t="str" cm="1">
        <f t="array" ref="J2144">IFERROR(IF($B2144=J$1, ($A2144+$C2144) - MAX(IF($B$2:$B2143=$B2144, $A$2:$A2143+$C$2:$C2143)), "")*24*60, "")</f>
        <v/>
      </c>
      <c r="K2144" s="39" t="str" cm="1">
        <f t="array" ref="K2144">IFERROR(IF($B2144=K$1, ($A2144+$C2144) - MAX(IF($B$2:$B2143=$B2144, $A$2:$A2143+$C$2:$C2143)), "")*24*60, "")</f>
        <v/>
      </c>
      <c r="L2144" s="39" cm="1">
        <f t="array" ref="L2144">IFERROR(IF($B2144=L$1, ($A2144+$C2144) - MAX(IF($B$2:$B2143=$B2144, $A$2:$A2143+$C$2:$C2143)), "")*24*60, "")</f>
        <v>0.99999999278225005</v>
      </c>
      <c r="M2144" s="39" t="str" cm="1">
        <f t="array" ref="M2144">IFERROR(IF($B2144=M$1, ($A2144+$C2144) - MAX(IF($B$2:$B2143=$B2144, $A$2:$A2143+$C$2:$C2143)), "")*24*60, "")</f>
        <v/>
      </c>
      <c r="N2144" s="39" t="str" cm="1">
        <f t="array" ref="N2144">IFERROR(IF($B2144=N$1, ($A2144+$C2144) - MAX(IF($B$2:$B2143=$B2144, $A$2:$A2143+$C$2:$C2143)), "")*24*60, "")</f>
        <v/>
      </c>
      <c r="O2144" s="39" t="str" cm="1">
        <f t="array" ref="O2144">IFERROR(IF($B2144=O$1, ($A2144+$C2144) - MAX(IF($B$2:$B2143=$B2144, $A$2:$A2143+$C$2:$C2143)), "")*24*60, "")</f>
        <v/>
      </c>
      <c r="P2144" s="39" t="str" cm="1">
        <f t="array" ref="P2144">IFERROR(IF($B2144=P$1, ($A2144+$C2144) - MAX(IF($B$2:$B2143=$B2144, $A$2:$A2143+$C$2:$C2143)), "")*24*60, "")</f>
        <v/>
      </c>
    </row>
    <row r="2145" spans="1:16" x14ac:dyDescent="0.2">
      <c r="A2145" s="36">
        <f t="shared" ref="A2145:D2145" si="4037">A2144</f>
        <v>45951</v>
      </c>
      <c r="B2145" s="37" t="str">
        <f t="shared" si="4037"/>
        <v>Carolina Wren</v>
      </c>
      <c r="C2145" s="38">
        <f t="shared" si="4037"/>
        <v>0.38124999999999998</v>
      </c>
      <c r="D2145" s="37">
        <v>3</v>
      </c>
      <c r="E2145" s="37">
        <v>0</v>
      </c>
      <c r="F2145" s="37" t="str">
        <f t="shared" ref="F2145:G2145" si="4038">F2144</f>
        <v>Special Finch Food</v>
      </c>
      <c r="G2145" s="15" t="str">
        <f t="shared" si="4038"/>
        <v>Golden Safflower</v>
      </c>
      <c r="H2145" s="39">
        <f t="shared" si="3970"/>
        <v>0</v>
      </c>
      <c r="I2145" s="39" t="str" cm="1">
        <f t="array" ref="I2145">IFERROR(IF($B2145=I$1, ($A2145+$C2145) - MAX(IF($B$2:$B2144=$B2145, $A$2:$A2144+$C$2:$C2144)), "")*24*60, "")</f>
        <v/>
      </c>
      <c r="J2145" s="39" t="str" cm="1">
        <f t="array" ref="J2145">IFERROR(IF($B2145=J$1, ($A2145+$C2145) - MAX(IF($B$2:$B2144=$B2145, $A$2:$A2144+$C$2:$C2144)), "")*24*60, "")</f>
        <v/>
      </c>
      <c r="K2145" s="39" t="str" cm="1">
        <f t="array" ref="K2145">IFERROR(IF($B2145=K$1, ($A2145+$C2145) - MAX(IF($B$2:$B2144=$B2145, $A$2:$A2144+$C$2:$C2144)), "")*24*60, "")</f>
        <v/>
      </c>
      <c r="L2145" s="39" cm="1">
        <f t="array" ref="L2145">IFERROR(IF($B2145=L$1, ($A2145+$C2145) - MAX(IF($B$2:$B2144=$B2145, $A$2:$A2144+$C$2:$C2144)), "")*24*60, "")</f>
        <v>0</v>
      </c>
      <c r="M2145" s="39" t="str" cm="1">
        <f t="array" ref="M2145">IFERROR(IF($B2145=M$1, ($A2145+$C2145) - MAX(IF($B$2:$B2144=$B2145, $A$2:$A2144+$C$2:$C2144)), "")*24*60, "")</f>
        <v/>
      </c>
      <c r="N2145" s="39" t="str" cm="1">
        <f t="array" ref="N2145">IFERROR(IF($B2145=N$1, ($A2145+$C2145) - MAX(IF($B$2:$B2144=$B2145, $A$2:$A2144+$C$2:$C2144)), "")*24*60, "")</f>
        <v/>
      </c>
      <c r="O2145" s="39" t="str" cm="1">
        <f t="array" ref="O2145">IFERROR(IF($B2145=O$1, ($A2145+$C2145) - MAX(IF($B$2:$B2144=$B2145, $A$2:$A2144+$C$2:$C2144)), "")*24*60, "")</f>
        <v/>
      </c>
      <c r="P2145" s="39" t="str" cm="1">
        <f t="array" ref="P2145">IFERROR(IF($B2145=P$1, ($A2145+$C2145) - MAX(IF($B$2:$B2144=$B2145, $A$2:$A2144+$C$2:$C2144)), "")*24*60, "")</f>
        <v/>
      </c>
    </row>
    <row r="2146" spans="1:16" x14ac:dyDescent="0.2">
      <c r="A2146" s="36">
        <f t="shared" ref="A2146:D2146" si="4039">A2145</f>
        <v>45951</v>
      </c>
      <c r="B2146" s="37" t="s">
        <v>25</v>
      </c>
      <c r="C2146" s="38">
        <v>0.39861111111111114</v>
      </c>
      <c r="D2146" s="37">
        <f t="shared" si="4039"/>
        <v>3</v>
      </c>
      <c r="E2146" s="37">
        <v>11</v>
      </c>
      <c r="F2146" s="37" t="str">
        <f t="shared" ref="F2146:G2146" si="4040">F2145</f>
        <v>Special Finch Food</v>
      </c>
      <c r="G2146" s="15" t="str">
        <f t="shared" si="4040"/>
        <v>Golden Safflower</v>
      </c>
      <c r="H2146" s="39">
        <f t="shared" si="3970"/>
        <v>24.999999997671694</v>
      </c>
      <c r="I2146" s="39" t="str" cm="1">
        <f t="array" ref="I2146">IFERROR(IF($B2146=I$1, ($A2146+$C2146) - MAX(IF($B$2:$B2145=$B2146, $A$2:$A2145+$C$2:$C2145)), "")*24*60, "")</f>
        <v/>
      </c>
      <c r="J2146" s="39" t="str" cm="1">
        <f t="array" ref="J2146">IFERROR(IF($B2146=J$1, ($A2146+$C2146) - MAX(IF($B$2:$B2145=$B2146, $A$2:$A2145+$C$2:$C2145)), "")*24*60, "")</f>
        <v/>
      </c>
      <c r="K2146" s="39" t="str" cm="1">
        <f t="array" ref="K2146">IFERROR(IF($B2146=K$1, ($A2146+$C2146) - MAX(IF($B$2:$B2145=$B2146, $A$2:$A2145+$C$2:$C2145)), "")*24*60, "")</f>
        <v/>
      </c>
      <c r="L2146" s="39" t="str" cm="1">
        <f t="array" ref="L2146">IFERROR(IF($B2146=L$1, ($A2146+$C2146) - MAX(IF($B$2:$B2145=$B2146, $A$2:$A2145+$C$2:$C2145)), "")*24*60, "")</f>
        <v/>
      </c>
      <c r="M2146" s="39" t="str" cm="1">
        <f t="array" ref="M2146">IFERROR(IF($B2146=M$1, ($A2146+$C2146) - MAX(IF($B$2:$B2145=$B2146, $A$2:$A2145+$C$2:$C2145)), "")*24*60, "")</f>
        <v/>
      </c>
      <c r="N2146" s="39" t="str" cm="1">
        <f t="array" ref="N2146">IFERROR(IF($B2146=N$1, ($A2146+$C2146) - MAX(IF($B$2:$B2145=$B2146, $A$2:$A2145+$C$2:$C2145)), "")*24*60, "")</f>
        <v/>
      </c>
      <c r="O2146" s="39" cm="1">
        <f t="array" ref="O2146">IFERROR(IF($B2146=O$1, ($A2146+$C2146) - MAX(IF($B$2:$B2145=$B2146, $A$2:$A2145+$C$2:$C2145)), "")*24*60, "")</f>
        <v>942.99999999348074</v>
      </c>
      <c r="P2146" s="39" t="str" cm="1">
        <f t="array" ref="P2146">IFERROR(IF($B2146=P$1, ($A2146+$C2146) - MAX(IF($B$2:$B2145=$B2146, $A$2:$A2145+$C$2:$C2145)), "")*24*60, "")</f>
        <v/>
      </c>
    </row>
    <row r="2147" spans="1:16" x14ac:dyDescent="0.2">
      <c r="A2147" s="36">
        <f t="shared" ref="A2147:D2147" si="4041">A2146</f>
        <v>45951</v>
      </c>
      <c r="B2147" s="37" t="str">
        <f t="shared" si="4041"/>
        <v>Mourning Dove</v>
      </c>
      <c r="C2147" s="38">
        <f t="shared" si="4041"/>
        <v>0.39861111111111114</v>
      </c>
      <c r="D2147" s="37">
        <v>22</v>
      </c>
      <c r="E2147" s="37">
        <v>0</v>
      </c>
      <c r="F2147" s="37" t="str">
        <f t="shared" ref="F2147:G2147" si="4042">F2146</f>
        <v>Special Finch Food</v>
      </c>
      <c r="G2147" s="15" t="str">
        <f t="shared" si="4042"/>
        <v>Golden Safflower</v>
      </c>
      <c r="H2147" s="39">
        <f t="shared" si="3970"/>
        <v>0</v>
      </c>
      <c r="I2147" s="39" t="str" cm="1">
        <f t="array" ref="I2147">IFERROR(IF($B2147=I$1, ($A2147+$C2147) - MAX(IF($B$2:$B2146=$B2147, $A$2:$A2146+$C$2:$C2146)), "")*24*60, "")</f>
        <v/>
      </c>
      <c r="J2147" s="39" t="str" cm="1">
        <f t="array" ref="J2147">IFERROR(IF($B2147=J$1, ($A2147+$C2147) - MAX(IF($B$2:$B2146=$B2147, $A$2:$A2146+$C$2:$C2146)), "")*24*60, "")</f>
        <v/>
      </c>
      <c r="K2147" s="39" t="str" cm="1">
        <f t="array" ref="K2147">IFERROR(IF($B2147=K$1, ($A2147+$C2147) - MAX(IF($B$2:$B2146=$B2147, $A$2:$A2146+$C$2:$C2146)), "")*24*60, "")</f>
        <v/>
      </c>
      <c r="L2147" s="39" t="str" cm="1">
        <f t="array" ref="L2147">IFERROR(IF($B2147=L$1, ($A2147+$C2147) - MAX(IF($B$2:$B2146=$B2147, $A$2:$A2146+$C$2:$C2146)), "")*24*60, "")</f>
        <v/>
      </c>
      <c r="M2147" s="39" t="str" cm="1">
        <f t="array" ref="M2147">IFERROR(IF($B2147=M$1, ($A2147+$C2147) - MAX(IF($B$2:$B2146=$B2147, $A$2:$A2146+$C$2:$C2146)), "")*24*60, "")</f>
        <v/>
      </c>
      <c r="N2147" s="39" t="str" cm="1">
        <f t="array" ref="N2147">IFERROR(IF($B2147=N$1, ($A2147+$C2147) - MAX(IF($B$2:$B2146=$B2147, $A$2:$A2146+$C$2:$C2146)), "")*24*60, "")</f>
        <v/>
      </c>
      <c r="O2147" s="39" cm="1">
        <f t="array" ref="O2147">IFERROR(IF($B2147=O$1, ($A2147+$C2147) - MAX(IF($B$2:$B2146=$B2147, $A$2:$A2146+$C$2:$C2146)), "")*24*60, "")</f>
        <v>0</v>
      </c>
      <c r="P2147" s="39" t="str" cm="1">
        <f t="array" ref="P2147">IFERROR(IF($B2147=P$1, ($A2147+$C2147) - MAX(IF($B$2:$B2146=$B2147, $A$2:$A2146+$C$2:$C2146)), "")*24*60, "")</f>
        <v/>
      </c>
    </row>
    <row r="2148" spans="1:16" x14ac:dyDescent="0.2">
      <c r="A2148" s="36">
        <f t="shared" ref="A2148:D2148" si="4043">A2147</f>
        <v>45951</v>
      </c>
      <c r="B2148" s="37" t="str">
        <f t="shared" si="4043"/>
        <v>Mourning Dove</v>
      </c>
      <c r="C2148" s="38">
        <f t="shared" si="4043"/>
        <v>0.39861111111111114</v>
      </c>
      <c r="D2148" s="37">
        <v>0</v>
      </c>
      <c r="E2148" s="37">
        <v>16</v>
      </c>
      <c r="F2148" s="37" t="str">
        <f t="shared" ref="F2148:G2148" si="4044">F2147</f>
        <v>Special Finch Food</v>
      </c>
      <c r="G2148" s="15" t="str">
        <f t="shared" si="4044"/>
        <v>Golden Safflower</v>
      </c>
      <c r="H2148" s="39">
        <f t="shared" si="3970"/>
        <v>0</v>
      </c>
      <c r="I2148" s="39" t="str" cm="1">
        <f t="array" ref="I2148">IFERROR(IF($B2148=I$1, ($A2148+$C2148) - MAX(IF($B$2:$B2147=$B2148, $A$2:$A2147+$C$2:$C2147)), "")*24*60, "")</f>
        <v/>
      </c>
      <c r="J2148" s="39" t="str" cm="1">
        <f t="array" ref="J2148">IFERROR(IF($B2148=J$1, ($A2148+$C2148) - MAX(IF($B$2:$B2147=$B2148, $A$2:$A2147+$C$2:$C2147)), "")*24*60, "")</f>
        <v/>
      </c>
      <c r="K2148" s="39" t="str" cm="1">
        <f t="array" ref="K2148">IFERROR(IF($B2148=K$1, ($A2148+$C2148) - MAX(IF($B$2:$B2147=$B2148, $A$2:$A2147+$C$2:$C2147)), "")*24*60, "")</f>
        <v/>
      </c>
      <c r="L2148" s="39" t="str" cm="1">
        <f t="array" ref="L2148">IFERROR(IF($B2148=L$1, ($A2148+$C2148) - MAX(IF($B$2:$B2147=$B2148, $A$2:$A2147+$C$2:$C2147)), "")*24*60, "")</f>
        <v/>
      </c>
      <c r="M2148" s="39" t="str" cm="1">
        <f t="array" ref="M2148">IFERROR(IF($B2148=M$1, ($A2148+$C2148) - MAX(IF($B$2:$B2147=$B2148, $A$2:$A2147+$C$2:$C2147)), "")*24*60, "")</f>
        <v/>
      </c>
      <c r="N2148" s="39" t="str" cm="1">
        <f t="array" ref="N2148">IFERROR(IF($B2148=N$1, ($A2148+$C2148) - MAX(IF($B$2:$B2147=$B2148, $A$2:$A2147+$C$2:$C2147)), "")*24*60, "")</f>
        <v/>
      </c>
      <c r="O2148" s="39" cm="1">
        <f t="array" ref="O2148">IFERROR(IF($B2148=O$1, ($A2148+$C2148) - MAX(IF($B$2:$B2147=$B2148, $A$2:$A2147+$C$2:$C2147)), "")*24*60, "")</f>
        <v>0</v>
      </c>
      <c r="P2148" s="39" t="str" cm="1">
        <f t="array" ref="P2148">IFERROR(IF($B2148=P$1, ($A2148+$C2148) - MAX(IF($B$2:$B2147=$B2148, $A$2:$A2147+$C$2:$C2147)), "")*24*60, "")</f>
        <v/>
      </c>
    </row>
    <row r="2149" spans="1:16" x14ac:dyDescent="0.2">
      <c r="A2149" s="36">
        <f t="shared" ref="A2149:D2149" si="4045">A2148</f>
        <v>45951</v>
      </c>
      <c r="B2149" s="37" t="str">
        <f t="shared" si="4045"/>
        <v>Mourning Dove</v>
      </c>
      <c r="C2149" s="38">
        <v>0.39930555555555558</v>
      </c>
      <c r="D2149" s="37">
        <f t="shared" si="4045"/>
        <v>0</v>
      </c>
      <c r="E2149" s="37">
        <v>19</v>
      </c>
      <c r="F2149" s="37" t="str">
        <f t="shared" ref="F2149:G2149" si="4046">F2148</f>
        <v>Special Finch Food</v>
      </c>
      <c r="G2149" s="15" t="str">
        <f t="shared" si="4046"/>
        <v>Golden Safflower</v>
      </c>
      <c r="H2149" s="39">
        <f t="shared" si="3970"/>
        <v>1.000000003259629</v>
      </c>
      <c r="I2149" s="39" t="str" cm="1">
        <f t="array" ref="I2149">IFERROR(IF($B2149=I$1, ($A2149+$C2149) - MAX(IF($B$2:$B2148=$B2149, $A$2:$A2148+$C$2:$C2148)), "")*24*60, "")</f>
        <v/>
      </c>
      <c r="J2149" s="39" t="str" cm="1">
        <f t="array" ref="J2149">IFERROR(IF($B2149=J$1, ($A2149+$C2149) - MAX(IF($B$2:$B2148=$B2149, $A$2:$A2148+$C$2:$C2148)), "")*24*60, "")</f>
        <v/>
      </c>
      <c r="K2149" s="39" t="str" cm="1">
        <f t="array" ref="K2149">IFERROR(IF($B2149=K$1, ($A2149+$C2149) - MAX(IF($B$2:$B2148=$B2149, $A$2:$A2148+$C$2:$C2148)), "")*24*60, "")</f>
        <v/>
      </c>
      <c r="L2149" s="39" t="str" cm="1">
        <f t="array" ref="L2149">IFERROR(IF($B2149=L$1, ($A2149+$C2149) - MAX(IF($B$2:$B2148=$B2149, $A$2:$A2148+$C$2:$C2148)), "")*24*60, "")</f>
        <v/>
      </c>
      <c r="M2149" s="39" t="str" cm="1">
        <f t="array" ref="M2149">IFERROR(IF($B2149=M$1, ($A2149+$C2149) - MAX(IF($B$2:$B2148=$B2149, $A$2:$A2148+$C$2:$C2148)), "")*24*60, "")</f>
        <v/>
      </c>
      <c r="N2149" s="39" t="str" cm="1">
        <f t="array" ref="N2149">IFERROR(IF($B2149=N$1, ($A2149+$C2149) - MAX(IF($B$2:$B2148=$B2149, $A$2:$A2148+$C$2:$C2148)), "")*24*60, "")</f>
        <v/>
      </c>
      <c r="O2149" s="39" cm="1">
        <f t="array" ref="O2149">IFERROR(IF($B2149=O$1, ($A2149+$C2149) - MAX(IF($B$2:$B2148=$B2149, $A$2:$A2148+$C$2:$C2148)), "")*24*60, "")</f>
        <v>1.000000003259629</v>
      </c>
      <c r="P2149" s="39" t="str" cm="1">
        <f t="array" ref="P2149">IFERROR(IF($B2149=P$1, ($A2149+$C2149) - MAX(IF($B$2:$B2148=$B2149, $A$2:$A2148+$C$2:$C2148)), "")*24*60, "")</f>
        <v/>
      </c>
    </row>
    <row r="2150" spans="1:16" x14ac:dyDescent="0.2">
      <c r="A2150" s="36">
        <f t="shared" ref="A2150:D2150" si="4047">A2149</f>
        <v>45951</v>
      </c>
      <c r="B2150" s="37" t="str">
        <f t="shared" si="4047"/>
        <v>Mourning Dove</v>
      </c>
      <c r="C2150" s="38">
        <f t="shared" si="4047"/>
        <v>0.39930555555555558</v>
      </c>
      <c r="D2150" s="37">
        <v>25</v>
      </c>
      <c r="E2150" s="37">
        <v>0</v>
      </c>
      <c r="F2150" s="37" t="str">
        <f t="shared" ref="F2150:G2150" si="4048">F2149</f>
        <v>Special Finch Food</v>
      </c>
      <c r="G2150" s="15" t="str">
        <f t="shared" si="4048"/>
        <v>Golden Safflower</v>
      </c>
      <c r="H2150" s="39">
        <f t="shared" si="3970"/>
        <v>0</v>
      </c>
      <c r="I2150" s="39" t="str" cm="1">
        <f t="array" ref="I2150">IFERROR(IF($B2150=I$1, ($A2150+$C2150) - MAX(IF($B$2:$B2149=$B2150, $A$2:$A2149+$C$2:$C2149)), "")*24*60, "")</f>
        <v/>
      </c>
      <c r="J2150" s="39" t="str" cm="1">
        <f t="array" ref="J2150">IFERROR(IF($B2150=J$1, ($A2150+$C2150) - MAX(IF($B$2:$B2149=$B2150, $A$2:$A2149+$C$2:$C2149)), "")*24*60, "")</f>
        <v/>
      </c>
      <c r="K2150" s="39" t="str" cm="1">
        <f t="array" ref="K2150">IFERROR(IF($B2150=K$1, ($A2150+$C2150) - MAX(IF($B$2:$B2149=$B2150, $A$2:$A2149+$C$2:$C2149)), "")*24*60, "")</f>
        <v/>
      </c>
      <c r="L2150" s="39" t="str" cm="1">
        <f t="array" ref="L2150">IFERROR(IF($B2150=L$1, ($A2150+$C2150) - MAX(IF($B$2:$B2149=$B2150, $A$2:$A2149+$C$2:$C2149)), "")*24*60, "")</f>
        <v/>
      </c>
      <c r="M2150" s="39" t="str" cm="1">
        <f t="array" ref="M2150">IFERROR(IF($B2150=M$1, ($A2150+$C2150) - MAX(IF($B$2:$B2149=$B2150, $A$2:$A2149+$C$2:$C2149)), "")*24*60, "")</f>
        <v/>
      </c>
      <c r="N2150" s="39" t="str" cm="1">
        <f t="array" ref="N2150">IFERROR(IF($B2150=N$1, ($A2150+$C2150) - MAX(IF($B$2:$B2149=$B2150, $A$2:$A2149+$C$2:$C2149)), "")*24*60, "")</f>
        <v/>
      </c>
      <c r="O2150" s="39" cm="1">
        <f t="array" ref="O2150">IFERROR(IF($B2150=O$1, ($A2150+$C2150) - MAX(IF($B$2:$B2149=$B2150, $A$2:$A2149+$C$2:$C2149)), "")*24*60, "")</f>
        <v>0</v>
      </c>
      <c r="P2150" s="39" t="str" cm="1">
        <f t="array" ref="P2150">IFERROR(IF($B2150=P$1, ($A2150+$C2150) - MAX(IF($B$2:$B2149=$B2150, $A$2:$A2149+$C$2:$C2149)), "")*24*60, "")</f>
        <v/>
      </c>
    </row>
    <row r="2151" spans="1:16" x14ac:dyDescent="0.2">
      <c r="A2151" s="36">
        <f t="shared" ref="A2151:D2151" si="4049">A2150</f>
        <v>45951</v>
      </c>
      <c r="B2151" s="37" t="str">
        <f t="shared" si="4049"/>
        <v>Mourning Dove</v>
      </c>
      <c r="C2151" s="38">
        <f t="shared" si="4049"/>
        <v>0.39930555555555558</v>
      </c>
      <c r="D2151" s="37">
        <v>29</v>
      </c>
      <c r="E2151" s="37">
        <v>0</v>
      </c>
      <c r="F2151" s="37" t="str">
        <f t="shared" ref="F2151:G2151" si="4050">F2150</f>
        <v>Special Finch Food</v>
      </c>
      <c r="G2151" s="15" t="str">
        <f t="shared" si="4050"/>
        <v>Golden Safflower</v>
      </c>
      <c r="H2151" s="39">
        <f t="shared" si="3970"/>
        <v>0</v>
      </c>
      <c r="I2151" s="39" t="str" cm="1">
        <f t="array" ref="I2151">IFERROR(IF($B2151=I$1, ($A2151+$C2151) - MAX(IF($B$2:$B2150=$B2151, $A$2:$A2150+$C$2:$C2150)), "")*24*60, "")</f>
        <v/>
      </c>
      <c r="J2151" s="39" t="str" cm="1">
        <f t="array" ref="J2151">IFERROR(IF($B2151=J$1, ($A2151+$C2151) - MAX(IF($B$2:$B2150=$B2151, $A$2:$A2150+$C$2:$C2150)), "")*24*60, "")</f>
        <v/>
      </c>
      <c r="K2151" s="39" t="str" cm="1">
        <f t="array" ref="K2151">IFERROR(IF($B2151=K$1, ($A2151+$C2151) - MAX(IF($B$2:$B2150=$B2151, $A$2:$A2150+$C$2:$C2150)), "")*24*60, "")</f>
        <v/>
      </c>
      <c r="L2151" s="39" t="str" cm="1">
        <f t="array" ref="L2151">IFERROR(IF($B2151=L$1, ($A2151+$C2151) - MAX(IF($B$2:$B2150=$B2151, $A$2:$A2150+$C$2:$C2150)), "")*24*60, "")</f>
        <v/>
      </c>
      <c r="M2151" s="39" t="str" cm="1">
        <f t="array" ref="M2151">IFERROR(IF($B2151=M$1, ($A2151+$C2151) - MAX(IF($B$2:$B2150=$B2151, $A$2:$A2150+$C$2:$C2150)), "")*24*60, "")</f>
        <v/>
      </c>
      <c r="N2151" s="39" t="str" cm="1">
        <f t="array" ref="N2151">IFERROR(IF($B2151=N$1, ($A2151+$C2151) - MAX(IF($B$2:$B2150=$B2151, $A$2:$A2150+$C$2:$C2150)), "")*24*60, "")</f>
        <v/>
      </c>
      <c r="O2151" s="39" cm="1">
        <f t="array" ref="O2151">IFERROR(IF($B2151=O$1, ($A2151+$C2151) - MAX(IF($B$2:$B2150=$B2151, $A$2:$A2150+$C$2:$C2150)), "")*24*60, "")</f>
        <v>0</v>
      </c>
      <c r="P2151" s="39" t="str" cm="1">
        <f t="array" ref="P2151">IFERROR(IF($B2151=P$1, ($A2151+$C2151) - MAX(IF($B$2:$B2150=$B2151, $A$2:$A2150+$C$2:$C2150)), "")*24*60, "")</f>
        <v/>
      </c>
    </row>
    <row r="2152" spans="1:16" x14ac:dyDescent="0.2">
      <c r="A2152" s="36">
        <f t="shared" ref="A2152:D2152" si="4051">A2151</f>
        <v>45951</v>
      </c>
      <c r="B2152" s="37" t="str">
        <f t="shared" si="4051"/>
        <v>Mourning Dove</v>
      </c>
      <c r="C2152" s="38">
        <f t="shared" si="4051"/>
        <v>0.39930555555555558</v>
      </c>
      <c r="D2152" s="37">
        <v>0</v>
      </c>
      <c r="E2152" s="37">
        <v>13</v>
      </c>
      <c r="F2152" s="37" t="str">
        <f t="shared" ref="F2152:G2152" si="4052">F2151</f>
        <v>Special Finch Food</v>
      </c>
      <c r="G2152" s="15" t="str">
        <f t="shared" si="4052"/>
        <v>Golden Safflower</v>
      </c>
      <c r="H2152" s="39">
        <f t="shared" si="3970"/>
        <v>0</v>
      </c>
      <c r="I2152" s="39" t="str" cm="1">
        <f t="array" ref="I2152">IFERROR(IF($B2152=I$1, ($A2152+$C2152) - MAX(IF($B$2:$B2151=$B2152, $A$2:$A2151+$C$2:$C2151)), "")*24*60, "")</f>
        <v/>
      </c>
      <c r="J2152" s="39" t="str" cm="1">
        <f t="array" ref="J2152">IFERROR(IF($B2152=J$1, ($A2152+$C2152) - MAX(IF($B$2:$B2151=$B2152, $A$2:$A2151+$C$2:$C2151)), "")*24*60, "")</f>
        <v/>
      </c>
      <c r="K2152" s="39" t="str" cm="1">
        <f t="array" ref="K2152">IFERROR(IF($B2152=K$1, ($A2152+$C2152) - MAX(IF($B$2:$B2151=$B2152, $A$2:$A2151+$C$2:$C2151)), "")*24*60, "")</f>
        <v/>
      </c>
      <c r="L2152" s="39" t="str" cm="1">
        <f t="array" ref="L2152">IFERROR(IF($B2152=L$1, ($A2152+$C2152) - MAX(IF($B$2:$B2151=$B2152, $A$2:$A2151+$C$2:$C2151)), "")*24*60, "")</f>
        <v/>
      </c>
      <c r="M2152" s="39" t="str" cm="1">
        <f t="array" ref="M2152">IFERROR(IF($B2152=M$1, ($A2152+$C2152) - MAX(IF($B$2:$B2151=$B2152, $A$2:$A2151+$C$2:$C2151)), "")*24*60, "")</f>
        <v/>
      </c>
      <c r="N2152" s="39" t="str" cm="1">
        <f t="array" ref="N2152">IFERROR(IF($B2152=N$1, ($A2152+$C2152) - MAX(IF($B$2:$B2151=$B2152, $A$2:$A2151+$C$2:$C2151)), "")*24*60, "")</f>
        <v/>
      </c>
      <c r="O2152" s="39" cm="1">
        <f t="array" ref="O2152">IFERROR(IF($B2152=O$1, ($A2152+$C2152) - MAX(IF($B$2:$B2151=$B2152, $A$2:$A2151+$C$2:$C2151)), "")*24*60, "")</f>
        <v>0</v>
      </c>
      <c r="P2152" s="39" t="str" cm="1">
        <f t="array" ref="P2152">IFERROR(IF($B2152=P$1, ($A2152+$C2152) - MAX(IF($B$2:$B2151=$B2152, $A$2:$A2151+$C$2:$C2151)), "")*24*60, "")</f>
        <v/>
      </c>
    </row>
    <row r="2153" spans="1:16" x14ac:dyDescent="0.2">
      <c r="A2153" s="36">
        <f t="shared" ref="A2153:D2153" si="4053">A2152</f>
        <v>45951</v>
      </c>
      <c r="B2153" s="37" t="str">
        <f t="shared" si="4053"/>
        <v>Mourning Dove</v>
      </c>
      <c r="C2153" s="38">
        <v>0.4</v>
      </c>
      <c r="D2153" s="37">
        <f t="shared" si="4053"/>
        <v>0</v>
      </c>
      <c r="E2153" s="37">
        <v>0</v>
      </c>
      <c r="F2153" s="37" t="str">
        <f t="shared" ref="F2153:G2153" si="4054">F2152</f>
        <v>Special Finch Food</v>
      </c>
      <c r="G2153" s="15" t="str">
        <f t="shared" si="4054"/>
        <v>Golden Safflower</v>
      </c>
      <c r="H2153" s="39">
        <f t="shared" si="3970"/>
        <v>1.000000003259629</v>
      </c>
      <c r="I2153" s="39" t="str" cm="1">
        <f t="array" ref="I2153">IFERROR(IF($B2153=I$1, ($A2153+$C2153) - MAX(IF($B$2:$B2152=$B2153, $A$2:$A2152+$C$2:$C2152)), "")*24*60, "")</f>
        <v/>
      </c>
      <c r="J2153" s="39" t="str" cm="1">
        <f t="array" ref="J2153">IFERROR(IF($B2153=J$1, ($A2153+$C2153) - MAX(IF($B$2:$B2152=$B2153, $A$2:$A2152+$C$2:$C2152)), "")*24*60, "")</f>
        <v/>
      </c>
      <c r="K2153" s="39" t="str" cm="1">
        <f t="array" ref="K2153">IFERROR(IF($B2153=K$1, ($A2153+$C2153) - MAX(IF($B$2:$B2152=$B2153, $A$2:$A2152+$C$2:$C2152)), "")*24*60, "")</f>
        <v/>
      </c>
      <c r="L2153" s="39" t="str" cm="1">
        <f t="array" ref="L2153">IFERROR(IF($B2153=L$1, ($A2153+$C2153) - MAX(IF($B$2:$B2152=$B2153, $A$2:$A2152+$C$2:$C2152)), "")*24*60, "")</f>
        <v/>
      </c>
      <c r="M2153" s="39" t="str" cm="1">
        <f t="array" ref="M2153">IFERROR(IF($B2153=M$1, ($A2153+$C2153) - MAX(IF($B$2:$B2152=$B2153, $A$2:$A2152+$C$2:$C2152)), "")*24*60, "")</f>
        <v/>
      </c>
      <c r="N2153" s="39" t="str" cm="1">
        <f t="array" ref="N2153">IFERROR(IF($B2153=N$1, ($A2153+$C2153) - MAX(IF($B$2:$B2152=$B2153, $A$2:$A2152+$C$2:$C2152)), "")*24*60, "")</f>
        <v/>
      </c>
      <c r="O2153" s="39" cm="1">
        <f t="array" ref="O2153">IFERROR(IF($B2153=O$1, ($A2153+$C2153) - MAX(IF($B$2:$B2152=$B2153, $A$2:$A2152+$C$2:$C2152)), "")*24*60, "")</f>
        <v>1.000000003259629</v>
      </c>
      <c r="P2153" s="39" t="str" cm="1">
        <f t="array" ref="P2153">IFERROR(IF($B2153=P$1, ($A2153+$C2153) - MAX(IF($B$2:$B2152=$B2153, $A$2:$A2152+$C$2:$C2152)), "")*24*60, "")</f>
        <v/>
      </c>
    </row>
    <row r="2154" spans="1:16" x14ac:dyDescent="0.2">
      <c r="A2154" s="36">
        <f t="shared" ref="A2154:D2154" si="4055">A2153</f>
        <v>45951</v>
      </c>
      <c r="B2154" s="37" t="str">
        <f t="shared" si="4055"/>
        <v>Mourning Dove</v>
      </c>
      <c r="C2154" s="38">
        <f t="shared" si="4055"/>
        <v>0.4</v>
      </c>
      <c r="D2154" s="37">
        <v>6</v>
      </c>
      <c r="E2154" s="37">
        <v>0</v>
      </c>
      <c r="F2154" s="37" t="str">
        <f t="shared" ref="F2154:G2154" si="4056">F2153</f>
        <v>Special Finch Food</v>
      </c>
      <c r="G2154" s="15" t="str">
        <f t="shared" si="4056"/>
        <v>Golden Safflower</v>
      </c>
      <c r="H2154" s="39">
        <f t="shared" si="3970"/>
        <v>0</v>
      </c>
      <c r="I2154" s="39" t="str" cm="1">
        <f t="array" ref="I2154">IFERROR(IF($B2154=I$1, ($A2154+$C2154) - MAX(IF($B$2:$B2153=$B2154, $A$2:$A2153+$C$2:$C2153)), "")*24*60, "")</f>
        <v/>
      </c>
      <c r="J2154" s="39" t="str" cm="1">
        <f t="array" ref="J2154">IFERROR(IF($B2154=J$1, ($A2154+$C2154) - MAX(IF($B$2:$B2153=$B2154, $A$2:$A2153+$C$2:$C2153)), "")*24*60, "")</f>
        <v/>
      </c>
      <c r="K2154" s="39" t="str" cm="1">
        <f t="array" ref="K2154">IFERROR(IF($B2154=K$1, ($A2154+$C2154) - MAX(IF($B$2:$B2153=$B2154, $A$2:$A2153+$C$2:$C2153)), "")*24*60, "")</f>
        <v/>
      </c>
      <c r="L2154" s="39" t="str" cm="1">
        <f t="array" ref="L2154">IFERROR(IF($B2154=L$1, ($A2154+$C2154) - MAX(IF($B$2:$B2153=$B2154, $A$2:$A2153+$C$2:$C2153)), "")*24*60, "")</f>
        <v/>
      </c>
      <c r="M2154" s="39" t="str" cm="1">
        <f t="array" ref="M2154">IFERROR(IF($B2154=M$1, ($A2154+$C2154) - MAX(IF($B$2:$B2153=$B2154, $A$2:$A2153+$C$2:$C2153)), "")*24*60, "")</f>
        <v/>
      </c>
      <c r="N2154" s="39" t="str" cm="1">
        <f t="array" ref="N2154">IFERROR(IF($B2154=N$1, ($A2154+$C2154) - MAX(IF($B$2:$B2153=$B2154, $A$2:$A2153+$C$2:$C2153)), "")*24*60, "")</f>
        <v/>
      </c>
      <c r="O2154" s="39" cm="1">
        <f t="array" ref="O2154">IFERROR(IF($B2154=O$1, ($A2154+$C2154) - MAX(IF($B$2:$B2153=$B2154, $A$2:$A2153+$C$2:$C2153)), "")*24*60, "")</f>
        <v>0</v>
      </c>
      <c r="P2154" s="39" t="str" cm="1">
        <f t="array" ref="P2154">IFERROR(IF($B2154=P$1, ($A2154+$C2154) - MAX(IF($B$2:$B2153=$B2154, $A$2:$A2153+$C$2:$C2153)), "")*24*60, "")</f>
        <v/>
      </c>
    </row>
    <row r="2155" spans="1:16" x14ac:dyDescent="0.2">
      <c r="A2155" s="36">
        <f t="shared" ref="A2155:D2155" si="4057">A2154</f>
        <v>45951</v>
      </c>
      <c r="B2155" s="37" t="str">
        <f t="shared" si="4057"/>
        <v>Mourning Dove</v>
      </c>
      <c r="C2155" s="38">
        <f t="shared" si="4057"/>
        <v>0.4</v>
      </c>
      <c r="D2155" s="37">
        <v>0</v>
      </c>
      <c r="E2155" s="37">
        <v>0</v>
      </c>
      <c r="F2155" s="37" t="str">
        <f t="shared" ref="F2155:G2155" si="4058">F2154</f>
        <v>Special Finch Food</v>
      </c>
      <c r="G2155" s="15" t="str">
        <f t="shared" si="4058"/>
        <v>Golden Safflower</v>
      </c>
      <c r="H2155" s="39">
        <f t="shared" si="3970"/>
        <v>0</v>
      </c>
      <c r="I2155" s="39" t="str" cm="1">
        <f t="array" ref="I2155">IFERROR(IF($B2155=I$1, ($A2155+$C2155) - MAX(IF($B$2:$B2154=$B2155, $A$2:$A2154+$C$2:$C2154)), "")*24*60, "")</f>
        <v/>
      </c>
      <c r="J2155" s="39" t="str" cm="1">
        <f t="array" ref="J2155">IFERROR(IF($B2155=J$1, ($A2155+$C2155) - MAX(IF($B$2:$B2154=$B2155, $A$2:$A2154+$C$2:$C2154)), "")*24*60, "")</f>
        <v/>
      </c>
      <c r="K2155" s="39" t="str" cm="1">
        <f t="array" ref="K2155">IFERROR(IF($B2155=K$1, ($A2155+$C2155) - MAX(IF($B$2:$B2154=$B2155, $A$2:$A2154+$C$2:$C2154)), "")*24*60, "")</f>
        <v/>
      </c>
      <c r="L2155" s="39" t="str" cm="1">
        <f t="array" ref="L2155">IFERROR(IF($B2155=L$1, ($A2155+$C2155) - MAX(IF($B$2:$B2154=$B2155, $A$2:$A2154+$C$2:$C2154)), "")*24*60, "")</f>
        <v/>
      </c>
      <c r="M2155" s="39" t="str" cm="1">
        <f t="array" ref="M2155">IFERROR(IF($B2155=M$1, ($A2155+$C2155) - MAX(IF($B$2:$B2154=$B2155, $A$2:$A2154+$C$2:$C2154)), "")*24*60, "")</f>
        <v/>
      </c>
      <c r="N2155" s="39" t="str" cm="1">
        <f t="array" ref="N2155">IFERROR(IF($B2155=N$1, ($A2155+$C2155) - MAX(IF($B$2:$B2154=$B2155, $A$2:$A2154+$C$2:$C2154)), "")*24*60, "")</f>
        <v/>
      </c>
      <c r="O2155" s="39" cm="1">
        <f t="array" ref="O2155">IFERROR(IF($B2155=O$1, ($A2155+$C2155) - MAX(IF($B$2:$B2154=$B2155, $A$2:$A2154+$C$2:$C2154)), "")*24*60, "")</f>
        <v>0</v>
      </c>
      <c r="P2155" s="39" t="str" cm="1">
        <f t="array" ref="P2155">IFERROR(IF($B2155=P$1, ($A2155+$C2155) - MAX(IF($B$2:$B2154=$B2155, $A$2:$A2154+$C$2:$C2154)), "")*24*60, "")</f>
        <v/>
      </c>
    </row>
    <row r="2156" spans="1:16" x14ac:dyDescent="0.2">
      <c r="A2156" s="36">
        <f t="shared" ref="A2156:D2156" si="4059">A2155</f>
        <v>45951</v>
      </c>
      <c r="B2156" s="37" t="s">
        <v>16</v>
      </c>
      <c r="C2156" s="38">
        <f t="shared" si="4059"/>
        <v>0.4</v>
      </c>
      <c r="D2156" s="37">
        <f t="shared" si="4059"/>
        <v>0</v>
      </c>
      <c r="E2156" s="37">
        <v>0</v>
      </c>
      <c r="F2156" s="37" t="str">
        <f t="shared" ref="F2156:G2156" si="4060">F2155</f>
        <v>Special Finch Food</v>
      </c>
      <c r="G2156" s="15" t="str">
        <f t="shared" si="4060"/>
        <v>Golden Safflower</v>
      </c>
      <c r="H2156" s="39">
        <f t="shared" si="3970"/>
        <v>0</v>
      </c>
      <c r="I2156" s="39" t="str" cm="1">
        <f t="array" ref="I2156">IFERROR(IF($B2156=I$1, ($A2156+$C2156) - MAX(IF($B$2:$B2155=$B2156, $A$2:$A2155+$C$2:$C2155)), "")*24*60, "")</f>
        <v/>
      </c>
      <c r="J2156" s="39" t="str" cm="1">
        <f t="array" ref="J2156">IFERROR(IF($B2156=J$1, ($A2156+$C2156) - MAX(IF($B$2:$B2155=$B2156, $A$2:$A2155+$C$2:$C2155)), "")*24*60, "")</f>
        <v/>
      </c>
      <c r="K2156" s="39" t="str" cm="1">
        <f t="array" ref="K2156">IFERROR(IF($B2156=K$1, ($A2156+$C2156) - MAX(IF($B$2:$B2155=$B2156, $A$2:$A2155+$C$2:$C2155)), "")*24*60, "")</f>
        <v/>
      </c>
      <c r="L2156" s="39" cm="1">
        <f t="array" ref="L2156">IFERROR(IF($B2156=L$1, ($A2156+$C2156) - MAX(IF($B$2:$B2155=$B2156, $A$2:$A2155+$C$2:$C2155)), "")*24*60, "")</f>
        <v>27.000000004190952</v>
      </c>
      <c r="M2156" s="39" t="str" cm="1">
        <f t="array" ref="M2156">IFERROR(IF($B2156=M$1, ($A2156+$C2156) - MAX(IF($B$2:$B2155=$B2156, $A$2:$A2155+$C$2:$C2155)), "")*24*60, "")</f>
        <v/>
      </c>
      <c r="N2156" s="39" t="str" cm="1">
        <f t="array" ref="N2156">IFERROR(IF($B2156=N$1, ($A2156+$C2156) - MAX(IF($B$2:$B2155=$B2156, $A$2:$A2155+$C$2:$C2155)), "")*24*60, "")</f>
        <v/>
      </c>
      <c r="O2156" s="39" t="str" cm="1">
        <f t="array" ref="O2156">IFERROR(IF($B2156=O$1, ($A2156+$C2156) - MAX(IF($B$2:$B2155=$B2156, $A$2:$A2155+$C$2:$C2155)), "")*24*60, "")</f>
        <v/>
      </c>
      <c r="P2156" s="39" t="str" cm="1">
        <f t="array" ref="P2156">IFERROR(IF($B2156=P$1, ($A2156+$C2156) - MAX(IF($B$2:$B2155=$B2156, $A$2:$A2155+$C$2:$C2155)), "")*24*60, "")</f>
        <v/>
      </c>
    </row>
    <row r="2157" spans="1:16" x14ac:dyDescent="0.2">
      <c r="A2157" s="36">
        <f t="shared" ref="A2157:D2157" si="4061">A2156</f>
        <v>45951</v>
      </c>
      <c r="B2157" s="37" t="s">
        <v>25</v>
      </c>
      <c r="C2157" s="38">
        <v>0.40069444444444446</v>
      </c>
      <c r="D2157" s="37">
        <f t="shared" si="4061"/>
        <v>0</v>
      </c>
      <c r="E2157" s="37">
        <v>0</v>
      </c>
      <c r="F2157" s="37" t="str">
        <f t="shared" ref="F2157:G2157" si="4062">F2156</f>
        <v>Special Finch Food</v>
      </c>
      <c r="G2157" s="15" t="str">
        <f t="shared" si="4062"/>
        <v>Golden Safflower</v>
      </c>
      <c r="H2157" s="39">
        <f t="shared" si="3970"/>
        <v>0.99999999278225005</v>
      </c>
      <c r="I2157" s="39" t="str" cm="1">
        <f t="array" ref="I2157">IFERROR(IF($B2157=I$1, ($A2157+$C2157) - MAX(IF($B$2:$B2156=$B2157, $A$2:$A2156+$C$2:$C2156)), "")*24*60, "")</f>
        <v/>
      </c>
      <c r="J2157" s="39" t="str" cm="1">
        <f t="array" ref="J2157">IFERROR(IF($B2157=J$1, ($A2157+$C2157) - MAX(IF($B$2:$B2156=$B2157, $A$2:$A2156+$C$2:$C2156)), "")*24*60, "")</f>
        <v/>
      </c>
      <c r="K2157" s="39" t="str" cm="1">
        <f t="array" ref="K2157">IFERROR(IF($B2157=K$1, ($A2157+$C2157) - MAX(IF($B$2:$B2156=$B2157, $A$2:$A2156+$C$2:$C2156)), "")*24*60, "")</f>
        <v/>
      </c>
      <c r="L2157" s="39" t="str" cm="1">
        <f t="array" ref="L2157">IFERROR(IF($B2157=L$1, ($A2157+$C2157) - MAX(IF($B$2:$B2156=$B2157, $A$2:$A2156+$C$2:$C2156)), "")*24*60, "")</f>
        <v/>
      </c>
      <c r="M2157" s="39" t="str" cm="1">
        <f t="array" ref="M2157">IFERROR(IF($B2157=M$1, ($A2157+$C2157) - MAX(IF($B$2:$B2156=$B2157, $A$2:$A2156+$C$2:$C2156)), "")*24*60, "")</f>
        <v/>
      </c>
      <c r="N2157" s="39" t="str" cm="1">
        <f t="array" ref="N2157">IFERROR(IF($B2157=N$1, ($A2157+$C2157) - MAX(IF($B$2:$B2156=$B2157, $A$2:$A2156+$C$2:$C2156)), "")*24*60, "")</f>
        <v/>
      </c>
      <c r="O2157" s="39" cm="1">
        <f t="array" ref="O2157">IFERROR(IF($B2157=O$1, ($A2157+$C2157) - MAX(IF($B$2:$B2156=$B2157, $A$2:$A2156+$C$2:$C2156)), "")*24*60, "")</f>
        <v>0.99999999278225005</v>
      </c>
      <c r="P2157" s="39" t="str" cm="1">
        <f t="array" ref="P2157">IFERROR(IF($B2157=P$1, ($A2157+$C2157) - MAX(IF($B$2:$B2156=$B2157, $A$2:$A2156+$C$2:$C2156)), "")*24*60, "")</f>
        <v/>
      </c>
    </row>
    <row r="2158" spans="1:16" x14ac:dyDescent="0.2">
      <c r="A2158" s="36">
        <f t="shared" ref="A2158:D2158" si="4063">A2157</f>
        <v>45951</v>
      </c>
      <c r="B2158" s="37" t="str">
        <f t="shared" si="4063"/>
        <v>Mourning Dove</v>
      </c>
      <c r="C2158" s="38">
        <v>0.40138888888888891</v>
      </c>
      <c r="D2158" s="37">
        <f t="shared" si="4063"/>
        <v>0</v>
      </c>
      <c r="E2158" s="37">
        <v>0</v>
      </c>
      <c r="F2158" s="37" t="str">
        <f t="shared" ref="F2158:G2158" si="4064">F2157</f>
        <v>Special Finch Food</v>
      </c>
      <c r="G2158" s="15" t="str">
        <f t="shared" si="4064"/>
        <v>Golden Safflower</v>
      </c>
      <c r="H2158" s="39">
        <f t="shared" si="3970"/>
        <v>1.000000003259629</v>
      </c>
      <c r="I2158" s="39" t="str" cm="1">
        <f t="array" ref="I2158">IFERROR(IF($B2158=I$1, ($A2158+$C2158) - MAX(IF($B$2:$B2157=$B2158, $A$2:$A2157+$C$2:$C2157)), "")*24*60, "")</f>
        <v/>
      </c>
      <c r="J2158" s="39" t="str" cm="1">
        <f t="array" ref="J2158">IFERROR(IF($B2158=J$1, ($A2158+$C2158) - MAX(IF($B$2:$B2157=$B2158, $A$2:$A2157+$C$2:$C2157)), "")*24*60, "")</f>
        <v/>
      </c>
      <c r="K2158" s="39" t="str" cm="1">
        <f t="array" ref="K2158">IFERROR(IF($B2158=K$1, ($A2158+$C2158) - MAX(IF($B$2:$B2157=$B2158, $A$2:$A2157+$C$2:$C2157)), "")*24*60, "")</f>
        <v/>
      </c>
      <c r="L2158" s="39" t="str" cm="1">
        <f t="array" ref="L2158">IFERROR(IF($B2158=L$1, ($A2158+$C2158) - MAX(IF($B$2:$B2157=$B2158, $A$2:$A2157+$C$2:$C2157)), "")*24*60, "")</f>
        <v/>
      </c>
      <c r="M2158" s="39" t="str" cm="1">
        <f t="array" ref="M2158">IFERROR(IF($B2158=M$1, ($A2158+$C2158) - MAX(IF($B$2:$B2157=$B2158, $A$2:$A2157+$C$2:$C2157)), "")*24*60, "")</f>
        <v/>
      </c>
      <c r="N2158" s="39" t="str" cm="1">
        <f t="array" ref="N2158">IFERROR(IF($B2158=N$1, ($A2158+$C2158) - MAX(IF($B$2:$B2157=$B2158, $A$2:$A2157+$C$2:$C2157)), "")*24*60, "")</f>
        <v/>
      </c>
      <c r="O2158" s="39" cm="1">
        <f t="array" ref="O2158">IFERROR(IF($B2158=O$1, ($A2158+$C2158) - MAX(IF($B$2:$B2157=$B2158, $A$2:$A2157+$C$2:$C2157)), "")*24*60, "")</f>
        <v>1.000000003259629</v>
      </c>
      <c r="P2158" s="39" t="str" cm="1">
        <f t="array" ref="P2158">IFERROR(IF($B2158=P$1, ($A2158+$C2158) - MAX(IF($B$2:$B2157=$B2158, $A$2:$A2157+$C$2:$C2157)), "")*24*60, "")</f>
        <v/>
      </c>
    </row>
    <row r="2159" spans="1:16" x14ac:dyDescent="0.2">
      <c r="A2159" s="36">
        <f t="shared" ref="A2159:D2159" si="4065">A2158</f>
        <v>45951</v>
      </c>
      <c r="B2159" s="37" t="str">
        <f t="shared" si="4065"/>
        <v>Mourning Dove</v>
      </c>
      <c r="C2159" s="38">
        <v>0.40208333333333335</v>
      </c>
      <c r="D2159" s="37">
        <f t="shared" si="4065"/>
        <v>0</v>
      </c>
      <c r="E2159" s="37">
        <v>0</v>
      </c>
      <c r="F2159" s="37" t="str">
        <f t="shared" ref="F2159:G2159" si="4066">F2158</f>
        <v>Special Finch Food</v>
      </c>
      <c r="G2159" s="15" t="str">
        <f t="shared" si="4066"/>
        <v>Golden Safflower</v>
      </c>
      <c r="H2159" s="39">
        <f t="shared" si="3970"/>
        <v>1.000000003259629</v>
      </c>
      <c r="I2159" s="39" t="str" cm="1">
        <f t="array" ref="I2159">IFERROR(IF($B2159=I$1, ($A2159+$C2159) - MAX(IF($B$2:$B2158=$B2159, $A$2:$A2158+$C$2:$C2158)), "")*24*60, "")</f>
        <v/>
      </c>
      <c r="J2159" s="39" t="str" cm="1">
        <f t="array" ref="J2159">IFERROR(IF($B2159=J$1, ($A2159+$C2159) - MAX(IF($B$2:$B2158=$B2159, $A$2:$A2158+$C$2:$C2158)), "")*24*60, "")</f>
        <v/>
      </c>
      <c r="K2159" s="39" t="str" cm="1">
        <f t="array" ref="K2159">IFERROR(IF($B2159=K$1, ($A2159+$C2159) - MAX(IF($B$2:$B2158=$B2159, $A$2:$A2158+$C$2:$C2158)), "")*24*60, "")</f>
        <v/>
      </c>
      <c r="L2159" s="39" t="str" cm="1">
        <f t="array" ref="L2159">IFERROR(IF($B2159=L$1, ($A2159+$C2159) - MAX(IF($B$2:$B2158=$B2159, $A$2:$A2158+$C$2:$C2158)), "")*24*60, "")</f>
        <v/>
      </c>
      <c r="M2159" s="39" t="str" cm="1">
        <f t="array" ref="M2159">IFERROR(IF($B2159=M$1, ($A2159+$C2159) - MAX(IF($B$2:$B2158=$B2159, $A$2:$A2158+$C$2:$C2158)), "")*24*60, "")</f>
        <v/>
      </c>
      <c r="N2159" s="39" t="str" cm="1">
        <f t="array" ref="N2159">IFERROR(IF($B2159=N$1, ($A2159+$C2159) - MAX(IF($B$2:$B2158=$B2159, $A$2:$A2158+$C$2:$C2158)), "")*24*60, "")</f>
        <v/>
      </c>
      <c r="O2159" s="39" cm="1">
        <f t="array" ref="O2159">IFERROR(IF($B2159=O$1, ($A2159+$C2159) - MAX(IF($B$2:$B2158=$B2159, $A$2:$A2158+$C$2:$C2158)), "")*24*60, "")</f>
        <v>1.000000003259629</v>
      </c>
      <c r="P2159" s="39" t="str" cm="1">
        <f t="array" ref="P2159">IFERROR(IF($B2159=P$1, ($A2159+$C2159) - MAX(IF($B$2:$B2158=$B2159, $A$2:$A2158+$C$2:$C2158)), "")*24*60, "")</f>
        <v/>
      </c>
    </row>
    <row r="2160" spans="1:16" x14ac:dyDescent="0.2">
      <c r="A2160" s="36">
        <f t="shared" ref="A2160:D2160" si="4067">A2159</f>
        <v>45951</v>
      </c>
      <c r="B2160" s="37" t="s">
        <v>16</v>
      </c>
      <c r="C2160" s="38">
        <v>0.40347222222222223</v>
      </c>
      <c r="D2160" s="37">
        <f t="shared" si="4067"/>
        <v>0</v>
      </c>
      <c r="E2160" s="37">
        <v>15</v>
      </c>
      <c r="F2160" s="37" t="str">
        <f t="shared" ref="F2160:G2160" si="4068">F2159</f>
        <v>Special Finch Food</v>
      </c>
      <c r="G2160" s="15" t="str">
        <f t="shared" si="4068"/>
        <v>Golden Safflower</v>
      </c>
      <c r="H2160" s="39">
        <f t="shared" si="3970"/>
        <v>1.9999999960418791</v>
      </c>
      <c r="I2160" s="39" t="str" cm="1">
        <f t="array" ref="I2160">IFERROR(IF($B2160=I$1, ($A2160+$C2160) - MAX(IF($B$2:$B2159=$B2160, $A$2:$A2159+$C$2:$C2159)), "")*24*60, "")</f>
        <v/>
      </c>
      <c r="J2160" s="39" t="str" cm="1">
        <f t="array" ref="J2160">IFERROR(IF($B2160=J$1, ($A2160+$C2160) - MAX(IF($B$2:$B2159=$B2160, $A$2:$A2159+$C$2:$C2159)), "")*24*60, "")</f>
        <v/>
      </c>
      <c r="K2160" s="39" t="str" cm="1">
        <f t="array" ref="K2160">IFERROR(IF($B2160=K$1, ($A2160+$C2160) - MAX(IF($B$2:$B2159=$B2160, $A$2:$A2159+$C$2:$C2159)), "")*24*60, "")</f>
        <v/>
      </c>
      <c r="L2160" s="39" cm="1">
        <f t="array" ref="L2160">IFERROR(IF($B2160=L$1, ($A2160+$C2160) - MAX(IF($B$2:$B2159=$B2160, $A$2:$A2159+$C$2:$C2159)), "")*24*60, "")</f>
        <v>4.9999999953433871</v>
      </c>
      <c r="M2160" s="39" t="str" cm="1">
        <f t="array" ref="M2160">IFERROR(IF($B2160=M$1, ($A2160+$C2160) - MAX(IF($B$2:$B2159=$B2160, $A$2:$A2159+$C$2:$C2159)), "")*24*60, "")</f>
        <v/>
      </c>
      <c r="N2160" s="39" t="str" cm="1">
        <f t="array" ref="N2160">IFERROR(IF($B2160=N$1, ($A2160+$C2160) - MAX(IF($B$2:$B2159=$B2160, $A$2:$A2159+$C$2:$C2159)), "")*24*60, "")</f>
        <v/>
      </c>
      <c r="O2160" s="39" t="str" cm="1">
        <f t="array" ref="O2160">IFERROR(IF($B2160=O$1, ($A2160+$C2160) - MAX(IF($B$2:$B2159=$B2160, $A$2:$A2159+$C$2:$C2159)), "")*24*60, "")</f>
        <v/>
      </c>
      <c r="P2160" s="39" t="str" cm="1">
        <f t="array" ref="P2160">IFERROR(IF($B2160=P$1, ($A2160+$C2160) - MAX(IF($B$2:$B2159=$B2160, $A$2:$A2159+$C$2:$C2159)), "")*24*60, "")</f>
        <v/>
      </c>
    </row>
    <row r="2161" spans="1:16" x14ac:dyDescent="0.2">
      <c r="A2161" s="36">
        <f t="shared" ref="A2161:D2161" si="4069">A2160</f>
        <v>45951</v>
      </c>
      <c r="B2161" s="37" t="str">
        <f t="shared" si="4069"/>
        <v>Carolina Wren</v>
      </c>
      <c r="C2161" s="38">
        <v>0.40416666666666667</v>
      </c>
      <c r="D2161" s="37">
        <f t="shared" si="4069"/>
        <v>0</v>
      </c>
      <c r="E2161" s="37">
        <v>10</v>
      </c>
      <c r="F2161" s="37" t="str">
        <f t="shared" ref="F2161:G2161" si="4070">F2160</f>
        <v>Special Finch Food</v>
      </c>
      <c r="G2161" s="15" t="str">
        <f t="shared" si="4070"/>
        <v>Golden Safflower</v>
      </c>
      <c r="H2161" s="39">
        <f t="shared" si="3970"/>
        <v>1.000000003259629</v>
      </c>
      <c r="I2161" s="39" t="str" cm="1">
        <f t="array" ref="I2161">IFERROR(IF($B2161=I$1, ($A2161+$C2161) - MAX(IF($B$2:$B2160=$B2161, $A$2:$A2160+$C$2:$C2160)), "")*24*60, "")</f>
        <v/>
      </c>
      <c r="J2161" s="39" t="str" cm="1">
        <f t="array" ref="J2161">IFERROR(IF($B2161=J$1, ($A2161+$C2161) - MAX(IF($B$2:$B2160=$B2161, $A$2:$A2160+$C$2:$C2160)), "")*24*60, "")</f>
        <v/>
      </c>
      <c r="K2161" s="39" t="str" cm="1">
        <f t="array" ref="K2161">IFERROR(IF($B2161=K$1, ($A2161+$C2161) - MAX(IF($B$2:$B2160=$B2161, $A$2:$A2160+$C$2:$C2160)), "")*24*60, "")</f>
        <v/>
      </c>
      <c r="L2161" s="39" cm="1">
        <f t="array" ref="L2161">IFERROR(IF($B2161=L$1, ($A2161+$C2161) - MAX(IF($B$2:$B2160=$B2161, $A$2:$A2160+$C$2:$C2160)), "")*24*60, "")</f>
        <v>1.000000003259629</v>
      </c>
      <c r="M2161" s="39" t="str" cm="1">
        <f t="array" ref="M2161">IFERROR(IF($B2161=M$1, ($A2161+$C2161) - MAX(IF($B$2:$B2160=$B2161, $A$2:$A2160+$C$2:$C2160)), "")*24*60, "")</f>
        <v/>
      </c>
      <c r="N2161" s="39" t="str" cm="1">
        <f t="array" ref="N2161">IFERROR(IF($B2161=N$1, ($A2161+$C2161) - MAX(IF($B$2:$B2160=$B2161, $A$2:$A2160+$C$2:$C2160)), "")*24*60, "")</f>
        <v/>
      </c>
      <c r="O2161" s="39" t="str" cm="1">
        <f t="array" ref="O2161">IFERROR(IF($B2161=O$1, ($A2161+$C2161) - MAX(IF($B$2:$B2160=$B2161, $A$2:$A2160+$C$2:$C2160)), "")*24*60, "")</f>
        <v/>
      </c>
      <c r="P2161" s="39" t="str" cm="1">
        <f t="array" ref="P2161">IFERROR(IF($B2161=P$1, ($A2161+$C2161) - MAX(IF($B$2:$B2160=$B2161, $A$2:$A2160+$C$2:$C2160)), "")*24*60, "")</f>
        <v/>
      </c>
    </row>
    <row r="2162" spans="1:16" x14ac:dyDescent="0.2">
      <c r="A2162" s="36">
        <f t="shared" ref="A2162:D2162" si="4071">A2161</f>
        <v>45951</v>
      </c>
      <c r="B2162" s="37" t="str">
        <f t="shared" si="4071"/>
        <v>Carolina Wren</v>
      </c>
      <c r="C2162" s="38">
        <f t="shared" si="4071"/>
        <v>0.40416666666666667</v>
      </c>
      <c r="D2162" s="37">
        <v>5</v>
      </c>
      <c r="E2162" s="37">
        <v>0</v>
      </c>
      <c r="F2162" s="37" t="str">
        <f t="shared" ref="F2162:G2162" si="4072">F2161</f>
        <v>Special Finch Food</v>
      </c>
      <c r="G2162" s="15" t="str">
        <f t="shared" si="4072"/>
        <v>Golden Safflower</v>
      </c>
      <c r="H2162" s="39">
        <f t="shared" si="3970"/>
        <v>0</v>
      </c>
      <c r="I2162" s="39" t="str" cm="1">
        <f t="array" ref="I2162">IFERROR(IF($B2162=I$1, ($A2162+$C2162) - MAX(IF($B$2:$B2161=$B2162, $A$2:$A2161+$C$2:$C2161)), "")*24*60, "")</f>
        <v/>
      </c>
      <c r="J2162" s="39" t="str" cm="1">
        <f t="array" ref="J2162">IFERROR(IF($B2162=J$1, ($A2162+$C2162) - MAX(IF($B$2:$B2161=$B2162, $A$2:$A2161+$C$2:$C2161)), "")*24*60, "")</f>
        <v/>
      </c>
      <c r="K2162" s="39" t="str" cm="1">
        <f t="array" ref="K2162">IFERROR(IF($B2162=K$1, ($A2162+$C2162) - MAX(IF($B$2:$B2161=$B2162, $A$2:$A2161+$C$2:$C2161)), "")*24*60, "")</f>
        <v/>
      </c>
      <c r="L2162" s="39" cm="1">
        <f t="array" ref="L2162">IFERROR(IF($B2162=L$1, ($A2162+$C2162) - MAX(IF($B$2:$B2161=$B2162, $A$2:$A2161+$C$2:$C2161)), "")*24*60, "")</f>
        <v>0</v>
      </c>
      <c r="M2162" s="39" t="str" cm="1">
        <f t="array" ref="M2162">IFERROR(IF($B2162=M$1, ($A2162+$C2162) - MAX(IF($B$2:$B2161=$B2162, $A$2:$A2161+$C$2:$C2161)), "")*24*60, "")</f>
        <v/>
      </c>
      <c r="N2162" s="39" t="str" cm="1">
        <f t="array" ref="N2162">IFERROR(IF($B2162=N$1, ($A2162+$C2162) - MAX(IF($B$2:$B2161=$B2162, $A$2:$A2161+$C$2:$C2161)), "")*24*60, "")</f>
        <v/>
      </c>
      <c r="O2162" s="39" t="str" cm="1">
        <f t="array" ref="O2162">IFERROR(IF($B2162=O$1, ($A2162+$C2162) - MAX(IF($B$2:$B2161=$B2162, $A$2:$A2161+$C$2:$C2161)), "")*24*60, "")</f>
        <v/>
      </c>
      <c r="P2162" s="39" t="str" cm="1">
        <f t="array" ref="P2162">IFERROR(IF($B2162=P$1, ($A2162+$C2162) - MAX(IF($B$2:$B2161=$B2162, $A$2:$A2161+$C$2:$C2161)), "")*24*60, "")</f>
        <v/>
      </c>
    </row>
    <row r="2163" spans="1:16" x14ac:dyDescent="0.2">
      <c r="A2163" s="36">
        <f t="shared" ref="A2163:D2163" si="4073">A2162</f>
        <v>45951</v>
      </c>
      <c r="B2163" s="37" t="str">
        <f t="shared" si="4073"/>
        <v>Carolina Wren</v>
      </c>
      <c r="C2163" s="38">
        <v>0.43333333333333335</v>
      </c>
      <c r="D2163" s="37">
        <v>0</v>
      </c>
      <c r="E2163" s="37">
        <v>7</v>
      </c>
      <c r="F2163" s="37" t="str">
        <f t="shared" ref="F2163:G2163" si="4074">F2162</f>
        <v>Special Finch Food</v>
      </c>
      <c r="G2163" s="15" t="str">
        <f t="shared" si="4074"/>
        <v>Golden Safflower</v>
      </c>
      <c r="H2163" s="39">
        <f t="shared" si="3970"/>
        <v>42.000000000698492</v>
      </c>
      <c r="I2163" s="39" t="str" cm="1">
        <f t="array" ref="I2163">IFERROR(IF($B2163=I$1, ($A2163+$C2163) - MAX(IF($B$2:$B2162=$B2163, $A$2:$A2162+$C$2:$C2162)), "")*24*60, "")</f>
        <v/>
      </c>
      <c r="J2163" s="39" t="str" cm="1">
        <f t="array" ref="J2163">IFERROR(IF($B2163=J$1, ($A2163+$C2163) - MAX(IF($B$2:$B2162=$B2163, $A$2:$A2162+$C$2:$C2162)), "")*24*60, "")</f>
        <v/>
      </c>
      <c r="K2163" s="39" t="str" cm="1">
        <f t="array" ref="K2163">IFERROR(IF($B2163=K$1, ($A2163+$C2163) - MAX(IF($B$2:$B2162=$B2163, $A$2:$A2162+$C$2:$C2162)), "")*24*60, "")</f>
        <v/>
      </c>
      <c r="L2163" s="39" cm="1">
        <f t="array" ref="L2163">IFERROR(IF($B2163=L$1, ($A2163+$C2163) - MAX(IF($B$2:$B2162=$B2163, $A$2:$A2162+$C$2:$C2162)), "")*24*60, "")</f>
        <v>42.000000000698492</v>
      </c>
      <c r="M2163" s="39" t="str" cm="1">
        <f t="array" ref="M2163">IFERROR(IF($B2163=M$1, ($A2163+$C2163) - MAX(IF($B$2:$B2162=$B2163, $A$2:$A2162+$C$2:$C2162)), "")*24*60, "")</f>
        <v/>
      </c>
      <c r="N2163" s="39" t="str" cm="1">
        <f t="array" ref="N2163">IFERROR(IF($B2163=N$1, ($A2163+$C2163) - MAX(IF($B$2:$B2162=$B2163, $A$2:$A2162+$C$2:$C2162)), "")*24*60, "")</f>
        <v/>
      </c>
      <c r="O2163" s="39" t="str" cm="1">
        <f t="array" ref="O2163">IFERROR(IF($B2163=O$1, ($A2163+$C2163) - MAX(IF($B$2:$B2162=$B2163, $A$2:$A2162+$C$2:$C2162)), "")*24*60, "")</f>
        <v/>
      </c>
      <c r="P2163" s="39" t="str" cm="1">
        <f t="array" ref="P2163">IFERROR(IF($B2163=P$1, ($A2163+$C2163) - MAX(IF($B$2:$B2162=$B2163, $A$2:$A2162+$C$2:$C2162)), "")*24*60, "")</f>
        <v/>
      </c>
    </row>
    <row r="2164" spans="1:16" x14ac:dyDescent="0.2">
      <c r="A2164" s="36">
        <f t="shared" ref="A2164:D2164" si="4075">A2163</f>
        <v>45951</v>
      </c>
      <c r="B2164" s="37" t="str">
        <f t="shared" si="4075"/>
        <v>Carolina Wren</v>
      </c>
      <c r="C2164" s="38">
        <v>0.43333333333333335</v>
      </c>
      <c r="D2164" s="37">
        <f t="shared" si="4075"/>
        <v>0</v>
      </c>
      <c r="E2164" s="37">
        <v>7</v>
      </c>
      <c r="F2164" s="37" t="str">
        <f t="shared" ref="F2164:G2164" si="4076">F2163</f>
        <v>Special Finch Food</v>
      </c>
      <c r="G2164" s="15" t="str">
        <f t="shared" si="4076"/>
        <v>Golden Safflower</v>
      </c>
      <c r="H2164" s="39">
        <f t="shared" si="3970"/>
        <v>0</v>
      </c>
      <c r="I2164" s="39" t="str" cm="1">
        <f t="array" ref="I2164">IFERROR(IF($B2164=I$1, ($A2164+$C2164) - MAX(IF($B$2:$B2163=$B2164, $A$2:$A2163+$C$2:$C2163)), "")*24*60, "")</f>
        <v/>
      </c>
      <c r="J2164" s="39" t="str" cm="1">
        <f t="array" ref="J2164">IFERROR(IF($B2164=J$1, ($A2164+$C2164) - MAX(IF($B$2:$B2163=$B2164, $A$2:$A2163+$C$2:$C2163)), "")*24*60, "")</f>
        <v/>
      </c>
      <c r="K2164" s="39" t="str" cm="1">
        <f t="array" ref="K2164">IFERROR(IF($B2164=K$1, ($A2164+$C2164) - MAX(IF($B$2:$B2163=$B2164, $A$2:$A2163+$C$2:$C2163)), "")*24*60, "")</f>
        <v/>
      </c>
      <c r="L2164" s="39" cm="1">
        <f t="array" ref="L2164">IFERROR(IF($B2164=L$1, ($A2164+$C2164) - MAX(IF($B$2:$B2163=$B2164, $A$2:$A2163+$C$2:$C2163)), "")*24*60, "")</f>
        <v>0</v>
      </c>
      <c r="M2164" s="39" t="str" cm="1">
        <f t="array" ref="M2164">IFERROR(IF($B2164=M$1, ($A2164+$C2164) - MAX(IF($B$2:$B2163=$B2164, $A$2:$A2163+$C$2:$C2163)), "")*24*60, "")</f>
        <v/>
      </c>
      <c r="N2164" s="39" t="str" cm="1">
        <f t="array" ref="N2164">IFERROR(IF($B2164=N$1, ($A2164+$C2164) - MAX(IF($B$2:$B2163=$B2164, $A$2:$A2163+$C$2:$C2163)), "")*24*60, "")</f>
        <v/>
      </c>
      <c r="O2164" s="39" t="str" cm="1">
        <f t="array" ref="O2164">IFERROR(IF($B2164=O$1, ($A2164+$C2164) - MAX(IF($B$2:$B2163=$B2164, $A$2:$A2163+$C$2:$C2163)), "")*24*60, "")</f>
        <v/>
      </c>
      <c r="P2164" s="39" t="str" cm="1">
        <f t="array" ref="P2164">IFERROR(IF($B2164=P$1, ($A2164+$C2164) - MAX(IF($B$2:$B2163=$B2164, $A$2:$A2163+$C$2:$C2163)), "")*24*60, "")</f>
        <v/>
      </c>
    </row>
    <row r="2165" spans="1:16" x14ac:dyDescent="0.2">
      <c r="A2165" s="36">
        <f t="shared" ref="A2165:D2165" si="4077">A2164</f>
        <v>45951</v>
      </c>
      <c r="B2165" s="37" t="str">
        <f t="shared" si="4077"/>
        <v>Carolina Wren</v>
      </c>
      <c r="C2165" s="38">
        <v>0.43402777777777779</v>
      </c>
      <c r="D2165" s="37">
        <v>5</v>
      </c>
      <c r="E2165" s="37">
        <v>6</v>
      </c>
      <c r="F2165" s="37" t="str">
        <f t="shared" ref="F2165:G2165" si="4078">F2164</f>
        <v>Special Finch Food</v>
      </c>
      <c r="G2165" s="15" t="str">
        <f t="shared" si="4078"/>
        <v>Golden Safflower</v>
      </c>
      <c r="H2165" s="39">
        <f t="shared" si="3970"/>
        <v>1.000000003259629</v>
      </c>
      <c r="I2165" s="39" t="str" cm="1">
        <f t="array" ref="I2165">IFERROR(IF($B2165=I$1, ($A2165+$C2165) - MAX(IF($B$2:$B2164=$B2165, $A$2:$A2164+$C$2:$C2164)), "")*24*60, "")</f>
        <v/>
      </c>
      <c r="J2165" s="39" t="str" cm="1">
        <f t="array" ref="J2165">IFERROR(IF($B2165=J$1, ($A2165+$C2165) - MAX(IF($B$2:$B2164=$B2165, $A$2:$A2164+$C$2:$C2164)), "")*24*60, "")</f>
        <v/>
      </c>
      <c r="K2165" s="39" t="str" cm="1">
        <f t="array" ref="K2165">IFERROR(IF($B2165=K$1, ($A2165+$C2165) - MAX(IF($B$2:$B2164=$B2165, $A$2:$A2164+$C$2:$C2164)), "")*24*60, "")</f>
        <v/>
      </c>
      <c r="L2165" s="39" cm="1">
        <f t="array" ref="L2165">IFERROR(IF($B2165=L$1, ($A2165+$C2165) - MAX(IF($B$2:$B2164=$B2165, $A$2:$A2164+$C$2:$C2164)), "")*24*60, "")</f>
        <v>1.000000003259629</v>
      </c>
      <c r="M2165" s="39" t="str" cm="1">
        <f t="array" ref="M2165">IFERROR(IF($B2165=M$1, ($A2165+$C2165) - MAX(IF($B$2:$B2164=$B2165, $A$2:$A2164+$C$2:$C2164)), "")*24*60, "")</f>
        <v/>
      </c>
      <c r="N2165" s="39" t="str" cm="1">
        <f t="array" ref="N2165">IFERROR(IF($B2165=N$1, ($A2165+$C2165) - MAX(IF($B$2:$B2164=$B2165, $A$2:$A2164+$C$2:$C2164)), "")*24*60, "")</f>
        <v/>
      </c>
      <c r="O2165" s="39" t="str" cm="1">
        <f t="array" ref="O2165">IFERROR(IF($B2165=O$1, ($A2165+$C2165) - MAX(IF($B$2:$B2164=$B2165, $A$2:$A2164+$C$2:$C2164)), "")*24*60, "")</f>
        <v/>
      </c>
      <c r="P2165" s="39" t="str" cm="1">
        <f t="array" ref="P2165">IFERROR(IF($B2165=P$1, ($A2165+$C2165) - MAX(IF($B$2:$B2164=$B2165, $A$2:$A2164+$C$2:$C2164)), "")*24*60, "")</f>
        <v/>
      </c>
    </row>
    <row r="2166" spans="1:16" x14ac:dyDescent="0.2">
      <c r="A2166" s="36">
        <f t="shared" ref="A2166:D2166" si="4079">A2165</f>
        <v>45951</v>
      </c>
      <c r="B2166" s="37" t="str">
        <f t="shared" si="4079"/>
        <v>Carolina Wren</v>
      </c>
      <c r="C2166" s="38">
        <v>0.49861111111111112</v>
      </c>
      <c r="D2166" s="37">
        <v>12</v>
      </c>
      <c r="E2166" s="37">
        <v>0</v>
      </c>
      <c r="F2166" s="37" t="str">
        <f t="shared" ref="F2166:G2166" si="4080">F2165</f>
        <v>Special Finch Food</v>
      </c>
      <c r="G2166" s="15" t="str">
        <f t="shared" si="4080"/>
        <v>Golden Safflower</v>
      </c>
      <c r="H2166" s="39">
        <f t="shared" si="3970"/>
        <v>92.999999999301508</v>
      </c>
      <c r="I2166" s="39" t="str" cm="1">
        <f t="array" ref="I2166">IFERROR(IF($B2166=I$1, ($A2166+$C2166) - MAX(IF($B$2:$B2165=$B2166, $A$2:$A2165+$C$2:$C2165)), "")*24*60, "")</f>
        <v/>
      </c>
      <c r="J2166" s="39" t="str" cm="1">
        <f t="array" ref="J2166">IFERROR(IF($B2166=J$1, ($A2166+$C2166) - MAX(IF($B$2:$B2165=$B2166, $A$2:$A2165+$C$2:$C2165)), "")*24*60, "")</f>
        <v/>
      </c>
      <c r="K2166" s="39" t="str" cm="1">
        <f t="array" ref="K2166">IFERROR(IF($B2166=K$1, ($A2166+$C2166) - MAX(IF($B$2:$B2165=$B2166, $A$2:$A2165+$C$2:$C2165)), "")*24*60, "")</f>
        <v/>
      </c>
      <c r="L2166" s="39" cm="1">
        <f t="array" ref="L2166">IFERROR(IF($B2166=L$1, ($A2166+$C2166) - MAX(IF($B$2:$B2165=$B2166, $A$2:$A2165+$C$2:$C2165)), "")*24*60, "")</f>
        <v>92.999999999301508</v>
      </c>
      <c r="M2166" s="39" t="str" cm="1">
        <f t="array" ref="M2166">IFERROR(IF($B2166=M$1, ($A2166+$C2166) - MAX(IF($B$2:$B2165=$B2166, $A$2:$A2165+$C$2:$C2165)), "")*24*60, "")</f>
        <v/>
      </c>
      <c r="N2166" s="39" t="str" cm="1">
        <f t="array" ref="N2166">IFERROR(IF($B2166=N$1, ($A2166+$C2166) - MAX(IF($B$2:$B2165=$B2166, $A$2:$A2165+$C$2:$C2165)), "")*24*60, "")</f>
        <v/>
      </c>
      <c r="O2166" s="39" t="str" cm="1">
        <f t="array" ref="O2166">IFERROR(IF($B2166=O$1, ($A2166+$C2166) - MAX(IF($B$2:$B2165=$B2166, $A$2:$A2165+$C$2:$C2165)), "")*24*60, "")</f>
        <v/>
      </c>
      <c r="P2166" s="39" t="str" cm="1">
        <f t="array" ref="P2166">IFERROR(IF($B2166=P$1, ($A2166+$C2166) - MAX(IF($B$2:$B2165=$B2166, $A$2:$A2165+$C$2:$C2165)), "")*24*60, "")</f>
        <v/>
      </c>
    </row>
    <row r="2167" spans="1:16" x14ac:dyDescent="0.2">
      <c r="A2167" s="36">
        <f t="shared" ref="A2167:D2167" si="4081">A2166</f>
        <v>45951</v>
      </c>
      <c r="B2167" s="37" t="str">
        <f t="shared" si="4081"/>
        <v>Carolina Wren</v>
      </c>
      <c r="C2167" s="38">
        <f t="shared" si="4081"/>
        <v>0.49861111111111112</v>
      </c>
      <c r="D2167" s="37">
        <v>10</v>
      </c>
      <c r="E2167" s="37">
        <v>0</v>
      </c>
      <c r="F2167" s="37" t="str">
        <f t="shared" ref="F2167:G2167" si="4082">F2166</f>
        <v>Special Finch Food</v>
      </c>
      <c r="G2167" s="15" t="str">
        <f t="shared" si="4082"/>
        <v>Golden Safflower</v>
      </c>
      <c r="H2167" s="39">
        <f t="shared" si="3970"/>
        <v>0</v>
      </c>
      <c r="I2167" s="39" t="str" cm="1">
        <f t="array" ref="I2167">IFERROR(IF($B2167=I$1, ($A2167+$C2167) - MAX(IF($B$2:$B2166=$B2167, $A$2:$A2166+$C$2:$C2166)), "")*24*60, "")</f>
        <v/>
      </c>
      <c r="J2167" s="39" t="str" cm="1">
        <f t="array" ref="J2167">IFERROR(IF($B2167=J$1, ($A2167+$C2167) - MAX(IF($B$2:$B2166=$B2167, $A$2:$A2166+$C$2:$C2166)), "")*24*60, "")</f>
        <v/>
      </c>
      <c r="K2167" s="39" t="str" cm="1">
        <f t="array" ref="K2167">IFERROR(IF($B2167=K$1, ($A2167+$C2167) - MAX(IF($B$2:$B2166=$B2167, $A$2:$A2166+$C$2:$C2166)), "")*24*60, "")</f>
        <v/>
      </c>
      <c r="L2167" s="39" cm="1">
        <f t="array" ref="L2167">IFERROR(IF($B2167=L$1, ($A2167+$C2167) - MAX(IF($B$2:$B2166=$B2167, $A$2:$A2166+$C$2:$C2166)), "")*24*60, "")</f>
        <v>0</v>
      </c>
      <c r="M2167" s="39" t="str" cm="1">
        <f t="array" ref="M2167">IFERROR(IF($B2167=M$1, ($A2167+$C2167) - MAX(IF($B$2:$B2166=$B2167, $A$2:$A2166+$C$2:$C2166)), "")*24*60, "")</f>
        <v/>
      </c>
      <c r="N2167" s="39" t="str" cm="1">
        <f t="array" ref="N2167">IFERROR(IF($B2167=N$1, ($A2167+$C2167) - MAX(IF($B$2:$B2166=$B2167, $A$2:$A2166+$C$2:$C2166)), "")*24*60, "")</f>
        <v/>
      </c>
      <c r="O2167" s="39" t="str" cm="1">
        <f t="array" ref="O2167">IFERROR(IF($B2167=O$1, ($A2167+$C2167) - MAX(IF($B$2:$B2166=$B2167, $A$2:$A2166+$C$2:$C2166)), "")*24*60, "")</f>
        <v/>
      </c>
      <c r="P2167" s="39" t="str" cm="1">
        <f t="array" ref="P2167">IFERROR(IF($B2167=P$1, ($A2167+$C2167) - MAX(IF($B$2:$B2166=$B2167, $A$2:$A2166+$C$2:$C2166)), "")*24*60, "")</f>
        <v/>
      </c>
    </row>
    <row r="2168" spans="1:16" x14ac:dyDescent="0.2">
      <c r="A2168" s="36">
        <f t="shared" ref="A2168:D2168" si="4083">A2167</f>
        <v>45951</v>
      </c>
      <c r="B2168" s="37" t="str">
        <f t="shared" si="4083"/>
        <v>Carolina Wren</v>
      </c>
      <c r="C2168" s="38">
        <v>0.50069444444444444</v>
      </c>
      <c r="D2168" s="37">
        <v>0</v>
      </c>
      <c r="E2168" s="37">
        <v>0</v>
      </c>
      <c r="F2168" s="37" t="str">
        <f t="shared" ref="F2168:G2168" si="4084">F2167</f>
        <v>Special Finch Food</v>
      </c>
      <c r="G2168" s="15" t="str">
        <f t="shared" si="4084"/>
        <v>Golden Safflower</v>
      </c>
      <c r="H2168" s="39">
        <f t="shared" si="3970"/>
        <v>2.9999999993015081</v>
      </c>
      <c r="I2168" s="39" t="str" cm="1">
        <f t="array" ref="I2168">IFERROR(IF($B2168=I$1, ($A2168+$C2168) - MAX(IF($B$2:$B2167=$B2168, $A$2:$A2167+$C$2:$C2167)), "")*24*60, "")</f>
        <v/>
      </c>
      <c r="J2168" s="39" t="str" cm="1">
        <f t="array" ref="J2168">IFERROR(IF($B2168=J$1, ($A2168+$C2168) - MAX(IF($B$2:$B2167=$B2168, $A$2:$A2167+$C$2:$C2167)), "")*24*60, "")</f>
        <v/>
      </c>
      <c r="K2168" s="39" t="str" cm="1">
        <f t="array" ref="K2168">IFERROR(IF($B2168=K$1, ($A2168+$C2168) - MAX(IF($B$2:$B2167=$B2168, $A$2:$A2167+$C$2:$C2167)), "")*24*60, "")</f>
        <v/>
      </c>
      <c r="L2168" s="39" cm="1">
        <f t="array" ref="L2168">IFERROR(IF($B2168=L$1, ($A2168+$C2168) - MAX(IF($B$2:$B2167=$B2168, $A$2:$A2167+$C$2:$C2167)), "")*24*60, "")</f>
        <v>2.9999999993015081</v>
      </c>
      <c r="M2168" s="39" t="str" cm="1">
        <f t="array" ref="M2168">IFERROR(IF($B2168=M$1, ($A2168+$C2168) - MAX(IF($B$2:$B2167=$B2168, $A$2:$A2167+$C$2:$C2167)), "")*24*60, "")</f>
        <v/>
      </c>
      <c r="N2168" s="39" t="str" cm="1">
        <f t="array" ref="N2168">IFERROR(IF($B2168=N$1, ($A2168+$C2168) - MAX(IF($B$2:$B2167=$B2168, $A$2:$A2167+$C$2:$C2167)), "")*24*60, "")</f>
        <v/>
      </c>
      <c r="O2168" s="39" t="str" cm="1">
        <f t="array" ref="O2168">IFERROR(IF($B2168=O$1, ($A2168+$C2168) - MAX(IF($B$2:$B2167=$B2168, $A$2:$A2167+$C$2:$C2167)), "")*24*60, "")</f>
        <v/>
      </c>
      <c r="P2168" s="39" t="str" cm="1">
        <f t="array" ref="P2168">IFERROR(IF($B2168=P$1, ($A2168+$C2168) - MAX(IF($B$2:$B2167=$B2168, $A$2:$A2167+$C$2:$C2167)), "")*24*60, "")</f>
        <v/>
      </c>
    </row>
    <row r="2169" spans="1:16" x14ac:dyDescent="0.2">
      <c r="A2169" s="36">
        <f t="shared" ref="A2169:D2169" si="4085">A2168</f>
        <v>45951</v>
      </c>
      <c r="B2169" s="37" t="str">
        <f t="shared" si="4085"/>
        <v>Carolina Wren</v>
      </c>
      <c r="C2169" s="38">
        <v>0.51527777777777772</v>
      </c>
      <c r="D2169" s="37">
        <v>0</v>
      </c>
      <c r="E2169" s="37">
        <v>10</v>
      </c>
      <c r="F2169" s="37" t="str">
        <f t="shared" ref="F2169:G2169" si="4086">F2168</f>
        <v>Special Finch Food</v>
      </c>
      <c r="G2169" s="15" t="str">
        <f t="shared" si="4086"/>
        <v>Golden Safflower</v>
      </c>
      <c r="H2169" s="39">
        <f t="shared" si="3970"/>
        <v>20.999999995110556</v>
      </c>
      <c r="I2169" s="39" t="str" cm="1">
        <f t="array" ref="I2169">IFERROR(IF($B2169=I$1, ($A2169+$C2169) - MAX(IF($B$2:$B2168=$B2169, $A$2:$A2168+$C$2:$C2168)), "")*24*60, "")</f>
        <v/>
      </c>
      <c r="J2169" s="39" t="str" cm="1">
        <f t="array" ref="J2169">IFERROR(IF($B2169=J$1, ($A2169+$C2169) - MAX(IF($B$2:$B2168=$B2169, $A$2:$A2168+$C$2:$C2168)), "")*24*60, "")</f>
        <v/>
      </c>
      <c r="K2169" s="39" t="str" cm="1">
        <f t="array" ref="K2169">IFERROR(IF($B2169=K$1, ($A2169+$C2169) - MAX(IF($B$2:$B2168=$B2169, $A$2:$A2168+$C$2:$C2168)), "")*24*60, "")</f>
        <v/>
      </c>
      <c r="L2169" s="39" cm="1">
        <f t="array" ref="L2169">IFERROR(IF($B2169=L$1, ($A2169+$C2169) - MAX(IF($B$2:$B2168=$B2169, $A$2:$A2168+$C$2:$C2168)), "")*24*60, "")</f>
        <v>20.999999995110556</v>
      </c>
      <c r="M2169" s="39" t="str" cm="1">
        <f t="array" ref="M2169">IFERROR(IF($B2169=M$1, ($A2169+$C2169) - MAX(IF($B$2:$B2168=$B2169, $A$2:$A2168+$C$2:$C2168)), "")*24*60, "")</f>
        <v/>
      </c>
      <c r="N2169" s="39" t="str" cm="1">
        <f t="array" ref="N2169">IFERROR(IF($B2169=N$1, ($A2169+$C2169) - MAX(IF($B$2:$B2168=$B2169, $A$2:$A2168+$C$2:$C2168)), "")*24*60, "")</f>
        <v/>
      </c>
      <c r="O2169" s="39" t="str" cm="1">
        <f t="array" ref="O2169">IFERROR(IF($B2169=O$1, ($A2169+$C2169) - MAX(IF($B$2:$B2168=$B2169, $A$2:$A2168+$C$2:$C2168)), "")*24*60, "")</f>
        <v/>
      </c>
      <c r="P2169" s="39" t="str" cm="1">
        <f t="array" ref="P2169">IFERROR(IF($B2169=P$1, ($A2169+$C2169) - MAX(IF($B$2:$B2168=$B2169, $A$2:$A2168+$C$2:$C2168)), "")*24*60, "")</f>
        <v/>
      </c>
    </row>
    <row r="2170" spans="1:16" x14ac:dyDescent="0.2">
      <c r="A2170" s="36">
        <f t="shared" ref="A2170:D2170" si="4087">A2169</f>
        <v>45951</v>
      </c>
      <c r="B2170" s="37" t="str">
        <f t="shared" si="4087"/>
        <v>Carolina Wren</v>
      </c>
      <c r="C2170" s="38">
        <v>0.51597222222222228</v>
      </c>
      <c r="D2170" s="37">
        <v>3</v>
      </c>
      <c r="E2170" s="37">
        <v>12</v>
      </c>
      <c r="F2170" s="37" t="str">
        <f t="shared" ref="F2170:G2170" si="4088">F2169</f>
        <v>Special Finch Food</v>
      </c>
      <c r="G2170" s="15" t="str">
        <f t="shared" si="4088"/>
        <v>Golden Safflower</v>
      </c>
      <c r="H2170" s="39">
        <f t="shared" si="3970"/>
        <v>1.000000003259629</v>
      </c>
      <c r="I2170" s="39" t="str" cm="1">
        <f t="array" ref="I2170">IFERROR(IF($B2170=I$1, ($A2170+$C2170) - MAX(IF($B$2:$B2169=$B2170, $A$2:$A2169+$C$2:$C2169)), "")*24*60, "")</f>
        <v/>
      </c>
      <c r="J2170" s="39" t="str" cm="1">
        <f t="array" ref="J2170">IFERROR(IF($B2170=J$1, ($A2170+$C2170) - MAX(IF($B$2:$B2169=$B2170, $A$2:$A2169+$C$2:$C2169)), "")*24*60, "")</f>
        <v/>
      </c>
      <c r="K2170" s="39" t="str" cm="1">
        <f t="array" ref="K2170">IFERROR(IF($B2170=K$1, ($A2170+$C2170) - MAX(IF($B$2:$B2169=$B2170, $A$2:$A2169+$C$2:$C2169)), "")*24*60, "")</f>
        <v/>
      </c>
      <c r="L2170" s="39" cm="1">
        <f t="array" ref="L2170">IFERROR(IF($B2170=L$1, ($A2170+$C2170) - MAX(IF($B$2:$B2169=$B2170, $A$2:$A2169+$C$2:$C2169)), "")*24*60, "")</f>
        <v>1.000000003259629</v>
      </c>
      <c r="M2170" s="39" t="str" cm="1">
        <f t="array" ref="M2170">IFERROR(IF($B2170=M$1, ($A2170+$C2170) - MAX(IF($B$2:$B2169=$B2170, $A$2:$A2169+$C$2:$C2169)), "")*24*60, "")</f>
        <v/>
      </c>
      <c r="N2170" s="39" t="str" cm="1">
        <f t="array" ref="N2170">IFERROR(IF($B2170=N$1, ($A2170+$C2170) - MAX(IF($B$2:$B2169=$B2170, $A$2:$A2169+$C$2:$C2169)), "")*24*60, "")</f>
        <v/>
      </c>
      <c r="O2170" s="39" t="str" cm="1">
        <f t="array" ref="O2170">IFERROR(IF($B2170=O$1, ($A2170+$C2170) - MAX(IF($B$2:$B2169=$B2170, $A$2:$A2169+$C$2:$C2169)), "")*24*60, "")</f>
        <v/>
      </c>
      <c r="P2170" s="39" t="str" cm="1">
        <f t="array" ref="P2170">IFERROR(IF($B2170=P$1, ($A2170+$C2170) - MAX(IF($B$2:$B2169=$B2170, $A$2:$A2169+$C$2:$C2169)), "")*24*60, "")</f>
        <v/>
      </c>
    </row>
    <row r="2171" spans="1:16" x14ac:dyDescent="0.2">
      <c r="A2171" s="36">
        <f t="shared" ref="A2171:D2171" si="4089">A2170</f>
        <v>45951</v>
      </c>
      <c r="B2171" s="37" t="str">
        <f t="shared" si="4089"/>
        <v>Carolina Wren</v>
      </c>
      <c r="C2171" s="38">
        <v>0.51666666666666672</v>
      </c>
      <c r="D2171" s="37">
        <v>0</v>
      </c>
      <c r="E2171" s="37">
        <v>16</v>
      </c>
      <c r="F2171" s="37" t="str">
        <f t="shared" ref="F2171:G2171" si="4090">F2170</f>
        <v>Special Finch Food</v>
      </c>
      <c r="G2171" s="15" t="str">
        <f t="shared" si="4090"/>
        <v>Golden Safflower</v>
      </c>
      <c r="H2171" s="39">
        <f t="shared" si="3970"/>
        <v>1.000000003259629</v>
      </c>
      <c r="I2171" s="39" t="str" cm="1">
        <f t="array" ref="I2171">IFERROR(IF($B2171=I$1, ($A2171+$C2171) - MAX(IF($B$2:$B2170=$B2171, $A$2:$A2170+$C$2:$C2170)), "")*24*60, "")</f>
        <v/>
      </c>
      <c r="J2171" s="39" t="str" cm="1">
        <f t="array" ref="J2171">IFERROR(IF($B2171=J$1, ($A2171+$C2171) - MAX(IF($B$2:$B2170=$B2171, $A$2:$A2170+$C$2:$C2170)), "")*24*60, "")</f>
        <v/>
      </c>
      <c r="K2171" s="39" t="str" cm="1">
        <f t="array" ref="K2171">IFERROR(IF($B2171=K$1, ($A2171+$C2171) - MAX(IF($B$2:$B2170=$B2171, $A$2:$A2170+$C$2:$C2170)), "")*24*60, "")</f>
        <v/>
      </c>
      <c r="L2171" s="39" cm="1">
        <f t="array" ref="L2171">IFERROR(IF($B2171=L$1, ($A2171+$C2171) - MAX(IF($B$2:$B2170=$B2171, $A$2:$A2170+$C$2:$C2170)), "")*24*60, "")</f>
        <v>1.000000003259629</v>
      </c>
      <c r="M2171" s="39" t="str" cm="1">
        <f t="array" ref="M2171">IFERROR(IF($B2171=M$1, ($A2171+$C2171) - MAX(IF($B$2:$B2170=$B2171, $A$2:$A2170+$C$2:$C2170)), "")*24*60, "")</f>
        <v/>
      </c>
      <c r="N2171" s="39" t="str" cm="1">
        <f t="array" ref="N2171">IFERROR(IF($B2171=N$1, ($A2171+$C2171) - MAX(IF($B$2:$B2170=$B2171, $A$2:$A2170+$C$2:$C2170)), "")*24*60, "")</f>
        <v/>
      </c>
      <c r="O2171" s="39" t="str" cm="1">
        <f t="array" ref="O2171">IFERROR(IF($B2171=O$1, ($A2171+$C2171) - MAX(IF($B$2:$B2170=$B2171, $A$2:$A2170+$C$2:$C2170)), "")*24*60, "")</f>
        <v/>
      </c>
      <c r="P2171" s="39" t="str" cm="1">
        <f t="array" ref="P2171">IFERROR(IF($B2171=P$1, ($A2171+$C2171) - MAX(IF($B$2:$B2170=$B2171, $A$2:$A2170+$C$2:$C2170)), "")*24*60, "")</f>
        <v/>
      </c>
    </row>
    <row r="2172" spans="1:16" x14ac:dyDescent="0.2">
      <c r="A2172" s="36">
        <f t="shared" ref="A2172:D2172" si="4091">A2171</f>
        <v>45951</v>
      </c>
      <c r="B2172" s="37" t="str">
        <f t="shared" si="4091"/>
        <v>Carolina Wren</v>
      </c>
      <c r="C2172" s="38">
        <f t="shared" si="4091"/>
        <v>0.51666666666666672</v>
      </c>
      <c r="D2172" s="37">
        <f t="shared" si="4091"/>
        <v>0</v>
      </c>
      <c r="E2172" s="37">
        <v>12</v>
      </c>
      <c r="F2172" s="37" t="str">
        <f t="shared" ref="F2172:G2172" si="4092">F2171</f>
        <v>Special Finch Food</v>
      </c>
      <c r="G2172" s="15" t="str">
        <f t="shared" si="4092"/>
        <v>Golden Safflower</v>
      </c>
      <c r="H2172" s="39">
        <f t="shared" si="3970"/>
        <v>0</v>
      </c>
      <c r="I2172" s="39" t="str" cm="1">
        <f t="array" ref="I2172">IFERROR(IF($B2172=I$1, ($A2172+$C2172) - MAX(IF($B$2:$B2171=$B2172, $A$2:$A2171+$C$2:$C2171)), "")*24*60, "")</f>
        <v/>
      </c>
      <c r="J2172" s="39" t="str" cm="1">
        <f t="array" ref="J2172">IFERROR(IF($B2172=J$1, ($A2172+$C2172) - MAX(IF($B$2:$B2171=$B2172, $A$2:$A2171+$C$2:$C2171)), "")*24*60, "")</f>
        <v/>
      </c>
      <c r="K2172" s="39" t="str" cm="1">
        <f t="array" ref="K2172">IFERROR(IF($B2172=K$1, ($A2172+$C2172) - MAX(IF($B$2:$B2171=$B2172, $A$2:$A2171+$C$2:$C2171)), "")*24*60, "")</f>
        <v/>
      </c>
      <c r="L2172" s="39" cm="1">
        <f t="array" ref="L2172">IFERROR(IF($B2172=L$1, ($A2172+$C2172) - MAX(IF($B$2:$B2171=$B2172, $A$2:$A2171+$C$2:$C2171)), "")*24*60, "")</f>
        <v>0</v>
      </c>
      <c r="M2172" s="39" t="str" cm="1">
        <f t="array" ref="M2172">IFERROR(IF($B2172=M$1, ($A2172+$C2172) - MAX(IF($B$2:$B2171=$B2172, $A$2:$A2171+$C$2:$C2171)), "")*24*60, "")</f>
        <v/>
      </c>
      <c r="N2172" s="39" t="str" cm="1">
        <f t="array" ref="N2172">IFERROR(IF($B2172=N$1, ($A2172+$C2172) - MAX(IF($B$2:$B2171=$B2172, $A$2:$A2171+$C$2:$C2171)), "")*24*60, "")</f>
        <v/>
      </c>
      <c r="O2172" s="39" t="str" cm="1">
        <f t="array" ref="O2172">IFERROR(IF($B2172=O$1, ($A2172+$C2172) - MAX(IF($B$2:$B2171=$B2172, $A$2:$A2171+$C$2:$C2171)), "")*24*60, "")</f>
        <v/>
      </c>
      <c r="P2172" s="39" t="str" cm="1">
        <f t="array" ref="P2172">IFERROR(IF($B2172=P$1, ($A2172+$C2172) - MAX(IF($B$2:$B2171=$B2172, $A$2:$A2171+$C$2:$C2171)), "")*24*60, "")</f>
        <v/>
      </c>
    </row>
    <row r="2173" spans="1:16" x14ac:dyDescent="0.2">
      <c r="A2173" s="36">
        <f t="shared" ref="A2173:D2173" si="4093">A2172</f>
        <v>45951</v>
      </c>
      <c r="B2173" s="37" t="str">
        <f t="shared" si="4093"/>
        <v>Carolina Wren</v>
      </c>
      <c r="C2173" s="38">
        <v>0.51736111111111116</v>
      </c>
      <c r="D2173" s="37">
        <v>8</v>
      </c>
      <c r="E2173" s="37">
        <v>4</v>
      </c>
      <c r="F2173" s="37" t="str">
        <f t="shared" ref="F2173:G2173" si="4094">F2172</f>
        <v>Special Finch Food</v>
      </c>
      <c r="G2173" s="15" t="str">
        <f t="shared" si="4094"/>
        <v>Golden Safflower</v>
      </c>
      <c r="H2173" s="39">
        <f t="shared" si="3970"/>
        <v>0.99999999278225005</v>
      </c>
      <c r="I2173" s="39" t="str" cm="1">
        <f t="array" ref="I2173">IFERROR(IF($B2173=I$1, ($A2173+$C2173) - MAX(IF($B$2:$B2172=$B2173, $A$2:$A2172+$C$2:$C2172)), "")*24*60, "")</f>
        <v/>
      </c>
      <c r="J2173" s="39" t="str" cm="1">
        <f t="array" ref="J2173">IFERROR(IF($B2173=J$1, ($A2173+$C2173) - MAX(IF($B$2:$B2172=$B2173, $A$2:$A2172+$C$2:$C2172)), "")*24*60, "")</f>
        <v/>
      </c>
      <c r="K2173" s="39" t="str" cm="1">
        <f t="array" ref="K2173">IFERROR(IF($B2173=K$1, ($A2173+$C2173) - MAX(IF($B$2:$B2172=$B2173, $A$2:$A2172+$C$2:$C2172)), "")*24*60, "")</f>
        <v/>
      </c>
      <c r="L2173" s="39" cm="1">
        <f t="array" ref="L2173">IFERROR(IF($B2173=L$1, ($A2173+$C2173) - MAX(IF($B$2:$B2172=$B2173, $A$2:$A2172+$C$2:$C2172)), "")*24*60, "")</f>
        <v>0.99999999278225005</v>
      </c>
      <c r="M2173" s="39" t="str" cm="1">
        <f t="array" ref="M2173">IFERROR(IF($B2173=M$1, ($A2173+$C2173) - MAX(IF($B$2:$B2172=$B2173, $A$2:$A2172+$C$2:$C2172)), "")*24*60, "")</f>
        <v/>
      </c>
      <c r="N2173" s="39" t="str" cm="1">
        <f t="array" ref="N2173">IFERROR(IF($B2173=N$1, ($A2173+$C2173) - MAX(IF($B$2:$B2172=$B2173, $A$2:$A2172+$C$2:$C2172)), "")*24*60, "")</f>
        <v/>
      </c>
      <c r="O2173" s="39" t="str" cm="1">
        <f t="array" ref="O2173">IFERROR(IF($B2173=O$1, ($A2173+$C2173) - MAX(IF($B$2:$B2172=$B2173, $A$2:$A2172+$C$2:$C2172)), "")*24*60, "")</f>
        <v/>
      </c>
      <c r="P2173" s="39" t="str" cm="1">
        <f t="array" ref="P2173">IFERROR(IF($B2173=P$1, ($A2173+$C2173) - MAX(IF($B$2:$B2172=$B2173, $A$2:$A2172+$C$2:$C2172)), "")*24*60, "")</f>
        <v/>
      </c>
    </row>
    <row r="2174" spans="1:16" x14ac:dyDescent="0.2">
      <c r="A2174" s="36">
        <f t="shared" ref="A2174:D2174" si="4095">A2173</f>
        <v>45951</v>
      </c>
      <c r="B2174" s="37" t="s">
        <v>10</v>
      </c>
      <c r="C2174" s="38">
        <v>0.62013888888888891</v>
      </c>
      <c r="D2174" s="37">
        <v>1</v>
      </c>
      <c r="E2174" s="37">
        <v>4</v>
      </c>
      <c r="F2174" s="37" t="str">
        <f t="shared" ref="F2174:G2174" si="4096">F2173</f>
        <v>Special Finch Food</v>
      </c>
      <c r="G2174" s="15" t="str">
        <f t="shared" si="4096"/>
        <v>Golden Safflower</v>
      </c>
      <c r="H2174" s="39">
        <f t="shared" si="3970"/>
        <v>148.00000000046566</v>
      </c>
      <c r="I2174" s="39" t="str" cm="1">
        <f t="array" ref="I2174">IFERROR(IF($B2174=I$1, ($A2174+$C2174) - MAX(IF($B$2:$B2173=$B2174, $A$2:$A2173+$C$2:$C2173)), "")*24*60, "")</f>
        <v/>
      </c>
      <c r="J2174" s="39" cm="1">
        <f t="array" ref="J2174">IFERROR(IF($B2174=J$1, ($A2174+$C2174) - MAX(IF($B$2:$B2173=$B2174, $A$2:$A2173+$C$2:$C2173)), "")*24*60, "")</f>
        <v>1405.9999999939464</v>
      </c>
      <c r="K2174" s="39" t="str" cm="1">
        <f t="array" ref="K2174">IFERROR(IF($B2174=K$1, ($A2174+$C2174) - MAX(IF($B$2:$B2173=$B2174, $A$2:$A2173+$C$2:$C2173)), "")*24*60, "")</f>
        <v/>
      </c>
      <c r="L2174" s="39" t="str" cm="1">
        <f t="array" ref="L2174">IFERROR(IF($B2174=L$1, ($A2174+$C2174) - MAX(IF($B$2:$B2173=$B2174, $A$2:$A2173+$C$2:$C2173)), "")*24*60, "")</f>
        <v/>
      </c>
      <c r="M2174" s="39" t="str" cm="1">
        <f t="array" ref="M2174">IFERROR(IF($B2174=M$1, ($A2174+$C2174) - MAX(IF($B$2:$B2173=$B2174, $A$2:$A2173+$C$2:$C2173)), "")*24*60, "")</f>
        <v/>
      </c>
      <c r="N2174" s="39" t="str" cm="1">
        <f t="array" ref="N2174">IFERROR(IF($B2174=N$1, ($A2174+$C2174) - MAX(IF($B$2:$B2173=$B2174, $A$2:$A2173+$C$2:$C2173)), "")*24*60, "")</f>
        <v/>
      </c>
      <c r="O2174" s="39" t="str" cm="1">
        <f t="array" ref="O2174">IFERROR(IF($B2174=O$1, ($A2174+$C2174) - MAX(IF($B$2:$B2173=$B2174, $A$2:$A2173+$C$2:$C2173)), "")*24*60, "")</f>
        <v/>
      </c>
      <c r="P2174" s="39" t="str" cm="1">
        <f t="array" ref="P2174">IFERROR(IF($B2174=P$1, ($A2174+$C2174) - MAX(IF($B$2:$B2173=$B2174, $A$2:$A2173+$C$2:$C2173)), "")*24*60, "")</f>
        <v/>
      </c>
    </row>
    <row r="2175" spans="1:16" x14ac:dyDescent="0.2">
      <c r="A2175" s="36">
        <f t="shared" ref="A2175:D2175" si="4097">A2174</f>
        <v>45951</v>
      </c>
      <c r="B2175" s="37" t="str">
        <f t="shared" si="4097"/>
        <v>Tufted Titmouse</v>
      </c>
      <c r="C2175" s="38">
        <f t="shared" si="4097"/>
        <v>0.62013888888888891</v>
      </c>
      <c r="D2175" s="37">
        <f t="shared" si="4097"/>
        <v>1</v>
      </c>
      <c r="E2175" s="37">
        <v>0</v>
      </c>
      <c r="F2175" s="37" t="str">
        <f t="shared" ref="F2175:G2175" si="4098">F2174</f>
        <v>Special Finch Food</v>
      </c>
      <c r="G2175" s="15" t="str">
        <f t="shared" si="4098"/>
        <v>Golden Safflower</v>
      </c>
      <c r="H2175" s="39">
        <f t="shared" ref="H2175:H2238" si="4099">IFERROR((($A2175+$C2175) - ($A2174+$C2174))*24*60, "")</f>
        <v>0</v>
      </c>
      <c r="I2175" s="39" t="str" cm="1">
        <f t="array" ref="I2175">IFERROR(IF($B2175=I$1, ($A2175+$C2175) - MAX(IF($B$2:$B2174=$B2175, $A$2:$A2174+$C$2:$C2174)), "")*24*60, "")</f>
        <v/>
      </c>
      <c r="J2175" s="39" cm="1">
        <f t="array" ref="J2175">IFERROR(IF($B2175=J$1, ($A2175+$C2175) - MAX(IF($B$2:$B2174=$B2175, $A$2:$A2174+$C$2:$C2174)), "")*24*60, "")</f>
        <v>0</v>
      </c>
      <c r="K2175" s="39" t="str" cm="1">
        <f t="array" ref="K2175">IFERROR(IF($B2175=K$1, ($A2175+$C2175) - MAX(IF($B$2:$B2174=$B2175, $A$2:$A2174+$C$2:$C2174)), "")*24*60, "")</f>
        <v/>
      </c>
      <c r="L2175" s="39" t="str" cm="1">
        <f t="array" ref="L2175">IFERROR(IF($B2175=L$1, ($A2175+$C2175) - MAX(IF($B$2:$B2174=$B2175, $A$2:$A2174+$C$2:$C2174)), "")*24*60, "")</f>
        <v/>
      </c>
      <c r="M2175" s="39" t="str" cm="1">
        <f t="array" ref="M2175">IFERROR(IF($B2175=M$1, ($A2175+$C2175) - MAX(IF($B$2:$B2174=$B2175, $A$2:$A2174+$C$2:$C2174)), "")*24*60, "")</f>
        <v/>
      </c>
      <c r="N2175" s="39" t="str" cm="1">
        <f t="array" ref="N2175">IFERROR(IF($B2175=N$1, ($A2175+$C2175) - MAX(IF($B$2:$B2174=$B2175, $A$2:$A2174+$C$2:$C2174)), "")*24*60, "")</f>
        <v/>
      </c>
      <c r="O2175" s="39" t="str" cm="1">
        <f t="array" ref="O2175">IFERROR(IF($B2175=O$1, ($A2175+$C2175) - MAX(IF($B$2:$B2174=$B2175, $A$2:$A2174+$C$2:$C2174)), "")*24*60, "")</f>
        <v/>
      </c>
      <c r="P2175" s="39" t="str" cm="1">
        <f t="array" ref="P2175">IFERROR(IF($B2175=P$1, ($A2175+$C2175) - MAX(IF($B$2:$B2174=$B2175, $A$2:$A2174+$C$2:$C2174)), "")*24*60, "")</f>
        <v/>
      </c>
    </row>
    <row r="2176" spans="1:16" x14ac:dyDescent="0.2">
      <c r="A2176" s="36">
        <f t="shared" ref="A2176:D2176" si="4100">A2175</f>
        <v>45951</v>
      </c>
      <c r="B2176" s="37" t="str">
        <f t="shared" si="4100"/>
        <v>Tufted Titmouse</v>
      </c>
      <c r="C2176" s="38">
        <v>0.62083333333333335</v>
      </c>
      <c r="D2176" s="37">
        <v>0</v>
      </c>
      <c r="E2176" s="37">
        <v>1</v>
      </c>
      <c r="F2176" s="37" t="str">
        <f t="shared" ref="F2176:G2176" si="4101">F2175</f>
        <v>Special Finch Food</v>
      </c>
      <c r="G2176" s="15" t="str">
        <f t="shared" si="4101"/>
        <v>Golden Safflower</v>
      </c>
      <c r="H2176" s="39">
        <f t="shared" si="4099"/>
        <v>1.000000003259629</v>
      </c>
      <c r="I2176" s="39" t="str" cm="1">
        <f t="array" ref="I2176">IFERROR(IF($B2176=I$1, ($A2176+$C2176) - MAX(IF($B$2:$B2175=$B2176, $A$2:$A2175+$C$2:$C2175)), "")*24*60, "")</f>
        <v/>
      </c>
      <c r="J2176" s="39" cm="1">
        <f t="array" ref="J2176">IFERROR(IF($B2176=J$1, ($A2176+$C2176) - MAX(IF($B$2:$B2175=$B2176, $A$2:$A2175+$C$2:$C2175)), "")*24*60, "")</f>
        <v>1.000000003259629</v>
      </c>
      <c r="K2176" s="39" t="str" cm="1">
        <f t="array" ref="K2176">IFERROR(IF($B2176=K$1, ($A2176+$C2176) - MAX(IF($B$2:$B2175=$B2176, $A$2:$A2175+$C$2:$C2175)), "")*24*60, "")</f>
        <v/>
      </c>
      <c r="L2176" s="39" t="str" cm="1">
        <f t="array" ref="L2176">IFERROR(IF($B2176=L$1, ($A2176+$C2176) - MAX(IF($B$2:$B2175=$B2176, $A$2:$A2175+$C$2:$C2175)), "")*24*60, "")</f>
        <v/>
      </c>
      <c r="M2176" s="39" t="str" cm="1">
        <f t="array" ref="M2176">IFERROR(IF($B2176=M$1, ($A2176+$C2176) - MAX(IF($B$2:$B2175=$B2176, $A$2:$A2175+$C$2:$C2175)), "")*24*60, "")</f>
        <v/>
      </c>
      <c r="N2176" s="39" t="str" cm="1">
        <f t="array" ref="N2176">IFERROR(IF($B2176=N$1, ($A2176+$C2176) - MAX(IF($B$2:$B2175=$B2176, $A$2:$A2175+$C$2:$C2175)), "")*24*60, "")</f>
        <v/>
      </c>
      <c r="O2176" s="39" t="str" cm="1">
        <f t="array" ref="O2176">IFERROR(IF($B2176=O$1, ($A2176+$C2176) - MAX(IF($B$2:$B2175=$B2176, $A$2:$A2175+$C$2:$C2175)), "")*24*60, "")</f>
        <v/>
      </c>
      <c r="P2176" s="39" t="str" cm="1">
        <f t="array" ref="P2176">IFERROR(IF($B2176=P$1, ($A2176+$C2176) - MAX(IF($B$2:$B2175=$B2176, $A$2:$A2175+$C$2:$C2175)), "")*24*60, "")</f>
        <v/>
      </c>
    </row>
    <row r="2177" spans="1:16" x14ac:dyDescent="0.2">
      <c r="A2177" s="36">
        <f t="shared" ref="A2177:D2177" si="4102">A2176</f>
        <v>45951</v>
      </c>
      <c r="B2177" s="37" t="s">
        <v>14</v>
      </c>
      <c r="C2177" s="38">
        <f t="shared" si="4102"/>
        <v>0.62083333333333335</v>
      </c>
      <c r="D2177" s="37">
        <f t="shared" si="4102"/>
        <v>0</v>
      </c>
      <c r="E2177" s="37">
        <v>1</v>
      </c>
      <c r="F2177" s="37" t="str">
        <f t="shared" ref="F2177:G2177" si="4103">F2176</f>
        <v>Special Finch Food</v>
      </c>
      <c r="G2177" s="15" t="str">
        <f t="shared" si="4103"/>
        <v>Golden Safflower</v>
      </c>
      <c r="H2177" s="39">
        <f t="shared" si="4099"/>
        <v>0</v>
      </c>
      <c r="I2177" s="39" t="str" cm="1">
        <f t="array" ref="I2177">IFERROR(IF($B2177=I$1, ($A2177+$C2177) - MAX(IF($B$2:$B2176=$B2177, $A$2:$A2176+$C$2:$C2176)), "")*24*60, "")</f>
        <v/>
      </c>
      <c r="J2177" s="39" t="str" cm="1">
        <f t="array" ref="J2177">IFERROR(IF($B2177=J$1, ($A2177+$C2177) - MAX(IF($B$2:$B2176=$B2177, $A$2:$A2176+$C$2:$C2176)), "")*24*60, "")</f>
        <v/>
      </c>
      <c r="K2177" s="39" cm="1">
        <f t="array" ref="K2177">IFERROR(IF($B2177=K$1, ($A2177+$C2177) - MAX(IF($B$2:$B2176=$B2177, $A$2:$A2176+$C$2:$C2176)), "")*24*60, "")</f>
        <v>1405.0000000011642</v>
      </c>
      <c r="L2177" s="39" t="str" cm="1">
        <f t="array" ref="L2177">IFERROR(IF($B2177=L$1, ($A2177+$C2177) - MAX(IF($B$2:$B2176=$B2177, $A$2:$A2176+$C$2:$C2176)), "")*24*60, "")</f>
        <v/>
      </c>
      <c r="M2177" s="39" t="str" cm="1">
        <f t="array" ref="M2177">IFERROR(IF($B2177=M$1, ($A2177+$C2177) - MAX(IF($B$2:$B2176=$B2177, $A$2:$A2176+$C$2:$C2176)), "")*24*60, "")</f>
        <v/>
      </c>
      <c r="N2177" s="39" t="str" cm="1">
        <f t="array" ref="N2177">IFERROR(IF($B2177=N$1, ($A2177+$C2177) - MAX(IF($B$2:$B2176=$B2177, $A$2:$A2176+$C$2:$C2176)), "")*24*60, "")</f>
        <v/>
      </c>
      <c r="O2177" s="39" t="str" cm="1">
        <f t="array" ref="O2177">IFERROR(IF($B2177=O$1, ($A2177+$C2177) - MAX(IF($B$2:$B2176=$B2177, $A$2:$A2176+$C$2:$C2176)), "")*24*60, "")</f>
        <v/>
      </c>
      <c r="P2177" s="39" t="str" cm="1">
        <f t="array" ref="P2177">IFERROR(IF($B2177=P$1, ($A2177+$C2177) - MAX(IF($B$2:$B2176=$B2177, $A$2:$A2176+$C$2:$C2176)), "")*24*60, "")</f>
        <v/>
      </c>
    </row>
    <row r="2178" spans="1:16" x14ac:dyDescent="0.2">
      <c r="A2178" s="36">
        <f t="shared" ref="A2178:D2178" si="4104">A2177</f>
        <v>45951</v>
      </c>
      <c r="B2178" s="37" t="s">
        <v>16</v>
      </c>
      <c r="C2178" s="38">
        <f t="shared" si="4104"/>
        <v>0.62083333333333335</v>
      </c>
      <c r="D2178" s="37">
        <v>2</v>
      </c>
      <c r="E2178" s="37">
        <v>0</v>
      </c>
      <c r="F2178" s="37" t="str">
        <f t="shared" ref="F2178:G2178" si="4105">F2177</f>
        <v>Special Finch Food</v>
      </c>
      <c r="G2178" s="15" t="str">
        <f t="shared" si="4105"/>
        <v>Golden Safflower</v>
      </c>
      <c r="H2178" s="39">
        <f t="shared" si="4099"/>
        <v>0</v>
      </c>
      <c r="I2178" s="39" t="str" cm="1">
        <f t="array" ref="I2178">IFERROR(IF($B2178=I$1, ($A2178+$C2178) - MAX(IF($B$2:$B2177=$B2178, $A$2:$A2177+$C$2:$C2177)), "")*24*60, "")</f>
        <v/>
      </c>
      <c r="J2178" s="39" t="str" cm="1">
        <f t="array" ref="J2178">IFERROR(IF($B2178=J$1, ($A2178+$C2178) - MAX(IF($B$2:$B2177=$B2178, $A$2:$A2177+$C$2:$C2177)), "")*24*60, "")</f>
        <v/>
      </c>
      <c r="K2178" s="39" t="str" cm="1">
        <f t="array" ref="K2178">IFERROR(IF($B2178=K$1, ($A2178+$C2178) - MAX(IF($B$2:$B2177=$B2178, $A$2:$A2177+$C$2:$C2177)), "")*24*60, "")</f>
        <v/>
      </c>
      <c r="L2178" s="39" cm="1">
        <f t="array" ref="L2178">IFERROR(IF($B2178=L$1, ($A2178+$C2178) - MAX(IF($B$2:$B2177=$B2178, $A$2:$A2177+$C$2:$C2177)), "")*24*60, "")</f>
        <v>149.00000000372529</v>
      </c>
      <c r="M2178" s="39" t="str" cm="1">
        <f t="array" ref="M2178">IFERROR(IF($B2178=M$1, ($A2178+$C2178) - MAX(IF($B$2:$B2177=$B2178, $A$2:$A2177+$C$2:$C2177)), "")*24*60, "")</f>
        <v/>
      </c>
      <c r="N2178" s="39" t="str" cm="1">
        <f t="array" ref="N2178">IFERROR(IF($B2178=N$1, ($A2178+$C2178) - MAX(IF($B$2:$B2177=$B2178, $A$2:$A2177+$C$2:$C2177)), "")*24*60, "")</f>
        <v/>
      </c>
      <c r="O2178" s="39" t="str" cm="1">
        <f t="array" ref="O2178">IFERROR(IF($B2178=O$1, ($A2178+$C2178) - MAX(IF($B$2:$B2177=$B2178, $A$2:$A2177+$C$2:$C2177)), "")*24*60, "")</f>
        <v/>
      </c>
      <c r="P2178" s="39" t="str" cm="1">
        <f t="array" ref="P2178">IFERROR(IF($B2178=P$1, ($A2178+$C2178) - MAX(IF($B$2:$B2177=$B2178, $A$2:$A2177+$C$2:$C2177)), "")*24*60, "")</f>
        <v/>
      </c>
    </row>
    <row r="2179" spans="1:16" x14ac:dyDescent="0.2">
      <c r="A2179" s="36">
        <f t="shared" ref="A2179:D2179" si="4106">A2178</f>
        <v>45951</v>
      </c>
      <c r="B2179" s="37" t="str">
        <f t="shared" si="4106"/>
        <v>Carolina Wren</v>
      </c>
      <c r="C2179" s="38">
        <f t="shared" si="4106"/>
        <v>0.62083333333333335</v>
      </c>
      <c r="D2179" s="37">
        <v>0</v>
      </c>
      <c r="E2179" s="37">
        <v>0</v>
      </c>
      <c r="F2179" s="37" t="str">
        <f t="shared" ref="F2179:G2179" si="4107">F2178</f>
        <v>Special Finch Food</v>
      </c>
      <c r="G2179" s="15" t="str">
        <f t="shared" si="4107"/>
        <v>Golden Safflower</v>
      </c>
      <c r="H2179" s="39">
        <f t="shared" si="4099"/>
        <v>0</v>
      </c>
      <c r="I2179" s="39" t="str" cm="1">
        <f t="array" ref="I2179">IFERROR(IF($B2179=I$1, ($A2179+$C2179) - MAX(IF($B$2:$B2178=$B2179, $A$2:$A2178+$C$2:$C2178)), "")*24*60, "")</f>
        <v/>
      </c>
      <c r="J2179" s="39" t="str" cm="1">
        <f t="array" ref="J2179">IFERROR(IF($B2179=J$1, ($A2179+$C2179) - MAX(IF($B$2:$B2178=$B2179, $A$2:$A2178+$C$2:$C2178)), "")*24*60, "")</f>
        <v/>
      </c>
      <c r="K2179" s="39" t="str" cm="1">
        <f t="array" ref="K2179">IFERROR(IF($B2179=K$1, ($A2179+$C2179) - MAX(IF($B$2:$B2178=$B2179, $A$2:$A2178+$C$2:$C2178)), "")*24*60, "")</f>
        <v/>
      </c>
      <c r="L2179" s="39" cm="1">
        <f t="array" ref="L2179">IFERROR(IF($B2179=L$1, ($A2179+$C2179) - MAX(IF($B$2:$B2178=$B2179, $A$2:$A2178+$C$2:$C2178)), "")*24*60, "")</f>
        <v>0</v>
      </c>
      <c r="M2179" s="39" t="str" cm="1">
        <f t="array" ref="M2179">IFERROR(IF($B2179=M$1, ($A2179+$C2179) - MAX(IF($B$2:$B2178=$B2179, $A$2:$A2178+$C$2:$C2178)), "")*24*60, "")</f>
        <v/>
      </c>
      <c r="N2179" s="39" t="str" cm="1">
        <f t="array" ref="N2179">IFERROR(IF($B2179=N$1, ($A2179+$C2179) - MAX(IF($B$2:$B2178=$B2179, $A$2:$A2178+$C$2:$C2178)), "")*24*60, "")</f>
        <v/>
      </c>
      <c r="O2179" s="39" t="str" cm="1">
        <f t="array" ref="O2179">IFERROR(IF($B2179=O$1, ($A2179+$C2179) - MAX(IF($B$2:$B2178=$B2179, $A$2:$A2178+$C$2:$C2178)), "")*24*60, "")</f>
        <v/>
      </c>
      <c r="P2179" s="39" t="str" cm="1">
        <f t="array" ref="P2179">IFERROR(IF($B2179=P$1, ($A2179+$C2179) - MAX(IF($B$2:$B2178=$B2179, $A$2:$A2178+$C$2:$C2178)), "")*24*60, "")</f>
        <v/>
      </c>
    </row>
    <row r="2180" spans="1:16" x14ac:dyDescent="0.2">
      <c r="A2180" s="36">
        <f t="shared" ref="A2180:D2180" si="4108">A2179</f>
        <v>45951</v>
      </c>
      <c r="B2180" s="37" t="str">
        <f t="shared" si="4108"/>
        <v>Carolina Wren</v>
      </c>
      <c r="C2180" s="38">
        <f t="shared" si="4108"/>
        <v>0.62083333333333335</v>
      </c>
      <c r="D2180" s="37">
        <v>6</v>
      </c>
      <c r="E2180" s="37">
        <v>0</v>
      </c>
      <c r="F2180" s="37" t="str">
        <f t="shared" ref="F2180:G2180" si="4109">F2179</f>
        <v>Special Finch Food</v>
      </c>
      <c r="G2180" s="15" t="str">
        <f t="shared" si="4109"/>
        <v>Golden Safflower</v>
      </c>
      <c r="H2180" s="39">
        <f t="shared" si="4099"/>
        <v>0</v>
      </c>
      <c r="I2180" s="39" t="str" cm="1">
        <f t="array" ref="I2180">IFERROR(IF($B2180=I$1, ($A2180+$C2180) - MAX(IF($B$2:$B2179=$B2180, $A$2:$A2179+$C$2:$C2179)), "")*24*60, "")</f>
        <v/>
      </c>
      <c r="J2180" s="39" t="str" cm="1">
        <f t="array" ref="J2180">IFERROR(IF($B2180=J$1, ($A2180+$C2180) - MAX(IF($B$2:$B2179=$B2180, $A$2:$A2179+$C$2:$C2179)), "")*24*60, "")</f>
        <v/>
      </c>
      <c r="K2180" s="39" t="str" cm="1">
        <f t="array" ref="K2180">IFERROR(IF($B2180=K$1, ($A2180+$C2180) - MAX(IF($B$2:$B2179=$B2180, $A$2:$A2179+$C$2:$C2179)), "")*24*60, "")</f>
        <v/>
      </c>
      <c r="L2180" s="39" cm="1">
        <f t="array" ref="L2180">IFERROR(IF($B2180=L$1, ($A2180+$C2180) - MAX(IF($B$2:$B2179=$B2180, $A$2:$A2179+$C$2:$C2179)), "")*24*60, "")</f>
        <v>0</v>
      </c>
      <c r="M2180" s="39" t="str" cm="1">
        <f t="array" ref="M2180">IFERROR(IF($B2180=M$1, ($A2180+$C2180) - MAX(IF($B$2:$B2179=$B2180, $A$2:$A2179+$C$2:$C2179)), "")*24*60, "")</f>
        <v/>
      </c>
      <c r="N2180" s="39" t="str" cm="1">
        <f t="array" ref="N2180">IFERROR(IF($B2180=N$1, ($A2180+$C2180) - MAX(IF($B$2:$B2179=$B2180, $A$2:$A2179+$C$2:$C2179)), "")*24*60, "")</f>
        <v/>
      </c>
      <c r="O2180" s="39" t="str" cm="1">
        <f t="array" ref="O2180">IFERROR(IF($B2180=O$1, ($A2180+$C2180) - MAX(IF($B$2:$B2179=$B2180, $A$2:$A2179+$C$2:$C2179)), "")*24*60, "")</f>
        <v/>
      </c>
      <c r="P2180" s="39" t="str" cm="1">
        <f t="array" ref="P2180">IFERROR(IF($B2180=P$1, ($A2180+$C2180) - MAX(IF($B$2:$B2179=$B2180, $A$2:$A2179+$C$2:$C2179)), "")*24*60, "")</f>
        <v/>
      </c>
    </row>
    <row r="2181" spans="1:16" x14ac:dyDescent="0.2">
      <c r="A2181" s="36">
        <f t="shared" ref="A2181:D2181" si="4110">A2180</f>
        <v>45951</v>
      </c>
      <c r="B2181" s="37" t="s">
        <v>10</v>
      </c>
      <c r="C2181" s="38">
        <f t="shared" si="4110"/>
        <v>0.62083333333333335</v>
      </c>
      <c r="D2181" s="37">
        <v>0</v>
      </c>
      <c r="E2181" s="37">
        <v>0</v>
      </c>
      <c r="F2181" s="37" t="str">
        <f t="shared" ref="F2181:G2181" si="4111">F2180</f>
        <v>Special Finch Food</v>
      </c>
      <c r="G2181" s="15" t="str">
        <f t="shared" si="4111"/>
        <v>Golden Safflower</v>
      </c>
      <c r="H2181" s="39">
        <f t="shared" si="4099"/>
        <v>0</v>
      </c>
      <c r="I2181" s="39" t="str" cm="1">
        <f t="array" ref="I2181">IFERROR(IF($B2181=I$1, ($A2181+$C2181) - MAX(IF($B$2:$B2180=$B2181, $A$2:$A2180+$C$2:$C2180)), "")*24*60, "")</f>
        <v/>
      </c>
      <c r="J2181" s="39" cm="1">
        <f t="array" ref="J2181">IFERROR(IF($B2181=J$1, ($A2181+$C2181) - MAX(IF($B$2:$B2180=$B2181, $A$2:$A2180+$C$2:$C2180)), "")*24*60, "")</f>
        <v>0</v>
      </c>
      <c r="K2181" s="39" t="str" cm="1">
        <f t="array" ref="K2181">IFERROR(IF($B2181=K$1, ($A2181+$C2181) - MAX(IF($B$2:$B2180=$B2181, $A$2:$A2180+$C$2:$C2180)), "")*24*60, "")</f>
        <v/>
      </c>
      <c r="L2181" s="39" t="str" cm="1">
        <f t="array" ref="L2181">IFERROR(IF($B2181=L$1, ($A2181+$C2181) - MAX(IF($B$2:$B2180=$B2181, $A$2:$A2180+$C$2:$C2180)), "")*24*60, "")</f>
        <v/>
      </c>
      <c r="M2181" s="39" t="str" cm="1">
        <f t="array" ref="M2181">IFERROR(IF($B2181=M$1, ($A2181+$C2181) - MAX(IF($B$2:$B2180=$B2181, $A$2:$A2180+$C$2:$C2180)), "")*24*60, "")</f>
        <v/>
      </c>
      <c r="N2181" s="39" t="str" cm="1">
        <f t="array" ref="N2181">IFERROR(IF($B2181=N$1, ($A2181+$C2181) - MAX(IF($B$2:$B2180=$B2181, $A$2:$A2180+$C$2:$C2180)), "")*24*60, "")</f>
        <v/>
      </c>
      <c r="O2181" s="39" t="str" cm="1">
        <f t="array" ref="O2181">IFERROR(IF($B2181=O$1, ($A2181+$C2181) - MAX(IF($B$2:$B2180=$B2181, $A$2:$A2180+$C$2:$C2180)), "")*24*60, "")</f>
        <v/>
      </c>
      <c r="P2181" s="39" t="str" cm="1">
        <f t="array" ref="P2181">IFERROR(IF($B2181=P$1, ($A2181+$C2181) - MAX(IF($B$2:$B2180=$B2181, $A$2:$A2180+$C$2:$C2180)), "")*24*60, "")</f>
        <v/>
      </c>
    </row>
    <row r="2182" spans="1:16" x14ac:dyDescent="0.2">
      <c r="A2182" s="36">
        <f t="shared" ref="A2182:D2182" si="4112">A2181</f>
        <v>45951</v>
      </c>
      <c r="B2182" s="37" t="s">
        <v>14</v>
      </c>
      <c r="C2182" s="38">
        <f t="shared" si="4112"/>
        <v>0.62083333333333335</v>
      </c>
      <c r="D2182" s="37">
        <f t="shared" si="4112"/>
        <v>0</v>
      </c>
      <c r="E2182" s="37">
        <v>1</v>
      </c>
      <c r="F2182" s="37" t="str">
        <f t="shared" ref="F2182:G2182" si="4113">F2181</f>
        <v>Special Finch Food</v>
      </c>
      <c r="G2182" s="15" t="str">
        <f t="shared" si="4113"/>
        <v>Golden Safflower</v>
      </c>
      <c r="H2182" s="39">
        <f t="shared" si="4099"/>
        <v>0</v>
      </c>
      <c r="I2182" s="39" t="str" cm="1">
        <f t="array" ref="I2182">IFERROR(IF($B2182=I$1, ($A2182+$C2182) - MAX(IF($B$2:$B2181=$B2182, $A$2:$A2181+$C$2:$C2181)), "")*24*60, "")</f>
        <v/>
      </c>
      <c r="J2182" s="39" t="str" cm="1">
        <f t="array" ref="J2182">IFERROR(IF($B2182=J$1, ($A2182+$C2182) - MAX(IF($B$2:$B2181=$B2182, $A$2:$A2181+$C$2:$C2181)), "")*24*60, "")</f>
        <v/>
      </c>
      <c r="K2182" s="39" cm="1">
        <f t="array" ref="K2182">IFERROR(IF($B2182=K$1, ($A2182+$C2182) - MAX(IF($B$2:$B2181=$B2182, $A$2:$A2181+$C$2:$C2181)), "")*24*60, "")</f>
        <v>0</v>
      </c>
      <c r="L2182" s="39" t="str" cm="1">
        <f t="array" ref="L2182">IFERROR(IF($B2182=L$1, ($A2182+$C2182) - MAX(IF($B$2:$B2181=$B2182, $A$2:$A2181+$C$2:$C2181)), "")*24*60, "")</f>
        <v/>
      </c>
      <c r="M2182" s="39" t="str" cm="1">
        <f t="array" ref="M2182">IFERROR(IF($B2182=M$1, ($A2182+$C2182) - MAX(IF($B$2:$B2181=$B2182, $A$2:$A2181+$C$2:$C2181)), "")*24*60, "")</f>
        <v/>
      </c>
      <c r="N2182" s="39" t="str" cm="1">
        <f t="array" ref="N2182">IFERROR(IF($B2182=N$1, ($A2182+$C2182) - MAX(IF($B$2:$B2181=$B2182, $A$2:$A2181+$C$2:$C2181)), "")*24*60, "")</f>
        <v/>
      </c>
      <c r="O2182" s="39" t="str" cm="1">
        <f t="array" ref="O2182">IFERROR(IF($B2182=O$1, ($A2182+$C2182) - MAX(IF($B$2:$B2181=$B2182, $A$2:$A2181+$C$2:$C2181)), "")*24*60, "")</f>
        <v/>
      </c>
      <c r="P2182" s="39" t="str" cm="1">
        <f t="array" ref="P2182">IFERROR(IF($B2182=P$1, ($A2182+$C2182) - MAX(IF($B$2:$B2181=$B2182, $A$2:$A2181+$C$2:$C2181)), "")*24*60, "")</f>
        <v/>
      </c>
    </row>
    <row r="2183" spans="1:16" x14ac:dyDescent="0.2">
      <c r="A2183" s="36">
        <f t="shared" ref="A2183:D2183" si="4114">A2182</f>
        <v>45951</v>
      </c>
      <c r="B2183" s="37" t="s">
        <v>10</v>
      </c>
      <c r="C2183" s="38">
        <f t="shared" si="4114"/>
        <v>0.62083333333333335</v>
      </c>
      <c r="D2183" s="37">
        <f t="shared" si="4114"/>
        <v>0</v>
      </c>
      <c r="E2183" s="37">
        <v>0</v>
      </c>
      <c r="F2183" s="37" t="str">
        <f t="shared" ref="F2183:G2183" si="4115">F2182</f>
        <v>Special Finch Food</v>
      </c>
      <c r="G2183" s="15" t="str">
        <f t="shared" si="4115"/>
        <v>Golden Safflower</v>
      </c>
      <c r="H2183" s="39">
        <f t="shared" si="4099"/>
        <v>0</v>
      </c>
      <c r="I2183" s="39" t="str" cm="1">
        <f t="array" ref="I2183">IFERROR(IF($B2183=I$1, ($A2183+$C2183) - MAX(IF($B$2:$B2182=$B2183, $A$2:$A2182+$C$2:$C2182)), "")*24*60, "")</f>
        <v/>
      </c>
      <c r="J2183" s="39" cm="1">
        <f t="array" ref="J2183">IFERROR(IF($B2183=J$1, ($A2183+$C2183) - MAX(IF($B$2:$B2182=$B2183, $A$2:$A2182+$C$2:$C2182)), "")*24*60, "")</f>
        <v>0</v>
      </c>
      <c r="K2183" s="39" t="str" cm="1">
        <f t="array" ref="K2183">IFERROR(IF($B2183=K$1, ($A2183+$C2183) - MAX(IF($B$2:$B2182=$B2183, $A$2:$A2182+$C$2:$C2182)), "")*24*60, "")</f>
        <v/>
      </c>
      <c r="L2183" s="39" t="str" cm="1">
        <f t="array" ref="L2183">IFERROR(IF($B2183=L$1, ($A2183+$C2183) - MAX(IF($B$2:$B2182=$B2183, $A$2:$A2182+$C$2:$C2182)), "")*24*60, "")</f>
        <v/>
      </c>
      <c r="M2183" s="39" t="str" cm="1">
        <f t="array" ref="M2183">IFERROR(IF($B2183=M$1, ($A2183+$C2183) - MAX(IF($B$2:$B2182=$B2183, $A$2:$A2182+$C$2:$C2182)), "")*24*60, "")</f>
        <v/>
      </c>
      <c r="N2183" s="39" t="str" cm="1">
        <f t="array" ref="N2183">IFERROR(IF($B2183=N$1, ($A2183+$C2183) - MAX(IF($B$2:$B2182=$B2183, $A$2:$A2182+$C$2:$C2182)), "")*24*60, "")</f>
        <v/>
      </c>
      <c r="O2183" s="39" t="str" cm="1">
        <f t="array" ref="O2183">IFERROR(IF($B2183=O$1, ($A2183+$C2183) - MAX(IF($B$2:$B2182=$B2183, $A$2:$A2182+$C$2:$C2182)), "")*24*60, "")</f>
        <v/>
      </c>
      <c r="P2183" s="39" t="str" cm="1">
        <f t="array" ref="P2183">IFERROR(IF($B2183=P$1, ($A2183+$C2183) - MAX(IF($B$2:$B2182=$B2183, $A$2:$A2182+$C$2:$C2182)), "")*24*60, "")</f>
        <v/>
      </c>
    </row>
    <row r="2184" spans="1:16" x14ac:dyDescent="0.2">
      <c r="A2184" s="36">
        <f t="shared" ref="A2184:D2184" si="4116">A2183</f>
        <v>45951</v>
      </c>
      <c r="B2184" s="37" t="s">
        <v>14</v>
      </c>
      <c r="C2184" s="38">
        <v>0.62152777777777779</v>
      </c>
      <c r="D2184" s="37">
        <f t="shared" si="4116"/>
        <v>0</v>
      </c>
      <c r="E2184" s="37">
        <v>1</v>
      </c>
      <c r="F2184" s="37" t="str">
        <f t="shared" ref="F2184:G2184" si="4117">F2183</f>
        <v>Special Finch Food</v>
      </c>
      <c r="G2184" s="15" t="str">
        <f t="shared" si="4117"/>
        <v>Golden Safflower</v>
      </c>
      <c r="H2184" s="39">
        <f t="shared" si="4099"/>
        <v>1.000000003259629</v>
      </c>
      <c r="I2184" s="39" t="str" cm="1">
        <f t="array" ref="I2184">IFERROR(IF($B2184=I$1, ($A2184+$C2184) - MAX(IF($B$2:$B2183=$B2184, $A$2:$A2183+$C$2:$C2183)), "")*24*60, "")</f>
        <v/>
      </c>
      <c r="J2184" s="39" t="str" cm="1">
        <f t="array" ref="J2184">IFERROR(IF($B2184=J$1, ($A2184+$C2184) - MAX(IF($B$2:$B2183=$B2184, $A$2:$A2183+$C$2:$C2183)), "")*24*60, "")</f>
        <v/>
      </c>
      <c r="K2184" s="39" cm="1">
        <f t="array" ref="K2184">IFERROR(IF($B2184=K$1, ($A2184+$C2184) - MAX(IF($B$2:$B2183=$B2184, $A$2:$A2183+$C$2:$C2183)), "")*24*60, "")</f>
        <v>1.000000003259629</v>
      </c>
      <c r="L2184" s="39" t="str" cm="1">
        <f t="array" ref="L2184">IFERROR(IF($B2184=L$1, ($A2184+$C2184) - MAX(IF($B$2:$B2183=$B2184, $A$2:$A2183+$C$2:$C2183)), "")*24*60, "")</f>
        <v/>
      </c>
      <c r="M2184" s="39" t="str" cm="1">
        <f t="array" ref="M2184">IFERROR(IF($B2184=M$1, ($A2184+$C2184) - MAX(IF($B$2:$B2183=$B2184, $A$2:$A2183+$C$2:$C2183)), "")*24*60, "")</f>
        <v/>
      </c>
      <c r="N2184" s="39" t="str" cm="1">
        <f t="array" ref="N2184">IFERROR(IF($B2184=N$1, ($A2184+$C2184) - MAX(IF($B$2:$B2183=$B2184, $A$2:$A2183+$C$2:$C2183)), "")*24*60, "")</f>
        <v/>
      </c>
      <c r="O2184" s="39" t="str" cm="1">
        <f t="array" ref="O2184">IFERROR(IF($B2184=O$1, ($A2184+$C2184) - MAX(IF($B$2:$B2183=$B2184, $A$2:$A2183+$C$2:$C2183)), "")*24*60, "")</f>
        <v/>
      </c>
      <c r="P2184" s="39" t="str" cm="1">
        <f t="array" ref="P2184">IFERROR(IF($B2184=P$1, ($A2184+$C2184) - MAX(IF($B$2:$B2183=$B2184, $A$2:$A2183+$C$2:$C2183)), "")*24*60, "")</f>
        <v/>
      </c>
    </row>
    <row r="2185" spans="1:16" x14ac:dyDescent="0.2">
      <c r="A2185" s="36">
        <f t="shared" ref="A2185:D2185" si="4118">A2184</f>
        <v>45951</v>
      </c>
      <c r="B2185" s="37" t="s">
        <v>10</v>
      </c>
      <c r="C2185" s="38">
        <f t="shared" si="4118"/>
        <v>0.62152777777777779</v>
      </c>
      <c r="D2185" s="37">
        <f t="shared" si="4118"/>
        <v>0</v>
      </c>
      <c r="E2185" s="37">
        <v>2</v>
      </c>
      <c r="F2185" s="37" t="str">
        <f t="shared" ref="F2185:G2185" si="4119">F2184</f>
        <v>Special Finch Food</v>
      </c>
      <c r="G2185" s="15" t="str">
        <f t="shared" si="4119"/>
        <v>Golden Safflower</v>
      </c>
      <c r="H2185" s="39">
        <f t="shared" si="4099"/>
        <v>0</v>
      </c>
      <c r="I2185" s="39" t="str" cm="1">
        <f t="array" ref="I2185">IFERROR(IF($B2185=I$1, ($A2185+$C2185) - MAX(IF($B$2:$B2184=$B2185, $A$2:$A2184+$C$2:$C2184)), "")*24*60, "")</f>
        <v/>
      </c>
      <c r="J2185" s="39" cm="1">
        <f t="array" ref="J2185">IFERROR(IF($B2185=J$1, ($A2185+$C2185) - MAX(IF($B$2:$B2184=$B2185, $A$2:$A2184+$C$2:$C2184)), "")*24*60, "")</f>
        <v>1.000000003259629</v>
      </c>
      <c r="K2185" s="39" t="str" cm="1">
        <f t="array" ref="K2185">IFERROR(IF($B2185=K$1, ($A2185+$C2185) - MAX(IF($B$2:$B2184=$B2185, $A$2:$A2184+$C$2:$C2184)), "")*24*60, "")</f>
        <v/>
      </c>
      <c r="L2185" s="39" t="str" cm="1">
        <f t="array" ref="L2185">IFERROR(IF($B2185=L$1, ($A2185+$C2185) - MAX(IF($B$2:$B2184=$B2185, $A$2:$A2184+$C$2:$C2184)), "")*24*60, "")</f>
        <v/>
      </c>
      <c r="M2185" s="39" t="str" cm="1">
        <f t="array" ref="M2185">IFERROR(IF($B2185=M$1, ($A2185+$C2185) - MAX(IF($B$2:$B2184=$B2185, $A$2:$A2184+$C$2:$C2184)), "")*24*60, "")</f>
        <v/>
      </c>
      <c r="N2185" s="39" t="str" cm="1">
        <f t="array" ref="N2185">IFERROR(IF($B2185=N$1, ($A2185+$C2185) - MAX(IF($B$2:$B2184=$B2185, $A$2:$A2184+$C$2:$C2184)), "")*24*60, "")</f>
        <v/>
      </c>
      <c r="O2185" s="39" t="str" cm="1">
        <f t="array" ref="O2185">IFERROR(IF($B2185=O$1, ($A2185+$C2185) - MAX(IF($B$2:$B2184=$B2185, $A$2:$A2184+$C$2:$C2184)), "")*24*60, "")</f>
        <v/>
      </c>
      <c r="P2185" s="39" t="str" cm="1">
        <f t="array" ref="P2185">IFERROR(IF($B2185=P$1, ($A2185+$C2185) - MAX(IF($B$2:$B2184=$B2185, $A$2:$A2184+$C$2:$C2184)), "")*24*60, "")</f>
        <v/>
      </c>
    </row>
    <row r="2186" spans="1:16" x14ac:dyDescent="0.2">
      <c r="A2186" s="36">
        <f t="shared" ref="A2186:D2186" si="4120">A2185</f>
        <v>45951</v>
      </c>
      <c r="B2186" s="37" t="str">
        <f t="shared" si="4120"/>
        <v>Tufted Titmouse</v>
      </c>
      <c r="C2186" s="38">
        <v>0.62222222222222223</v>
      </c>
      <c r="D2186" s="37">
        <f t="shared" si="4120"/>
        <v>0</v>
      </c>
      <c r="E2186" s="37">
        <v>3</v>
      </c>
      <c r="F2186" s="37" t="str">
        <f t="shared" ref="F2186:G2186" si="4121">F2185</f>
        <v>Special Finch Food</v>
      </c>
      <c r="G2186" s="15" t="str">
        <f t="shared" si="4121"/>
        <v>Golden Safflower</v>
      </c>
      <c r="H2186" s="39">
        <f t="shared" si="4099"/>
        <v>0.99999999278225005</v>
      </c>
      <c r="I2186" s="39" t="str" cm="1">
        <f t="array" ref="I2186">IFERROR(IF($B2186=I$1, ($A2186+$C2186) - MAX(IF($B$2:$B2185=$B2186, $A$2:$A2185+$C$2:$C2185)), "")*24*60, "")</f>
        <v/>
      </c>
      <c r="J2186" s="39" cm="1">
        <f t="array" ref="J2186">IFERROR(IF($B2186=J$1, ($A2186+$C2186) - MAX(IF($B$2:$B2185=$B2186, $A$2:$A2185+$C$2:$C2185)), "")*24*60, "")</f>
        <v>0.99999999278225005</v>
      </c>
      <c r="K2186" s="39" t="str" cm="1">
        <f t="array" ref="K2186">IFERROR(IF($B2186=K$1, ($A2186+$C2186) - MAX(IF($B$2:$B2185=$B2186, $A$2:$A2185+$C$2:$C2185)), "")*24*60, "")</f>
        <v/>
      </c>
      <c r="L2186" s="39" t="str" cm="1">
        <f t="array" ref="L2186">IFERROR(IF($B2186=L$1, ($A2186+$C2186) - MAX(IF($B$2:$B2185=$B2186, $A$2:$A2185+$C$2:$C2185)), "")*24*60, "")</f>
        <v/>
      </c>
      <c r="M2186" s="39" t="str" cm="1">
        <f t="array" ref="M2186">IFERROR(IF($B2186=M$1, ($A2186+$C2186) - MAX(IF($B$2:$B2185=$B2186, $A$2:$A2185+$C$2:$C2185)), "")*24*60, "")</f>
        <v/>
      </c>
      <c r="N2186" s="39" t="str" cm="1">
        <f t="array" ref="N2186">IFERROR(IF($B2186=N$1, ($A2186+$C2186) - MAX(IF($B$2:$B2185=$B2186, $A$2:$A2185+$C$2:$C2185)), "")*24*60, "")</f>
        <v/>
      </c>
      <c r="O2186" s="39" t="str" cm="1">
        <f t="array" ref="O2186">IFERROR(IF($B2186=O$1, ($A2186+$C2186) - MAX(IF($B$2:$B2185=$B2186, $A$2:$A2185+$C$2:$C2185)), "")*24*60, "")</f>
        <v/>
      </c>
      <c r="P2186" s="39" t="str" cm="1">
        <f t="array" ref="P2186">IFERROR(IF($B2186=P$1, ($A2186+$C2186) - MAX(IF($B$2:$B2185=$B2186, $A$2:$A2185+$C$2:$C2185)), "")*24*60, "")</f>
        <v/>
      </c>
    </row>
    <row r="2187" spans="1:16" x14ac:dyDescent="0.2">
      <c r="A2187" s="36">
        <f t="shared" ref="A2187:D2187" si="4122">A2186</f>
        <v>45951</v>
      </c>
      <c r="B2187" s="37" t="s">
        <v>14</v>
      </c>
      <c r="C2187" s="38">
        <f t="shared" si="4122"/>
        <v>0.62222222222222223</v>
      </c>
      <c r="D2187" s="37">
        <f t="shared" si="4122"/>
        <v>0</v>
      </c>
      <c r="E2187" s="37">
        <v>2</v>
      </c>
      <c r="F2187" s="37" t="str">
        <f t="shared" ref="F2187:G2187" si="4123">F2186</f>
        <v>Special Finch Food</v>
      </c>
      <c r="G2187" s="15" t="str">
        <f t="shared" si="4123"/>
        <v>Golden Safflower</v>
      </c>
      <c r="H2187" s="39">
        <f t="shared" si="4099"/>
        <v>0</v>
      </c>
      <c r="I2187" s="39" t="str" cm="1">
        <f t="array" ref="I2187">IFERROR(IF($B2187=I$1, ($A2187+$C2187) - MAX(IF($B$2:$B2186=$B2187, $A$2:$A2186+$C$2:$C2186)), "")*24*60, "")</f>
        <v/>
      </c>
      <c r="J2187" s="39" t="str" cm="1">
        <f t="array" ref="J2187">IFERROR(IF($B2187=J$1, ($A2187+$C2187) - MAX(IF($B$2:$B2186=$B2187, $A$2:$A2186+$C$2:$C2186)), "")*24*60, "")</f>
        <v/>
      </c>
      <c r="K2187" s="39" cm="1">
        <f t="array" ref="K2187">IFERROR(IF($B2187=K$1, ($A2187+$C2187) - MAX(IF($B$2:$B2186=$B2187, $A$2:$A2186+$C$2:$C2186)), "")*24*60, "")</f>
        <v>0.99999999278225005</v>
      </c>
      <c r="L2187" s="39" t="str" cm="1">
        <f t="array" ref="L2187">IFERROR(IF($B2187=L$1, ($A2187+$C2187) - MAX(IF($B$2:$B2186=$B2187, $A$2:$A2186+$C$2:$C2186)), "")*24*60, "")</f>
        <v/>
      </c>
      <c r="M2187" s="39" t="str" cm="1">
        <f t="array" ref="M2187">IFERROR(IF($B2187=M$1, ($A2187+$C2187) - MAX(IF($B$2:$B2186=$B2187, $A$2:$A2186+$C$2:$C2186)), "")*24*60, "")</f>
        <v/>
      </c>
      <c r="N2187" s="39" t="str" cm="1">
        <f t="array" ref="N2187">IFERROR(IF($B2187=N$1, ($A2187+$C2187) - MAX(IF($B$2:$B2186=$B2187, $A$2:$A2186+$C$2:$C2186)), "")*24*60, "")</f>
        <v/>
      </c>
      <c r="O2187" s="39" t="str" cm="1">
        <f t="array" ref="O2187">IFERROR(IF($B2187=O$1, ($A2187+$C2187) - MAX(IF($B$2:$B2186=$B2187, $A$2:$A2186+$C$2:$C2186)), "")*24*60, "")</f>
        <v/>
      </c>
      <c r="P2187" s="39" t="str" cm="1">
        <f t="array" ref="P2187">IFERROR(IF($B2187=P$1, ($A2187+$C2187) - MAX(IF($B$2:$B2186=$B2187, $A$2:$A2186+$C$2:$C2186)), "")*24*60, "")</f>
        <v/>
      </c>
    </row>
    <row r="2188" spans="1:16" x14ac:dyDescent="0.2">
      <c r="A2188" s="36">
        <f t="shared" ref="A2188:D2188" si="4124">A2187</f>
        <v>45951</v>
      </c>
      <c r="B2188" s="37" t="s">
        <v>10</v>
      </c>
      <c r="C2188" s="38">
        <f t="shared" si="4124"/>
        <v>0.62222222222222223</v>
      </c>
      <c r="D2188" s="37">
        <f t="shared" si="4124"/>
        <v>0</v>
      </c>
      <c r="E2188" s="37">
        <v>3</v>
      </c>
      <c r="F2188" s="37" t="str">
        <f t="shared" ref="F2188:G2188" si="4125">F2187</f>
        <v>Special Finch Food</v>
      </c>
      <c r="G2188" s="15" t="str">
        <f t="shared" si="4125"/>
        <v>Golden Safflower</v>
      </c>
      <c r="H2188" s="39">
        <f t="shared" si="4099"/>
        <v>0</v>
      </c>
      <c r="I2188" s="39" t="str" cm="1">
        <f t="array" ref="I2188">IFERROR(IF($B2188=I$1, ($A2188+$C2188) - MAX(IF($B$2:$B2187=$B2188, $A$2:$A2187+$C$2:$C2187)), "")*24*60, "")</f>
        <v/>
      </c>
      <c r="J2188" s="39" cm="1">
        <f t="array" ref="J2188">IFERROR(IF($B2188=J$1, ($A2188+$C2188) - MAX(IF($B$2:$B2187=$B2188, $A$2:$A2187+$C$2:$C2187)), "")*24*60, "")</f>
        <v>0</v>
      </c>
      <c r="K2188" s="39" t="str" cm="1">
        <f t="array" ref="K2188">IFERROR(IF($B2188=K$1, ($A2188+$C2188) - MAX(IF($B$2:$B2187=$B2188, $A$2:$A2187+$C$2:$C2187)), "")*24*60, "")</f>
        <v/>
      </c>
      <c r="L2188" s="39" t="str" cm="1">
        <f t="array" ref="L2188">IFERROR(IF($B2188=L$1, ($A2188+$C2188) - MAX(IF($B$2:$B2187=$B2188, $A$2:$A2187+$C$2:$C2187)), "")*24*60, "")</f>
        <v/>
      </c>
      <c r="M2188" s="39" t="str" cm="1">
        <f t="array" ref="M2188">IFERROR(IF($B2188=M$1, ($A2188+$C2188) - MAX(IF($B$2:$B2187=$B2188, $A$2:$A2187+$C$2:$C2187)), "")*24*60, "")</f>
        <v/>
      </c>
      <c r="N2188" s="39" t="str" cm="1">
        <f t="array" ref="N2188">IFERROR(IF($B2188=N$1, ($A2188+$C2188) - MAX(IF($B$2:$B2187=$B2188, $A$2:$A2187+$C$2:$C2187)), "")*24*60, "")</f>
        <v/>
      </c>
      <c r="O2188" s="39" t="str" cm="1">
        <f t="array" ref="O2188">IFERROR(IF($B2188=O$1, ($A2188+$C2188) - MAX(IF($B$2:$B2187=$B2188, $A$2:$A2187+$C$2:$C2187)), "")*24*60, "")</f>
        <v/>
      </c>
      <c r="P2188" s="39" t="str" cm="1">
        <f t="array" ref="P2188">IFERROR(IF($B2188=P$1, ($A2188+$C2188) - MAX(IF($B$2:$B2187=$B2188, $A$2:$A2187+$C$2:$C2187)), "")*24*60, "")</f>
        <v/>
      </c>
    </row>
    <row r="2189" spans="1:16" x14ac:dyDescent="0.2">
      <c r="A2189" s="36">
        <f t="shared" ref="A2189:D2189" si="4126">A2188</f>
        <v>45951</v>
      </c>
      <c r="B2189" s="37" t="str">
        <f t="shared" si="4126"/>
        <v>Tufted Titmouse</v>
      </c>
      <c r="C2189" s="38">
        <f t="shared" si="4126"/>
        <v>0.62222222222222223</v>
      </c>
      <c r="D2189" s="37">
        <v>3</v>
      </c>
      <c r="E2189" s="37">
        <v>0</v>
      </c>
      <c r="F2189" s="37" t="str">
        <f t="shared" ref="F2189:G2189" si="4127">F2188</f>
        <v>Special Finch Food</v>
      </c>
      <c r="G2189" s="15" t="str">
        <f t="shared" si="4127"/>
        <v>Golden Safflower</v>
      </c>
      <c r="H2189" s="39">
        <f t="shared" si="4099"/>
        <v>0</v>
      </c>
      <c r="I2189" s="39" t="str" cm="1">
        <f t="array" ref="I2189">IFERROR(IF($B2189=I$1, ($A2189+$C2189) - MAX(IF($B$2:$B2188=$B2189, $A$2:$A2188+$C$2:$C2188)), "")*24*60, "")</f>
        <v/>
      </c>
      <c r="J2189" s="39" cm="1">
        <f t="array" ref="J2189">IFERROR(IF($B2189=J$1, ($A2189+$C2189) - MAX(IF($B$2:$B2188=$B2189, $A$2:$A2188+$C$2:$C2188)), "")*24*60, "")</f>
        <v>0</v>
      </c>
      <c r="K2189" s="39" t="str" cm="1">
        <f t="array" ref="K2189">IFERROR(IF($B2189=K$1, ($A2189+$C2189) - MAX(IF($B$2:$B2188=$B2189, $A$2:$A2188+$C$2:$C2188)), "")*24*60, "")</f>
        <v/>
      </c>
      <c r="L2189" s="39" t="str" cm="1">
        <f t="array" ref="L2189">IFERROR(IF($B2189=L$1, ($A2189+$C2189) - MAX(IF($B$2:$B2188=$B2189, $A$2:$A2188+$C$2:$C2188)), "")*24*60, "")</f>
        <v/>
      </c>
      <c r="M2189" s="39" t="str" cm="1">
        <f t="array" ref="M2189">IFERROR(IF($B2189=M$1, ($A2189+$C2189) - MAX(IF($B$2:$B2188=$B2189, $A$2:$A2188+$C$2:$C2188)), "")*24*60, "")</f>
        <v/>
      </c>
      <c r="N2189" s="39" t="str" cm="1">
        <f t="array" ref="N2189">IFERROR(IF($B2189=N$1, ($A2189+$C2189) - MAX(IF($B$2:$B2188=$B2189, $A$2:$A2188+$C$2:$C2188)), "")*24*60, "")</f>
        <v/>
      </c>
      <c r="O2189" s="39" t="str" cm="1">
        <f t="array" ref="O2189">IFERROR(IF($B2189=O$1, ($A2189+$C2189) - MAX(IF($B$2:$B2188=$B2189, $A$2:$A2188+$C$2:$C2188)), "")*24*60, "")</f>
        <v/>
      </c>
      <c r="P2189" s="39" t="str" cm="1">
        <f t="array" ref="P2189">IFERROR(IF($B2189=P$1, ($A2189+$C2189) - MAX(IF($B$2:$B2188=$B2189, $A$2:$A2188+$C$2:$C2188)), "")*24*60, "")</f>
        <v/>
      </c>
    </row>
    <row r="2190" spans="1:16" x14ac:dyDescent="0.2">
      <c r="A2190" s="36">
        <f t="shared" ref="A2190:D2190" si="4128">A2189</f>
        <v>45951</v>
      </c>
      <c r="B2190" s="37" t="str">
        <f t="shared" si="4128"/>
        <v>Tufted Titmouse</v>
      </c>
      <c r="C2190" s="38">
        <v>0.62291666666666667</v>
      </c>
      <c r="D2190" s="37">
        <v>0</v>
      </c>
      <c r="E2190" s="37">
        <v>2</v>
      </c>
      <c r="F2190" s="37" t="str">
        <f t="shared" ref="F2190:G2190" si="4129">F2189</f>
        <v>Special Finch Food</v>
      </c>
      <c r="G2190" s="15" t="str">
        <f t="shared" si="4129"/>
        <v>Golden Safflower</v>
      </c>
      <c r="H2190" s="39">
        <f t="shared" si="4099"/>
        <v>1.000000003259629</v>
      </c>
      <c r="I2190" s="39" t="str" cm="1">
        <f t="array" ref="I2190">IFERROR(IF($B2190=I$1, ($A2190+$C2190) - MAX(IF($B$2:$B2189=$B2190, $A$2:$A2189+$C$2:$C2189)), "")*24*60, "")</f>
        <v/>
      </c>
      <c r="J2190" s="39" cm="1">
        <f t="array" ref="J2190">IFERROR(IF($B2190=J$1, ($A2190+$C2190) - MAX(IF($B$2:$B2189=$B2190, $A$2:$A2189+$C$2:$C2189)), "")*24*60, "")</f>
        <v>1.000000003259629</v>
      </c>
      <c r="K2190" s="39" t="str" cm="1">
        <f t="array" ref="K2190">IFERROR(IF($B2190=K$1, ($A2190+$C2190) - MAX(IF($B$2:$B2189=$B2190, $A$2:$A2189+$C$2:$C2189)), "")*24*60, "")</f>
        <v/>
      </c>
      <c r="L2190" s="39" t="str" cm="1">
        <f t="array" ref="L2190">IFERROR(IF($B2190=L$1, ($A2190+$C2190) - MAX(IF($B$2:$B2189=$B2190, $A$2:$A2189+$C$2:$C2189)), "")*24*60, "")</f>
        <v/>
      </c>
      <c r="M2190" s="39" t="str" cm="1">
        <f t="array" ref="M2190">IFERROR(IF($B2190=M$1, ($A2190+$C2190) - MAX(IF($B$2:$B2189=$B2190, $A$2:$A2189+$C$2:$C2189)), "")*24*60, "")</f>
        <v/>
      </c>
      <c r="N2190" s="39" t="str" cm="1">
        <f t="array" ref="N2190">IFERROR(IF($B2190=N$1, ($A2190+$C2190) - MAX(IF($B$2:$B2189=$B2190, $A$2:$A2189+$C$2:$C2189)), "")*24*60, "")</f>
        <v/>
      </c>
      <c r="O2190" s="39" t="str" cm="1">
        <f t="array" ref="O2190">IFERROR(IF($B2190=O$1, ($A2190+$C2190) - MAX(IF($B$2:$B2189=$B2190, $A$2:$A2189+$C$2:$C2189)), "")*24*60, "")</f>
        <v/>
      </c>
      <c r="P2190" s="39" t="str" cm="1">
        <f t="array" ref="P2190">IFERROR(IF($B2190=P$1, ($A2190+$C2190) - MAX(IF($B$2:$B2189=$B2190, $A$2:$A2189+$C$2:$C2189)), "")*24*60, "")</f>
        <v/>
      </c>
    </row>
    <row r="2191" spans="1:16" x14ac:dyDescent="0.2">
      <c r="A2191" s="36">
        <f t="shared" ref="A2191:D2191" si="4130">A2190</f>
        <v>45951</v>
      </c>
      <c r="B2191" s="37" t="s">
        <v>16</v>
      </c>
      <c r="C2191" s="38">
        <v>0.62638888888888888</v>
      </c>
      <c r="D2191" s="37">
        <v>7</v>
      </c>
      <c r="E2191" s="37">
        <v>0</v>
      </c>
      <c r="F2191" s="37" t="str">
        <f t="shared" ref="F2191:G2191" si="4131">F2190</f>
        <v>Special Finch Food</v>
      </c>
      <c r="G2191" s="15" t="str">
        <f t="shared" si="4131"/>
        <v>Golden Safflower</v>
      </c>
      <c r="H2191" s="39">
        <f t="shared" si="4099"/>
        <v>4.9999999953433871</v>
      </c>
      <c r="I2191" s="39" t="str" cm="1">
        <f t="array" ref="I2191">IFERROR(IF($B2191=I$1, ($A2191+$C2191) - MAX(IF($B$2:$B2190=$B2191, $A$2:$A2190+$C$2:$C2190)), "")*24*60, "")</f>
        <v/>
      </c>
      <c r="J2191" s="39" t="str" cm="1">
        <f t="array" ref="J2191">IFERROR(IF($B2191=J$1, ($A2191+$C2191) - MAX(IF($B$2:$B2190=$B2191, $A$2:$A2190+$C$2:$C2190)), "")*24*60, "")</f>
        <v/>
      </c>
      <c r="K2191" s="39" t="str" cm="1">
        <f t="array" ref="K2191">IFERROR(IF($B2191=K$1, ($A2191+$C2191) - MAX(IF($B$2:$B2190=$B2191, $A$2:$A2190+$C$2:$C2190)), "")*24*60, "")</f>
        <v/>
      </c>
      <c r="L2191" s="39" cm="1">
        <f t="array" ref="L2191">IFERROR(IF($B2191=L$1, ($A2191+$C2191) - MAX(IF($B$2:$B2190=$B2191, $A$2:$A2190+$C$2:$C2190)), "")*24*60, "")</f>
        <v>7.9999999946448952</v>
      </c>
      <c r="M2191" s="39" t="str" cm="1">
        <f t="array" ref="M2191">IFERROR(IF($B2191=M$1, ($A2191+$C2191) - MAX(IF($B$2:$B2190=$B2191, $A$2:$A2190+$C$2:$C2190)), "")*24*60, "")</f>
        <v/>
      </c>
      <c r="N2191" s="39" t="str" cm="1">
        <f t="array" ref="N2191">IFERROR(IF($B2191=N$1, ($A2191+$C2191) - MAX(IF($B$2:$B2190=$B2191, $A$2:$A2190+$C$2:$C2190)), "")*24*60, "")</f>
        <v/>
      </c>
      <c r="O2191" s="39" t="str" cm="1">
        <f t="array" ref="O2191">IFERROR(IF($B2191=O$1, ($A2191+$C2191) - MAX(IF($B$2:$B2190=$B2191, $A$2:$A2190+$C$2:$C2190)), "")*24*60, "")</f>
        <v/>
      </c>
      <c r="P2191" s="39" t="str" cm="1">
        <f t="array" ref="P2191">IFERROR(IF($B2191=P$1, ($A2191+$C2191) - MAX(IF($B$2:$B2190=$B2191, $A$2:$A2190+$C$2:$C2190)), "")*24*60, "")</f>
        <v/>
      </c>
    </row>
    <row r="2192" spans="1:16" x14ac:dyDescent="0.2">
      <c r="A2192" s="36">
        <f t="shared" ref="A2192:D2192" si="4132">A2191</f>
        <v>45951</v>
      </c>
      <c r="B2192" s="37" t="str">
        <f t="shared" si="4132"/>
        <v>Carolina Wren</v>
      </c>
      <c r="C2192" s="38">
        <v>0.6381944444444444</v>
      </c>
      <c r="D2192" s="37">
        <v>8</v>
      </c>
      <c r="E2192" s="37">
        <v>0</v>
      </c>
      <c r="F2192" s="37" t="str">
        <f t="shared" ref="F2192:G2192" si="4133">F2191</f>
        <v>Special Finch Food</v>
      </c>
      <c r="G2192" s="15" t="str">
        <f t="shared" si="4133"/>
        <v>Golden Safflower</v>
      </c>
      <c r="H2192" s="39">
        <f t="shared" si="4099"/>
        <v>17.000000003026798</v>
      </c>
      <c r="I2192" s="39" t="str" cm="1">
        <f t="array" ref="I2192">IFERROR(IF($B2192=I$1, ($A2192+$C2192) - MAX(IF($B$2:$B2191=$B2192, $A$2:$A2191+$C$2:$C2191)), "")*24*60, "")</f>
        <v/>
      </c>
      <c r="J2192" s="39" t="str" cm="1">
        <f t="array" ref="J2192">IFERROR(IF($B2192=J$1, ($A2192+$C2192) - MAX(IF($B$2:$B2191=$B2192, $A$2:$A2191+$C$2:$C2191)), "")*24*60, "")</f>
        <v/>
      </c>
      <c r="K2192" s="39" t="str" cm="1">
        <f t="array" ref="K2192">IFERROR(IF($B2192=K$1, ($A2192+$C2192) - MAX(IF($B$2:$B2191=$B2192, $A$2:$A2191+$C$2:$C2191)), "")*24*60, "")</f>
        <v/>
      </c>
      <c r="L2192" s="39" cm="1">
        <f t="array" ref="L2192">IFERROR(IF($B2192=L$1, ($A2192+$C2192) - MAX(IF($B$2:$B2191=$B2192, $A$2:$A2191+$C$2:$C2191)), "")*24*60, "")</f>
        <v>17.000000003026798</v>
      </c>
      <c r="M2192" s="39" t="str" cm="1">
        <f t="array" ref="M2192">IFERROR(IF($B2192=M$1, ($A2192+$C2192) - MAX(IF($B$2:$B2191=$B2192, $A$2:$A2191+$C$2:$C2191)), "")*24*60, "")</f>
        <v/>
      </c>
      <c r="N2192" s="39" t="str" cm="1">
        <f t="array" ref="N2192">IFERROR(IF($B2192=N$1, ($A2192+$C2192) - MAX(IF($B$2:$B2191=$B2192, $A$2:$A2191+$C$2:$C2191)), "")*24*60, "")</f>
        <v/>
      </c>
      <c r="O2192" s="39" t="str" cm="1">
        <f t="array" ref="O2192">IFERROR(IF($B2192=O$1, ($A2192+$C2192) - MAX(IF($B$2:$B2191=$B2192, $A$2:$A2191+$C$2:$C2191)), "")*24*60, "")</f>
        <v/>
      </c>
      <c r="P2192" s="39" t="str" cm="1">
        <f t="array" ref="P2192">IFERROR(IF($B2192=P$1, ($A2192+$C2192) - MAX(IF($B$2:$B2191=$B2192, $A$2:$A2191+$C$2:$C2191)), "")*24*60, "")</f>
        <v/>
      </c>
    </row>
    <row r="2193" spans="1:16" x14ac:dyDescent="0.2">
      <c r="A2193" s="36">
        <f t="shared" ref="A2193:D2193" si="4134">A2192</f>
        <v>45951</v>
      </c>
      <c r="B2193" s="37" t="str">
        <f t="shared" si="4134"/>
        <v>Carolina Wren</v>
      </c>
      <c r="C2193" s="38">
        <f t="shared" si="4134"/>
        <v>0.6381944444444444</v>
      </c>
      <c r="D2193" s="37">
        <v>10</v>
      </c>
      <c r="E2193" s="37">
        <v>0</v>
      </c>
      <c r="F2193" s="37" t="str">
        <f t="shared" ref="F2193:G2193" si="4135">F2192</f>
        <v>Special Finch Food</v>
      </c>
      <c r="G2193" s="15" t="str">
        <f t="shared" si="4135"/>
        <v>Golden Safflower</v>
      </c>
      <c r="H2193" s="39">
        <f t="shared" si="4099"/>
        <v>0</v>
      </c>
      <c r="I2193" s="39" t="str" cm="1">
        <f t="array" ref="I2193">IFERROR(IF($B2193=I$1, ($A2193+$C2193) - MAX(IF($B$2:$B2192=$B2193, $A$2:$A2192+$C$2:$C2192)), "")*24*60, "")</f>
        <v/>
      </c>
      <c r="J2193" s="39" t="str" cm="1">
        <f t="array" ref="J2193">IFERROR(IF($B2193=J$1, ($A2193+$C2193) - MAX(IF($B$2:$B2192=$B2193, $A$2:$A2192+$C$2:$C2192)), "")*24*60, "")</f>
        <v/>
      </c>
      <c r="K2193" s="39" t="str" cm="1">
        <f t="array" ref="K2193">IFERROR(IF($B2193=K$1, ($A2193+$C2193) - MAX(IF($B$2:$B2192=$B2193, $A$2:$A2192+$C$2:$C2192)), "")*24*60, "")</f>
        <v/>
      </c>
      <c r="L2193" s="39" cm="1">
        <f t="array" ref="L2193">IFERROR(IF($B2193=L$1, ($A2193+$C2193) - MAX(IF($B$2:$B2192=$B2193, $A$2:$A2192+$C$2:$C2192)), "")*24*60, "")</f>
        <v>0</v>
      </c>
      <c r="M2193" s="39" t="str" cm="1">
        <f t="array" ref="M2193">IFERROR(IF($B2193=M$1, ($A2193+$C2193) - MAX(IF($B$2:$B2192=$B2193, $A$2:$A2192+$C$2:$C2192)), "")*24*60, "")</f>
        <v/>
      </c>
      <c r="N2193" s="39" t="str" cm="1">
        <f t="array" ref="N2193">IFERROR(IF($B2193=N$1, ($A2193+$C2193) - MAX(IF($B$2:$B2192=$B2193, $A$2:$A2192+$C$2:$C2192)), "")*24*60, "")</f>
        <v/>
      </c>
      <c r="O2193" s="39" t="str" cm="1">
        <f t="array" ref="O2193">IFERROR(IF($B2193=O$1, ($A2193+$C2193) - MAX(IF($B$2:$B2192=$B2193, $A$2:$A2192+$C$2:$C2192)), "")*24*60, "")</f>
        <v/>
      </c>
      <c r="P2193" s="39" t="str" cm="1">
        <f t="array" ref="P2193">IFERROR(IF($B2193=P$1, ($A2193+$C2193) - MAX(IF($B$2:$B2192=$B2193, $A$2:$A2192+$C$2:$C2192)), "")*24*60, "")</f>
        <v/>
      </c>
    </row>
    <row r="2194" spans="1:16" x14ac:dyDescent="0.2">
      <c r="A2194" s="36">
        <f t="shared" ref="A2194:D2194" si="4136">A2193</f>
        <v>45951</v>
      </c>
      <c r="B2194" s="37" t="str">
        <f t="shared" si="4136"/>
        <v>Carolina Wren</v>
      </c>
      <c r="C2194" s="38">
        <v>0.63888888888888884</v>
      </c>
      <c r="D2194" s="37">
        <v>11</v>
      </c>
      <c r="E2194" s="37">
        <v>0</v>
      </c>
      <c r="F2194" s="37" t="str">
        <f t="shared" ref="F2194:G2194" si="4137">F2193</f>
        <v>Special Finch Food</v>
      </c>
      <c r="G2194" s="15" t="str">
        <f t="shared" si="4137"/>
        <v>Golden Safflower</v>
      </c>
      <c r="H2194" s="39">
        <f t="shared" si="4099"/>
        <v>1.000000003259629</v>
      </c>
      <c r="I2194" s="39" t="str" cm="1">
        <f t="array" ref="I2194">IFERROR(IF($B2194=I$1, ($A2194+$C2194) - MAX(IF($B$2:$B2193=$B2194, $A$2:$A2193+$C$2:$C2193)), "")*24*60, "")</f>
        <v/>
      </c>
      <c r="J2194" s="39" t="str" cm="1">
        <f t="array" ref="J2194">IFERROR(IF($B2194=J$1, ($A2194+$C2194) - MAX(IF($B$2:$B2193=$B2194, $A$2:$A2193+$C$2:$C2193)), "")*24*60, "")</f>
        <v/>
      </c>
      <c r="K2194" s="39" t="str" cm="1">
        <f t="array" ref="K2194">IFERROR(IF($B2194=K$1, ($A2194+$C2194) - MAX(IF($B$2:$B2193=$B2194, $A$2:$A2193+$C$2:$C2193)), "")*24*60, "")</f>
        <v/>
      </c>
      <c r="L2194" s="39" cm="1">
        <f t="array" ref="L2194">IFERROR(IF($B2194=L$1, ($A2194+$C2194) - MAX(IF($B$2:$B2193=$B2194, $A$2:$A2193+$C$2:$C2193)), "")*24*60, "")</f>
        <v>1.000000003259629</v>
      </c>
      <c r="M2194" s="39" t="str" cm="1">
        <f t="array" ref="M2194">IFERROR(IF($B2194=M$1, ($A2194+$C2194) - MAX(IF($B$2:$B2193=$B2194, $A$2:$A2193+$C$2:$C2193)), "")*24*60, "")</f>
        <v/>
      </c>
      <c r="N2194" s="39" t="str" cm="1">
        <f t="array" ref="N2194">IFERROR(IF($B2194=N$1, ($A2194+$C2194) - MAX(IF($B$2:$B2193=$B2194, $A$2:$A2193+$C$2:$C2193)), "")*24*60, "")</f>
        <v/>
      </c>
      <c r="O2194" s="39" t="str" cm="1">
        <f t="array" ref="O2194">IFERROR(IF($B2194=O$1, ($A2194+$C2194) - MAX(IF($B$2:$B2193=$B2194, $A$2:$A2193+$C$2:$C2193)), "")*24*60, "")</f>
        <v/>
      </c>
      <c r="P2194" s="39" t="str" cm="1">
        <f t="array" ref="P2194">IFERROR(IF($B2194=P$1, ($A2194+$C2194) - MAX(IF($B$2:$B2193=$B2194, $A$2:$A2193+$C$2:$C2193)), "")*24*60, "")</f>
        <v/>
      </c>
    </row>
    <row r="2195" spans="1:16" x14ac:dyDescent="0.2">
      <c r="A2195" s="36">
        <f t="shared" ref="A2195:D2195" si="4138">A2194</f>
        <v>45951</v>
      </c>
      <c r="B2195" s="37" t="str">
        <f t="shared" si="4138"/>
        <v>Carolina Wren</v>
      </c>
      <c r="C2195" s="38">
        <v>0.63888888888888884</v>
      </c>
      <c r="D2195" s="37">
        <v>8</v>
      </c>
      <c r="E2195" s="37">
        <v>0</v>
      </c>
      <c r="F2195" s="37" t="str">
        <f t="shared" ref="F2195:G2195" si="4139">F2194</f>
        <v>Special Finch Food</v>
      </c>
      <c r="G2195" s="15" t="str">
        <f t="shared" si="4139"/>
        <v>Golden Safflower</v>
      </c>
      <c r="H2195" s="39">
        <f t="shared" si="4099"/>
        <v>0</v>
      </c>
      <c r="I2195" s="39" t="str" cm="1">
        <f t="array" ref="I2195">IFERROR(IF($B2195=I$1, ($A2195+$C2195) - MAX(IF($B$2:$B2194=$B2195, $A$2:$A2194+$C$2:$C2194)), "")*24*60, "")</f>
        <v/>
      </c>
      <c r="J2195" s="39" t="str" cm="1">
        <f t="array" ref="J2195">IFERROR(IF($B2195=J$1, ($A2195+$C2195) - MAX(IF($B$2:$B2194=$B2195, $A$2:$A2194+$C$2:$C2194)), "")*24*60, "")</f>
        <v/>
      </c>
      <c r="K2195" s="39" t="str" cm="1">
        <f t="array" ref="K2195">IFERROR(IF($B2195=K$1, ($A2195+$C2195) - MAX(IF($B$2:$B2194=$B2195, $A$2:$A2194+$C$2:$C2194)), "")*24*60, "")</f>
        <v/>
      </c>
      <c r="L2195" s="39" cm="1">
        <f t="array" ref="L2195">IFERROR(IF($B2195=L$1, ($A2195+$C2195) - MAX(IF($B$2:$B2194=$B2195, $A$2:$A2194+$C$2:$C2194)), "")*24*60, "")</f>
        <v>0</v>
      </c>
      <c r="M2195" s="39" t="str" cm="1">
        <f t="array" ref="M2195">IFERROR(IF($B2195=M$1, ($A2195+$C2195) - MAX(IF($B$2:$B2194=$B2195, $A$2:$A2194+$C$2:$C2194)), "")*24*60, "")</f>
        <v/>
      </c>
      <c r="N2195" s="39" t="str" cm="1">
        <f t="array" ref="N2195">IFERROR(IF($B2195=N$1, ($A2195+$C2195) - MAX(IF($B$2:$B2194=$B2195, $A$2:$A2194+$C$2:$C2194)), "")*24*60, "")</f>
        <v/>
      </c>
      <c r="O2195" s="39" t="str" cm="1">
        <f t="array" ref="O2195">IFERROR(IF($B2195=O$1, ($A2195+$C2195) - MAX(IF($B$2:$B2194=$B2195, $A$2:$A2194+$C$2:$C2194)), "")*24*60, "")</f>
        <v/>
      </c>
      <c r="P2195" s="39" t="str" cm="1">
        <f t="array" ref="P2195">IFERROR(IF($B2195=P$1, ($A2195+$C2195) - MAX(IF($B$2:$B2194=$B2195, $A$2:$A2194+$C$2:$C2194)), "")*24*60, "")</f>
        <v/>
      </c>
    </row>
    <row r="2196" spans="1:16" x14ac:dyDescent="0.2">
      <c r="A2196" s="36">
        <f t="shared" ref="A2196:D2196" si="4140">A2195</f>
        <v>45951</v>
      </c>
      <c r="B2196" s="37" t="str">
        <f t="shared" si="4140"/>
        <v>Carolina Wren</v>
      </c>
      <c r="C2196" s="38">
        <v>0.68402777777777779</v>
      </c>
      <c r="D2196" s="37">
        <v>4</v>
      </c>
      <c r="E2196" s="37">
        <v>8</v>
      </c>
      <c r="F2196" s="37" t="str">
        <f t="shared" ref="F2196:G2196" si="4141">F2195</f>
        <v>Special Finch Food</v>
      </c>
      <c r="G2196" s="15" t="str">
        <f t="shared" si="4141"/>
        <v>Golden Safflower</v>
      </c>
      <c r="H2196" s="39">
        <f t="shared" si="4099"/>
        <v>65.000000002328306</v>
      </c>
      <c r="I2196" s="39" t="str" cm="1">
        <f t="array" ref="I2196">IFERROR(IF($B2196=I$1, ($A2196+$C2196) - MAX(IF($B$2:$B2195=$B2196, $A$2:$A2195+$C$2:$C2195)), "")*24*60, "")</f>
        <v/>
      </c>
      <c r="J2196" s="39" t="str" cm="1">
        <f t="array" ref="J2196">IFERROR(IF($B2196=J$1, ($A2196+$C2196) - MAX(IF($B$2:$B2195=$B2196, $A$2:$A2195+$C$2:$C2195)), "")*24*60, "")</f>
        <v/>
      </c>
      <c r="K2196" s="39" t="str" cm="1">
        <f t="array" ref="K2196">IFERROR(IF($B2196=K$1, ($A2196+$C2196) - MAX(IF($B$2:$B2195=$B2196, $A$2:$A2195+$C$2:$C2195)), "")*24*60, "")</f>
        <v/>
      </c>
      <c r="L2196" s="39" cm="1">
        <f t="array" ref="L2196">IFERROR(IF($B2196=L$1, ($A2196+$C2196) - MAX(IF($B$2:$B2195=$B2196, $A$2:$A2195+$C$2:$C2195)), "")*24*60, "")</f>
        <v>65.000000002328306</v>
      </c>
      <c r="M2196" s="39" t="str" cm="1">
        <f t="array" ref="M2196">IFERROR(IF($B2196=M$1, ($A2196+$C2196) - MAX(IF($B$2:$B2195=$B2196, $A$2:$A2195+$C$2:$C2195)), "")*24*60, "")</f>
        <v/>
      </c>
      <c r="N2196" s="39" t="str" cm="1">
        <f t="array" ref="N2196">IFERROR(IF($B2196=N$1, ($A2196+$C2196) - MAX(IF($B$2:$B2195=$B2196, $A$2:$A2195+$C$2:$C2195)), "")*24*60, "")</f>
        <v/>
      </c>
      <c r="O2196" s="39" t="str" cm="1">
        <f t="array" ref="O2196">IFERROR(IF($B2196=O$1, ($A2196+$C2196) - MAX(IF($B$2:$B2195=$B2196, $A$2:$A2195+$C$2:$C2195)), "")*24*60, "")</f>
        <v/>
      </c>
      <c r="P2196" s="39" t="str" cm="1">
        <f t="array" ref="P2196">IFERROR(IF($B2196=P$1, ($A2196+$C2196) - MAX(IF($B$2:$B2195=$B2196, $A$2:$A2195+$C$2:$C2195)), "")*24*60, "")</f>
        <v/>
      </c>
    </row>
    <row r="2197" spans="1:16" x14ac:dyDescent="0.2">
      <c r="A2197" s="36">
        <f t="shared" ref="A2197:D2197" si="4142">A2196</f>
        <v>45951</v>
      </c>
      <c r="B2197" s="37" t="str">
        <f t="shared" si="4142"/>
        <v>Carolina Wren</v>
      </c>
      <c r="C2197" s="38">
        <f t="shared" si="4142"/>
        <v>0.68402777777777779</v>
      </c>
      <c r="D2197" s="37">
        <v>0</v>
      </c>
      <c r="E2197" s="37">
        <v>14</v>
      </c>
      <c r="F2197" s="37" t="str">
        <f t="shared" ref="F2197:G2197" si="4143">F2196</f>
        <v>Special Finch Food</v>
      </c>
      <c r="G2197" s="15" t="str">
        <f t="shared" si="4143"/>
        <v>Golden Safflower</v>
      </c>
      <c r="H2197" s="39">
        <f t="shared" si="4099"/>
        <v>0</v>
      </c>
      <c r="I2197" s="39" t="str" cm="1">
        <f t="array" ref="I2197">IFERROR(IF($B2197=I$1, ($A2197+$C2197) - MAX(IF($B$2:$B2196=$B2197, $A$2:$A2196+$C$2:$C2196)), "")*24*60, "")</f>
        <v/>
      </c>
      <c r="J2197" s="39" t="str" cm="1">
        <f t="array" ref="J2197">IFERROR(IF($B2197=J$1, ($A2197+$C2197) - MAX(IF($B$2:$B2196=$B2197, $A$2:$A2196+$C$2:$C2196)), "")*24*60, "")</f>
        <v/>
      </c>
      <c r="K2197" s="39" t="str" cm="1">
        <f t="array" ref="K2197">IFERROR(IF($B2197=K$1, ($A2197+$C2197) - MAX(IF($B$2:$B2196=$B2197, $A$2:$A2196+$C$2:$C2196)), "")*24*60, "")</f>
        <v/>
      </c>
      <c r="L2197" s="39" cm="1">
        <f t="array" ref="L2197">IFERROR(IF($B2197=L$1, ($A2197+$C2197) - MAX(IF($B$2:$B2196=$B2197, $A$2:$A2196+$C$2:$C2196)), "")*24*60, "")</f>
        <v>0</v>
      </c>
      <c r="M2197" s="39" t="str" cm="1">
        <f t="array" ref="M2197">IFERROR(IF($B2197=M$1, ($A2197+$C2197) - MAX(IF($B$2:$B2196=$B2197, $A$2:$A2196+$C$2:$C2196)), "")*24*60, "")</f>
        <v/>
      </c>
      <c r="N2197" s="39" t="str" cm="1">
        <f t="array" ref="N2197">IFERROR(IF($B2197=N$1, ($A2197+$C2197) - MAX(IF($B$2:$B2196=$B2197, $A$2:$A2196+$C$2:$C2196)), "")*24*60, "")</f>
        <v/>
      </c>
      <c r="O2197" s="39" t="str" cm="1">
        <f t="array" ref="O2197">IFERROR(IF($B2197=O$1, ($A2197+$C2197) - MAX(IF($B$2:$B2196=$B2197, $A$2:$A2196+$C$2:$C2196)), "")*24*60, "")</f>
        <v/>
      </c>
      <c r="P2197" s="39" t="str" cm="1">
        <f t="array" ref="P2197">IFERROR(IF($B2197=P$1, ($A2197+$C2197) - MAX(IF($B$2:$B2196=$B2197, $A$2:$A2196+$C$2:$C2196)), "")*24*60, "")</f>
        <v/>
      </c>
    </row>
    <row r="2198" spans="1:16" x14ac:dyDescent="0.2">
      <c r="A2198" s="36">
        <f t="shared" ref="A2198:D2198" si="4144">A2197</f>
        <v>45951</v>
      </c>
      <c r="B2198" s="37" t="str">
        <f t="shared" si="4144"/>
        <v>Carolina Wren</v>
      </c>
      <c r="C2198" s="38">
        <v>0.68472222222222223</v>
      </c>
      <c r="D2198" s="37">
        <v>3</v>
      </c>
      <c r="E2198" s="37">
        <v>6</v>
      </c>
      <c r="F2198" s="37" t="str">
        <f t="shared" ref="F2198:G2198" si="4145">F2197</f>
        <v>Special Finch Food</v>
      </c>
      <c r="G2198" s="15" t="str">
        <f t="shared" si="4145"/>
        <v>Golden Safflower</v>
      </c>
      <c r="H2198" s="39">
        <f t="shared" si="4099"/>
        <v>0.99999999278225005</v>
      </c>
      <c r="I2198" s="39" t="str" cm="1">
        <f t="array" ref="I2198">IFERROR(IF($B2198=I$1, ($A2198+$C2198) - MAX(IF($B$2:$B2197=$B2198, $A$2:$A2197+$C$2:$C2197)), "")*24*60, "")</f>
        <v/>
      </c>
      <c r="J2198" s="39" t="str" cm="1">
        <f t="array" ref="J2198">IFERROR(IF($B2198=J$1, ($A2198+$C2198) - MAX(IF($B$2:$B2197=$B2198, $A$2:$A2197+$C$2:$C2197)), "")*24*60, "")</f>
        <v/>
      </c>
      <c r="K2198" s="39" t="str" cm="1">
        <f t="array" ref="K2198">IFERROR(IF($B2198=K$1, ($A2198+$C2198) - MAX(IF($B$2:$B2197=$B2198, $A$2:$A2197+$C$2:$C2197)), "")*24*60, "")</f>
        <v/>
      </c>
      <c r="L2198" s="39" cm="1">
        <f t="array" ref="L2198">IFERROR(IF($B2198=L$1, ($A2198+$C2198) - MAX(IF($B$2:$B2197=$B2198, $A$2:$A2197+$C$2:$C2197)), "")*24*60, "")</f>
        <v>0.99999999278225005</v>
      </c>
      <c r="M2198" s="39" t="str" cm="1">
        <f t="array" ref="M2198">IFERROR(IF($B2198=M$1, ($A2198+$C2198) - MAX(IF($B$2:$B2197=$B2198, $A$2:$A2197+$C$2:$C2197)), "")*24*60, "")</f>
        <v/>
      </c>
      <c r="N2198" s="39" t="str" cm="1">
        <f t="array" ref="N2198">IFERROR(IF($B2198=N$1, ($A2198+$C2198) - MAX(IF($B$2:$B2197=$B2198, $A$2:$A2197+$C$2:$C2197)), "")*24*60, "")</f>
        <v/>
      </c>
      <c r="O2198" s="39" t="str" cm="1">
        <f t="array" ref="O2198">IFERROR(IF($B2198=O$1, ($A2198+$C2198) - MAX(IF($B$2:$B2197=$B2198, $A$2:$A2197+$C$2:$C2197)), "")*24*60, "")</f>
        <v/>
      </c>
      <c r="P2198" s="39" t="str" cm="1">
        <f t="array" ref="P2198">IFERROR(IF($B2198=P$1, ($A2198+$C2198) - MAX(IF($B$2:$B2197=$B2198, $A$2:$A2197+$C$2:$C2197)), "")*24*60, "")</f>
        <v/>
      </c>
    </row>
    <row r="2199" spans="1:16" x14ac:dyDescent="0.2">
      <c r="A2199" s="36">
        <f t="shared" ref="A2199:D2199" si="4146">A2198</f>
        <v>45951</v>
      </c>
      <c r="B2199" s="37" t="str">
        <f t="shared" si="4146"/>
        <v>Carolina Wren</v>
      </c>
      <c r="C2199" s="38">
        <f t="shared" si="4146"/>
        <v>0.68472222222222223</v>
      </c>
      <c r="D2199" s="37">
        <v>16</v>
      </c>
      <c r="E2199" s="37">
        <v>0</v>
      </c>
      <c r="F2199" s="37" t="str">
        <f t="shared" ref="F2199:G2199" si="4147">F2198</f>
        <v>Special Finch Food</v>
      </c>
      <c r="G2199" s="15" t="str">
        <f t="shared" si="4147"/>
        <v>Golden Safflower</v>
      </c>
      <c r="H2199" s="39">
        <f t="shared" si="4099"/>
        <v>0</v>
      </c>
      <c r="I2199" s="39" t="str" cm="1">
        <f t="array" ref="I2199">IFERROR(IF($B2199=I$1, ($A2199+$C2199) - MAX(IF($B$2:$B2198=$B2199, $A$2:$A2198+$C$2:$C2198)), "")*24*60, "")</f>
        <v/>
      </c>
      <c r="J2199" s="39" t="str" cm="1">
        <f t="array" ref="J2199">IFERROR(IF($B2199=J$1, ($A2199+$C2199) - MAX(IF($B$2:$B2198=$B2199, $A$2:$A2198+$C$2:$C2198)), "")*24*60, "")</f>
        <v/>
      </c>
      <c r="K2199" s="39" t="str" cm="1">
        <f t="array" ref="K2199">IFERROR(IF($B2199=K$1, ($A2199+$C2199) - MAX(IF($B$2:$B2198=$B2199, $A$2:$A2198+$C$2:$C2198)), "")*24*60, "")</f>
        <v/>
      </c>
      <c r="L2199" s="39" cm="1">
        <f t="array" ref="L2199">IFERROR(IF($B2199=L$1, ($A2199+$C2199) - MAX(IF($B$2:$B2198=$B2199, $A$2:$A2198+$C$2:$C2198)), "")*24*60, "")</f>
        <v>0</v>
      </c>
      <c r="M2199" s="39" t="str" cm="1">
        <f t="array" ref="M2199">IFERROR(IF($B2199=M$1, ($A2199+$C2199) - MAX(IF($B$2:$B2198=$B2199, $A$2:$A2198+$C$2:$C2198)), "")*24*60, "")</f>
        <v/>
      </c>
      <c r="N2199" s="39" t="str" cm="1">
        <f t="array" ref="N2199">IFERROR(IF($B2199=N$1, ($A2199+$C2199) - MAX(IF($B$2:$B2198=$B2199, $A$2:$A2198+$C$2:$C2198)), "")*24*60, "")</f>
        <v/>
      </c>
      <c r="O2199" s="39" t="str" cm="1">
        <f t="array" ref="O2199">IFERROR(IF($B2199=O$1, ($A2199+$C2199) - MAX(IF($B$2:$B2198=$B2199, $A$2:$A2198+$C$2:$C2198)), "")*24*60, "")</f>
        <v/>
      </c>
      <c r="P2199" s="39" t="str" cm="1">
        <f t="array" ref="P2199">IFERROR(IF($B2199=P$1, ($A2199+$C2199) - MAX(IF($B$2:$B2198=$B2199, $A$2:$A2198+$C$2:$C2198)), "")*24*60, "")</f>
        <v/>
      </c>
    </row>
    <row r="2200" spans="1:16" x14ac:dyDescent="0.2">
      <c r="A2200" s="36">
        <f t="shared" ref="A2200:D2200" si="4148">A2199</f>
        <v>45951</v>
      </c>
      <c r="B2200" s="37" t="str">
        <f t="shared" si="4148"/>
        <v>Carolina Wren</v>
      </c>
      <c r="C2200" s="38">
        <v>0.68541666666666667</v>
      </c>
      <c r="D2200" s="37">
        <v>4</v>
      </c>
      <c r="E2200" s="37">
        <v>0</v>
      </c>
      <c r="F2200" s="37" t="str">
        <f t="shared" ref="F2200:G2200" si="4149">F2199</f>
        <v>Special Finch Food</v>
      </c>
      <c r="G2200" s="15" t="str">
        <f t="shared" si="4149"/>
        <v>Golden Safflower</v>
      </c>
      <c r="H2200" s="39">
        <f t="shared" si="4099"/>
        <v>1.000000003259629</v>
      </c>
      <c r="I2200" s="39" t="str" cm="1">
        <f t="array" ref="I2200">IFERROR(IF($B2200=I$1, ($A2200+$C2200) - MAX(IF($B$2:$B2199=$B2200, $A$2:$A2199+$C$2:$C2199)), "")*24*60, "")</f>
        <v/>
      </c>
      <c r="J2200" s="39" t="str" cm="1">
        <f t="array" ref="J2200">IFERROR(IF($B2200=J$1, ($A2200+$C2200) - MAX(IF($B$2:$B2199=$B2200, $A$2:$A2199+$C$2:$C2199)), "")*24*60, "")</f>
        <v/>
      </c>
      <c r="K2200" s="39" t="str" cm="1">
        <f t="array" ref="K2200">IFERROR(IF($B2200=K$1, ($A2200+$C2200) - MAX(IF($B$2:$B2199=$B2200, $A$2:$A2199+$C$2:$C2199)), "")*24*60, "")</f>
        <v/>
      </c>
      <c r="L2200" s="39" cm="1">
        <f t="array" ref="L2200">IFERROR(IF($B2200=L$1, ($A2200+$C2200) - MAX(IF($B$2:$B2199=$B2200, $A$2:$A2199+$C$2:$C2199)), "")*24*60, "")</f>
        <v>1.000000003259629</v>
      </c>
      <c r="M2200" s="39" t="str" cm="1">
        <f t="array" ref="M2200">IFERROR(IF($B2200=M$1, ($A2200+$C2200) - MAX(IF($B$2:$B2199=$B2200, $A$2:$A2199+$C$2:$C2199)), "")*24*60, "")</f>
        <v/>
      </c>
      <c r="N2200" s="39" t="str" cm="1">
        <f t="array" ref="N2200">IFERROR(IF($B2200=N$1, ($A2200+$C2200) - MAX(IF($B$2:$B2199=$B2200, $A$2:$A2199+$C$2:$C2199)), "")*24*60, "")</f>
        <v/>
      </c>
      <c r="O2200" s="39" t="str" cm="1">
        <f t="array" ref="O2200">IFERROR(IF($B2200=O$1, ($A2200+$C2200) - MAX(IF($B$2:$B2199=$B2200, $A$2:$A2199+$C$2:$C2199)), "")*24*60, "")</f>
        <v/>
      </c>
      <c r="P2200" s="39" t="str" cm="1">
        <f t="array" ref="P2200">IFERROR(IF($B2200=P$1, ($A2200+$C2200) - MAX(IF($B$2:$B2199=$B2200, $A$2:$A2199+$C$2:$C2199)), "")*24*60, "")</f>
        <v/>
      </c>
    </row>
    <row r="2201" spans="1:16" x14ac:dyDescent="0.2">
      <c r="A2201" s="36">
        <f t="shared" ref="A2201:D2201" si="4150">A2200</f>
        <v>45951</v>
      </c>
      <c r="B2201" s="37" t="s">
        <v>25</v>
      </c>
      <c r="C2201" s="38">
        <v>0.72916666666666663</v>
      </c>
      <c r="D2201" s="37">
        <v>1</v>
      </c>
      <c r="E2201" s="37">
        <v>0</v>
      </c>
      <c r="F2201" s="37" t="str">
        <f t="shared" ref="F2201:G2201" si="4151">F2200</f>
        <v>Special Finch Food</v>
      </c>
      <c r="G2201" s="15" t="str">
        <f t="shared" si="4151"/>
        <v>Golden Safflower</v>
      </c>
      <c r="H2201" s="39">
        <f t="shared" si="4099"/>
        <v>62.999999995809048</v>
      </c>
      <c r="I2201" s="39" t="str" cm="1">
        <f t="array" ref="I2201">IFERROR(IF($B2201=I$1, ($A2201+$C2201) - MAX(IF($B$2:$B2200=$B2201, $A$2:$A2200+$C$2:$C2200)), "")*24*60, "")</f>
        <v/>
      </c>
      <c r="J2201" s="39" t="str" cm="1">
        <f t="array" ref="J2201">IFERROR(IF($B2201=J$1, ($A2201+$C2201) - MAX(IF($B$2:$B2200=$B2201, $A$2:$A2200+$C$2:$C2200)), "")*24*60, "")</f>
        <v/>
      </c>
      <c r="K2201" s="39" t="str" cm="1">
        <f t="array" ref="K2201">IFERROR(IF($B2201=K$1, ($A2201+$C2201) - MAX(IF($B$2:$B2200=$B2201, $A$2:$A2200+$C$2:$C2200)), "")*24*60, "")</f>
        <v/>
      </c>
      <c r="L2201" s="39" t="str" cm="1">
        <f t="array" ref="L2201">IFERROR(IF($B2201=L$1, ($A2201+$C2201) - MAX(IF($B$2:$B2200=$B2201, $A$2:$A2200+$C$2:$C2200)), "")*24*60, "")</f>
        <v/>
      </c>
      <c r="M2201" s="39" t="str" cm="1">
        <f t="array" ref="M2201">IFERROR(IF($B2201=M$1, ($A2201+$C2201) - MAX(IF($B$2:$B2200=$B2201, $A$2:$A2200+$C$2:$C2200)), "")*24*60, "")</f>
        <v/>
      </c>
      <c r="N2201" s="39" t="str" cm="1">
        <f t="array" ref="N2201">IFERROR(IF($B2201=N$1, ($A2201+$C2201) - MAX(IF($B$2:$B2200=$B2201, $A$2:$A2200+$C$2:$C2200)), "")*24*60, "")</f>
        <v/>
      </c>
      <c r="O2201" s="39" cm="1">
        <f t="array" ref="O2201">IFERROR(IF($B2201=O$1, ($A2201+$C2201) - MAX(IF($B$2:$B2200=$B2201, $A$2:$A2200+$C$2:$C2200)), "")*24*60, "")</f>
        <v>470.99999999511056</v>
      </c>
      <c r="P2201" s="39" t="str" cm="1">
        <f t="array" ref="P2201">IFERROR(IF($B2201=P$1, ($A2201+$C2201) - MAX(IF($B$2:$B2200=$B2201, $A$2:$A2200+$C$2:$C2200)), "")*24*60, "")</f>
        <v/>
      </c>
    </row>
    <row r="2202" spans="1:16" x14ac:dyDescent="0.2">
      <c r="A2202" s="36">
        <f t="shared" ref="A2202:D2202" si="4152">A2201</f>
        <v>45951</v>
      </c>
      <c r="B2202" s="37" t="str">
        <f t="shared" si="4152"/>
        <v>Mourning Dove</v>
      </c>
      <c r="C2202" s="38">
        <v>0.72986111111111107</v>
      </c>
      <c r="D2202" s="37">
        <v>27</v>
      </c>
      <c r="E2202" s="37">
        <v>0</v>
      </c>
      <c r="F2202" s="37" t="str">
        <f t="shared" ref="F2202:G2202" si="4153">F2201</f>
        <v>Special Finch Food</v>
      </c>
      <c r="G2202" s="15" t="str">
        <f t="shared" si="4153"/>
        <v>Golden Safflower</v>
      </c>
      <c r="H2202" s="39">
        <f t="shared" si="4099"/>
        <v>1.000000003259629</v>
      </c>
      <c r="I2202" s="39" t="str" cm="1">
        <f t="array" ref="I2202">IFERROR(IF($B2202=I$1, ($A2202+$C2202) - MAX(IF($B$2:$B2201=$B2202, $A$2:$A2201+$C$2:$C2201)), "")*24*60, "")</f>
        <v/>
      </c>
      <c r="J2202" s="39" t="str" cm="1">
        <f t="array" ref="J2202">IFERROR(IF($B2202=J$1, ($A2202+$C2202) - MAX(IF($B$2:$B2201=$B2202, $A$2:$A2201+$C$2:$C2201)), "")*24*60, "")</f>
        <v/>
      </c>
      <c r="K2202" s="39" t="str" cm="1">
        <f t="array" ref="K2202">IFERROR(IF($B2202=K$1, ($A2202+$C2202) - MAX(IF($B$2:$B2201=$B2202, $A$2:$A2201+$C$2:$C2201)), "")*24*60, "")</f>
        <v/>
      </c>
      <c r="L2202" s="39" t="str" cm="1">
        <f t="array" ref="L2202">IFERROR(IF($B2202=L$1, ($A2202+$C2202) - MAX(IF($B$2:$B2201=$B2202, $A$2:$A2201+$C$2:$C2201)), "")*24*60, "")</f>
        <v/>
      </c>
      <c r="M2202" s="39" t="str" cm="1">
        <f t="array" ref="M2202">IFERROR(IF($B2202=M$1, ($A2202+$C2202) - MAX(IF($B$2:$B2201=$B2202, $A$2:$A2201+$C$2:$C2201)), "")*24*60, "")</f>
        <v/>
      </c>
      <c r="N2202" s="39" t="str" cm="1">
        <f t="array" ref="N2202">IFERROR(IF($B2202=N$1, ($A2202+$C2202) - MAX(IF($B$2:$B2201=$B2202, $A$2:$A2201+$C$2:$C2201)), "")*24*60, "")</f>
        <v/>
      </c>
      <c r="O2202" s="39" cm="1">
        <f t="array" ref="O2202">IFERROR(IF($B2202=O$1, ($A2202+$C2202) - MAX(IF($B$2:$B2201=$B2202, $A$2:$A2201+$C$2:$C2201)), "")*24*60, "")</f>
        <v>1.000000003259629</v>
      </c>
      <c r="P2202" s="39" t="str" cm="1">
        <f t="array" ref="P2202">IFERROR(IF($B2202=P$1, ($A2202+$C2202) - MAX(IF($B$2:$B2201=$B2202, $A$2:$A2201+$C$2:$C2201)), "")*24*60, "")</f>
        <v/>
      </c>
    </row>
    <row r="2203" spans="1:16" x14ac:dyDescent="0.2">
      <c r="A2203" s="36">
        <f t="shared" ref="A2203:D2203" si="4154">A2202</f>
        <v>45951</v>
      </c>
      <c r="B2203" s="37" t="str">
        <f t="shared" si="4154"/>
        <v>Mourning Dove</v>
      </c>
      <c r="C2203" s="38">
        <v>0.73055555555555551</v>
      </c>
      <c r="D2203" s="37">
        <v>36</v>
      </c>
      <c r="E2203" s="37">
        <v>0</v>
      </c>
      <c r="F2203" s="37" t="str">
        <f t="shared" ref="F2203:G2203" si="4155">F2202</f>
        <v>Special Finch Food</v>
      </c>
      <c r="G2203" s="15" t="str">
        <f t="shared" si="4155"/>
        <v>Golden Safflower</v>
      </c>
      <c r="H2203" s="39">
        <f t="shared" si="4099"/>
        <v>1.000000003259629</v>
      </c>
      <c r="I2203" s="39" t="str" cm="1">
        <f t="array" ref="I2203">IFERROR(IF($B2203=I$1, ($A2203+$C2203) - MAX(IF($B$2:$B2202=$B2203, $A$2:$A2202+$C$2:$C2202)), "")*24*60, "")</f>
        <v/>
      </c>
      <c r="J2203" s="39" t="str" cm="1">
        <f t="array" ref="J2203">IFERROR(IF($B2203=J$1, ($A2203+$C2203) - MAX(IF($B$2:$B2202=$B2203, $A$2:$A2202+$C$2:$C2202)), "")*24*60, "")</f>
        <v/>
      </c>
      <c r="K2203" s="39" t="str" cm="1">
        <f t="array" ref="K2203">IFERROR(IF($B2203=K$1, ($A2203+$C2203) - MAX(IF($B$2:$B2202=$B2203, $A$2:$A2202+$C$2:$C2202)), "")*24*60, "")</f>
        <v/>
      </c>
      <c r="L2203" s="39" t="str" cm="1">
        <f t="array" ref="L2203">IFERROR(IF($B2203=L$1, ($A2203+$C2203) - MAX(IF($B$2:$B2202=$B2203, $A$2:$A2202+$C$2:$C2202)), "")*24*60, "")</f>
        <v/>
      </c>
      <c r="M2203" s="39" t="str" cm="1">
        <f t="array" ref="M2203">IFERROR(IF($B2203=M$1, ($A2203+$C2203) - MAX(IF($B$2:$B2202=$B2203, $A$2:$A2202+$C$2:$C2202)), "")*24*60, "")</f>
        <v/>
      </c>
      <c r="N2203" s="39" t="str" cm="1">
        <f t="array" ref="N2203">IFERROR(IF($B2203=N$1, ($A2203+$C2203) - MAX(IF($B$2:$B2202=$B2203, $A$2:$A2202+$C$2:$C2202)), "")*24*60, "")</f>
        <v/>
      </c>
      <c r="O2203" s="39" cm="1">
        <f t="array" ref="O2203">IFERROR(IF($B2203=O$1, ($A2203+$C2203) - MAX(IF($B$2:$B2202=$B2203, $A$2:$A2202+$C$2:$C2202)), "")*24*60, "")</f>
        <v>1.000000003259629</v>
      </c>
      <c r="P2203" s="39" t="str" cm="1">
        <f t="array" ref="P2203">IFERROR(IF($B2203=P$1, ($A2203+$C2203) - MAX(IF($B$2:$B2202=$B2203, $A$2:$A2202+$C$2:$C2202)), "")*24*60, "")</f>
        <v/>
      </c>
    </row>
    <row r="2204" spans="1:16" x14ac:dyDescent="0.2">
      <c r="A2204" s="36">
        <f t="shared" ref="A2204:D2204" si="4156">A2203</f>
        <v>45951</v>
      </c>
      <c r="B2204" s="37" t="str">
        <f t="shared" si="4156"/>
        <v>Mourning Dove</v>
      </c>
      <c r="C2204" s="38">
        <f t="shared" si="4156"/>
        <v>0.73055555555555551</v>
      </c>
      <c r="D2204" s="37">
        <v>28</v>
      </c>
      <c r="E2204" s="37">
        <v>0</v>
      </c>
      <c r="F2204" s="37" t="str">
        <f t="shared" ref="F2204:G2204" si="4157">F2203</f>
        <v>Special Finch Food</v>
      </c>
      <c r="G2204" s="15" t="str">
        <f t="shared" si="4157"/>
        <v>Golden Safflower</v>
      </c>
      <c r="H2204" s="39">
        <f t="shared" si="4099"/>
        <v>0</v>
      </c>
      <c r="I2204" s="39" t="str" cm="1">
        <f t="array" ref="I2204">IFERROR(IF($B2204=I$1, ($A2204+$C2204) - MAX(IF($B$2:$B2203=$B2204, $A$2:$A2203+$C$2:$C2203)), "")*24*60, "")</f>
        <v/>
      </c>
      <c r="J2204" s="39" t="str" cm="1">
        <f t="array" ref="J2204">IFERROR(IF($B2204=J$1, ($A2204+$C2204) - MAX(IF($B$2:$B2203=$B2204, $A$2:$A2203+$C$2:$C2203)), "")*24*60, "")</f>
        <v/>
      </c>
      <c r="K2204" s="39" t="str" cm="1">
        <f t="array" ref="K2204">IFERROR(IF($B2204=K$1, ($A2204+$C2204) - MAX(IF($B$2:$B2203=$B2204, $A$2:$A2203+$C$2:$C2203)), "")*24*60, "")</f>
        <v/>
      </c>
      <c r="L2204" s="39" t="str" cm="1">
        <f t="array" ref="L2204">IFERROR(IF($B2204=L$1, ($A2204+$C2204) - MAX(IF($B$2:$B2203=$B2204, $A$2:$A2203+$C$2:$C2203)), "")*24*60, "")</f>
        <v/>
      </c>
      <c r="M2204" s="39" t="str" cm="1">
        <f t="array" ref="M2204">IFERROR(IF($B2204=M$1, ($A2204+$C2204) - MAX(IF($B$2:$B2203=$B2204, $A$2:$A2203+$C$2:$C2203)), "")*24*60, "")</f>
        <v/>
      </c>
      <c r="N2204" s="39" t="str" cm="1">
        <f t="array" ref="N2204">IFERROR(IF($B2204=N$1, ($A2204+$C2204) - MAX(IF($B$2:$B2203=$B2204, $A$2:$A2203+$C$2:$C2203)), "")*24*60, "")</f>
        <v/>
      </c>
      <c r="O2204" s="39" cm="1">
        <f t="array" ref="O2204">IFERROR(IF($B2204=O$1, ($A2204+$C2204) - MAX(IF($B$2:$B2203=$B2204, $A$2:$A2203+$C$2:$C2203)), "")*24*60, "")</f>
        <v>0</v>
      </c>
      <c r="P2204" s="39" t="str" cm="1">
        <f t="array" ref="P2204">IFERROR(IF($B2204=P$1, ($A2204+$C2204) - MAX(IF($B$2:$B2203=$B2204, $A$2:$A2203+$C$2:$C2203)), "")*24*60, "")</f>
        <v/>
      </c>
    </row>
    <row r="2205" spans="1:16" x14ac:dyDescent="0.2">
      <c r="A2205" s="36">
        <f t="shared" ref="A2205:D2205" si="4158">A2204</f>
        <v>45951</v>
      </c>
      <c r="B2205" s="37" t="str">
        <f t="shared" si="4158"/>
        <v>Mourning Dove</v>
      </c>
      <c r="C2205" s="38">
        <v>0.73124999999999996</v>
      </c>
      <c r="D2205" s="37">
        <v>13</v>
      </c>
      <c r="E2205" s="37">
        <v>0</v>
      </c>
      <c r="F2205" s="37" t="str">
        <f t="shared" ref="F2205:G2205" si="4159">F2204</f>
        <v>Special Finch Food</v>
      </c>
      <c r="G2205" s="15" t="str">
        <f t="shared" si="4159"/>
        <v>Golden Safflower</v>
      </c>
      <c r="H2205" s="39">
        <f t="shared" si="4099"/>
        <v>0.99999999278225005</v>
      </c>
      <c r="I2205" s="39" t="str" cm="1">
        <f t="array" ref="I2205">IFERROR(IF($B2205=I$1, ($A2205+$C2205) - MAX(IF($B$2:$B2204=$B2205, $A$2:$A2204+$C$2:$C2204)), "")*24*60, "")</f>
        <v/>
      </c>
      <c r="J2205" s="39" t="str" cm="1">
        <f t="array" ref="J2205">IFERROR(IF($B2205=J$1, ($A2205+$C2205) - MAX(IF($B$2:$B2204=$B2205, $A$2:$A2204+$C$2:$C2204)), "")*24*60, "")</f>
        <v/>
      </c>
      <c r="K2205" s="39" t="str" cm="1">
        <f t="array" ref="K2205">IFERROR(IF($B2205=K$1, ($A2205+$C2205) - MAX(IF($B$2:$B2204=$B2205, $A$2:$A2204+$C$2:$C2204)), "")*24*60, "")</f>
        <v/>
      </c>
      <c r="L2205" s="39" t="str" cm="1">
        <f t="array" ref="L2205">IFERROR(IF($B2205=L$1, ($A2205+$C2205) - MAX(IF($B$2:$B2204=$B2205, $A$2:$A2204+$C$2:$C2204)), "")*24*60, "")</f>
        <v/>
      </c>
      <c r="M2205" s="39" t="str" cm="1">
        <f t="array" ref="M2205">IFERROR(IF($B2205=M$1, ($A2205+$C2205) - MAX(IF($B$2:$B2204=$B2205, $A$2:$A2204+$C$2:$C2204)), "")*24*60, "")</f>
        <v/>
      </c>
      <c r="N2205" s="39" t="str" cm="1">
        <f t="array" ref="N2205">IFERROR(IF($B2205=N$1, ($A2205+$C2205) - MAX(IF($B$2:$B2204=$B2205, $A$2:$A2204+$C$2:$C2204)), "")*24*60, "")</f>
        <v/>
      </c>
      <c r="O2205" s="39" cm="1">
        <f t="array" ref="O2205">IFERROR(IF($B2205=O$1, ($A2205+$C2205) - MAX(IF($B$2:$B2204=$B2205, $A$2:$A2204+$C$2:$C2204)), "")*24*60, "")</f>
        <v>0.99999999278225005</v>
      </c>
      <c r="P2205" s="39" t="str" cm="1">
        <f t="array" ref="P2205">IFERROR(IF($B2205=P$1, ($A2205+$C2205) - MAX(IF($B$2:$B2204=$B2205, $A$2:$A2204+$C$2:$C2204)), "")*24*60, "")</f>
        <v/>
      </c>
    </row>
    <row r="2206" spans="1:16" x14ac:dyDescent="0.2">
      <c r="A2206" s="36">
        <f t="shared" ref="A2206:D2206" si="4160">A2205</f>
        <v>45951</v>
      </c>
      <c r="B2206" s="37" t="str">
        <f t="shared" si="4160"/>
        <v>Mourning Dove</v>
      </c>
      <c r="C2206" s="38">
        <f t="shared" si="4160"/>
        <v>0.73124999999999996</v>
      </c>
      <c r="D2206" s="37">
        <v>8</v>
      </c>
      <c r="E2206" s="37">
        <v>0</v>
      </c>
      <c r="F2206" s="37" t="str">
        <f t="shared" ref="F2206:G2206" si="4161">F2205</f>
        <v>Special Finch Food</v>
      </c>
      <c r="G2206" s="15" t="str">
        <f t="shared" si="4161"/>
        <v>Golden Safflower</v>
      </c>
      <c r="H2206" s="39">
        <f t="shared" si="4099"/>
        <v>0</v>
      </c>
      <c r="I2206" s="39" t="str" cm="1">
        <f t="array" ref="I2206">IFERROR(IF($B2206=I$1, ($A2206+$C2206) - MAX(IF($B$2:$B2205=$B2206, $A$2:$A2205+$C$2:$C2205)), "")*24*60, "")</f>
        <v/>
      </c>
      <c r="J2206" s="39" t="str" cm="1">
        <f t="array" ref="J2206">IFERROR(IF($B2206=J$1, ($A2206+$C2206) - MAX(IF($B$2:$B2205=$B2206, $A$2:$A2205+$C$2:$C2205)), "")*24*60, "")</f>
        <v/>
      </c>
      <c r="K2206" s="39" t="str" cm="1">
        <f t="array" ref="K2206">IFERROR(IF($B2206=K$1, ($A2206+$C2206) - MAX(IF($B$2:$B2205=$B2206, $A$2:$A2205+$C$2:$C2205)), "")*24*60, "")</f>
        <v/>
      </c>
      <c r="L2206" s="39" t="str" cm="1">
        <f t="array" ref="L2206">IFERROR(IF($B2206=L$1, ($A2206+$C2206) - MAX(IF($B$2:$B2205=$B2206, $A$2:$A2205+$C$2:$C2205)), "")*24*60, "")</f>
        <v/>
      </c>
      <c r="M2206" s="39" t="str" cm="1">
        <f t="array" ref="M2206">IFERROR(IF($B2206=M$1, ($A2206+$C2206) - MAX(IF($B$2:$B2205=$B2206, $A$2:$A2205+$C$2:$C2205)), "")*24*60, "")</f>
        <v/>
      </c>
      <c r="N2206" s="39" t="str" cm="1">
        <f t="array" ref="N2206">IFERROR(IF($B2206=N$1, ($A2206+$C2206) - MAX(IF($B$2:$B2205=$B2206, $A$2:$A2205+$C$2:$C2205)), "")*24*60, "")</f>
        <v/>
      </c>
      <c r="O2206" s="39" cm="1">
        <f t="array" ref="O2206">IFERROR(IF($B2206=O$1, ($A2206+$C2206) - MAX(IF($B$2:$B2205=$B2206, $A$2:$A2205+$C$2:$C2205)), "")*24*60, "")</f>
        <v>0</v>
      </c>
      <c r="P2206" s="39" t="str" cm="1">
        <f t="array" ref="P2206">IFERROR(IF($B2206=P$1, ($A2206+$C2206) - MAX(IF($B$2:$B2205=$B2206, $A$2:$A2205+$C$2:$C2205)), "")*24*60, "")</f>
        <v/>
      </c>
    </row>
    <row r="2207" spans="1:16" x14ac:dyDescent="0.2">
      <c r="A2207" s="36">
        <f t="shared" ref="A2207:D2207" si="4162">A2206</f>
        <v>45951</v>
      </c>
      <c r="B2207" s="37" t="str">
        <f t="shared" si="4162"/>
        <v>Mourning Dove</v>
      </c>
      <c r="C2207" s="38">
        <f t="shared" si="4162"/>
        <v>0.73124999999999996</v>
      </c>
      <c r="D2207" s="37">
        <v>5</v>
      </c>
      <c r="E2207" s="37">
        <v>0</v>
      </c>
      <c r="F2207" s="37" t="str">
        <f t="shared" ref="F2207:G2207" si="4163">F2206</f>
        <v>Special Finch Food</v>
      </c>
      <c r="G2207" s="15" t="str">
        <f t="shared" si="4163"/>
        <v>Golden Safflower</v>
      </c>
      <c r="H2207" s="39">
        <f t="shared" si="4099"/>
        <v>0</v>
      </c>
      <c r="I2207" s="39" t="str" cm="1">
        <f t="array" ref="I2207">IFERROR(IF($B2207=I$1, ($A2207+$C2207) - MAX(IF($B$2:$B2206=$B2207, $A$2:$A2206+$C$2:$C2206)), "")*24*60, "")</f>
        <v/>
      </c>
      <c r="J2207" s="39" t="str" cm="1">
        <f t="array" ref="J2207">IFERROR(IF($B2207=J$1, ($A2207+$C2207) - MAX(IF($B$2:$B2206=$B2207, $A$2:$A2206+$C$2:$C2206)), "")*24*60, "")</f>
        <v/>
      </c>
      <c r="K2207" s="39" t="str" cm="1">
        <f t="array" ref="K2207">IFERROR(IF($B2207=K$1, ($A2207+$C2207) - MAX(IF($B$2:$B2206=$B2207, $A$2:$A2206+$C$2:$C2206)), "")*24*60, "")</f>
        <v/>
      </c>
      <c r="L2207" s="39" t="str" cm="1">
        <f t="array" ref="L2207">IFERROR(IF($B2207=L$1, ($A2207+$C2207) - MAX(IF($B$2:$B2206=$B2207, $A$2:$A2206+$C$2:$C2206)), "")*24*60, "")</f>
        <v/>
      </c>
      <c r="M2207" s="39" t="str" cm="1">
        <f t="array" ref="M2207">IFERROR(IF($B2207=M$1, ($A2207+$C2207) - MAX(IF($B$2:$B2206=$B2207, $A$2:$A2206+$C$2:$C2206)), "")*24*60, "")</f>
        <v/>
      </c>
      <c r="N2207" s="39" t="str" cm="1">
        <f t="array" ref="N2207">IFERROR(IF($B2207=N$1, ($A2207+$C2207) - MAX(IF($B$2:$B2206=$B2207, $A$2:$A2206+$C$2:$C2206)), "")*24*60, "")</f>
        <v/>
      </c>
      <c r="O2207" s="39" cm="1">
        <f t="array" ref="O2207">IFERROR(IF($B2207=O$1, ($A2207+$C2207) - MAX(IF($B$2:$B2206=$B2207, $A$2:$A2206+$C$2:$C2206)), "")*24*60, "")</f>
        <v>0</v>
      </c>
      <c r="P2207" s="39" t="str" cm="1">
        <f t="array" ref="P2207">IFERROR(IF($B2207=P$1, ($A2207+$C2207) - MAX(IF($B$2:$B2206=$B2207, $A$2:$A2206+$C$2:$C2206)), "")*24*60, "")</f>
        <v/>
      </c>
    </row>
    <row r="2208" spans="1:16" x14ac:dyDescent="0.2">
      <c r="A2208" s="36">
        <f t="shared" ref="A2208:D2208" si="4164">A2207</f>
        <v>45951</v>
      </c>
      <c r="B2208" s="37" t="str">
        <f t="shared" si="4164"/>
        <v>Mourning Dove</v>
      </c>
      <c r="C2208" s="38">
        <f t="shared" si="4164"/>
        <v>0.73124999999999996</v>
      </c>
      <c r="D2208" s="37">
        <v>0</v>
      </c>
      <c r="E2208" s="37">
        <v>0</v>
      </c>
      <c r="F2208" s="37" t="str">
        <f t="shared" ref="F2208:G2208" si="4165">F2207</f>
        <v>Special Finch Food</v>
      </c>
      <c r="G2208" s="15" t="str">
        <f t="shared" si="4165"/>
        <v>Golden Safflower</v>
      </c>
      <c r="H2208" s="39">
        <f t="shared" si="4099"/>
        <v>0</v>
      </c>
      <c r="I2208" s="39" t="str" cm="1">
        <f t="array" ref="I2208">IFERROR(IF($B2208=I$1, ($A2208+$C2208) - MAX(IF($B$2:$B2207=$B2208, $A$2:$A2207+$C$2:$C2207)), "")*24*60, "")</f>
        <v/>
      </c>
      <c r="J2208" s="39" t="str" cm="1">
        <f t="array" ref="J2208">IFERROR(IF($B2208=J$1, ($A2208+$C2208) - MAX(IF($B$2:$B2207=$B2208, $A$2:$A2207+$C$2:$C2207)), "")*24*60, "")</f>
        <v/>
      </c>
      <c r="K2208" s="39" t="str" cm="1">
        <f t="array" ref="K2208">IFERROR(IF($B2208=K$1, ($A2208+$C2208) - MAX(IF($B$2:$B2207=$B2208, $A$2:$A2207+$C$2:$C2207)), "")*24*60, "")</f>
        <v/>
      </c>
      <c r="L2208" s="39" t="str" cm="1">
        <f t="array" ref="L2208">IFERROR(IF($B2208=L$1, ($A2208+$C2208) - MAX(IF($B$2:$B2207=$B2208, $A$2:$A2207+$C$2:$C2207)), "")*24*60, "")</f>
        <v/>
      </c>
      <c r="M2208" s="39" t="str" cm="1">
        <f t="array" ref="M2208">IFERROR(IF($B2208=M$1, ($A2208+$C2208) - MAX(IF($B$2:$B2207=$B2208, $A$2:$A2207+$C$2:$C2207)), "")*24*60, "")</f>
        <v/>
      </c>
      <c r="N2208" s="39" t="str" cm="1">
        <f t="array" ref="N2208">IFERROR(IF($B2208=N$1, ($A2208+$C2208) - MAX(IF($B$2:$B2207=$B2208, $A$2:$A2207+$C$2:$C2207)), "")*24*60, "")</f>
        <v/>
      </c>
      <c r="O2208" s="39" cm="1">
        <f t="array" ref="O2208">IFERROR(IF($B2208=O$1, ($A2208+$C2208) - MAX(IF($B$2:$B2207=$B2208, $A$2:$A2207+$C$2:$C2207)), "")*24*60, "")</f>
        <v>0</v>
      </c>
      <c r="P2208" s="39" t="str" cm="1">
        <f t="array" ref="P2208">IFERROR(IF($B2208=P$1, ($A2208+$C2208) - MAX(IF($B$2:$B2207=$B2208, $A$2:$A2207+$C$2:$C2207)), "")*24*60, "")</f>
        <v/>
      </c>
    </row>
    <row r="2209" spans="1:16" x14ac:dyDescent="0.2">
      <c r="A2209" s="36">
        <f t="shared" ref="A2209:D2209" si="4166">A2208</f>
        <v>45951</v>
      </c>
      <c r="B2209" s="37" t="s">
        <v>3</v>
      </c>
      <c r="C2209" s="38">
        <v>0.74861111111111112</v>
      </c>
      <c r="D2209" s="37">
        <f t="shared" si="4166"/>
        <v>0</v>
      </c>
      <c r="E2209" s="37">
        <v>2</v>
      </c>
      <c r="F2209" s="37" t="str">
        <f t="shared" ref="F2209:G2209" si="4167">F2208</f>
        <v>Special Finch Food</v>
      </c>
      <c r="G2209" s="15" t="str">
        <f t="shared" si="4167"/>
        <v>Golden Safflower</v>
      </c>
      <c r="H2209" s="39">
        <f t="shared" si="4099"/>
        <v>25.000000008149073</v>
      </c>
      <c r="I2209" s="39" cm="1">
        <f t="array" ref="I2209">IFERROR(IF($B2209=I$1, ($A2209+$C2209) - MAX(IF($B$2:$B2208=$B2209, $A$2:$A2208+$C$2:$C2208)), "")*24*60, "")</f>
        <v>580.00000000465661</v>
      </c>
      <c r="J2209" s="39" t="str" cm="1">
        <f t="array" ref="J2209">IFERROR(IF($B2209=J$1, ($A2209+$C2209) - MAX(IF($B$2:$B2208=$B2209, $A$2:$A2208+$C$2:$C2208)), "")*24*60, "")</f>
        <v/>
      </c>
      <c r="K2209" s="39" t="str" cm="1">
        <f t="array" ref="K2209">IFERROR(IF($B2209=K$1, ($A2209+$C2209) - MAX(IF($B$2:$B2208=$B2209, $A$2:$A2208+$C$2:$C2208)), "")*24*60, "")</f>
        <v/>
      </c>
      <c r="L2209" s="39" t="str" cm="1">
        <f t="array" ref="L2209">IFERROR(IF($B2209=L$1, ($A2209+$C2209) - MAX(IF($B$2:$B2208=$B2209, $A$2:$A2208+$C$2:$C2208)), "")*24*60, "")</f>
        <v/>
      </c>
      <c r="M2209" s="39" t="str" cm="1">
        <f t="array" ref="M2209">IFERROR(IF($B2209=M$1, ($A2209+$C2209) - MAX(IF($B$2:$B2208=$B2209, $A$2:$A2208+$C$2:$C2208)), "")*24*60, "")</f>
        <v/>
      </c>
      <c r="N2209" s="39" t="str" cm="1">
        <f t="array" ref="N2209">IFERROR(IF($B2209=N$1, ($A2209+$C2209) - MAX(IF($B$2:$B2208=$B2209, $A$2:$A2208+$C$2:$C2208)), "")*24*60, "")</f>
        <v/>
      </c>
      <c r="O2209" s="39" t="str" cm="1">
        <f t="array" ref="O2209">IFERROR(IF($B2209=O$1, ($A2209+$C2209) - MAX(IF($B$2:$B2208=$B2209, $A$2:$A2208+$C$2:$C2208)), "")*24*60, "")</f>
        <v/>
      </c>
      <c r="P2209" s="39" t="str" cm="1">
        <f t="array" ref="P2209">IFERROR(IF($B2209=P$1, ($A2209+$C2209) - MAX(IF($B$2:$B2208=$B2209, $A$2:$A2208+$C$2:$C2208)), "")*24*60, "")</f>
        <v/>
      </c>
    </row>
    <row r="2210" spans="1:16" x14ac:dyDescent="0.2">
      <c r="A2210" s="36">
        <f t="shared" ref="A2210:D2210" si="4168">A2209</f>
        <v>45951</v>
      </c>
      <c r="B2210" s="37" t="str">
        <f t="shared" si="4168"/>
        <v>Northern Cardinal</v>
      </c>
      <c r="C2210" s="38">
        <f t="shared" si="4168"/>
        <v>0.74861111111111112</v>
      </c>
      <c r="D2210" s="37">
        <f t="shared" si="4168"/>
        <v>0</v>
      </c>
      <c r="E2210" s="37">
        <v>4</v>
      </c>
      <c r="F2210" s="37" t="str">
        <f t="shared" ref="F2210:G2210" si="4169">F2209</f>
        <v>Special Finch Food</v>
      </c>
      <c r="G2210" s="15" t="str">
        <f t="shared" si="4169"/>
        <v>Golden Safflower</v>
      </c>
      <c r="H2210" s="39">
        <f t="shared" si="4099"/>
        <v>0</v>
      </c>
      <c r="I2210" s="39" cm="1">
        <f t="array" ref="I2210">IFERROR(IF($B2210=I$1, ($A2210+$C2210) - MAX(IF($B$2:$B2209=$B2210, $A$2:$A2209+$C$2:$C2209)), "")*24*60, "")</f>
        <v>0</v>
      </c>
      <c r="J2210" s="39" t="str" cm="1">
        <f t="array" ref="J2210">IFERROR(IF($B2210=J$1, ($A2210+$C2210) - MAX(IF($B$2:$B2209=$B2210, $A$2:$A2209+$C$2:$C2209)), "")*24*60, "")</f>
        <v/>
      </c>
      <c r="K2210" s="39" t="str" cm="1">
        <f t="array" ref="K2210">IFERROR(IF($B2210=K$1, ($A2210+$C2210) - MAX(IF($B$2:$B2209=$B2210, $A$2:$A2209+$C$2:$C2209)), "")*24*60, "")</f>
        <v/>
      </c>
      <c r="L2210" s="39" t="str" cm="1">
        <f t="array" ref="L2210">IFERROR(IF($B2210=L$1, ($A2210+$C2210) - MAX(IF($B$2:$B2209=$B2210, $A$2:$A2209+$C$2:$C2209)), "")*24*60, "")</f>
        <v/>
      </c>
      <c r="M2210" s="39" t="str" cm="1">
        <f t="array" ref="M2210">IFERROR(IF($B2210=M$1, ($A2210+$C2210) - MAX(IF($B$2:$B2209=$B2210, $A$2:$A2209+$C$2:$C2209)), "")*24*60, "")</f>
        <v/>
      </c>
      <c r="N2210" s="39" t="str" cm="1">
        <f t="array" ref="N2210">IFERROR(IF($B2210=N$1, ($A2210+$C2210) - MAX(IF($B$2:$B2209=$B2210, $A$2:$A2209+$C$2:$C2209)), "")*24*60, "")</f>
        <v/>
      </c>
      <c r="O2210" s="39" t="str" cm="1">
        <f t="array" ref="O2210">IFERROR(IF($B2210=O$1, ($A2210+$C2210) - MAX(IF($B$2:$B2209=$B2210, $A$2:$A2209+$C$2:$C2209)), "")*24*60, "")</f>
        <v/>
      </c>
      <c r="P2210" s="39" t="str" cm="1">
        <f t="array" ref="P2210">IFERROR(IF($B2210=P$1, ($A2210+$C2210) - MAX(IF($B$2:$B2209=$B2210, $A$2:$A2209+$C$2:$C2209)), "")*24*60, "")</f>
        <v/>
      </c>
    </row>
    <row r="2211" spans="1:16" x14ac:dyDescent="0.2">
      <c r="A2211" s="36">
        <f t="shared" ref="A2211:D2211" si="4170">A2210</f>
        <v>45951</v>
      </c>
      <c r="B2211" s="37" t="str">
        <f t="shared" si="4170"/>
        <v>Northern Cardinal</v>
      </c>
      <c r="C2211" s="38">
        <v>0.74930555555555556</v>
      </c>
      <c r="D2211" s="37">
        <f t="shared" si="4170"/>
        <v>0</v>
      </c>
      <c r="E2211" s="37">
        <v>3</v>
      </c>
      <c r="F2211" s="37" t="str">
        <f t="shared" ref="F2211:G2211" si="4171">F2210</f>
        <v>Special Finch Food</v>
      </c>
      <c r="G2211" s="15" t="str">
        <f t="shared" si="4171"/>
        <v>Golden Safflower</v>
      </c>
      <c r="H2211" s="39">
        <f t="shared" si="4099"/>
        <v>0.99999999278225005</v>
      </c>
      <c r="I2211" s="39" cm="1">
        <f t="array" ref="I2211">IFERROR(IF($B2211=I$1, ($A2211+$C2211) - MAX(IF($B$2:$B2210=$B2211, $A$2:$A2210+$C$2:$C2210)), "")*24*60, "")</f>
        <v>0.99999999278225005</v>
      </c>
      <c r="J2211" s="39" t="str" cm="1">
        <f t="array" ref="J2211">IFERROR(IF($B2211=J$1, ($A2211+$C2211) - MAX(IF($B$2:$B2210=$B2211, $A$2:$A2210+$C$2:$C2210)), "")*24*60, "")</f>
        <v/>
      </c>
      <c r="K2211" s="39" t="str" cm="1">
        <f t="array" ref="K2211">IFERROR(IF($B2211=K$1, ($A2211+$C2211) - MAX(IF($B$2:$B2210=$B2211, $A$2:$A2210+$C$2:$C2210)), "")*24*60, "")</f>
        <v/>
      </c>
      <c r="L2211" s="39" t="str" cm="1">
        <f t="array" ref="L2211">IFERROR(IF($B2211=L$1, ($A2211+$C2211) - MAX(IF($B$2:$B2210=$B2211, $A$2:$A2210+$C$2:$C2210)), "")*24*60, "")</f>
        <v/>
      </c>
      <c r="M2211" s="39" t="str" cm="1">
        <f t="array" ref="M2211">IFERROR(IF($B2211=M$1, ($A2211+$C2211) - MAX(IF($B$2:$B2210=$B2211, $A$2:$A2210+$C$2:$C2210)), "")*24*60, "")</f>
        <v/>
      </c>
      <c r="N2211" s="39" t="str" cm="1">
        <f t="array" ref="N2211">IFERROR(IF($B2211=N$1, ($A2211+$C2211) - MAX(IF($B$2:$B2210=$B2211, $A$2:$A2210+$C$2:$C2210)), "")*24*60, "")</f>
        <v/>
      </c>
      <c r="O2211" s="39" t="str" cm="1">
        <f t="array" ref="O2211">IFERROR(IF($B2211=O$1, ($A2211+$C2211) - MAX(IF($B$2:$B2210=$B2211, $A$2:$A2210+$C$2:$C2210)), "")*24*60, "")</f>
        <v/>
      </c>
      <c r="P2211" s="39" t="str" cm="1">
        <f t="array" ref="P2211">IFERROR(IF($B2211=P$1, ($A2211+$C2211) - MAX(IF($B$2:$B2210=$B2211, $A$2:$A2210+$C$2:$C2210)), "")*24*60, "")</f>
        <v/>
      </c>
    </row>
    <row r="2212" spans="1:16" x14ac:dyDescent="0.2">
      <c r="A2212" s="36">
        <f t="shared" ref="A2212:D2212" si="4172">A2211</f>
        <v>45951</v>
      </c>
      <c r="B2212" s="37" t="str">
        <f t="shared" si="4172"/>
        <v>Northern Cardinal</v>
      </c>
      <c r="C2212" s="38">
        <v>0.74930555555555556</v>
      </c>
      <c r="D2212" s="37">
        <f t="shared" si="4172"/>
        <v>0</v>
      </c>
      <c r="E2212" s="37">
        <v>4</v>
      </c>
      <c r="F2212" s="37" t="str">
        <f t="shared" ref="F2212:G2212" si="4173">F2211</f>
        <v>Special Finch Food</v>
      </c>
      <c r="G2212" s="15" t="str">
        <f t="shared" si="4173"/>
        <v>Golden Safflower</v>
      </c>
      <c r="H2212" s="39">
        <f t="shared" si="4099"/>
        <v>0</v>
      </c>
      <c r="I2212" s="39" cm="1">
        <f t="array" ref="I2212">IFERROR(IF($B2212=I$1, ($A2212+$C2212) - MAX(IF($B$2:$B2211=$B2212, $A$2:$A2211+$C$2:$C2211)), "")*24*60, "")</f>
        <v>0</v>
      </c>
      <c r="J2212" s="39" t="str" cm="1">
        <f t="array" ref="J2212">IFERROR(IF($B2212=J$1, ($A2212+$C2212) - MAX(IF($B$2:$B2211=$B2212, $A$2:$A2211+$C$2:$C2211)), "")*24*60, "")</f>
        <v/>
      </c>
      <c r="K2212" s="39" t="str" cm="1">
        <f t="array" ref="K2212">IFERROR(IF($B2212=K$1, ($A2212+$C2212) - MAX(IF($B$2:$B2211=$B2212, $A$2:$A2211+$C$2:$C2211)), "")*24*60, "")</f>
        <v/>
      </c>
      <c r="L2212" s="39" t="str" cm="1">
        <f t="array" ref="L2212">IFERROR(IF($B2212=L$1, ($A2212+$C2212) - MAX(IF($B$2:$B2211=$B2212, $A$2:$A2211+$C$2:$C2211)), "")*24*60, "")</f>
        <v/>
      </c>
      <c r="M2212" s="39" t="str" cm="1">
        <f t="array" ref="M2212">IFERROR(IF($B2212=M$1, ($A2212+$C2212) - MAX(IF($B$2:$B2211=$B2212, $A$2:$A2211+$C$2:$C2211)), "")*24*60, "")</f>
        <v/>
      </c>
      <c r="N2212" s="39" t="str" cm="1">
        <f t="array" ref="N2212">IFERROR(IF($B2212=N$1, ($A2212+$C2212) - MAX(IF($B$2:$B2211=$B2212, $A$2:$A2211+$C$2:$C2211)), "")*24*60, "")</f>
        <v/>
      </c>
      <c r="O2212" s="39" t="str" cm="1">
        <f t="array" ref="O2212">IFERROR(IF($B2212=O$1, ($A2212+$C2212) - MAX(IF($B$2:$B2211=$B2212, $A$2:$A2211+$C$2:$C2211)), "")*24*60, "")</f>
        <v/>
      </c>
      <c r="P2212" s="39" t="str" cm="1">
        <f t="array" ref="P2212">IFERROR(IF($B2212=P$1, ($A2212+$C2212) - MAX(IF($B$2:$B2211=$B2212, $A$2:$A2211+$C$2:$C2211)), "")*24*60, "")</f>
        <v/>
      </c>
    </row>
    <row r="2213" spans="1:16" x14ac:dyDescent="0.2">
      <c r="A2213" s="36">
        <f t="shared" ref="A2213:D2213" si="4174">A2212</f>
        <v>45951</v>
      </c>
      <c r="B2213" s="37" t="str">
        <f t="shared" si="4174"/>
        <v>Northern Cardinal</v>
      </c>
      <c r="C2213" s="38">
        <v>0.75</v>
      </c>
      <c r="D2213" s="37">
        <f t="shared" si="4174"/>
        <v>0</v>
      </c>
      <c r="E2213" s="37">
        <v>2</v>
      </c>
      <c r="F2213" s="37" t="str">
        <f t="shared" ref="F2213:G2213" si="4175">F2212</f>
        <v>Special Finch Food</v>
      </c>
      <c r="G2213" s="15" t="str">
        <f t="shared" si="4175"/>
        <v>Golden Safflower</v>
      </c>
      <c r="H2213" s="39">
        <f t="shared" si="4099"/>
        <v>1.000000003259629</v>
      </c>
      <c r="I2213" s="39" cm="1">
        <f t="array" ref="I2213">IFERROR(IF($B2213=I$1, ($A2213+$C2213) - MAX(IF($B$2:$B2212=$B2213, $A$2:$A2212+$C$2:$C2212)), "")*24*60, "")</f>
        <v>1.000000003259629</v>
      </c>
      <c r="J2213" s="39" t="str" cm="1">
        <f t="array" ref="J2213">IFERROR(IF($B2213=J$1, ($A2213+$C2213) - MAX(IF($B$2:$B2212=$B2213, $A$2:$A2212+$C$2:$C2212)), "")*24*60, "")</f>
        <v/>
      </c>
      <c r="K2213" s="39" t="str" cm="1">
        <f t="array" ref="K2213">IFERROR(IF($B2213=K$1, ($A2213+$C2213) - MAX(IF($B$2:$B2212=$B2213, $A$2:$A2212+$C$2:$C2212)), "")*24*60, "")</f>
        <v/>
      </c>
      <c r="L2213" s="39" t="str" cm="1">
        <f t="array" ref="L2213">IFERROR(IF($B2213=L$1, ($A2213+$C2213) - MAX(IF($B$2:$B2212=$B2213, $A$2:$A2212+$C$2:$C2212)), "")*24*60, "")</f>
        <v/>
      </c>
      <c r="M2213" s="39" t="str" cm="1">
        <f t="array" ref="M2213">IFERROR(IF($B2213=M$1, ($A2213+$C2213) - MAX(IF($B$2:$B2212=$B2213, $A$2:$A2212+$C$2:$C2212)), "")*24*60, "")</f>
        <v/>
      </c>
      <c r="N2213" s="39" t="str" cm="1">
        <f t="array" ref="N2213">IFERROR(IF($B2213=N$1, ($A2213+$C2213) - MAX(IF($B$2:$B2212=$B2213, $A$2:$A2212+$C$2:$C2212)), "")*24*60, "")</f>
        <v/>
      </c>
      <c r="O2213" s="39" t="str" cm="1">
        <f t="array" ref="O2213">IFERROR(IF($B2213=O$1, ($A2213+$C2213) - MAX(IF($B$2:$B2212=$B2213, $A$2:$A2212+$C$2:$C2212)), "")*24*60, "")</f>
        <v/>
      </c>
      <c r="P2213" s="39" t="str" cm="1">
        <f t="array" ref="P2213">IFERROR(IF($B2213=P$1, ($A2213+$C2213) - MAX(IF($B$2:$B2212=$B2213, $A$2:$A2212+$C$2:$C2212)), "")*24*60, "")</f>
        <v/>
      </c>
    </row>
    <row r="2214" spans="1:16" x14ac:dyDescent="0.2">
      <c r="A2214" s="36">
        <f t="shared" ref="A2214:D2214" si="4176">A2213</f>
        <v>45951</v>
      </c>
      <c r="B2214" s="37" t="str">
        <f t="shared" si="4176"/>
        <v>Northern Cardinal</v>
      </c>
      <c r="C2214" s="38">
        <v>0.75069444444444444</v>
      </c>
      <c r="D2214" s="37">
        <f t="shared" si="4176"/>
        <v>0</v>
      </c>
      <c r="E2214" s="37">
        <v>1</v>
      </c>
      <c r="F2214" s="37" t="str">
        <f t="shared" ref="F2214:G2214" si="4177">F2213</f>
        <v>Special Finch Food</v>
      </c>
      <c r="G2214" s="15" t="str">
        <f t="shared" si="4177"/>
        <v>Golden Safflower</v>
      </c>
      <c r="H2214" s="39">
        <f t="shared" si="4099"/>
        <v>1.000000003259629</v>
      </c>
      <c r="I2214" s="39" cm="1">
        <f t="array" ref="I2214">IFERROR(IF($B2214=I$1, ($A2214+$C2214) - MAX(IF($B$2:$B2213=$B2214, $A$2:$A2213+$C$2:$C2213)), "")*24*60, "")</f>
        <v>1.000000003259629</v>
      </c>
      <c r="J2214" s="39" t="str" cm="1">
        <f t="array" ref="J2214">IFERROR(IF($B2214=J$1, ($A2214+$C2214) - MAX(IF($B$2:$B2213=$B2214, $A$2:$A2213+$C$2:$C2213)), "")*24*60, "")</f>
        <v/>
      </c>
      <c r="K2214" s="39" t="str" cm="1">
        <f t="array" ref="K2214">IFERROR(IF($B2214=K$1, ($A2214+$C2214) - MAX(IF($B$2:$B2213=$B2214, $A$2:$A2213+$C$2:$C2213)), "")*24*60, "")</f>
        <v/>
      </c>
      <c r="L2214" s="39" t="str" cm="1">
        <f t="array" ref="L2214">IFERROR(IF($B2214=L$1, ($A2214+$C2214) - MAX(IF($B$2:$B2213=$B2214, $A$2:$A2213+$C$2:$C2213)), "")*24*60, "")</f>
        <v/>
      </c>
      <c r="M2214" s="39" t="str" cm="1">
        <f t="array" ref="M2214">IFERROR(IF($B2214=M$1, ($A2214+$C2214) - MAX(IF($B$2:$B2213=$B2214, $A$2:$A2213+$C$2:$C2213)), "")*24*60, "")</f>
        <v/>
      </c>
      <c r="N2214" s="39" t="str" cm="1">
        <f t="array" ref="N2214">IFERROR(IF($B2214=N$1, ($A2214+$C2214) - MAX(IF($B$2:$B2213=$B2214, $A$2:$A2213+$C$2:$C2213)), "")*24*60, "")</f>
        <v/>
      </c>
      <c r="O2214" s="39" t="str" cm="1">
        <f t="array" ref="O2214">IFERROR(IF($B2214=O$1, ($A2214+$C2214) - MAX(IF($B$2:$B2213=$B2214, $A$2:$A2213+$C$2:$C2213)), "")*24*60, "")</f>
        <v/>
      </c>
      <c r="P2214" s="39" t="str" cm="1">
        <f t="array" ref="P2214">IFERROR(IF($B2214=P$1, ($A2214+$C2214) - MAX(IF($B$2:$B2213=$B2214, $A$2:$A2213+$C$2:$C2213)), "")*24*60, "")</f>
        <v/>
      </c>
    </row>
    <row r="2215" spans="1:16" x14ac:dyDescent="0.2">
      <c r="A2215" s="36">
        <f t="shared" ref="A2215:D2215" si="4178">A2214</f>
        <v>45951</v>
      </c>
      <c r="B2215" s="37" t="str">
        <f t="shared" si="4178"/>
        <v>Northern Cardinal</v>
      </c>
      <c r="C2215" s="38">
        <v>0.75138888888888888</v>
      </c>
      <c r="D2215" s="37">
        <f t="shared" si="4178"/>
        <v>0</v>
      </c>
      <c r="E2215" s="37">
        <v>2</v>
      </c>
      <c r="F2215" s="37" t="str">
        <f t="shared" ref="F2215:G2215" si="4179">F2214</f>
        <v>Special Finch Food</v>
      </c>
      <c r="G2215" s="15" t="str">
        <f t="shared" si="4179"/>
        <v>Golden Safflower</v>
      </c>
      <c r="H2215" s="39">
        <f t="shared" si="4099"/>
        <v>0.99999999278225005</v>
      </c>
      <c r="I2215" s="39" cm="1">
        <f t="array" ref="I2215">IFERROR(IF($B2215=I$1, ($A2215+$C2215) - MAX(IF($B$2:$B2214=$B2215, $A$2:$A2214+$C$2:$C2214)), "")*24*60, "")</f>
        <v>0.99999999278225005</v>
      </c>
      <c r="J2215" s="39" t="str" cm="1">
        <f t="array" ref="J2215">IFERROR(IF($B2215=J$1, ($A2215+$C2215) - MAX(IF($B$2:$B2214=$B2215, $A$2:$A2214+$C$2:$C2214)), "")*24*60, "")</f>
        <v/>
      </c>
      <c r="K2215" s="39" t="str" cm="1">
        <f t="array" ref="K2215">IFERROR(IF($B2215=K$1, ($A2215+$C2215) - MAX(IF($B$2:$B2214=$B2215, $A$2:$A2214+$C$2:$C2214)), "")*24*60, "")</f>
        <v/>
      </c>
      <c r="L2215" s="39" t="str" cm="1">
        <f t="array" ref="L2215">IFERROR(IF($B2215=L$1, ($A2215+$C2215) - MAX(IF($B$2:$B2214=$B2215, $A$2:$A2214+$C$2:$C2214)), "")*24*60, "")</f>
        <v/>
      </c>
      <c r="M2215" s="39" t="str" cm="1">
        <f t="array" ref="M2215">IFERROR(IF($B2215=M$1, ($A2215+$C2215) - MAX(IF($B$2:$B2214=$B2215, $A$2:$A2214+$C$2:$C2214)), "")*24*60, "")</f>
        <v/>
      </c>
      <c r="N2215" s="39" t="str" cm="1">
        <f t="array" ref="N2215">IFERROR(IF($B2215=N$1, ($A2215+$C2215) - MAX(IF($B$2:$B2214=$B2215, $A$2:$A2214+$C$2:$C2214)), "")*24*60, "")</f>
        <v/>
      </c>
      <c r="O2215" s="39" t="str" cm="1">
        <f t="array" ref="O2215">IFERROR(IF($B2215=O$1, ($A2215+$C2215) - MAX(IF($B$2:$B2214=$B2215, $A$2:$A2214+$C$2:$C2214)), "")*24*60, "")</f>
        <v/>
      </c>
      <c r="P2215" s="39" t="str" cm="1">
        <f t="array" ref="P2215">IFERROR(IF($B2215=P$1, ($A2215+$C2215) - MAX(IF($B$2:$B2214=$B2215, $A$2:$A2214+$C$2:$C2214)), "")*24*60, "")</f>
        <v/>
      </c>
    </row>
    <row r="2216" spans="1:16" x14ac:dyDescent="0.2">
      <c r="A2216" s="36">
        <f t="shared" ref="A2216:D2216" si="4180">A2215</f>
        <v>45951</v>
      </c>
      <c r="B2216" s="37" t="str">
        <f t="shared" si="4180"/>
        <v>Northern Cardinal</v>
      </c>
      <c r="C2216" s="38">
        <f t="shared" si="4180"/>
        <v>0.75138888888888888</v>
      </c>
      <c r="D2216" s="37">
        <f t="shared" si="4180"/>
        <v>0</v>
      </c>
      <c r="E2216" s="37">
        <v>2</v>
      </c>
      <c r="F2216" s="37" t="str">
        <f t="shared" ref="F2216:G2216" si="4181">F2215</f>
        <v>Special Finch Food</v>
      </c>
      <c r="G2216" s="15" t="str">
        <f t="shared" si="4181"/>
        <v>Golden Safflower</v>
      </c>
      <c r="H2216" s="39">
        <f t="shared" si="4099"/>
        <v>0</v>
      </c>
      <c r="I2216" s="39" cm="1">
        <f t="array" ref="I2216">IFERROR(IF($B2216=I$1, ($A2216+$C2216) - MAX(IF($B$2:$B2215=$B2216, $A$2:$A2215+$C$2:$C2215)), "")*24*60, "")</f>
        <v>0</v>
      </c>
      <c r="J2216" s="39" t="str" cm="1">
        <f t="array" ref="J2216">IFERROR(IF($B2216=J$1, ($A2216+$C2216) - MAX(IF($B$2:$B2215=$B2216, $A$2:$A2215+$C$2:$C2215)), "")*24*60, "")</f>
        <v/>
      </c>
      <c r="K2216" s="39" t="str" cm="1">
        <f t="array" ref="K2216">IFERROR(IF($B2216=K$1, ($A2216+$C2216) - MAX(IF($B$2:$B2215=$B2216, $A$2:$A2215+$C$2:$C2215)), "")*24*60, "")</f>
        <v/>
      </c>
      <c r="L2216" s="39" t="str" cm="1">
        <f t="array" ref="L2216">IFERROR(IF($B2216=L$1, ($A2216+$C2216) - MAX(IF($B$2:$B2215=$B2216, $A$2:$A2215+$C$2:$C2215)), "")*24*60, "")</f>
        <v/>
      </c>
      <c r="M2216" s="39" t="str" cm="1">
        <f t="array" ref="M2216">IFERROR(IF($B2216=M$1, ($A2216+$C2216) - MAX(IF($B$2:$B2215=$B2216, $A$2:$A2215+$C$2:$C2215)), "")*24*60, "")</f>
        <v/>
      </c>
      <c r="N2216" s="39" t="str" cm="1">
        <f t="array" ref="N2216">IFERROR(IF($B2216=N$1, ($A2216+$C2216) - MAX(IF($B$2:$B2215=$B2216, $A$2:$A2215+$C$2:$C2215)), "")*24*60, "")</f>
        <v/>
      </c>
      <c r="O2216" s="39" t="str" cm="1">
        <f t="array" ref="O2216">IFERROR(IF($B2216=O$1, ($A2216+$C2216) - MAX(IF($B$2:$B2215=$B2216, $A$2:$A2215+$C$2:$C2215)), "")*24*60, "")</f>
        <v/>
      </c>
      <c r="P2216" s="39" t="str" cm="1">
        <f t="array" ref="P2216">IFERROR(IF($B2216=P$1, ($A2216+$C2216) - MAX(IF($B$2:$B2215=$B2216, $A$2:$A2215+$C$2:$C2215)), "")*24*60, "")</f>
        <v/>
      </c>
    </row>
    <row r="2217" spans="1:16" x14ac:dyDescent="0.2">
      <c r="A2217" s="36">
        <f t="shared" ref="A2217:D2217" si="4182">A2216</f>
        <v>45951</v>
      </c>
      <c r="B2217" s="37" t="str">
        <f t="shared" si="4182"/>
        <v>Northern Cardinal</v>
      </c>
      <c r="C2217" s="38">
        <v>0.75208333333333333</v>
      </c>
      <c r="D2217" s="37">
        <f t="shared" si="4182"/>
        <v>0</v>
      </c>
      <c r="E2217" s="37">
        <v>1</v>
      </c>
      <c r="F2217" s="37" t="str">
        <f t="shared" ref="F2217:G2217" si="4183">F2216</f>
        <v>Special Finch Food</v>
      </c>
      <c r="G2217" s="15" t="str">
        <f t="shared" si="4183"/>
        <v>Golden Safflower</v>
      </c>
      <c r="H2217" s="39">
        <f t="shared" si="4099"/>
        <v>1.000000003259629</v>
      </c>
      <c r="I2217" s="39" cm="1">
        <f t="array" ref="I2217">IFERROR(IF($B2217=I$1, ($A2217+$C2217) - MAX(IF($B$2:$B2216=$B2217, $A$2:$A2216+$C$2:$C2216)), "")*24*60, "")</f>
        <v>1.000000003259629</v>
      </c>
      <c r="J2217" s="39" t="str" cm="1">
        <f t="array" ref="J2217">IFERROR(IF($B2217=J$1, ($A2217+$C2217) - MAX(IF($B$2:$B2216=$B2217, $A$2:$A2216+$C$2:$C2216)), "")*24*60, "")</f>
        <v/>
      </c>
      <c r="K2217" s="39" t="str" cm="1">
        <f t="array" ref="K2217">IFERROR(IF($B2217=K$1, ($A2217+$C2217) - MAX(IF($B$2:$B2216=$B2217, $A$2:$A2216+$C$2:$C2216)), "")*24*60, "")</f>
        <v/>
      </c>
      <c r="L2217" s="39" t="str" cm="1">
        <f t="array" ref="L2217">IFERROR(IF($B2217=L$1, ($A2217+$C2217) - MAX(IF($B$2:$B2216=$B2217, $A$2:$A2216+$C$2:$C2216)), "")*24*60, "")</f>
        <v/>
      </c>
      <c r="M2217" s="39" t="str" cm="1">
        <f t="array" ref="M2217">IFERROR(IF($B2217=M$1, ($A2217+$C2217) - MAX(IF($B$2:$B2216=$B2217, $A$2:$A2216+$C$2:$C2216)), "")*24*60, "")</f>
        <v/>
      </c>
      <c r="N2217" s="39" t="str" cm="1">
        <f t="array" ref="N2217">IFERROR(IF($B2217=N$1, ($A2217+$C2217) - MAX(IF($B$2:$B2216=$B2217, $A$2:$A2216+$C$2:$C2216)), "")*24*60, "")</f>
        <v/>
      </c>
      <c r="O2217" s="39" t="str" cm="1">
        <f t="array" ref="O2217">IFERROR(IF($B2217=O$1, ($A2217+$C2217) - MAX(IF($B$2:$B2216=$B2217, $A$2:$A2216+$C$2:$C2216)), "")*24*60, "")</f>
        <v/>
      </c>
      <c r="P2217" s="39" t="str" cm="1">
        <f t="array" ref="P2217">IFERROR(IF($B2217=P$1, ($A2217+$C2217) - MAX(IF($B$2:$B2216=$B2217, $A$2:$A2216+$C$2:$C2216)), "")*24*60, "")</f>
        <v/>
      </c>
    </row>
    <row r="2218" spans="1:16" x14ac:dyDescent="0.2">
      <c r="A2218" s="36">
        <f t="shared" ref="A2218:D2218" si="4184">A2217</f>
        <v>45951</v>
      </c>
      <c r="B2218" s="37" t="str">
        <f t="shared" si="4184"/>
        <v>Northern Cardinal</v>
      </c>
      <c r="C2218" s="38">
        <f t="shared" si="4184"/>
        <v>0.75208333333333333</v>
      </c>
      <c r="D2218" s="37">
        <f t="shared" si="4184"/>
        <v>0</v>
      </c>
      <c r="E2218" s="37">
        <v>3</v>
      </c>
      <c r="F2218" s="37" t="str">
        <f t="shared" ref="F2218:G2218" si="4185">F2217</f>
        <v>Special Finch Food</v>
      </c>
      <c r="G2218" s="15" t="str">
        <f t="shared" si="4185"/>
        <v>Golden Safflower</v>
      </c>
      <c r="H2218" s="39">
        <f t="shared" si="4099"/>
        <v>0</v>
      </c>
      <c r="I2218" s="39" cm="1">
        <f t="array" ref="I2218">IFERROR(IF($B2218=I$1, ($A2218+$C2218) - MAX(IF($B$2:$B2217=$B2218, $A$2:$A2217+$C$2:$C2217)), "")*24*60, "")</f>
        <v>0</v>
      </c>
      <c r="J2218" s="39" t="str" cm="1">
        <f t="array" ref="J2218">IFERROR(IF($B2218=J$1, ($A2218+$C2218) - MAX(IF($B$2:$B2217=$B2218, $A$2:$A2217+$C$2:$C2217)), "")*24*60, "")</f>
        <v/>
      </c>
      <c r="K2218" s="39" t="str" cm="1">
        <f t="array" ref="K2218">IFERROR(IF($B2218=K$1, ($A2218+$C2218) - MAX(IF($B$2:$B2217=$B2218, $A$2:$A2217+$C$2:$C2217)), "")*24*60, "")</f>
        <v/>
      </c>
      <c r="L2218" s="39" t="str" cm="1">
        <f t="array" ref="L2218">IFERROR(IF($B2218=L$1, ($A2218+$C2218) - MAX(IF($B$2:$B2217=$B2218, $A$2:$A2217+$C$2:$C2217)), "")*24*60, "")</f>
        <v/>
      </c>
      <c r="M2218" s="39" t="str" cm="1">
        <f t="array" ref="M2218">IFERROR(IF($B2218=M$1, ($A2218+$C2218) - MAX(IF($B$2:$B2217=$B2218, $A$2:$A2217+$C$2:$C2217)), "")*24*60, "")</f>
        <v/>
      </c>
      <c r="N2218" s="39" t="str" cm="1">
        <f t="array" ref="N2218">IFERROR(IF($B2218=N$1, ($A2218+$C2218) - MAX(IF($B$2:$B2217=$B2218, $A$2:$A2217+$C$2:$C2217)), "")*24*60, "")</f>
        <v/>
      </c>
      <c r="O2218" s="39" t="str" cm="1">
        <f t="array" ref="O2218">IFERROR(IF($B2218=O$1, ($A2218+$C2218) - MAX(IF($B$2:$B2217=$B2218, $A$2:$A2217+$C$2:$C2217)), "")*24*60, "")</f>
        <v/>
      </c>
      <c r="P2218" s="39" t="str" cm="1">
        <f t="array" ref="P2218">IFERROR(IF($B2218=P$1, ($A2218+$C2218) - MAX(IF($B$2:$B2217=$B2218, $A$2:$A2217+$C$2:$C2217)), "")*24*60, "")</f>
        <v/>
      </c>
    </row>
    <row r="2219" spans="1:16" x14ac:dyDescent="0.2">
      <c r="A2219" s="36">
        <f t="shared" ref="A2219:D2219" si="4186">A2218</f>
        <v>45951</v>
      </c>
      <c r="B2219" s="37" t="str">
        <f t="shared" si="4186"/>
        <v>Northern Cardinal</v>
      </c>
      <c r="C2219" s="38">
        <v>0.75694444444444442</v>
      </c>
      <c r="D2219" s="37">
        <f t="shared" si="4186"/>
        <v>0</v>
      </c>
      <c r="E2219" s="37">
        <v>3</v>
      </c>
      <c r="F2219" s="37" t="str">
        <f t="shared" ref="F2219:G2219" si="4187">F2218</f>
        <v>Special Finch Food</v>
      </c>
      <c r="G2219" s="15" t="str">
        <f t="shared" si="4187"/>
        <v>Golden Safflower</v>
      </c>
      <c r="H2219" s="39">
        <f t="shared" si="4099"/>
        <v>7.0000000018626451</v>
      </c>
      <c r="I2219" s="39" cm="1">
        <f t="array" ref="I2219">IFERROR(IF($B2219=I$1, ($A2219+$C2219) - MAX(IF($B$2:$B2218=$B2219, $A$2:$A2218+$C$2:$C2218)), "")*24*60, "")</f>
        <v>7.0000000018626451</v>
      </c>
      <c r="J2219" s="39" t="str" cm="1">
        <f t="array" ref="J2219">IFERROR(IF($B2219=J$1, ($A2219+$C2219) - MAX(IF($B$2:$B2218=$B2219, $A$2:$A2218+$C$2:$C2218)), "")*24*60, "")</f>
        <v/>
      </c>
      <c r="K2219" s="39" t="str" cm="1">
        <f t="array" ref="K2219">IFERROR(IF($B2219=K$1, ($A2219+$C2219) - MAX(IF($B$2:$B2218=$B2219, $A$2:$A2218+$C$2:$C2218)), "")*24*60, "")</f>
        <v/>
      </c>
      <c r="L2219" s="39" t="str" cm="1">
        <f t="array" ref="L2219">IFERROR(IF($B2219=L$1, ($A2219+$C2219) - MAX(IF($B$2:$B2218=$B2219, $A$2:$A2218+$C$2:$C2218)), "")*24*60, "")</f>
        <v/>
      </c>
      <c r="M2219" s="39" t="str" cm="1">
        <f t="array" ref="M2219">IFERROR(IF($B2219=M$1, ($A2219+$C2219) - MAX(IF($B$2:$B2218=$B2219, $A$2:$A2218+$C$2:$C2218)), "")*24*60, "")</f>
        <v/>
      </c>
      <c r="N2219" s="39" t="str" cm="1">
        <f t="array" ref="N2219">IFERROR(IF($B2219=N$1, ($A2219+$C2219) - MAX(IF($B$2:$B2218=$B2219, $A$2:$A2218+$C$2:$C2218)), "")*24*60, "")</f>
        <v/>
      </c>
      <c r="O2219" s="39" t="str" cm="1">
        <f t="array" ref="O2219">IFERROR(IF($B2219=O$1, ($A2219+$C2219) - MAX(IF($B$2:$B2218=$B2219, $A$2:$A2218+$C$2:$C2218)), "")*24*60, "")</f>
        <v/>
      </c>
      <c r="P2219" s="39" t="str" cm="1">
        <f t="array" ref="P2219">IFERROR(IF($B2219=P$1, ($A2219+$C2219) - MAX(IF($B$2:$B2218=$B2219, $A$2:$A2218+$C$2:$C2218)), "")*24*60, "")</f>
        <v/>
      </c>
    </row>
    <row r="2220" spans="1:16" x14ac:dyDescent="0.2">
      <c r="A2220" s="36">
        <f t="shared" ref="A2220:D2220" si="4188">A2219</f>
        <v>45951</v>
      </c>
      <c r="B2220" s="37" t="str">
        <f t="shared" si="4188"/>
        <v>Northern Cardinal</v>
      </c>
      <c r="C2220" s="38">
        <v>0.75763888888888886</v>
      </c>
      <c r="D2220" s="37">
        <f t="shared" si="4188"/>
        <v>0</v>
      </c>
      <c r="E2220" s="37">
        <v>3</v>
      </c>
      <c r="F2220" s="37" t="str">
        <f t="shared" ref="F2220:G2220" si="4189">F2219</f>
        <v>Special Finch Food</v>
      </c>
      <c r="G2220" s="15" t="str">
        <f t="shared" si="4189"/>
        <v>Golden Safflower</v>
      </c>
      <c r="H2220" s="39">
        <f t="shared" si="4099"/>
        <v>1.000000003259629</v>
      </c>
      <c r="I2220" s="39" cm="1">
        <f t="array" ref="I2220">IFERROR(IF($B2220=I$1, ($A2220+$C2220) - MAX(IF($B$2:$B2219=$B2220, $A$2:$A2219+$C$2:$C2219)), "")*24*60, "")</f>
        <v>1.000000003259629</v>
      </c>
      <c r="J2220" s="39" t="str" cm="1">
        <f t="array" ref="J2220">IFERROR(IF($B2220=J$1, ($A2220+$C2220) - MAX(IF($B$2:$B2219=$B2220, $A$2:$A2219+$C$2:$C2219)), "")*24*60, "")</f>
        <v/>
      </c>
      <c r="K2220" s="39" t="str" cm="1">
        <f t="array" ref="K2220">IFERROR(IF($B2220=K$1, ($A2220+$C2220) - MAX(IF($B$2:$B2219=$B2220, $A$2:$A2219+$C$2:$C2219)), "")*24*60, "")</f>
        <v/>
      </c>
      <c r="L2220" s="39" t="str" cm="1">
        <f t="array" ref="L2220">IFERROR(IF($B2220=L$1, ($A2220+$C2220) - MAX(IF($B$2:$B2219=$B2220, $A$2:$A2219+$C$2:$C2219)), "")*24*60, "")</f>
        <v/>
      </c>
      <c r="M2220" s="39" t="str" cm="1">
        <f t="array" ref="M2220">IFERROR(IF($B2220=M$1, ($A2220+$C2220) - MAX(IF($B$2:$B2219=$B2220, $A$2:$A2219+$C$2:$C2219)), "")*24*60, "")</f>
        <v/>
      </c>
      <c r="N2220" s="39" t="str" cm="1">
        <f t="array" ref="N2220">IFERROR(IF($B2220=N$1, ($A2220+$C2220) - MAX(IF($B$2:$B2219=$B2220, $A$2:$A2219+$C$2:$C2219)), "")*24*60, "")</f>
        <v/>
      </c>
      <c r="O2220" s="39" t="str" cm="1">
        <f t="array" ref="O2220">IFERROR(IF($B2220=O$1, ($A2220+$C2220) - MAX(IF($B$2:$B2219=$B2220, $A$2:$A2219+$C$2:$C2219)), "")*24*60, "")</f>
        <v/>
      </c>
      <c r="P2220" s="39" t="str" cm="1">
        <f t="array" ref="P2220">IFERROR(IF($B2220=P$1, ($A2220+$C2220) - MAX(IF($B$2:$B2219=$B2220, $A$2:$A2219+$C$2:$C2219)), "")*24*60, "")</f>
        <v/>
      </c>
    </row>
    <row r="2221" spans="1:16" x14ac:dyDescent="0.2">
      <c r="A2221" s="36">
        <f t="shared" ref="A2221:D2221" si="4190">A2220</f>
        <v>45951</v>
      </c>
      <c r="B2221" s="37" t="str">
        <f t="shared" si="4190"/>
        <v>Northern Cardinal</v>
      </c>
      <c r="C2221" s="38">
        <f t="shared" si="4190"/>
        <v>0.75763888888888886</v>
      </c>
      <c r="D2221" s="37">
        <f t="shared" si="4190"/>
        <v>0</v>
      </c>
      <c r="E2221" s="37">
        <v>4</v>
      </c>
      <c r="F2221" s="37" t="str">
        <f t="shared" ref="F2221:G2221" si="4191">F2220</f>
        <v>Special Finch Food</v>
      </c>
      <c r="G2221" s="15" t="str">
        <f t="shared" si="4191"/>
        <v>Golden Safflower</v>
      </c>
      <c r="H2221" s="39">
        <f t="shared" si="4099"/>
        <v>0</v>
      </c>
      <c r="I2221" s="39" cm="1">
        <f t="array" ref="I2221">IFERROR(IF($B2221=I$1, ($A2221+$C2221) - MAX(IF($B$2:$B2220=$B2221, $A$2:$A2220+$C$2:$C2220)), "")*24*60, "")</f>
        <v>0</v>
      </c>
      <c r="J2221" s="39" t="str" cm="1">
        <f t="array" ref="J2221">IFERROR(IF($B2221=J$1, ($A2221+$C2221) - MAX(IF($B$2:$B2220=$B2221, $A$2:$A2220+$C$2:$C2220)), "")*24*60, "")</f>
        <v/>
      </c>
      <c r="K2221" s="39" t="str" cm="1">
        <f t="array" ref="K2221">IFERROR(IF($B2221=K$1, ($A2221+$C2221) - MAX(IF($B$2:$B2220=$B2221, $A$2:$A2220+$C$2:$C2220)), "")*24*60, "")</f>
        <v/>
      </c>
      <c r="L2221" s="39" t="str" cm="1">
        <f t="array" ref="L2221">IFERROR(IF($B2221=L$1, ($A2221+$C2221) - MAX(IF($B$2:$B2220=$B2221, $A$2:$A2220+$C$2:$C2220)), "")*24*60, "")</f>
        <v/>
      </c>
      <c r="M2221" s="39" t="str" cm="1">
        <f t="array" ref="M2221">IFERROR(IF($B2221=M$1, ($A2221+$C2221) - MAX(IF($B$2:$B2220=$B2221, $A$2:$A2220+$C$2:$C2220)), "")*24*60, "")</f>
        <v/>
      </c>
      <c r="N2221" s="39" t="str" cm="1">
        <f t="array" ref="N2221">IFERROR(IF($B2221=N$1, ($A2221+$C2221) - MAX(IF($B$2:$B2220=$B2221, $A$2:$A2220+$C$2:$C2220)), "")*24*60, "")</f>
        <v/>
      </c>
      <c r="O2221" s="39" t="str" cm="1">
        <f t="array" ref="O2221">IFERROR(IF($B2221=O$1, ($A2221+$C2221) - MAX(IF($B$2:$B2220=$B2221, $A$2:$A2220+$C$2:$C2220)), "")*24*60, "")</f>
        <v/>
      </c>
      <c r="P2221" s="39" t="str" cm="1">
        <f t="array" ref="P2221">IFERROR(IF($B2221=P$1, ($A2221+$C2221) - MAX(IF($B$2:$B2220=$B2221, $A$2:$A2220+$C$2:$C2220)), "")*24*60, "")</f>
        <v/>
      </c>
    </row>
    <row r="2222" spans="1:16" x14ac:dyDescent="0.2">
      <c r="A2222" s="36">
        <f t="shared" ref="A2222:D2222" si="4192">A2221</f>
        <v>45951</v>
      </c>
      <c r="B2222" s="37" t="str">
        <f t="shared" si="4192"/>
        <v>Northern Cardinal</v>
      </c>
      <c r="C2222" s="38">
        <v>0.7583333333333333</v>
      </c>
      <c r="D2222" s="37">
        <f t="shared" si="4192"/>
        <v>0</v>
      </c>
      <c r="E2222" s="37">
        <v>5</v>
      </c>
      <c r="F2222" s="37" t="str">
        <f t="shared" ref="F2222:G2222" si="4193">F2221</f>
        <v>Special Finch Food</v>
      </c>
      <c r="G2222" s="15" t="str">
        <f t="shared" si="4193"/>
        <v>Golden Safflower</v>
      </c>
      <c r="H2222" s="39">
        <f t="shared" si="4099"/>
        <v>0.99999999278225005</v>
      </c>
      <c r="I2222" s="39" cm="1">
        <f t="array" ref="I2222">IFERROR(IF($B2222=I$1, ($A2222+$C2222) - MAX(IF($B$2:$B2221=$B2222, $A$2:$A2221+$C$2:$C2221)), "")*24*60, "")</f>
        <v>0.99999999278225005</v>
      </c>
      <c r="J2222" s="39" t="str" cm="1">
        <f t="array" ref="J2222">IFERROR(IF($B2222=J$1, ($A2222+$C2222) - MAX(IF($B$2:$B2221=$B2222, $A$2:$A2221+$C$2:$C2221)), "")*24*60, "")</f>
        <v/>
      </c>
      <c r="K2222" s="39" t="str" cm="1">
        <f t="array" ref="K2222">IFERROR(IF($B2222=K$1, ($A2222+$C2222) - MAX(IF($B$2:$B2221=$B2222, $A$2:$A2221+$C$2:$C2221)), "")*24*60, "")</f>
        <v/>
      </c>
      <c r="L2222" s="39" t="str" cm="1">
        <f t="array" ref="L2222">IFERROR(IF($B2222=L$1, ($A2222+$C2222) - MAX(IF($B$2:$B2221=$B2222, $A$2:$A2221+$C$2:$C2221)), "")*24*60, "")</f>
        <v/>
      </c>
      <c r="M2222" s="39" t="str" cm="1">
        <f t="array" ref="M2222">IFERROR(IF($B2222=M$1, ($A2222+$C2222) - MAX(IF($B$2:$B2221=$B2222, $A$2:$A2221+$C$2:$C2221)), "")*24*60, "")</f>
        <v/>
      </c>
      <c r="N2222" s="39" t="str" cm="1">
        <f t="array" ref="N2222">IFERROR(IF($B2222=N$1, ($A2222+$C2222) - MAX(IF($B$2:$B2221=$B2222, $A$2:$A2221+$C$2:$C2221)), "")*24*60, "")</f>
        <v/>
      </c>
      <c r="O2222" s="39" t="str" cm="1">
        <f t="array" ref="O2222">IFERROR(IF($B2222=O$1, ($A2222+$C2222) - MAX(IF($B$2:$B2221=$B2222, $A$2:$A2221+$C$2:$C2221)), "")*24*60, "")</f>
        <v/>
      </c>
      <c r="P2222" s="39" t="str" cm="1">
        <f t="array" ref="P2222">IFERROR(IF($B2222=P$1, ($A2222+$C2222) - MAX(IF($B$2:$B2221=$B2222, $A$2:$A2221+$C$2:$C2221)), "")*24*60, "")</f>
        <v/>
      </c>
    </row>
    <row r="2223" spans="1:16" x14ac:dyDescent="0.2">
      <c r="A2223" s="36">
        <f t="shared" ref="A2223:D2223" si="4194">A2222</f>
        <v>45951</v>
      </c>
      <c r="B2223" s="37" t="str">
        <f t="shared" si="4194"/>
        <v>Northern Cardinal</v>
      </c>
      <c r="C2223" s="38">
        <f t="shared" si="4194"/>
        <v>0.7583333333333333</v>
      </c>
      <c r="D2223" s="37">
        <f t="shared" si="4194"/>
        <v>0</v>
      </c>
      <c r="E2223" s="37">
        <v>2</v>
      </c>
      <c r="F2223" s="37" t="str">
        <f t="shared" ref="F2223:G2223" si="4195">F2222</f>
        <v>Special Finch Food</v>
      </c>
      <c r="G2223" s="15" t="str">
        <f t="shared" si="4195"/>
        <v>Golden Safflower</v>
      </c>
      <c r="H2223" s="39">
        <f t="shared" si="4099"/>
        <v>0</v>
      </c>
      <c r="I2223" s="39" cm="1">
        <f t="array" ref="I2223">IFERROR(IF($B2223=I$1, ($A2223+$C2223) - MAX(IF($B$2:$B2222=$B2223, $A$2:$A2222+$C$2:$C2222)), "")*24*60, "")</f>
        <v>0</v>
      </c>
      <c r="J2223" s="39" t="str" cm="1">
        <f t="array" ref="J2223">IFERROR(IF($B2223=J$1, ($A2223+$C2223) - MAX(IF($B$2:$B2222=$B2223, $A$2:$A2222+$C$2:$C2222)), "")*24*60, "")</f>
        <v/>
      </c>
      <c r="K2223" s="39" t="str" cm="1">
        <f t="array" ref="K2223">IFERROR(IF($B2223=K$1, ($A2223+$C2223) - MAX(IF($B$2:$B2222=$B2223, $A$2:$A2222+$C$2:$C2222)), "")*24*60, "")</f>
        <v/>
      </c>
      <c r="L2223" s="39" t="str" cm="1">
        <f t="array" ref="L2223">IFERROR(IF($B2223=L$1, ($A2223+$C2223) - MAX(IF($B$2:$B2222=$B2223, $A$2:$A2222+$C$2:$C2222)), "")*24*60, "")</f>
        <v/>
      </c>
      <c r="M2223" s="39" t="str" cm="1">
        <f t="array" ref="M2223">IFERROR(IF($B2223=M$1, ($A2223+$C2223) - MAX(IF($B$2:$B2222=$B2223, $A$2:$A2222+$C$2:$C2222)), "")*24*60, "")</f>
        <v/>
      </c>
      <c r="N2223" s="39" t="str" cm="1">
        <f t="array" ref="N2223">IFERROR(IF($B2223=N$1, ($A2223+$C2223) - MAX(IF($B$2:$B2222=$B2223, $A$2:$A2222+$C$2:$C2222)), "")*24*60, "")</f>
        <v/>
      </c>
      <c r="O2223" s="39" t="str" cm="1">
        <f t="array" ref="O2223">IFERROR(IF($B2223=O$1, ($A2223+$C2223) - MAX(IF($B$2:$B2222=$B2223, $A$2:$A2222+$C$2:$C2222)), "")*24*60, "")</f>
        <v/>
      </c>
      <c r="P2223" s="39" t="str" cm="1">
        <f t="array" ref="P2223">IFERROR(IF($B2223=P$1, ($A2223+$C2223) - MAX(IF($B$2:$B2222=$B2223, $A$2:$A2222+$C$2:$C2222)), "")*24*60, "")</f>
        <v/>
      </c>
    </row>
    <row r="2224" spans="1:16" x14ac:dyDescent="0.2">
      <c r="A2224" s="36">
        <f t="shared" ref="A2224:D2224" si="4196">A2223</f>
        <v>45951</v>
      </c>
      <c r="B2224" s="37" t="str">
        <f t="shared" si="4196"/>
        <v>Northern Cardinal</v>
      </c>
      <c r="C2224" s="38">
        <v>0.75902777777777775</v>
      </c>
      <c r="D2224" s="37">
        <f t="shared" si="4196"/>
        <v>0</v>
      </c>
      <c r="E2224" s="37">
        <v>3</v>
      </c>
      <c r="F2224" s="37" t="str">
        <f t="shared" ref="F2224:G2224" si="4197">F2223</f>
        <v>Special Finch Food</v>
      </c>
      <c r="G2224" s="15" t="str">
        <f t="shared" si="4197"/>
        <v>Golden Safflower</v>
      </c>
      <c r="H2224" s="39">
        <f t="shared" si="4099"/>
        <v>1.000000003259629</v>
      </c>
      <c r="I2224" s="39" cm="1">
        <f t="array" ref="I2224">IFERROR(IF($B2224=I$1, ($A2224+$C2224) - MAX(IF($B$2:$B2223=$B2224, $A$2:$A2223+$C$2:$C2223)), "")*24*60, "")</f>
        <v>1.000000003259629</v>
      </c>
      <c r="J2224" s="39" t="str" cm="1">
        <f t="array" ref="J2224">IFERROR(IF($B2224=J$1, ($A2224+$C2224) - MAX(IF($B$2:$B2223=$B2224, $A$2:$A2223+$C$2:$C2223)), "")*24*60, "")</f>
        <v/>
      </c>
      <c r="K2224" s="39" t="str" cm="1">
        <f t="array" ref="K2224">IFERROR(IF($B2224=K$1, ($A2224+$C2224) - MAX(IF($B$2:$B2223=$B2224, $A$2:$A2223+$C$2:$C2223)), "")*24*60, "")</f>
        <v/>
      </c>
      <c r="L2224" s="39" t="str" cm="1">
        <f t="array" ref="L2224">IFERROR(IF($B2224=L$1, ($A2224+$C2224) - MAX(IF($B$2:$B2223=$B2224, $A$2:$A2223+$C$2:$C2223)), "")*24*60, "")</f>
        <v/>
      </c>
      <c r="M2224" s="39" t="str" cm="1">
        <f t="array" ref="M2224">IFERROR(IF($B2224=M$1, ($A2224+$C2224) - MAX(IF($B$2:$B2223=$B2224, $A$2:$A2223+$C$2:$C2223)), "")*24*60, "")</f>
        <v/>
      </c>
      <c r="N2224" s="39" t="str" cm="1">
        <f t="array" ref="N2224">IFERROR(IF($B2224=N$1, ($A2224+$C2224) - MAX(IF($B$2:$B2223=$B2224, $A$2:$A2223+$C$2:$C2223)), "")*24*60, "")</f>
        <v/>
      </c>
      <c r="O2224" s="39" t="str" cm="1">
        <f t="array" ref="O2224">IFERROR(IF($B2224=O$1, ($A2224+$C2224) - MAX(IF($B$2:$B2223=$B2224, $A$2:$A2223+$C$2:$C2223)), "")*24*60, "")</f>
        <v/>
      </c>
      <c r="P2224" s="39" t="str" cm="1">
        <f t="array" ref="P2224">IFERROR(IF($B2224=P$1, ($A2224+$C2224) - MAX(IF($B$2:$B2223=$B2224, $A$2:$A2223+$C$2:$C2223)), "")*24*60, "")</f>
        <v/>
      </c>
    </row>
    <row r="2225" spans="1:16" x14ac:dyDescent="0.2">
      <c r="A2225" s="36">
        <f t="shared" ref="A2225:D2225" si="4198">A2224</f>
        <v>45951</v>
      </c>
      <c r="B2225" s="37" t="str">
        <f t="shared" si="4198"/>
        <v>Northern Cardinal</v>
      </c>
      <c r="C2225" s="38">
        <v>0.75972222222222219</v>
      </c>
      <c r="D2225" s="37">
        <f t="shared" si="4198"/>
        <v>0</v>
      </c>
      <c r="E2225" s="37">
        <v>2</v>
      </c>
      <c r="F2225" s="37" t="str">
        <f t="shared" ref="F2225:G2225" si="4199">F2224</f>
        <v>Special Finch Food</v>
      </c>
      <c r="G2225" s="15" t="str">
        <f t="shared" si="4199"/>
        <v>Golden Safflower</v>
      </c>
      <c r="H2225" s="39">
        <f t="shared" si="4099"/>
        <v>1.000000003259629</v>
      </c>
      <c r="I2225" s="39" cm="1">
        <f t="array" ref="I2225">IFERROR(IF($B2225=I$1, ($A2225+$C2225) - MAX(IF($B$2:$B2224=$B2225, $A$2:$A2224+$C$2:$C2224)), "")*24*60, "")</f>
        <v>1.000000003259629</v>
      </c>
      <c r="J2225" s="39" t="str" cm="1">
        <f t="array" ref="J2225">IFERROR(IF($B2225=J$1, ($A2225+$C2225) - MAX(IF($B$2:$B2224=$B2225, $A$2:$A2224+$C$2:$C2224)), "")*24*60, "")</f>
        <v/>
      </c>
      <c r="K2225" s="39" t="str" cm="1">
        <f t="array" ref="K2225">IFERROR(IF($B2225=K$1, ($A2225+$C2225) - MAX(IF($B$2:$B2224=$B2225, $A$2:$A2224+$C$2:$C2224)), "")*24*60, "")</f>
        <v/>
      </c>
      <c r="L2225" s="39" t="str" cm="1">
        <f t="array" ref="L2225">IFERROR(IF($B2225=L$1, ($A2225+$C2225) - MAX(IF($B$2:$B2224=$B2225, $A$2:$A2224+$C$2:$C2224)), "")*24*60, "")</f>
        <v/>
      </c>
      <c r="M2225" s="39" t="str" cm="1">
        <f t="array" ref="M2225">IFERROR(IF($B2225=M$1, ($A2225+$C2225) - MAX(IF($B$2:$B2224=$B2225, $A$2:$A2224+$C$2:$C2224)), "")*24*60, "")</f>
        <v/>
      </c>
      <c r="N2225" s="39" t="str" cm="1">
        <f t="array" ref="N2225">IFERROR(IF($B2225=N$1, ($A2225+$C2225) - MAX(IF($B$2:$B2224=$B2225, $A$2:$A2224+$C$2:$C2224)), "")*24*60, "")</f>
        <v/>
      </c>
      <c r="O2225" s="39" t="str" cm="1">
        <f t="array" ref="O2225">IFERROR(IF($B2225=O$1, ($A2225+$C2225) - MAX(IF($B$2:$B2224=$B2225, $A$2:$A2224+$C$2:$C2224)), "")*24*60, "")</f>
        <v/>
      </c>
      <c r="P2225" s="39" t="str" cm="1">
        <f t="array" ref="P2225">IFERROR(IF($B2225=P$1, ($A2225+$C2225) - MAX(IF($B$2:$B2224=$B2225, $A$2:$A2224+$C$2:$C2224)), "")*24*60, "")</f>
        <v/>
      </c>
    </row>
    <row r="2226" spans="1:16" x14ac:dyDescent="0.2">
      <c r="A2226" s="36">
        <f t="shared" ref="A2226:D2226" si="4200">A2225</f>
        <v>45951</v>
      </c>
      <c r="B2226" s="37" t="str">
        <f t="shared" si="4200"/>
        <v>Northern Cardinal</v>
      </c>
      <c r="C2226" s="38">
        <f t="shared" si="4200"/>
        <v>0.75972222222222219</v>
      </c>
      <c r="D2226" s="37">
        <f t="shared" si="4200"/>
        <v>0</v>
      </c>
      <c r="E2226" s="37">
        <v>2</v>
      </c>
      <c r="F2226" s="37" t="str">
        <f t="shared" ref="F2226:G2226" si="4201">F2225</f>
        <v>Special Finch Food</v>
      </c>
      <c r="G2226" s="15" t="str">
        <f t="shared" si="4201"/>
        <v>Golden Safflower</v>
      </c>
      <c r="H2226" s="39">
        <f t="shared" si="4099"/>
        <v>0</v>
      </c>
      <c r="I2226" s="39" cm="1">
        <f t="array" ref="I2226">IFERROR(IF($B2226=I$1, ($A2226+$C2226) - MAX(IF($B$2:$B2225=$B2226, $A$2:$A2225+$C$2:$C2225)), "")*24*60, "")</f>
        <v>0</v>
      </c>
      <c r="J2226" s="39" t="str" cm="1">
        <f t="array" ref="J2226">IFERROR(IF($B2226=J$1, ($A2226+$C2226) - MAX(IF($B$2:$B2225=$B2226, $A$2:$A2225+$C$2:$C2225)), "")*24*60, "")</f>
        <v/>
      </c>
      <c r="K2226" s="39" t="str" cm="1">
        <f t="array" ref="K2226">IFERROR(IF($B2226=K$1, ($A2226+$C2226) - MAX(IF($B$2:$B2225=$B2226, $A$2:$A2225+$C$2:$C2225)), "")*24*60, "")</f>
        <v/>
      </c>
      <c r="L2226" s="39" t="str" cm="1">
        <f t="array" ref="L2226">IFERROR(IF($B2226=L$1, ($A2226+$C2226) - MAX(IF($B$2:$B2225=$B2226, $A$2:$A2225+$C$2:$C2225)), "")*24*60, "")</f>
        <v/>
      </c>
      <c r="M2226" s="39" t="str" cm="1">
        <f t="array" ref="M2226">IFERROR(IF($B2226=M$1, ($A2226+$C2226) - MAX(IF($B$2:$B2225=$B2226, $A$2:$A2225+$C$2:$C2225)), "")*24*60, "")</f>
        <v/>
      </c>
      <c r="N2226" s="39" t="str" cm="1">
        <f t="array" ref="N2226">IFERROR(IF($B2226=N$1, ($A2226+$C2226) - MAX(IF($B$2:$B2225=$B2226, $A$2:$A2225+$C$2:$C2225)), "")*24*60, "")</f>
        <v/>
      </c>
      <c r="O2226" s="39" t="str" cm="1">
        <f t="array" ref="O2226">IFERROR(IF($B2226=O$1, ($A2226+$C2226) - MAX(IF($B$2:$B2225=$B2226, $A$2:$A2225+$C$2:$C2225)), "")*24*60, "")</f>
        <v/>
      </c>
      <c r="P2226" s="39" t="str" cm="1">
        <f t="array" ref="P2226">IFERROR(IF($B2226=P$1, ($A2226+$C2226) - MAX(IF($B$2:$B2225=$B2226, $A$2:$A2225+$C$2:$C2225)), "")*24*60, "")</f>
        <v/>
      </c>
    </row>
    <row r="2227" spans="1:16" x14ac:dyDescent="0.2">
      <c r="A2227" s="36">
        <f t="shared" ref="A2227:D2227" si="4202">A2226</f>
        <v>45951</v>
      </c>
      <c r="B2227" s="37" t="s">
        <v>25</v>
      </c>
      <c r="C2227" s="38">
        <v>0.76458333333333328</v>
      </c>
      <c r="D2227" s="37">
        <f t="shared" si="4202"/>
        <v>0</v>
      </c>
      <c r="E2227" s="37">
        <v>9</v>
      </c>
      <c r="F2227" s="37" t="str">
        <f t="shared" ref="F2227:G2227" si="4203">F2226</f>
        <v>Special Finch Food</v>
      </c>
      <c r="G2227" s="15" t="str">
        <f t="shared" si="4203"/>
        <v>Golden Safflower</v>
      </c>
      <c r="H2227" s="39">
        <f t="shared" si="4099"/>
        <v>6.9999999913852662</v>
      </c>
      <c r="I2227" s="39" t="str" cm="1">
        <f t="array" ref="I2227">IFERROR(IF($B2227=I$1, ($A2227+$C2227) - MAX(IF($B$2:$B2226=$B2227, $A$2:$A2226+$C$2:$C2226)), "")*24*60, "")</f>
        <v/>
      </c>
      <c r="J2227" s="39" t="str" cm="1">
        <f t="array" ref="J2227">IFERROR(IF($B2227=J$1, ($A2227+$C2227) - MAX(IF($B$2:$B2226=$B2227, $A$2:$A2226+$C$2:$C2226)), "")*24*60, "")</f>
        <v/>
      </c>
      <c r="K2227" s="39" t="str" cm="1">
        <f t="array" ref="K2227">IFERROR(IF($B2227=K$1, ($A2227+$C2227) - MAX(IF($B$2:$B2226=$B2227, $A$2:$A2226+$C$2:$C2226)), "")*24*60, "")</f>
        <v/>
      </c>
      <c r="L2227" s="39" t="str" cm="1">
        <f t="array" ref="L2227">IFERROR(IF($B2227=L$1, ($A2227+$C2227) - MAX(IF($B$2:$B2226=$B2227, $A$2:$A2226+$C$2:$C2226)), "")*24*60, "")</f>
        <v/>
      </c>
      <c r="M2227" s="39" t="str" cm="1">
        <f t="array" ref="M2227">IFERROR(IF($B2227=M$1, ($A2227+$C2227) - MAX(IF($B$2:$B2226=$B2227, $A$2:$A2226+$C$2:$C2226)), "")*24*60, "")</f>
        <v/>
      </c>
      <c r="N2227" s="39" t="str" cm="1">
        <f t="array" ref="N2227">IFERROR(IF($B2227=N$1, ($A2227+$C2227) - MAX(IF($B$2:$B2226=$B2227, $A$2:$A2226+$C$2:$C2226)), "")*24*60, "")</f>
        <v/>
      </c>
      <c r="O2227" s="39" cm="1">
        <f t="array" ref="O2227">IFERROR(IF($B2227=O$1, ($A2227+$C2227) - MAX(IF($B$2:$B2226=$B2227, $A$2:$A2226+$C$2:$C2226)), "")*24*60, "")</f>
        <v>47.999999999301508</v>
      </c>
      <c r="P2227" s="39" t="str" cm="1">
        <f t="array" ref="P2227">IFERROR(IF($B2227=P$1, ($A2227+$C2227) - MAX(IF($B$2:$B2226=$B2227, $A$2:$A2226+$C$2:$C2226)), "")*24*60, "")</f>
        <v/>
      </c>
    </row>
    <row r="2228" spans="1:16" x14ac:dyDescent="0.2">
      <c r="A2228" s="36">
        <f t="shared" ref="A2228:D2228" si="4204">A2227</f>
        <v>45951</v>
      </c>
      <c r="B2228" s="37" t="str">
        <f t="shared" si="4204"/>
        <v>Mourning Dove</v>
      </c>
      <c r="C2228" s="38">
        <f t="shared" si="4204"/>
        <v>0.76458333333333328</v>
      </c>
      <c r="D2228" s="37">
        <f t="shared" si="4204"/>
        <v>0</v>
      </c>
      <c r="E2228" s="37">
        <v>13</v>
      </c>
      <c r="F2228" s="37" t="str">
        <f t="shared" ref="F2228:G2228" si="4205">F2227</f>
        <v>Special Finch Food</v>
      </c>
      <c r="G2228" s="15" t="str">
        <f t="shared" si="4205"/>
        <v>Golden Safflower</v>
      </c>
      <c r="H2228" s="39">
        <f t="shared" si="4099"/>
        <v>0</v>
      </c>
      <c r="I2228" s="39" t="str" cm="1">
        <f t="array" ref="I2228">IFERROR(IF($B2228=I$1, ($A2228+$C2228) - MAX(IF($B$2:$B2227=$B2228, $A$2:$A2227+$C$2:$C2227)), "")*24*60, "")</f>
        <v/>
      </c>
      <c r="J2228" s="39" t="str" cm="1">
        <f t="array" ref="J2228">IFERROR(IF($B2228=J$1, ($A2228+$C2228) - MAX(IF($B$2:$B2227=$B2228, $A$2:$A2227+$C$2:$C2227)), "")*24*60, "")</f>
        <v/>
      </c>
      <c r="K2228" s="39" t="str" cm="1">
        <f t="array" ref="K2228">IFERROR(IF($B2228=K$1, ($A2228+$C2228) - MAX(IF($B$2:$B2227=$B2228, $A$2:$A2227+$C$2:$C2227)), "")*24*60, "")</f>
        <v/>
      </c>
      <c r="L2228" s="39" t="str" cm="1">
        <f t="array" ref="L2228">IFERROR(IF($B2228=L$1, ($A2228+$C2228) - MAX(IF($B$2:$B2227=$B2228, $A$2:$A2227+$C$2:$C2227)), "")*24*60, "")</f>
        <v/>
      </c>
      <c r="M2228" s="39" t="str" cm="1">
        <f t="array" ref="M2228">IFERROR(IF($B2228=M$1, ($A2228+$C2228) - MAX(IF($B$2:$B2227=$B2228, $A$2:$A2227+$C$2:$C2227)), "")*24*60, "")</f>
        <v/>
      </c>
      <c r="N2228" s="39" t="str" cm="1">
        <f t="array" ref="N2228">IFERROR(IF($B2228=N$1, ($A2228+$C2228) - MAX(IF($B$2:$B2227=$B2228, $A$2:$A2227+$C$2:$C2227)), "")*24*60, "")</f>
        <v/>
      </c>
      <c r="O2228" s="39" cm="1">
        <f t="array" ref="O2228">IFERROR(IF($B2228=O$1, ($A2228+$C2228) - MAX(IF($B$2:$B2227=$B2228, $A$2:$A2227+$C$2:$C2227)), "")*24*60, "")</f>
        <v>0</v>
      </c>
      <c r="P2228" s="39" t="str" cm="1">
        <f t="array" ref="P2228">IFERROR(IF($B2228=P$1, ($A2228+$C2228) - MAX(IF($B$2:$B2227=$B2228, $A$2:$A2227+$C$2:$C2227)), "")*24*60, "")</f>
        <v/>
      </c>
    </row>
    <row r="2229" spans="1:16" x14ac:dyDescent="0.2">
      <c r="A2229" s="36">
        <f t="shared" ref="A2229:D2229" si="4206">A2228</f>
        <v>45951</v>
      </c>
      <c r="B2229" s="37" t="str">
        <f t="shared" si="4206"/>
        <v>Mourning Dove</v>
      </c>
      <c r="C2229" s="38">
        <v>0.76527777777777772</v>
      </c>
      <c r="D2229" s="37">
        <f t="shared" si="4206"/>
        <v>0</v>
      </c>
      <c r="E2229" s="37">
        <v>7</v>
      </c>
      <c r="F2229" s="37" t="str">
        <f t="shared" ref="F2229:G2229" si="4207">F2228</f>
        <v>Special Finch Food</v>
      </c>
      <c r="G2229" s="15" t="str">
        <f t="shared" si="4207"/>
        <v>Golden Safflower</v>
      </c>
      <c r="H2229" s="39">
        <f t="shared" si="4099"/>
        <v>1.000000003259629</v>
      </c>
      <c r="I2229" s="39" t="str" cm="1">
        <f t="array" ref="I2229">IFERROR(IF($B2229=I$1, ($A2229+$C2229) - MAX(IF($B$2:$B2228=$B2229, $A$2:$A2228+$C$2:$C2228)), "")*24*60, "")</f>
        <v/>
      </c>
      <c r="J2229" s="39" t="str" cm="1">
        <f t="array" ref="J2229">IFERROR(IF($B2229=J$1, ($A2229+$C2229) - MAX(IF($B$2:$B2228=$B2229, $A$2:$A2228+$C$2:$C2228)), "")*24*60, "")</f>
        <v/>
      </c>
      <c r="K2229" s="39" t="str" cm="1">
        <f t="array" ref="K2229">IFERROR(IF($B2229=K$1, ($A2229+$C2229) - MAX(IF($B$2:$B2228=$B2229, $A$2:$A2228+$C$2:$C2228)), "")*24*60, "")</f>
        <v/>
      </c>
      <c r="L2229" s="39" t="str" cm="1">
        <f t="array" ref="L2229">IFERROR(IF($B2229=L$1, ($A2229+$C2229) - MAX(IF($B$2:$B2228=$B2229, $A$2:$A2228+$C$2:$C2228)), "")*24*60, "")</f>
        <v/>
      </c>
      <c r="M2229" s="39" t="str" cm="1">
        <f t="array" ref="M2229">IFERROR(IF($B2229=M$1, ($A2229+$C2229) - MAX(IF($B$2:$B2228=$B2229, $A$2:$A2228+$C$2:$C2228)), "")*24*60, "")</f>
        <v/>
      </c>
      <c r="N2229" s="39" t="str" cm="1">
        <f t="array" ref="N2229">IFERROR(IF($B2229=N$1, ($A2229+$C2229) - MAX(IF($B$2:$B2228=$B2229, $A$2:$A2228+$C$2:$C2228)), "")*24*60, "")</f>
        <v/>
      </c>
      <c r="O2229" s="39" cm="1">
        <f t="array" ref="O2229">IFERROR(IF($B2229=O$1, ($A2229+$C2229) - MAX(IF($B$2:$B2228=$B2229, $A$2:$A2228+$C$2:$C2228)), "")*24*60, "")</f>
        <v>1.000000003259629</v>
      </c>
      <c r="P2229" s="39" t="str" cm="1">
        <f t="array" ref="P2229">IFERROR(IF($B2229=P$1, ($A2229+$C2229) - MAX(IF($B$2:$B2228=$B2229, $A$2:$A2228+$C$2:$C2228)), "")*24*60, "")</f>
        <v/>
      </c>
    </row>
    <row r="2230" spans="1:16" x14ac:dyDescent="0.2">
      <c r="A2230" s="36">
        <f t="shared" ref="A2230:D2230" si="4208">A2229</f>
        <v>45951</v>
      </c>
      <c r="B2230" s="37" t="str">
        <f t="shared" si="4208"/>
        <v>Mourning Dove</v>
      </c>
      <c r="C2230" s="38">
        <f t="shared" si="4208"/>
        <v>0.76527777777777772</v>
      </c>
      <c r="D2230" s="37">
        <f t="shared" si="4208"/>
        <v>0</v>
      </c>
      <c r="E2230" s="37">
        <v>0</v>
      </c>
      <c r="F2230" s="37" t="str">
        <f t="shared" ref="F2230:G2230" si="4209">F2229</f>
        <v>Special Finch Food</v>
      </c>
      <c r="G2230" s="15" t="str">
        <f t="shared" si="4209"/>
        <v>Golden Safflower</v>
      </c>
      <c r="H2230" s="39">
        <f t="shared" si="4099"/>
        <v>0</v>
      </c>
      <c r="I2230" s="39" t="str" cm="1">
        <f t="array" ref="I2230">IFERROR(IF($B2230=I$1, ($A2230+$C2230) - MAX(IF($B$2:$B2229=$B2230, $A$2:$A2229+$C$2:$C2229)), "")*24*60, "")</f>
        <v/>
      </c>
      <c r="J2230" s="39" t="str" cm="1">
        <f t="array" ref="J2230">IFERROR(IF($B2230=J$1, ($A2230+$C2230) - MAX(IF($B$2:$B2229=$B2230, $A$2:$A2229+$C$2:$C2229)), "")*24*60, "")</f>
        <v/>
      </c>
      <c r="K2230" s="39" t="str" cm="1">
        <f t="array" ref="K2230">IFERROR(IF($B2230=K$1, ($A2230+$C2230) - MAX(IF($B$2:$B2229=$B2230, $A$2:$A2229+$C$2:$C2229)), "")*24*60, "")</f>
        <v/>
      </c>
      <c r="L2230" s="39" t="str" cm="1">
        <f t="array" ref="L2230">IFERROR(IF($B2230=L$1, ($A2230+$C2230) - MAX(IF($B$2:$B2229=$B2230, $A$2:$A2229+$C$2:$C2229)), "")*24*60, "")</f>
        <v/>
      </c>
      <c r="M2230" s="39" t="str" cm="1">
        <f t="array" ref="M2230">IFERROR(IF($B2230=M$1, ($A2230+$C2230) - MAX(IF($B$2:$B2229=$B2230, $A$2:$A2229+$C$2:$C2229)), "")*24*60, "")</f>
        <v/>
      </c>
      <c r="N2230" s="39" t="str" cm="1">
        <f t="array" ref="N2230">IFERROR(IF($B2230=N$1, ($A2230+$C2230) - MAX(IF($B$2:$B2229=$B2230, $A$2:$A2229+$C$2:$C2229)), "")*24*60, "")</f>
        <v/>
      </c>
      <c r="O2230" s="39" cm="1">
        <f t="array" ref="O2230">IFERROR(IF($B2230=O$1, ($A2230+$C2230) - MAX(IF($B$2:$B2229=$B2230, $A$2:$A2229+$C$2:$C2229)), "")*24*60, "")</f>
        <v>0</v>
      </c>
      <c r="P2230" s="39" t="str" cm="1">
        <f t="array" ref="P2230">IFERROR(IF($B2230=P$1, ($A2230+$C2230) - MAX(IF($B$2:$B2229=$B2230, $A$2:$A2229+$C$2:$C2229)), "")*24*60, "")</f>
        <v/>
      </c>
    </row>
    <row r="2231" spans="1:16" x14ac:dyDescent="0.2">
      <c r="A2231" s="36">
        <f t="shared" ref="A2231:D2231" si="4210">A2230</f>
        <v>45951</v>
      </c>
      <c r="B2231" s="37" t="str">
        <f t="shared" si="4210"/>
        <v>Mourning Dove</v>
      </c>
      <c r="C2231" s="38">
        <f t="shared" si="4210"/>
        <v>0.76527777777777772</v>
      </c>
      <c r="D2231" s="37">
        <v>12</v>
      </c>
      <c r="E2231" s="37">
        <v>0</v>
      </c>
      <c r="F2231" s="37" t="str">
        <f t="shared" ref="F2231:G2231" si="4211">F2230</f>
        <v>Special Finch Food</v>
      </c>
      <c r="G2231" s="15" t="str">
        <f t="shared" si="4211"/>
        <v>Golden Safflower</v>
      </c>
      <c r="H2231" s="39">
        <f t="shared" si="4099"/>
        <v>0</v>
      </c>
      <c r="I2231" s="39" t="str" cm="1">
        <f t="array" ref="I2231">IFERROR(IF($B2231=I$1, ($A2231+$C2231) - MAX(IF($B$2:$B2230=$B2231, $A$2:$A2230+$C$2:$C2230)), "")*24*60, "")</f>
        <v/>
      </c>
      <c r="J2231" s="39" t="str" cm="1">
        <f t="array" ref="J2231">IFERROR(IF($B2231=J$1, ($A2231+$C2231) - MAX(IF($B$2:$B2230=$B2231, $A$2:$A2230+$C$2:$C2230)), "")*24*60, "")</f>
        <v/>
      </c>
      <c r="K2231" s="39" t="str" cm="1">
        <f t="array" ref="K2231">IFERROR(IF($B2231=K$1, ($A2231+$C2231) - MAX(IF($B$2:$B2230=$B2231, $A$2:$A2230+$C$2:$C2230)), "")*24*60, "")</f>
        <v/>
      </c>
      <c r="L2231" s="39" t="str" cm="1">
        <f t="array" ref="L2231">IFERROR(IF($B2231=L$1, ($A2231+$C2231) - MAX(IF($B$2:$B2230=$B2231, $A$2:$A2230+$C$2:$C2230)), "")*24*60, "")</f>
        <v/>
      </c>
      <c r="M2231" s="39" t="str" cm="1">
        <f t="array" ref="M2231">IFERROR(IF($B2231=M$1, ($A2231+$C2231) - MAX(IF($B$2:$B2230=$B2231, $A$2:$A2230+$C$2:$C2230)), "")*24*60, "")</f>
        <v/>
      </c>
      <c r="N2231" s="39" t="str" cm="1">
        <f t="array" ref="N2231">IFERROR(IF($B2231=N$1, ($A2231+$C2231) - MAX(IF($B$2:$B2230=$B2231, $A$2:$A2230+$C$2:$C2230)), "")*24*60, "")</f>
        <v/>
      </c>
      <c r="O2231" s="39" cm="1">
        <f t="array" ref="O2231">IFERROR(IF($B2231=O$1, ($A2231+$C2231) - MAX(IF($B$2:$B2230=$B2231, $A$2:$A2230+$C$2:$C2230)), "")*24*60, "")</f>
        <v>0</v>
      </c>
      <c r="P2231" s="39" t="str" cm="1">
        <f t="array" ref="P2231">IFERROR(IF($B2231=P$1, ($A2231+$C2231) - MAX(IF($B$2:$B2230=$B2231, $A$2:$A2230+$C$2:$C2230)), "")*24*60, "")</f>
        <v/>
      </c>
    </row>
    <row r="2232" spans="1:16" x14ac:dyDescent="0.2">
      <c r="A2232" s="36">
        <f t="shared" ref="A2232:D2232" si="4212">A2231</f>
        <v>45951</v>
      </c>
      <c r="B2232" s="37" t="str">
        <f t="shared" si="4212"/>
        <v>Mourning Dove</v>
      </c>
      <c r="C2232" s="38">
        <v>0.76597222222222228</v>
      </c>
      <c r="D2232" s="37">
        <v>34</v>
      </c>
      <c r="E2232" s="37">
        <v>0</v>
      </c>
      <c r="F2232" s="37" t="str">
        <f t="shared" ref="F2232:G2232" si="4213">F2231</f>
        <v>Special Finch Food</v>
      </c>
      <c r="G2232" s="15" t="str">
        <f t="shared" si="4213"/>
        <v>Golden Safflower</v>
      </c>
      <c r="H2232" s="39">
        <f t="shared" si="4099"/>
        <v>1.000000003259629</v>
      </c>
      <c r="I2232" s="39" t="str" cm="1">
        <f t="array" ref="I2232">IFERROR(IF($B2232=I$1, ($A2232+$C2232) - MAX(IF($B$2:$B2231=$B2232, $A$2:$A2231+$C$2:$C2231)), "")*24*60, "")</f>
        <v/>
      </c>
      <c r="J2232" s="39" t="str" cm="1">
        <f t="array" ref="J2232">IFERROR(IF($B2232=J$1, ($A2232+$C2232) - MAX(IF($B$2:$B2231=$B2232, $A$2:$A2231+$C$2:$C2231)), "")*24*60, "")</f>
        <v/>
      </c>
      <c r="K2232" s="39" t="str" cm="1">
        <f t="array" ref="K2232">IFERROR(IF($B2232=K$1, ($A2232+$C2232) - MAX(IF($B$2:$B2231=$B2232, $A$2:$A2231+$C$2:$C2231)), "")*24*60, "")</f>
        <v/>
      </c>
      <c r="L2232" s="39" t="str" cm="1">
        <f t="array" ref="L2232">IFERROR(IF($B2232=L$1, ($A2232+$C2232) - MAX(IF($B$2:$B2231=$B2232, $A$2:$A2231+$C$2:$C2231)), "")*24*60, "")</f>
        <v/>
      </c>
      <c r="M2232" s="39" t="str" cm="1">
        <f t="array" ref="M2232">IFERROR(IF($B2232=M$1, ($A2232+$C2232) - MAX(IF($B$2:$B2231=$B2232, $A$2:$A2231+$C$2:$C2231)), "")*24*60, "")</f>
        <v/>
      </c>
      <c r="N2232" s="39" t="str" cm="1">
        <f t="array" ref="N2232">IFERROR(IF($B2232=N$1, ($A2232+$C2232) - MAX(IF($B$2:$B2231=$B2232, $A$2:$A2231+$C$2:$C2231)), "")*24*60, "")</f>
        <v/>
      </c>
      <c r="O2232" s="39" cm="1">
        <f t="array" ref="O2232">IFERROR(IF($B2232=O$1, ($A2232+$C2232) - MAX(IF($B$2:$B2231=$B2232, $A$2:$A2231+$C$2:$C2231)), "")*24*60, "")</f>
        <v>1.000000003259629</v>
      </c>
      <c r="P2232" s="39" t="str" cm="1">
        <f t="array" ref="P2232">IFERROR(IF($B2232=P$1, ($A2232+$C2232) - MAX(IF($B$2:$B2231=$B2232, $A$2:$A2231+$C$2:$C2231)), "")*24*60, "")</f>
        <v/>
      </c>
    </row>
    <row r="2233" spans="1:16" x14ac:dyDescent="0.2">
      <c r="A2233" s="36">
        <f t="shared" ref="A2233:D2233" si="4214">A2232</f>
        <v>45951</v>
      </c>
      <c r="B2233" s="37" t="str">
        <f t="shared" si="4214"/>
        <v>Mourning Dove</v>
      </c>
      <c r="C2233" s="38">
        <f t="shared" si="4214"/>
        <v>0.76597222222222228</v>
      </c>
      <c r="D2233" s="37">
        <v>25</v>
      </c>
      <c r="E2233" s="37">
        <v>0</v>
      </c>
      <c r="F2233" s="37" t="str">
        <f t="shared" ref="F2233:G2233" si="4215">F2232</f>
        <v>Special Finch Food</v>
      </c>
      <c r="G2233" s="15" t="str">
        <f t="shared" si="4215"/>
        <v>Golden Safflower</v>
      </c>
      <c r="H2233" s="39">
        <f t="shared" si="4099"/>
        <v>0</v>
      </c>
      <c r="I2233" s="39" t="str" cm="1">
        <f t="array" ref="I2233">IFERROR(IF($B2233=I$1, ($A2233+$C2233) - MAX(IF($B$2:$B2232=$B2233, $A$2:$A2232+$C$2:$C2232)), "")*24*60, "")</f>
        <v/>
      </c>
      <c r="J2233" s="39" t="str" cm="1">
        <f t="array" ref="J2233">IFERROR(IF($B2233=J$1, ($A2233+$C2233) - MAX(IF($B$2:$B2232=$B2233, $A$2:$A2232+$C$2:$C2232)), "")*24*60, "")</f>
        <v/>
      </c>
      <c r="K2233" s="39" t="str" cm="1">
        <f t="array" ref="K2233">IFERROR(IF($B2233=K$1, ($A2233+$C2233) - MAX(IF($B$2:$B2232=$B2233, $A$2:$A2232+$C$2:$C2232)), "")*24*60, "")</f>
        <v/>
      </c>
      <c r="L2233" s="39" t="str" cm="1">
        <f t="array" ref="L2233">IFERROR(IF($B2233=L$1, ($A2233+$C2233) - MAX(IF($B$2:$B2232=$B2233, $A$2:$A2232+$C$2:$C2232)), "")*24*60, "")</f>
        <v/>
      </c>
      <c r="M2233" s="39" t="str" cm="1">
        <f t="array" ref="M2233">IFERROR(IF($B2233=M$1, ($A2233+$C2233) - MAX(IF($B$2:$B2232=$B2233, $A$2:$A2232+$C$2:$C2232)), "")*24*60, "")</f>
        <v/>
      </c>
      <c r="N2233" s="39" t="str" cm="1">
        <f t="array" ref="N2233">IFERROR(IF($B2233=N$1, ($A2233+$C2233) - MAX(IF($B$2:$B2232=$B2233, $A$2:$A2232+$C$2:$C2232)), "")*24*60, "")</f>
        <v/>
      </c>
      <c r="O2233" s="39" cm="1">
        <f t="array" ref="O2233">IFERROR(IF($B2233=O$1, ($A2233+$C2233) - MAX(IF($B$2:$B2232=$B2233, $A$2:$A2232+$C$2:$C2232)), "")*24*60, "")</f>
        <v>0</v>
      </c>
      <c r="P2233" s="39" t="str" cm="1">
        <f t="array" ref="P2233">IFERROR(IF($B2233=P$1, ($A2233+$C2233) - MAX(IF($B$2:$B2232=$B2233, $A$2:$A2232+$C$2:$C2232)), "")*24*60, "")</f>
        <v/>
      </c>
    </row>
    <row r="2234" spans="1:16" x14ac:dyDescent="0.2">
      <c r="A2234" s="36">
        <f t="shared" ref="A2234:D2234" si="4216">A2233</f>
        <v>45951</v>
      </c>
      <c r="B2234" s="37" t="str">
        <f t="shared" si="4216"/>
        <v>Mourning Dove</v>
      </c>
      <c r="C2234" s="38">
        <v>0.76666666666666672</v>
      </c>
      <c r="D2234" s="37">
        <v>0</v>
      </c>
      <c r="E2234" s="37">
        <v>15</v>
      </c>
      <c r="F2234" s="37" t="str">
        <f t="shared" ref="F2234:G2234" si="4217">F2233</f>
        <v>Special Finch Food</v>
      </c>
      <c r="G2234" s="15" t="str">
        <f t="shared" si="4217"/>
        <v>Golden Safflower</v>
      </c>
      <c r="H2234" s="39">
        <f t="shared" si="4099"/>
        <v>1.000000003259629</v>
      </c>
      <c r="I2234" s="39" t="str" cm="1">
        <f t="array" ref="I2234">IFERROR(IF($B2234=I$1, ($A2234+$C2234) - MAX(IF($B$2:$B2233=$B2234, $A$2:$A2233+$C$2:$C2233)), "")*24*60, "")</f>
        <v/>
      </c>
      <c r="J2234" s="39" t="str" cm="1">
        <f t="array" ref="J2234">IFERROR(IF($B2234=J$1, ($A2234+$C2234) - MAX(IF($B$2:$B2233=$B2234, $A$2:$A2233+$C$2:$C2233)), "")*24*60, "")</f>
        <v/>
      </c>
      <c r="K2234" s="39" t="str" cm="1">
        <f t="array" ref="K2234">IFERROR(IF($B2234=K$1, ($A2234+$C2234) - MAX(IF($B$2:$B2233=$B2234, $A$2:$A2233+$C$2:$C2233)), "")*24*60, "")</f>
        <v/>
      </c>
      <c r="L2234" s="39" t="str" cm="1">
        <f t="array" ref="L2234">IFERROR(IF($B2234=L$1, ($A2234+$C2234) - MAX(IF($B$2:$B2233=$B2234, $A$2:$A2233+$C$2:$C2233)), "")*24*60, "")</f>
        <v/>
      </c>
      <c r="M2234" s="39" t="str" cm="1">
        <f t="array" ref="M2234">IFERROR(IF($B2234=M$1, ($A2234+$C2234) - MAX(IF($B$2:$B2233=$B2234, $A$2:$A2233+$C$2:$C2233)), "")*24*60, "")</f>
        <v/>
      </c>
      <c r="N2234" s="39" t="str" cm="1">
        <f t="array" ref="N2234">IFERROR(IF($B2234=N$1, ($A2234+$C2234) - MAX(IF($B$2:$B2233=$B2234, $A$2:$A2233+$C$2:$C2233)), "")*24*60, "")</f>
        <v/>
      </c>
      <c r="O2234" s="39" cm="1">
        <f t="array" ref="O2234">IFERROR(IF($B2234=O$1, ($A2234+$C2234) - MAX(IF($B$2:$B2233=$B2234, $A$2:$A2233+$C$2:$C2233)), "")*24*60, "")</f>
        <v>1.000000003259629</v>
      </c>
      <c r="P2234" s="39" t="str" cm="1">
        <f t="array" ref="P2234">IFERROR(IF($B2234=P$1, ($A2234+$C2234) - MAX(IF($B$2:$B2233=$B2234, $A$2:$A2233+$C$2:$C2233)), "")*24*60, "")</f>
        <v/>
      </c>
    </row>
    <row r="2235" spans="1:16" x14ac:dyDescent="0.2">
      <c r="A2235" s="36">
        <f t="shared" ref="A2235:D2235" si="4218">A2234</f>
        <v>45951</v>
      </c>
      <c r="B2235" s="37" t="str">
        <f t="shared" si="4218"/>
        <v>Mourning Dove</v>
      </c>
      <c r="C2235" s="38">
        <f t="shared" si="4218"/>
        <v>0.76666666666666672</v>
      </c>
      <c r="D2235" s="37">
        <f t="shared" si="4218"/>
        <v>0</v>
      </c>
      <c r="E2235" s="37">
        <v>5</v>
      </c>
      <c r="F2235" s="37" t="str">
        <f t="shared" ref="F2235:G2235" si="4219">F2234</f>
        <v>Special Finch Food</v>
      </c>
      <c r="G2235" s="15" t="str">
        <f t="shared" si="4219"/>
        <v>Golden Safflower</v>
      </c>
      <c r="H2235" s="39">
        <f t="shared" si="4099"/>
        <v>0</v>
      </c>
      <c r="I2235" s="39" t="str" cm="1">
        <f t="array" ref="I2235">IFERROR(IF($B2235=I$1, ($A2235+$C2235) - MAX(IF($B$2:$B2234=$B2235, $A$2:$A2234+$C$2:$C2234)), "")*24*60, "")</f>
        <v/>
      </c>
      <c r="J2235" s="39" t="str" cm="1">
        <f t="array" ref="J2235">IFERROR(IF($B2235=J$1, ($A2235+$C2235) - MAX(IF($B$2:$B2234=$B2235, $A$2:$A2234+$C$2:$C2234)), "")*24*60, "")</f>
        <v/>
      </c>
      <c r="K2235" s="39" t="str" cm="1">
        <f t="array" ref="K2235">IFERROR(IF($B2235=K$1, ($A2235+$C2235) - MAX(IF($B$2:$B2234=$B2235, $A$2:$A2234+$C$2:$C2234)), "")*24*60, "")</f>
        <v/>
      </c>
      <c r="L2235" s="39" t="str" cm="1">
        <f t="array" ref="L2235">IFERROR(IF($B2235=L$1, ($A2235+$C2235) - MAX(IF($B$2:$B2234=$B2235, $A$2:$A2234+$C$2:$C2234)), "")*24*60, "")</f>
        <v/>
      </c>
      <c r="M2235" s="39" t="str" cm="1">
        <f t="array" ref="M2235">IFERROR(IF($B2235=M$1, ($A2235+$C2235) - MAX(IF($B$2:$B2234=$B2235, $A$2:$A2234+$C$2:$C2234)), "")*24*60, "")</f>
        <v/>
      </c>
      <c r="N2235" s="39" t="str" cm="1">
        <f t="array" ref="N2235">IFERROR(IF($B2235=N$1, ($A2235+$C2235) - MAX(IF($B$2:$B2234=$B2235, $A$2:$A2234+$C$2:$C2234)), "")*24*60, "")</f>
        <v/>
      </c>
      <c r="O2235" s="39" cm="1">
        <f t="array" ref="O2235">IFERROR(IF($B2235=O$1, ($A2235+$C2235) - MAX(IF($B$2:$B2234=$B2235, $A$2:$A2234+$C$2:$C2234)), "")*24*60, "")</f>
        <v>0</v>
      </c>
      <c r="P2235" s="39" t="str" cm="1">
        <f t="array" ref="P2235">IFERROR(IF($B2235=P$1, ($A2235+$C2235) - MAX(IF($B$2:$B2234=$B2235, $A$2:$A2234+$C$2:$C2234)), "")*24*60, "")</f>
        <v/>
      </c>
    </row>
    <row r="2236" spans="1:16" x14ac:dyDescent="0.2">
      <c r="A2236" s="36">
        <f t="shared" ref="A2236:D2236" si="4220">A2235</f>
        <v>45951</v>
      </c>
      <c r="B2236" s="37" t="s">
        <v>16</v>
      </c>
      <c r="C2236" s="38">
        <v>0.7680555555555556</v>
      </c>
      <c r="D2236" s="37">
        <v>19</v>
      </c>
      <c r="E2236" s="37">
        <v>0</v>
      </c>
      <c r="F2236" s="37" t="str">
        <f t="shared" ref="F2236:G2236" si="4221">F2235</f>
        <v>Special Finch Food</v>
      </c>
      <c r="G2236" s="15" t="str">
        <f t="shared" si="4221"/>
        <v>Golden Safflower</v>
      </c>
      <c r="H2236" s="39">
        <f t="shared" si="4099"/>
        <v>1.9999999960418791</v>
      </c>
      <c r="I2236" s="39" t="str" cm="1">
        <f t="array" ref="I2236">IFERROR(IF($B2236=I$1, ($A2236+$C2236) - MAX(IF($B$2:$B2235=$B2236, $A$2:$A2235+$C$2:$C2235)), "")*24*60, "")</f>
        <v/>
      </c>
      <c r="J2236" s="39" t="str" cm="1">
        <f t="array" ref="J2236">IFERROR(IF($B2236=J$1, ($A2236+$C2236) - MAX(IF($B$2:$B2235=$B2236, $A$2:$A2235+$C$2:$C2235)), "")*24*60, "")</f>
        <v/>
      </c>
      <c r="K2236" s="39" t="str" cm="1">
        <f t="array" ref="K2236">IFERROR(IF($B2236=K$1, ($A2236+$C2236) - MAX(IF($B$2:$B2235=$B2236, $A$2:$A2235+$C$2:$C2235)), "")*24*60, "")</f>
        <v/>
      </c>
      <c r="L2236" s="39" cm="1">
        <f t="array" ref="L2236">IFERROR(IF($B2236=L$1, ($A2236+$C2236) - MAX(IF($B$2:$B2235=$B2236, $A$2:$A2235+$C$2:$C2235)), "")*24*60, "")</f>
        <v>119.00000000023283</v>
      </c>
      <c r="M2236" s="39" t="str" cm="1">
        <f t="array" ref="M2236">IFERROR(IF($B2236=M$1, ($A2236+$C2236) - MAX(IF($B$2:$B2235=$B2236, $A$2:$A2235+$C$2:$C2235)), "")*24*60, "")</f>
        <v/>
      </c>
      <c r="N2236" s="39" t="str" cm="1">
        <f t="array" ref="N2236">IFERROR(IF($B2236=N$1, ($A2236+$C2236) - MAX(IF($B$2:$B2235=$B2236, $A$2:$A2235+$C$2:$C2235)), "")*24*60, "")</f>
        <v/>
      </c>
      <c r="O2236" s="39" t="str" cm="1">
        <f t="array" ref="O2236">IFERROR(IF($B2236=O$1, ($A2236+$C2236) - MAX(IF($B$2:$B2235=$B2236, $A$2:$A2235+$C$2:$C2235)), "")*24*60, "")</f>
        <v/>
      </c>
      <c r="P2236" s="39" t="str" cm="1">
        <f t="array" ref="P2236">IFERROR(IF($B2236=P$1, ($A2236+$C2236) - MAX(IF($B$2:$B2235=$B2236, $A$2:$A2235+$C$2:$C2235)), "")*24*60, "")</f>
        <v/>
      </c>
    </row>
    <row r="2237" spans="1:16" x14ac:dyDescent="0.2">
      <c r="A2237" s="36">
        <f t="shared" ref="A2237:D2237" si="4222">A2236</f>
        <v>45951</v>
      </c>
      <c r="B2237" s="37" t="str">
        <f t="shared" si="4222"/>
        <v>Carolina Wren</v>
      </c>
      <c r="C2237" s="38">
        <f t="shared" si="4222"/>
        <v>0.7680555555555556</v>
      </c>
      <c r="D2237" s="37">
        <v>18</v>
      </c>
      <c r="E2237" s="37">
        <v>0</v>
      </c>
      <c r="F2237" s="37" t="str">
        <f t="shared" ref="F2237:G2237" si="4223">F2236</f>
        <v>Special Finch Food</v>
      </c>
      <c r="G2237" s="15" t="str">
        <f t="shared" si="4223"/>
        <v>Golden Safflower</v>
      </c>
      <c r="H2237" s="39">
        <f t="shared" si="4099"/>
        <v>0</v>
      </c>
      <c r="I2237" s="39" t="str" cm="1">
        <f t="array" ref="I2237">IFERROR(IF($B2237=I$1, ($A2237+$C2237) - MAX(IF($B$2:$B2236=$B2237, $A$2:$A2236+$C$2:$C2236)), "")*24*60, "")</f>
        <v/>
      </c>
      <c r="J2237" s="39" t="str" cm="1">
        <f t="array" ref="J2237">IFERROR(IF($B2237=J$1, ($A2237+$C2237) - MAX(IF($B$2:$B2236=$B2237, $A$2:$A2236+$C$2:$C2236)), "")*24*60, "")</f>
        <v/>
      </c>
      <c r="K2237" s="39" t="str" cm="1">
        <f t="array" ref="K2237">IFERROR(IF($B2237=K$1, ($A2237+$C2237) - MAX(IF($B$2:$B2236=$B2237, $A$2:$A2236+$C$2:$C2236)), "")*24*60, "")</f>
        <v/>
      </c>
      <c r="L2237" s="39" cm="1">
        <f t="array" ref="L2237">IFERROR(IF($B2237=L$1, ($A2237+$C2237) - MAX(IF($B$2:$B2236=$B2237, $A$2:$A2236+$C$2:$C2236)), "")*24*60, "")</f>
        <v>0</v>
      </c>
      <c r="M2237" s="39" t="str" cm="1">
        <f t="array" ref="M2237">IFERROR(IF($B2237=M$1, ($A2237+$C2237) - MAX(IF($B$2:$B2236=$B2237, $A$2:$A2236+$C$2:$C2236)), "")*24*60, "")</f>
        <v/>
      </c>
      <c r="N2237" s="39" t="str" cm="1">
        <f t="array" ref="N2237">IFERROR(IF($B2237=N$1, ($A2237+$C2237) - MAX(IF($B$2:$B2236=$B2237, $A$2:$A2236+$C$2:$C2236)), "")*24*60, "")</f>
        <v/>
      </c>
      <c r="O2237" s="39" t="str" cm="1">
        <f t="array" ref="O2237">IFERROR(IF($B2237=O$1, ($A2237+$C2237) - MAX(IF($B$2:$B2236=$B2237, $A$2:$A2236+$C$2:$C2236)), "")*24*60, "")</f>
        <v/>
      </c>
      <c r="P2237" s="39" t="str" cm="1">
        <f t="array" ref="P2237">IFERROR(IF($B2237=P$1, ($A2237+$C2237) - MAX(IF($B$2:$B2236=$B2237, $A$2:$A2236+$C$2:$C2236)), "")*24*60, "")</f>
        <v/>
      </c>
    </row>
    <row r="2238" spans="1:16" x14ac:dyDescent="0.2">
      <c r="A2238" s="36">
        <f t="shared" ref="A2238:D2238" si="4224">A2237</f>
        <v>45951</v>
      </c>
      <c r="B2238" s="37" t="s">
        <v>25</v>
      </c>
      <c r="C2238" s="38">
        <v>0.76875000000000004</v>
      </c>
      <c r="D2238" s="37">
        <v>14</v>
      </c>
      <c r="E2238" s="37">
        <v>1</v>
      </c>
      <c r="F2238" s="37" t="str">
        <f t="shared" ref="F2238:G2238" si="4225">F2237</f>
        <v>Special Finch Food</v>
      </c>
      <c r="G2238" s="15" t="str">
        <f t="shared" si="4225"/>
        <v>Golden Safflower</v>
      </c>
      <c r="H2238" s="39">
        <f t="shared" si="4099"/>
        <v>1.000000003259629</v>
      </c>
      <c r="I2238" s="39" t="str" cm="1">
        <f t="array" ref="I2238">IFERROR(IF($B2238=I$1, ($A2238+$C2238) - MAX(IF($B$2:$B2237=$B2238, $A$2:$A2237+$C$2:$C2237)), "")*24*60, "")</f>
        <v/>
      </c>
      <c r="J2238" s="39" t="str" cm="1">
        <f t="array" ref="J2238">IFERROR(IF($B2238=J$1, ($A2238+$C2238) - MAX(IF($B$2:$B2237=$B2238, $A$2:$A2237+$C$2:$C2237)), "")*24*60, "")</f>
        <v/>
      </c>
      <c r="K2238" s="39" t="str" cm="1">
        <f t="array" ref="K2238">IFERROR(IF($B2238=K$1, ($A2238+$C2238) - MAX(IF($B$2:$B2237=$B2238, $A$2:$A2237+$C$2:$C2237)), "")*24*60, "")</f>
        <v/>
      </c>
      <c r="L2238" s="39" t="str" cm="1">
        <f t="array" ref="L2238">IFERROR(IF($B2238=L$1, ($A2238+$C2238) - MAX(IF($B$2:$B2237=$B2238, $A$2:$A2237+$C$2:$C2237)), "")*24*60, "")</f>
        <v/>
      </c>
      <c r="M2238" s="39" t="str" cm="1">
        <f t="array" ref="M2238">IFERROR(IF($B2238=M$1, ($A2238+$C2238) - MAX(IF($B$2:$B2237=$B2238, $A$2:$A2237+$C$2:$C2237)), "")*24*60, "")</f>
        <v/>
      </c>
      <c r="N2238" s="39" t="str" cm="1">
        <f t="array" ref="N2238">IFERROR(IF($B2238=N$1, ($A2238+$C2238) - MAX(IF($B$2:$B2237=$B2238, $A$2:$A2237+$C$2:$C2237)), "")*24*60, "")</f>
        <v/>
      </c>
      <c r="O2238" s="39" cm="1">
        <f t="array" ref="O2238">IFERROR(IF($B2238=O$1, ($A2238+$C2238) - MAX(IF($B$2:$B2237=$B2238, $A$2:$A2237+$C$2:$C2237)), "")*24*60, "")</f>
        <v>2.9999999993015081</v>
      </c>
      <c r="P2238" s="39" t="str" cm="1">
        <f t="array" ref="P2238">IFERROR(IF($B2238=P$1, ($A2238+$C2238) - MAX(IF($B$2:$B2237=$B2238, $A$2:$A2237+$C$2:$C2237)), "")*24*60, "")</f>
        <v/>
      </c>
    </row>
    <row r="2239" spans="1:16" x14ac:dyDescent="0.2">
      <c r="A2239" s="36">
        <f t="shared" ref="A2239:D2239" si="4226">A2238</f>
        <v>45951</v>
      </c>
      <c r="B2239" s="37" t="str">
        <f t="shared" si="4226"/>
        <v>Mourning Dove</v>
      </c>
      <c r="C2239" s="38">
        <v>0.76944444444444449</v>
      </c>
      <c r="D2239" s="37">
        <v>20</v>
      </c>
      <c r="E2239" s="37">
        <v>0</v>
      </c>
      <c r="F2239" s="37" t="str">
        <f t="shared" ref="F2239:G2239" si="4227">F2238</f>
        <v>Special Finch Food</v>
      </c>
      <c r="G2239" s="15" t="str">
        <f t="shared" si="4227"/>
        <v>Golden Safflower</v>
      </c>
      <c r="H2239" s="39">
        <f t="shared" ref="H2239:H2278" si="4228">IFERROR((($A2239+$C2239) - ($A2238+$C2238))*24*60, "")</f>
        <v>0.99999999278225005</v>
      </c>
      <c r="I2239" s="39" t="str" cm="1">
        <f t="array" ref="I2239">IFERROR(IF($B2239=I$1, ($A2239+$C2239) - MAX(IF($B$2:$B2238=$B2239, $A$2:$A2238+$C$2:$C2238)), "")*24*60, "")</f>
        <v/>
      </c>
      <c r="J2239" s="39" t="str" cm="1">
        <f t="array" ref="J2239">IFERROR(IF($B2239=J$1, ($A2239+$C2239) - MAX(IF($B$2:$B2238=$B2239, $A$2:$A2238+$C$2:$C2238)), "")*24*60, "")</f>
        <v/>
      </c>
      <c r="K2239" s="39" t="str" cm="1">
        <f t="array" ref="K2239">IFERROR(IF($B2239=K$1, ($A2239+$C2239) - MAX(IF($B$2:$B2238=$B2239, $A$2:$A2238+$C$2:$C2238)), "")*24*60, "")</f>
        <v/>
      </c>
      <c r="L2239" s="39" t="str" cm="1">
        <f t="array" ref="L2239">IFERROR(IF($B2239=L$1, ($A2239+$C2239) - MAX(IF($B$2:$B2238=$B2239, $A$2:$A2238+$C$2:$C2238)), "")*24*60, "")</f>
        <v/>
      </c>
      <c r="M2239" s="39" t="str" cm="1">
        <f t="array" ref="M2239">IFERROR(IF($B2239=M$1, ($A2239+$C2239) - MAX(IF($B$2:$B2238=$B2239, $A$2:$A2238+$C$2:$C2238)), "")*24*60, "")</f>
        <v/>
      </c>
      <c r="N2239" s="39" t="str" cm="1">
        <f t="array" ref="N2239">IFERROR(IF($B2239=N$1, ($A2239+$C2239) - MAX(IF($B$2:$B2238=$B2239, $A$2:$A2238+$C$2:$C2238)), "")*24*60, "")</f>
        <v/>
      </c>
      <c r="O2239" s="39" cm="1">
        <f t="array" ref="O2239">IFERROR(IF($B2239=O$1, ($A2239+$C2239) - MAX(IF($B$2:$B2238=$B2239, $A$2:$A2238+$C$2:$C2238)), "")*24*60, "")</f>
        <v>0.99999999278225005</v>
      </c>
      <c r="P2239" s="39" t="str" cm="1">
        <f t="array" ref="P2239">IFERROR(IF($B2239=P$1, ($A2239+$C2239) - MAX(IF($B$2:$B2238=$B2239, $A$2:$A2238+$C$2:$C2238)), "")*24*60, "")</f>
        <v/>
      </c>
    </row>
    <row r="2240" spans="1:16" x14ac:dyDescent="0.2">
      <c r="A2240" s="36">
        <f t="shared" ref="A2240:D2240" si="4229">A2239</f>
        <v>45951</v>
      </c>
      <c r="B2240" s="37" t="str">
        <f t="shared" si="4229"/>
        <v>Mourning Dove</v>
      </c>
      <c r="C2240" s="38">
        <f t="shared" si="4229"/>
        <v>0.76944444444444449</v>
      </c>
      <c r="D2240" s="37">
        <v>25</v>
      </c>
      <c r="E2240" s="37">
        <v>0</v>
      </c>
      <c r="F2240" s="37" t="str">
        <f t="shared" ref="F2240:G2240" si="4230">F2239</f>
        <v>Special Finch Food</v>
      </c>
      <c r="G2240" s="15" t="str">
        <f t="shared" si="4230"/>
        <v>Golden Safflower</v>
      </c>
      <c r="H2240" s="39">
        <f t="shared" si="4228"/>
        <v>0</v>
      </c>
      <c r="I2240" s="39" t="str" cm="1">
        <f t="array" ref="I2240">IFERROR(IF($B2240=I$1, ($A2240+$C2240) - MAX(IF($B$2:$B2239=$B2240, $A$2:$A2239+$C$2:$C2239)), "")*24*60, "")</f>
        <v/>
      </c>
      <c r="J2240" s="39" t="str" cm="1">
        <f t="array" ref="J2240">IFERROR(IF($B2240=J$1, ($A2240+$C2240) - MAX(IF($B$2:$B2239=$B2240, $A$2:$A2239+$C$2:$C2239)), "")*24*60, "")</f>
        <v/>
      </c>
      <c r="K2240" s="39" t="str" cm="1">
        <f t="array" ref="K2240">IFERROR(IF($B2240=K$1, ($A2240+$C2240) - MAX(IF($B$2:$B2239=$B2240, $A$2:$A2239+$C$2:$C2239)), "")*24*60, "")</f>
        <v/>
      </c>
      <c r="L2240" s="39" t="str" cm="1">
        <f t="array" ref="L2240">IFERROR(IF($B2240=L$1, ($A2240+$C2240) - MAX(IF($B$2:$B2239=$B2240, $A$2:$A2239+$C$2:$C2239)), "")*24*60, "")</f>
        <v/>
      </c>
      <c r="M2240" s="39" t="str" cm="1">
        <f t="array" ref="M2240">IFERROR(IF($B2240=M$1, ($A2240+$C2240) - MAX(IF($B$2:$B2239=$B2240, $A$2:$A2239+$C$2:$C2239)), "")*24*60, "")</f>
        <v/>
      </c>
      <c r="N2240" s="39" t="str" cm="1">
        <f t="array" ref="N2240">IFERROR(IF($B2240=N$1, ($A2240+$C2240) - MAX(IF($B$2:$B2239=$B2240, $A$2:$A2239+$C$2:$C2239)), "")*24*60, "")</f>
        <v/>
      </c>
      <c r="O2240" s="39" cm="1">
        <f t="array" ref="O2240">IFERROR(IF($B2240=O$1, ($A2240+$C2240) - MAX(IF($B$2:$B2239=$B2240, $A$2:$A2239+$C$2:$C2239)), "")*24*60, "")</f>
        <v>0</v>
      </c>
      <c r="P2240" s="39" t="str" cm="1">
        <f t="array" ref="P2240">IFERROR(IF($B2240=P$1, ($A2240+$C2240) - MAX(IF($B$2:$B2239=$B2240, $A$2:$A2239+$C$2:$C2239)), "")*24*60, "")</f>
        <v/>
      </c>
    </row>
    <row r="2241" spans="1:16" x14ac:dyDescent="0.2">
      <c r="A2241" s="36">
        <f t="shared" ref="A2241:D2241" si="4231">A2240</f>
        <v>45951</v>
      </c>
      <c r="B2241" s="37" t="str">
        <f t="shared" si="4231"/>
        <v>Mourning Dove</v>
      </c>
      <c r="C2241" s="38">
        <v>0.77013888888888893</v>
      </c>
      <c r="D2241" s="37">
        <v>15</v>
      </c>
      <c r="E2241" s="37">
        <v>0</v>
      </c>
      <c r="F2241" s="37" t="str">
        <f t="shared" ref="F2241:G2241" si="4232">F2240</f>
        <v>Special Finch Food</v>
      </c>
      <c r="G2241" s="15" t="str">
        <f t="shared" si="4232"/>
        <v>Golden Safflower</v>
      </c>
      <c r="H2241" s="39">
        <f t="shared" si="4228"/>
        <v>1.000000003259629</v>
      </c>
      <c r="I2241" s="39" t="str" cm="1">
        <f t="array" ref="I2241">IFERROR(IF($B2241=I$1, ($A2241+$C2241) - MAX(IF($B$2:$B2240=$B2241, $A$2:$A2240+$C$2:$C2240)), "")*24*60, "")</f>
        <v/>
      </c>
      <c r="J2241" s="39" t="str" cm="1">
        <f t="array" ref="J2241">IFERROR(IF($B2241=J$1, ($A2241+$C2241) - MAX(IF($B$2:$B2240=$B2241, $A$2:$A2240+$C$2:$C2240)), "")*24*60, "")</f>
        <v/>
      </c>
      <c r="K2241" s="39" t="str" cm="1">
        <f t="array" ref="K2241">IFERROR(IF($B2241=K$1, ($A2241+$C2241) - MAX(IF($B$2:$B2240=$B2241, $A$2:$A2240+$C$2:$C2240)), "")*24*60, "")</f>
        <v/>
      </c>
      <c r="L2241" s="39" t="str" cm="1">
        <f t="array" ref="L2241">IFERROR(IF($B2241=L$1, ($A2241+$C2241) - MAX(IF($B$2:$B2240=$B2241, $A$2:$A2240+$C$2:$C2240)), "")*24*60, "")</f>
        <v/>
      </c>
      <c r="M2241" s="39" t="str" cm="1">
        <f t="array" ref="M2241">IFERROR(IF($B2241=M$1, ($A2241+$C2241) - MAX(IF($B$2:$B2240=$B2241, $A$2:$A2240+$C$2:$C2240)), "")*24*60, "")</f>
        <v/>
      </c>
      <c r="N2241" s="39" t="str" cm="1">
        <f t="array" ref="N2241">IFERROR(IF($B2241=N$1, ($A2241+$C2241) - MAX(IF($B$2:$B2240=$B2241, $A$2:$A2240+$C$2:$C2240)), "")*24*60, "")</f>
        <v/>
      </c>
      <c r="O2241" s="39" cm="1">
        <f t="array" ref="O2241">IFERROR(IF($B2241=O$1, ($A2241+$C2241) - MAX(IF($B$2:$B2240=$B2241, $A$2:$A2240+$C$2:$C2240)), "")*24*60, "")</f>
        <v>1.000000003259629</v>
      </c>
      <c r="P2241" s="39" t="str" cm="1">
        <f t="array" ref="P2241">IFERROR(IF($B2241=P$1, ($A2241+$C2241) - MAX(IF($B$2:$B2240=$B2241, $A$2:$A2240+$C$2:$C2240)), "")*24*60, "")</f>
        <v/>
      </c>
    </row>
    <row r="2242" spans="1:16" x14ac:dyDescent="0.2">
      <c r="A2242" s="36">
        <f t="shared" ref="A2242:D2242" si="4233">A2241</f>
        <v>45951</v>
      </c>
      <c r="B2242" s="37" t="str">
        <f t="shared" si="4233"/>
        <v>Mourning Dove</v>
      </c>
      <c r="C2242" s="38">
        <f t="shared" si="4233"/>
        <v>0.77013888888888893</v>
      </c>
      <c r="D2242" s="37">
        <v>8</v>
      </c>
      <c r="E2242" s="37">
        <v>9</v>
      </c>
      <c r="F2242" s="37" t="str">
        <f t="shared" ref="F2242:G2242" si="4234">F2241</f>
        <v>Special Finch Food</v>
      </c>
      <c r="G2242" s="15" t="str">
        <f t="shared" si="4234"/>
        <v>Golden Safflower</v>
      </c>
      <c r="H2242" s="39">
        <f t="shared" si="4228"/>
        <v>0</v>
      </c>
      <c r="I2242" s="39" t="str" cm="1">
        <f t="array" ref="I2242">IFERROR(IF($B2242=I$1, ($A2242+$C2242) - MAX(IF($B$2:$B2241=$B2242, $A$2:$A2241+$C$2:$C2241)), "")*24*60, "")</f>
        <v/>
      </c>
      <c r="J2242" s="39" t="str" cm="1">
        <f t="array" ref="J2242">IFERROR(IF($B2242=J$1, ($A2242+$C2242) - MAX(IF($B$2:$B2241=$B2242, $A$2:$A2241+$C$2:$C2241)), "")*24*60, "")</f>
        <v/>
      </c>
      <c r="K2242" s="39" t="str" cm="1">
        <f t="array" ref="K2242">IFERROR(IF($B2242=K$1, ($A2242+$C2242) - MAX(IF($B$2:$B2241=$B2242, $A$2:$A2241+$C$2:$C2241)), "")*24*60, "")</f>
        <v/>
      </c>
      <c r="L2242" s="39" t="str" cm="1">
        <f t="array" ref="L2242">IFERROR(IF($B2242=L$1, ($A2242+$C2242) - MAX(IF($B$2:$B2241=$B2242, $A$2:$A2241+$C$2:$C2241)), "")*24*60, "")</f>
        <v/>
      </c>
      <c r="M2242" s="39" t="str" cm="1">
        <f t="array" ref="M2242">IFERROR(IF($B2242=M$1, ($A2242+$C2242) - MAX(IF($B$2:$B2241=$B2242, $A$2:$A2241+$C$2:$C2241)), "")*24*60, "")</f>
        <v/>
      </c>
      <c r="N2242" s="39" t="str" cm="1">
        <f t="array" ref="N2242">IFERROR(IF($B2242=N$1, ($A2242+$C2242) - MAX(IF($B$2:$B2241=$B2242, $A$2:$A2241+$C$2:$C2241)), "")*24*60, "")</f>
        <v/>
      </c>
      <c r="O2242" s="39" cm="1">
        <f t="array" ref="O2242">IFERROR(IF($B2242=O$1, ($A2242+$C2242) - MAX(IF($B$2:$B2241=$B2242, $A$2:$A2241+$C$2:$C2241)), "")*24*60, "")</f>
        <v>0</v>
      </c>
      <c r="P2242" s="39" t="str" cm="1">
        <f t="array" ref="P2242">IFERROR(IF($B2242=P$1, ($A2242+$C2242) - MAX(IF($B$2:$B2241=$B2242, $A$2:$A2241+$C$2:$C2241)), "")*24*60, "")</f>
        <v/>
      </c>
    </row>
    <row r="2243" spans="1:16" x14ac:dyDescent="0.2">
      <c r="A2243" s="36">
        <f t="shared" ref="A2243:D2243" si="4235">A2242</f>
        <v>45951</v>
      </c>
      <c r="B2243" s="37" t="str">
        <f t="shared" si="4235"/>
        <v>Mourning Dove</v>
      </c>
      <c r="C2243" s="38">
        <v>0.77083333333333337</v>
      </c>
      <c r="D2243" s="37">
        <v>12</v>
      </c>
      <c r="E2243" s="37">
        <v>0</v>
      </c>
      <c r="F2243" s="37" t="str">
        <f t="shared" ref="F2243:G2243" si="4236">F2242</f>
        <v>Special Finch Food</v>
      </c>
      <c r="G2243" s="15" t="str">
        <f t="shared" si="4236"/>
        <v>Golden Safflower</v>
      </c>
      <c r="H2243" s="39">
        <f t="shared" si="4228"/>
        <v>1.000000003259629</v>
      </c>
      <c r="I2243" s="39" t="str" cm="1">
        <f t="array" ref="I2243">IFERROR(IF($B2243=I$1, ($A2243+$C2243) - MAX(IF($B$2:$B2242=$B2243, $A$2:$A2242+$C$2:$C2242)), "")*24*60, "")</f>
        <v/>
      </c>
      <c r="J2243" s="39" t="str" cm="1">
        <f t="array" ref="J2243">IFERROR(IF($B2243=J$1, ($A2243+$C2243) - MAX(IF($B$2:$B2242=$B2243, $A$2:$A2242+$C$2:$C2242)), "")*24*60, "")</f>
        <v/>
      </c>
      <c r="K2243" s="39" t="str" cm="1">
        <f t="array" ref="K2243">IFERROR(IF($B2243=K$1, ($A2243+$C2243) - MAX(IF($B$2:$B2242=$B2243, $A$2:$A2242+$C$2:$C2242)), "")*24*60, "")</f>
        <v/>
      </c>
      <c r="L2243" s="39" t="str" cm="1">
        <f t="array" ref="L2243">IFERROR(IF($B2243=L$1, ($A2243+$C2243) - MAX(IF($B$2:$B2242=$B2243, $A$2:$A2242+$C$2:$C2242)), "")*24*60, "")</f>
        <v/>
      </c>
      <c r="M2243" s="39" t="str" cm="1">
        <f t="array" ref="M2243">IFERROR(IF($B2243=M$1, ($A2243+$C2243) - MAX(IF($B$2:$B2242=$B2243, $A$2:$A2242+$C$2:$C2242)), "")*24*60, "")</f>
        <v/>
      </c>
      <c r="N2243" s="39" t="str" cm="1">
        <f t="array" ref="N2243">IFERROR(IF($B2243=N$1, ($A2243+$C2243) - MAX(IF($B$2:$B2242=$B2243, $A$2:$A2242+$C$2:$C2242)), "")*24*60, "")</f>
        <v/>
      </c>
      <c r="O2243" s="39" cm="1">
        <f t="array" ref="O2243">IFERROR(IF($B2243=O$1, ($A2243+$C2243) - MAX(IF($B$2:$B2242=$B2243, $A$2:$A2242+$C$2:$C2242)), "")*24*60, "")</f>
        <v>1.000000003259629</v>
      </c>
      <c r="P2243" s="39" t="str" cm="1">
        <f t="array" ref="P2243">IFERROR(IF($B2243=P$1, ($A2243+$C2243) - MAX(IF($B$2:$B2242=$B2243, $A$2:$A2242+$C$2:$C2242)), "")*24*60, "")</f>
        <v/>
      </c>
    </row>
    <row r="2244" spans="1:16" x14ac:dyDescent="0.2">
      <c r="A2244" s="36">
        <f t="shared" ref="A2244:D2244" si="4237">A2243</f>
        <v>45951</v>
      </c>
      <c r="B2244" s="37" t="s">
        <v>3</v>
      </c>
      <c r="C2244" s="38">
        <v>0.78263888888888888</v>
      </c>
      <c r="D2244" s="37">
        <v>0</v>
      </c>
      <c r="E2244" s="37">
        <v>4</v>
      </c>
      <c r="F2244" s="37" t="str">
        <f t="shared" ref="F2244:G2244" si="4238">F2243</f>
        <v>Special Finch Food</v>
      </c>
      <c r="G2244" s="15" t="str">
        <f t="shared" si="4238"/>
        <v>Golden Safflower</v>
      </c>
      <c r="H2244" s="39">
        <f t="shared" si="4228"/>
        <v>16.999999992549419</v>
      </c>
      <c r="I2244" s="39" cm="1">
        <f t="array" ref="I2244">IFERROR(IF($B2244=I$1, ($A2244+$C2244) - MAX(IF($B$2:$B2243=$B2244, $A$2:$A2243+$C$2:$C2243)), "")*24*60, "")</f>
        <v>32.999999992316589</v>
      </c>
      <c r="J2244" s="39" t="str" cm="1">
        <f t="array" ref="J2244">IFERROR(IF($B2244=J$1, ($A2244+$C2244) - MAX(IF($B$2:$B2243=$B2244, $A$2:$A2243+$C$2:$C2243)), "")*24*60, "")</f>
        <v/>
      </c>
      <c r="K2244" s="39" t="str" cm="1">
        <f t="array" ref="K2244">IFERROR(IF($B2244=K$1, ($A2244+$C2244) - MAX(IF($B$2:$B2243=$B2244, $A$2:$A2243+$C$2:$C2243)), "")*24*60, "")</f>
        <v/>
      </c>
      <c r="L2244" s="39" t="str" cm="1">
        <f t="array" ref="L2244">IFERROR(IF($B2244=L$1, ($A2244+$C2244) - MAX(IF($B$2:$B2243=$B2244, $A$2:$A2243+$C$2:$C2243)), "")*24*60, "")</f>
        <v/>
      </c>
      <c r="M2244" s="39" t="str" cm="1">
        <f t="array" ref="M2244">IFERROR(IF($B2244=M$1, ($A2244+$C2244) - MAX(IF($B$2:$B2243=$B2244, $A$2:$A2243+$C$2:$C2243)), "")*24*60, "")</f>
        <v/>
      </c>
      <c r="N2244" s="39" t="str" cm="1">
        <f t="array" ref="N2244">IFERROR(IF($B2244=N$1, ($A2244+$C2244) - MAX(IF($B$2:$B2243=$B2244, $A$2:$A2243+$C$2:$C2243)), "")*24*60, "")</f>
        <v/>
      </c>
      <c r="O2244" s="39" t="str" cm="1">
        <f t="array" ref="O2244">IFERROR(IF($B2244=O$1, ($A2244+$C2244) - MAX(IF($B$2:$B2243=$B2244, $A$2:$A2243+$C$2:$C2243)), "")*24*60, "")</f>
        <v/>
      </c>
      <c r="P2244" s="39" t="str" cm="1">
        <f t="array" ref="P2244">IFERROR(IF($B2244=P$1, ($A2244+$C2244) - MAX(IF($B$2:$B2243=$B2244, $A$2:$A2243+$C$2:$C2243)), "")*24*60, "")</f>
        <v/>
      </c>
    </row>
    <row r="2245" spans="1:16" x14ac:dyDescent="0.2">
      <c r="A2245" s="36">
        <f t="shared" ref="A2245:D2245" si="4239">A2244</f>
        <v>45951</v>
      </c>
      <c r="B2245" s="37" t="str">
        <f t="shared" si="4239"/>
        <v>Northern Cardinal</v>
      </c>
      <c r="C2245" s="38">
        <v>0.78333333333333333</v>
      </c>
      <c r="D2245" s="37">
        <f t="shared" si="4239"/>
        <v>0</v>
      </c>
      <c r="E2245" s="37">
        <v>2</v>
      </c>
      <c r="F2245" s="37" t="str">
        <f t="shared" ref="F2245:G2245" si="4240">F2244</f>
        <v>Special Finch Food</v>
      </c>
      <c r="G2245" s="15" t="str">
        <f t="shared" si="4240"/>
        <v>Golden Safflower</v>
      </c>
      <c r="H2245" s="39">
        <f t="shared" si="4228"/>
        <v>1.000000003259629</v>
      </c>
      <c r="I2245" s="39" cm="1">
        <f t="array" ref="I2245">IFERROR(IF($B2245=I$1, ($A2245+$C2245) - MAX(IF($B$2:$B2244=$B2245, $A$2:$A2244+$C$2:$C2244)), "")*24*60, "")</f>
        <v>1.000000003259629</v>
      </c>
      <c r="J2245" s="39" t="str" cm="1">
        <f t="array" ref="J2245">IFERROR(IF($B2245=J$1, ($A2245+$C2245) - MAX(IF($B$2:$B2244=$B2245, $A$2:$A2244+$C$2:$C2244)), "")*24*60, "")</f>
        <v/>
      </c>
      <c r="K2245" s="39" t="str" cm="1">
        <f t="array" ref="K2245">IFERROR(IF($B2245=K$1, ($A2245+$C2245) - MAX(IF($B$2:$B2244=$B2245, $A$2:$A2244+$C$2:$C2244)), "")*24*60, "")</f>
        <v/>
      </c>
      <c r="L2245" s="39" t="str" cm="1">
        <f t="array" ref="L2245">IFERROR(IF($B2245=L$1, ($A2245+$C2245) - MAX(IF($B$2:$B2244=$B2245, $A$2:$A2244+$C$2:$C2244)), "")*24*60, "")</f>
        <v/>
      </c>
      <c r="M2245" s="39" t="str" cm="1">
        <f t="array" ref="M2245">IFERROR(IF($B2245=M$1, ($A2245+$C2245) - MAX(IF($B$2:$B2244=$B2245, $A$2:$A2244+$C$2:$C2244)), "")*24*60, "")</f>
        <v/>
      </c>
      <c r="N2245" s="39" t="str" cm="1">
        <f t="array" ref="N2245">IFERROR(IF($B2245=N$1, ($A2245+$C2245) - MAX(IF($B$2:$B2244=$B2245, $A$2:$A2244+$C$2:$C2244)), "")*24*60, "")</f>
        <v/>
      </c>
      <c r="O2245" s="39" t="str" cm="1">
        <f t="array" ref="O2245">IFERROR(IF($B2245=O$1, ($A2245+$C2245) - MAX(IF($B$2:$B2244=$B2245, $A$2:$A2244+$C$2:$C2244)), "")*24*60, "")</f>
        <v/>
      </c>
      <c r="P2245" s="39" t="str" cm="1">
        <f t="array" ref="P2245">IFERROR(IF($B2245=P$1, ($A2245+$C2245) - MAX(IF($B$2:$B2244=$B2245, $A$2:$A2244+$C$2:$C2244)), "")*24*60, "")</f>
        <v/>
      </c>
    </row>
    <row r="2246" spans="1:16" x14ac:dyDescent="0.2">
      <c r="A2246" s="36">
        <f t="shared" ref="A2246:D2246" si="4241">A2245</f>
        <v>45951</v>
      </c>
      <c r="B2246" s="37" t="str">
        <f t="shared" si="4241"/>
        <v>Northern Cardinal</v>
      </c>
      <c r="C2246" s="38">
        <f t="shared" si="4241"/>
        <v>0.78333333333333333</v>
      </c>
      <c r="D2246" s="37">
        <f t="shared" si="4241"/>
        <v>0</v>
      </c>
      <c r="E2246" s="37">
        <v>4</v>
      </c>
      <c r="F2246" s="37" t="str">
        <f t="shared" ref="F2246:G2246" si="4242">F2245</f>
        <v>Special Finch Food</v>
      </c>
      <c r="G2246" s="15" t="str">
        <f t="shared" si="4242"/>
        <v>Golden Safflower</v>
      </c>
      <c r="H2246" s="39">
        <f t="shared" si="4228"/>
        <v>0</v>
      </c>
      <c r="I2246" s="39" cm="1">
        <f t="array" ref="I2246">IFERROR(IF($B2246=I$1, ($A2246+$C2246) - MAX(IF($B$2:$B2245=$B2246, $A$2:$A2245+$C$2:$C2245)), "")*24*60, "")</f>
        <v>0</v>
      </c>
      <c r="J2246" s="39" t="str" cm="1">
        <f t="array" ref="J2246">IFERROR(IF($B2246=J$1, ($A2246+$C2246) - MAX(IF($B$2:$B2245=$B2246, $A$2:$A2245+$C$2:$C2245)), "")*24*60, "")</f>
        <v/>
      </c>
      <c r="K2246" s="39" t="str" cm="1">
        <f t="array" ref="K2246">IFERROR(IF($B2246=K$1, ($A2246+$C2246) - MAX(IF($B$2:$B2245=$B2246, $A$2:$A2245+$C$2:$C2245)), "")*24*60, "")</f>
        <v/>
      </c>
      <c r="L2246" s="39" t="str" cm="1">
        <f t="array" ref="L2246">IFERROR(IF($B2246=L$1, ($A2246+$C2246) - MAX(IF($B$2:$B2245=$B2246, $A$2:$A2245+$C$2:$C2245)), "")*24*60, "")</f>
        <v/>
      </c>
      <c r="M2246" s="39" t="str" cm="1">
        <f t="array" ref="M2246">IFERROR(IF($B2246=M$1, ($A2246+$C2246) - MAX(IF($B$2:$B2245=$B2246, $A$2:$A2245+$C$2:$C2245)), "")*24*60, "")</f>
        <v/>
      </c>
      <c r="N2246" s="39" t="str" cm="1">
        <f t="array" ref="N2246">IFERROR(IF($B2246=N$1, ($A2246+$C2246) - MAX(IF($B$2:$B2245=$B2246, $A$2:$A2245+$C$2:$C2245)), "")*24*60, "")</f>
        <v/>
      </c>
      <c r="O2246" s="39" t="str" cm="1">
        <f t="array" ref="O2246">IFERROR(IF($B2246=O$1, ($A2246+$C2246) - MAX(IF($B$2:$B2245=$B2246, $A$2:$A2245+$C$2:$C2245)), "")*24*60, "")</f>
        <v/>
      </c>
      <c r="P2246" s="39" t="str" cm="1">
        <f t="array" ref="P2246">IFERROR(IF($B2246=P$1, ($A2246+$C2246) - MAX(IF($B$2:$B2245=$B2246, $A$2:$A2245+$C$2:$C2245)), "")*24*60, "")</f>
        <v/>
      </c>
    </row>
    <row r="2247" spans="1:16" x14ac:dyDescent="0.2">
      <c r="A2247" s="36">
        <f t="shared" ref="A2247:D2247" si="4243">A2246</f>
        <v>45951</v>
      </c>
      <c r="B2247" s="37" t="str">
        <f t="shared" si="4243"/>
        <v>Northern Cardinal</v>
      </c>
      <c r="C2247" s="38">
        <v>0.78402777777777777</v>
      </c>
      <c r="D2247" s="37">
        <f t="shared" si="4243"/>
        <v>0</v>
      </c>
      <c r="E2247" s="37">
        <v>3</v>
      </c>
      <c r="F2247" s="37" t="str">
        <f t="shared" ref="F2247:G2247" si="4244">F2246</f>
        <v>Special Finch Food</v>
      </c>
      <c r="G2247" s="15" t="str">
        <f t="shared" si="4244"/>
        <v>Golden Safflower</v>
      </c>
      <c r="H2247" s="39">
        <f t="shared" si="4228"/>
        <v>1.000000003259629</v>
      </c>
      <c r="I2247" s="39" cm="1">
        <f t="array" ref="I2247">IFERROR(IF($B2247=I$1, ($A2247+$C2247) - MAX(IF($B$2:$B2246=$B2247, $A$2:$A2246+$C$2:$C2246)), "")*24*60, "")</f>
        <v>1.000000003259629</v>
      </c>
      <c r="J2247" s="39" t="str" cm="1">
        <f t="array" ref="J2247">IFERROR(IF($B2247=J$1, ($A2247+$C2247) - MAX(IF($B$2:$B2246=$B2247, $A$2:$A2246+$C$2:$C2246)), "")*24*60, "")</f>
        <v/>
      </c>
      <c r="K2247" s="39" t="str" cm="1">
        <f t="array" ref="K2247">IFERROR(IF($B2247=K$1, ($A2247+$C2247) - MAX(IF($B$2:$B2246=$B2247, $A$2:$A2246+$C$2:$C2246)), "")*24*60, "")</f>
        <v/>
      </c>
      <c r="L2247" s="39" t="str" cm="1">
        <f t="array" ref="L2247">IFERROR(IF($B2247=L$1, ($A2247+$C2247) - MAX(IF($B$2:$B2246=$B2247, $A$2:$A2246+$C$2:$C2246)), "")*24*60, "")</f>
        <v/>
      </c>
      <c r="M2247" s="39" t="str" cm="1">
        <f t="array" ref="M2247">IFERROR(IF($B2247=M$1, ($A2247+$C2247) - MAX(IF($B$2:$B2246=$B2247, $A$2:$A2246+$C$2:$C2246)), "")*24*60, "")</f>
        <v/>
      </c>
      <c r="N2247" s="39" t="str" cm="1">
        <f t="array" ref="N2247">IFERROR(IF($B2247=N$1, ($A2247+$C2247) - MAX(IF($B$2:$B2246=$B2247, $A$2:$A2246+$C$2:$C2246)), "")*24*60, "")</f>
        <v/>
      </c>
      <c r="O2247" s="39" t="str" cm="1">
        <f t="array" ref="O2247">IFERROR(IF($B2247=O$1, ($A2247+$C2247) - MAX(IF($B$2:$B2246=$B2247, $A$2:$A2246+$C$2:$C2246)), "")*24*60, "")</f>
        <v/>
      </c>
      <c r="P2247" s="39" t="str" cm="1">
        <f t="array" ref="P2247">IFERROR(IF($B2247=P$1, ($A2247+$C2247) - MAX(IF($B$2:$B2246=$B2247, $A$2:$A2246+$C$2:$C2246)), "")*24*60, "")</f>
        <v/>
      </c>
    </row>
    <row r="2248" spans="1:16" x14ac:dyDescent="0.2">
      <c r="A2248" s="36">
        <f t="shared" ref="A2248:D2248" si="4245">A2247</f>
        <v>45951</v>
      </c>
      <c r="B2248" s="37" t="str">
        <f t="shared" si="4245"/>
        <v>Northern Cardinal</v>
      </c>
      <c r="C2248" s="38">
        <v>0.78541666666666665</v>
      </c>
      <c r="D2248" s="37">
        <f t="shared" si="4245"/>
        <v>0</v>
      </c>
      <c r="E2248" s="37">
        <v>3</v>
      </c>
      <c r="F2248" s="37" t="str">
        <f t="shared" ref="F2248:G2248" si="4246">F2247</f>
        <v>Special Finch Food</v>
      </c>
      <c r="G2248" s="15" t="str">
        <f t="shared" si="4246"/>
        <v>Golden Safflower</v>
      </c>
      <c r="H2248" s="39">
        <f t="shared" si="4228"/>
        <v>1.9999999960418791</v>
      </c>
      <c r="I2248" s="39" cm="1">
        <f t="array" ref="I2248">IFERROR(IF($B2248=I$1, ($A2248+$C2248) - MAX(IF($B$2:$B2247=$B2248, $A$2:$A2247+$C$2:$C2247)), "")*24*60, "")</f>
        <v>1.9999999960418791</v>
      </c>
      <c r="J2248" s="39" t="str" cm="1">
        <f t="array" ref="J2248">IFERROR(IF($B2248=J$1, ($A2248+$C2248) - MAX(IF($B$2:$B2247=$B2248, $A$2:$A2247+$C$2:$C2247)), "")*24*60, "")</f>
        <v/>
      </c>
      <c r="K2248" s="39" t="str" cm="1">
        <f t="array" ref="K2248">IFERROR(IF($B2248=K$1, ($A2248+$C2248) - MAX(IF($B$2:$B2247=$B2248, $A$2:$A2247+$C$2:$C2247)), "")*24*60, "")</f>
        <v/>
      </c>
      <c r="L2248" s="39" t="str" cm="1">
        <f t="array" ref="L2248">IFERROR(IF($B2248=L$1, ($A2248+$C2248) - MAX(IF($B$2:$B2247=$B2248, $A$2:$A2247+$C$2:$C2247)), "")*24*60, "")</f>
        <v/>
      </c>
      <c r="M2248" s="39" t="str" cm="1">
        <f t="array" ref="M2248">IFERROR(IF($B2248=M$1, ($A2248+$C2248) - MAX(IF($B$2:$B2247=$B2248, $A$2:$A2247+$C$2:$C2247)), "")*24*60, "")</f>
        <v/>
      </c>
      <c r="N2248" s="39" t="str" cm="1">
        <f t="array" ref="N2248">IFERROR(IF($B2248=N$1, ($A2248+$C2248) - MAX(IF($B$2:$B2247=$B2248, $A$2:$A2247+$C$2:$C2247)), "")*24*60, "")</f>
        <v/>
      </c>
      <c r="O2248" s="39" t="str" cm="1">
        <f t="array" ref="O2248">IFERROR(IF($B2248=O$1, ($A2248+$C2248) - MAX(IF($B$2:$B2247=$B2248, $A$2:$A2247+$C$2:$C2247)), "")*24*60, "")</f>
        <v/>
      </c>
      <c r="P2248" s="39" t="str" cm="1">
        <f t="array" ref="P2248">IFERROR(IF($B2248=P$1, ($A2248+$C2248) - MAX(IF($B$2:$B2247=$B2248, $A$2:$A2247+$C$2:$C2247)), "")*24*60, "")</f>
        <v/>
      </c>
    </row>
    <row r="2249" spans="1:16" x14ac:dyDescent="0.2">
      <c r="A2249" s="36">
        <f t="shared" ref="A2249:D2249" si="4247">A2248</f>
        <v>45951</v>
      </c>
      <c r="B2249" s="37" t="str">
        <f t="shared" si="4247"/>
        <v>Northern Cardinal</v>
      </c>
      <c r="C2249" s="38">
        <f t="shared" si="4247"/>
        <v>0.78541666666666665</v>
      </c>
      <c r="D2249" s="37">
        <f t="shared" si="4247"/>
        <v>0</v>
      </c>
      <c r="E2249" s="37">
        <v>3</v>
      </c>
      <c r="F2249" s="37" t="str">
        <f t="shared" ref="F2249:G2249" si="4248">F2248</f>
        <v>Special Finch Food</v>
      </c>
      <c r="G2249" s="15" t="str">
        <f t="shared" si="4248"/>
        <v>Golden Safflower</v>
      </c>
      <c r="H2249" s="39">
        <f t="shared" si="4228"/>
        <v>0</v>
      </c>
      <c r="I2249" s="39" cm="1">
        <f t="array" ref="I2249">IFERROR(IF($B2249=I$1, ($A2249+$C2249) - MAX(IF($B$2:$B2248=$B2249, $A$2:$A2248+$C$2:$C2248)), "")*24*60, "")</f>
        <v>0</v>
      </c>
      <c r="J2249" s="39" t="str" cm="1">
        <f t="array" ref="J2249">IFERROR(IF($B2249=J$1, ($A2249+$C2249) - MAX(IF($B$2:$B2248=$B2249, $A$2:$A2248+$C$2:$C2248)), "")*24*60, "")</f>
        <v/>
      </c>
      <c r="K2249" s="39" t="str" cm="1">
        <f t="array" ref="K2249">IFERROR(IF($B2249=K$1, ($A2249+$C2249) - MAX(IF($B$2:$B2248=$B2249, $A$2:$A2248+$C$2:$C2248)), "")*24*60, "")</f>
        <v/>
      </c>
      <c r="L2249" s="39" t="str" cm="1">
        <f t="array" ref="L2249">IFERROR(IF($B2249=L$1, ($A2249+$C2249) - MAX(IF($B$2:$B2248=$B2249, $A$2:$A2248+$C$2:$C2248)), "")*24*60, "")</f>
        <v/>
      </c>
      <c r="M2249" s="39" t="str" cm="1">
        <f t="array" ref="M2249">IFERROR(IF($B2249=M$1, ($A2249+$C2249) - MAX(IF($B$2:$B2248=$B2249, $A$2:$A2248+$C$2:$C2248)), "")*24*60, "")</f>
        <v/>
      </c>
      <c r="N2249" s="39" t="str" cm="1">
        <f t="array" ref="N2249">IFERROR(IF($B2249=N$1, ($A2249+$C2249) - MAX(IF($B$2:$B2248=$B2249, $A$2:$A2248+$C$2:$C2248)), "")*24*60, "")</f>
        <v/>
      </c>
      <c r="O2249" s="39" t="str" cm="1">
        <f t="array" ref="O2249">IFERROR(IF($B2249=O$1, ($A2249+$C2249) - MAX(IF($B$2:$B2248=$B2249, $A$2:$A2248+$C$2:$C2248)), "")*24*60, "")</f>
        <v/>
      </c>
      <c r="P2249" s="39" t="str" cm="1">
        <f t="array" ref="P2249">IFERROR(IF($B2249=P$1, ($A2249+$C2249) - MAX(IF($B$2:$B2248=$B2249, $A$2:$A2248+$C$2:$C2248)), "")*24*60, "")</f>
        <v/>
      </c>
    </row>
    <row r="2250" spans="1:16" x14ac:dyDescent="0.2">
      <c r="A2250" s="36">
        <f t="shared" ref="A2250:D2250" si="4249">A2249</f>
        <v>45951</v>
      </c>
      <c r="B2250" s="37" t="str">
        <f t="shared" si="4249"/>
        <v>Northern Cardinal</v>
      </c>
      <c r="C2250" s="38">
        <f t="shared" si="4249"/>
        <v>0.78541666666666665</v>
      </c>
      <c r="D2250" s="37">
        <f t="shared" si="4249"/>
        <v>0</v>
      </c>
      <c r="E2250" s="37">
        <v>1</v>
      </c>
      <c r="F2250" s="37" t="str">
        <f t="shared" ref="F2250:G2250" si="4250">F2249</f>
        <v>Special Finch Food</v>
      </c>
      <c r="G2250" s="15" t="str">
        <f t="shared" si="4250"/>
        <v>Golden Safflower</v>
      </c>
      <c r="H2250" s="39">
        <f t="shared" si="4228"/>
        <v>0</v>
      </c>
      <c r="I2250" s="39" cm="1">
        <f t="array" ref="I2250">IFERROR(IF($B2250=I$1, ($A2250+$C2250) - MAX(IF($B$2:$B2249=$B2250, $A$2:$A2249+$C$2:$C2249)), "")*24*60, "")</f>
        <v>0</v>
      </c>
      <c r="J2250" s="39" t="str" cm="1">
        <f t="array" ref="J2250">IFERROR(IF($B2250=J$1, ($A2250+$C2250) - MAX(IF($B$2:$B2249=$B2250, $A$2:$A2249+$C$2:$C2249)), "")*24*60, "")</f>
        <v/>
      </c>
      <c r="K2250" s="39" t="str" cm="1">
        <f t="array" ref="K2250">IFERROR(IF($B2250=K$1, ($A2250+$C2250) - MAX(IF($B$2:$B2249=$B2250, $A$2:$A2249+$C$2:$C2249)), "")*24*60, "")</f>
        <v/>
      </c>
      <c r="L2250" s="39" t="str" cm="1">
        <f t="array" ref="L2250">IFERROR(IF($B2250=L$1, ($A2250+$C2250) - MAX(IF($B$2:$B2249=$B2250, $A$2:$A2249+$C$2:$C2249)), "")*24*60, "")</f>
        <v/>
      </c>
      <c r="M2250" s="39" t="str" cm="1">
        <f t="array" ref="M2250">IFERROR(IF($B2250=M$1, ($A2250+$C2250) - MAX(IF($B$2:$B2249=$B2250, $A$2:$A2249+$C$2:$C2249)), "")*24*60, "")</f>
        <v/>
      </c>
      <c r="N2250" s="39" t="str" cm="1">
        <f t="array" ref="N2250">IFERROR(IF($B2250=N$1, ($A2250+$C2250) - MAX(IF($B$2:$B2249=$B2250, $A$2:$A2249+$C$2:$C2249)), "")*24*60, "")</f>
        <v/>
      </c>
      <c r="O2250" s="39" t="str" cm="1">
        <f t="array" ref="O2250">IFERROR(IF($B2250=O$1, ($A2250+$C2250) - MAX(IF($B$2:$B2249=$B2250, $A$2:$A2249+$C$2:$C2249)), "")*24*60, "")</f>
        <v/>
      </c>
      <c r="P2250" s="39" t="str" cm="1">
        <f t="array" ref="P2250">IFERROR(IF($B2250=P$1, ($A2250+$C2250) - MAX(IF($B$2:$B2249=$B2250, $A$2:$A2249+$C$2:$C2249)), "")*24*60, "")</f>
        <v/>
      </c>
    </row>
    <row r="2251" spans="1:16" x14ac:dyDescent="0.2">
      <c r="A2251" s="36">
        <f t="shared" ref="A2251:D2251" si="4251">A2250</f>
        <v>45951</v>
      </c>
      <c r="B2251" s="37" t="str">
        <f t="shared" si="4251"/>
        <v>Northern Cardinal</v>
      </c>
      <c r="C2251" s="38">
        <v>0.78611111111111109</v>
      </c>
      <c r="D2251" s="37">
        <f t="shared" si="4251"/>
        <v>0</v>
      </c>
      <c r="E2251" s="37">
        <v>2</v>
      </c>
      <c r="F2251" s="37" t="str">
        <f t="shared" ref="F2251:G2251" si="4252">F2250</f>
        <v>Special Finch Food</v>
      </c>
      <c r="G2251" s="15" t="str">
        <f t="shared" si="4252"/>
        <v>Golden Safflower</v>
      </c>
      <c r="H2251" s="39">
        <f t="shared" si="4228"/>
        <v>1.000000003259629</v>
      </c>
      <c r="I2251" s="39" cm="1">
        <f t="array" ref="I2251">IFERROR(IF($B2251=I$1, ($A2251+$C2251) - MAX(IF($B$2:$B2250=$B2251, $A$2:$A2250+$C$2:$C2250)), "")*24*60, "")</f>
        <v>1.000000003259629</v>
      </c>
      <c r="J2251" s="39" t="str" cm="1">
        <f t="array" ref="J2251">IFERROR(IF($B2251=J$1, ($A2251+$C2251) - MAX(IF($B$2:$B2250=$B2251, $A$2:$A2250+$C$2:$C2250)), "")*24*60, "")</f>
        <v/>
      </c>
      <c r="K2251" s="39" t="str" cm="1">
        <f t="array" ref="K2251">IFERROR(IF($B2251=K$1, ($A2251+$C2251) - MAX(IF($B$2:$B2250=$B2251, $A$2:$A2250+$C$2:$C2250)), "")*24*60, "")</f>
        <v/>
      </c>
      <c r="L2251" s="39" t="str" cm="1">
        <f t="array" ref="L2251">IFERROR(IF($B2251=L$1, ($A2251+$C2251) - MAX(IF($B$2:$B2250=$B2251, $A$2:$A2250+$C$2:$C2250)), "")*24*60, "")</f>
        <v/>
      </c>
      <c r="M2251" s="39" t="str" cm="1">
        <f t="array" ref="M2251">IFERROR(IF($B2251=M$1, ($A2251+$C2251) - MAX(IF($B$2:$B2250=$B2251, $A$2:$A2250+$C$2:$C2250)), "")*24*60, "")</f>
        <v/>
      </c>
      <c r="N2251" s="39" t="str" cm="1">
        <f t="array" ref="N2251">IFERROR(IF($B2251=N$1, ($A2251+$C2251) - MAX(IF($B$2:$B2250=$B2251, $A$2:$A2250+$C$2:$C2250)), "")*24*60, "")</f>
        <v/>
      </c>
      <c r="O2251" s="39" t="str" cm="1">
        <f t="array" ref="O2251">IFERROR(IF($B2251=O$1, ($A2251+$C2251) - MAX(IF($B$2:$B2250=$B2251, $A$2:$A2250+$C$2:$C2250)), "")*24*60, "")</f>
        <v/>
      </c>
      <c r="P2251" s="39" t="str" cm="1">
        <f t="array" ref="P2251">IFERROR(IF($B2251=P$1, ($A2251+$C2251) - MAX(IF($B$2:$B2250=$B2251, $A$2:$A2250+$C$2:$C2250)), "")*24*60, "")</f>
        <v/>
      </c>
    </row>
    <row r="2252" spans="1:16" x14ac:dyDescent="0.2">
      <c r="A2252" s="36">
        <f t="shared" ref="A2252:D2252" si="4253">A2251</f>
        <v>45951</v>
      </c>
      <c r="B2252" s="37" t="str">
        <f t="shared" si="4253"/>
        <v>Northern Cardinal</v>
      </c>
      <c r="C2252" s="38">
        <v>0.78680555555555554</v>
      </c>
      <c r="D2252" s="37">
        <f t="shared" si="4253"/>
        <v>0</v>
      </c>
      <c r="E2252" s="37">
        <v>3</v>
      </c>
      <c r="F2252" s="37" t="str">
        <f t="shared" ref="F2252:G2252" si="4254">F2251</f>
        <v>Special Finch Food</v>
      </c>
      <c r="G2252" s="15" t="str">
        <f t="shared" si="4254"/>
        <v>Golden Safflower</v>
      </c>
      <c r="H2252" s="39">
        <f t="shared" si="4228"/>
        <v>1.000000003259629</v>
      </c>
      <c r="I2252" s="39" cm="1">
        <f t="array" ref="I2252">IFERROR(IF($B2252=I$1, ($A2252+$C2252) - MAX(IF($B$2:$B2251=$B2252, $A$2:$A2251+$C$2:$C2251)), "")*24*60, "")</f>
        <v>1.000000003259629</v>
      </c>
      <c r="J2252" s="39" t="str" cm="1">
        <f t="array" ref="J2252">IFERROR(IF($B2252=J$1, ($A2252+$C2252) - MAX(IF($B$2:$B2251=$B2252, $A$2:$A2251+$C$2:$C2251)), "")*24*60, "")</f>
        <v/>
      </c>
      <c r="K2252" s="39" t="str" cm="1">
        <f t="array" ref="K2252">IFERROR(IF($B2252=K$1, ($A2252+$C2252) - MAX(IF($B$2:$B2251=$B2252, $A$2:$A2251+$C$2:$C2251)), "")*24*60, "")</f>
        <v/>
      </c>
      <c r="L2252" s="39" t="str" cm="1">
        <f t="array" ref="L2252">IFERROR(IF($B2252=L$1, ($A2252+$C2252) - MAX(IF($B$2:$B2251=$B2252, $A$2:$A2251+$C$2:$C2251)), "")*24*60, "")</f>
        <v/>
      </c>
      <c r="M2252" s="39" t="str" cm="1">
        <f t="array" ref="M2252">IFERROR(IF($B2252=M$1, ($A2252+$C2252) - MAX(IF($B$2:$B2251=$B2252, $A$2:$A2251+$C$2:$C2251)), "")*24*60, "")</f>
        <v/>
      </c>
      <c r="N2252" s="39" t="str" cm="1">
        <f t="array" ref="N2252">IFERROR(IF($B2252=N$1, ($A2252+$C2252) - MAX(IF($B$2:$B2251=$B2252, $A$2:$A2251+$C$2:$C2251)), "")*24*60, "")</f>
        <v/>
      </c>
      <c r="O2252" s="39" t="str" cm="1">
        <f t="array" ref="O2252">IFERROR(IF($B2252=O$1, ($A2252+$C2252) - MAX(IF($B$2:$B2251=$B2252, $A$2:$A2251+$C$2:$C2251)), "")*24*60, "")</f>
        <v/>
      </c>
      <c r="P2252" s="39" t="str" cm="1">
        <f t="array" ref="P2252">IFERROR(IF($B2252=P$1, ($A2252+$C2252) - MAX(IF($B$2:$B2251=$B2252, $A$2:$A2251+$C$2:$C2251)), "")*24*60, "")</f>
        <v/>
      </c>
    </row>
    <row r="2253" spans="1:16" x14ac:dyDescent="0.2">
      <c r="A2253" s="36">
        <f t="shared" ref="A2253:D2253" si="4255">A2252</f>
        <v>45951</v>
      </c>
      <c r="B2253" s="37" t="str">
        <f t="shared" si="4255"/>
        <v>Northern Cardinal</v>
      </c>
      <c r="C2253" s="38">
        <v>0.78749999999999998</v>
      </c>
      <c r="D2253" s="37">
        <f t="shared" si="4255"/>
        <v>0</v>
      </c>
      <c r="E2253" s="37">
        <v>3</v>
      </c>
      <c r="F2253" s="37" t="str">
        <f t="shared" ref="F2253:G2253" si="4256">F2252</f>
        <v>Special Finch Food</v>
      </c>
      <c r="G2253" s="15" t="str">
        <f t="shared" si="4256"/>
        <v>Golden Safflower</v>
      </c>
      <c r="H2253" s="39">
        <f t="shared" si="4228"/>
        <v>0.99999999278225005</v>
      </c>
      <c r="I2253" s="39" cm="1">
        <f t="array" ref="I2253">IFERROR(IF($B2253=I$1, ($A2253+$C2253) - MAX(IF($B$2:$B2252=$B2253, $A$2:$A2252+$C$2:$C2252)), "")*24*60, "")</f>
        <v>0.99999999278225005</v>
      </c>
      <c r="J2253" s="39" t="str" cm="1">
        <f t="array" ref="J2253">IFERROR(IF($B2253=J$1, ($A2253+$C2253) - MAX(IF($B$2:$B2252=$B2253, $A$2:$A2252+$C$2:$C2252)), "")*24*60, "")</f>
        <v/>
      </c>
      <c r="K2253" s="39" t="str" cm="1">
        <f t="array" ref="K2253">IFERROR(IF($B2253=K$1, ($A2253+$C2253) - MAX(IF($B$2:$B2252=$B2253, $A$2:$A2252+$C$2:$C2252)), "")*24*60, "")</f>
        <v/>
      </c>
      <c r="L2253" s="39" t="str" cm="1">
        <f t="array" ref="L2253">IFERROR(IF($B2253=L$1, ($A2253+$C2253) - MAX(IF($B$2:$B2252=$B2253, $A$2:$A2252+$C$2:$C2252)), "")*24*60, "")</f>
        <v/>
      </c>
      <c r="M2253" s="39" t="str" cm="1">
        <f t="array" ref="M2253">IFERROR(IF($B2253=M$1, ($A2253+$C2253) - MAX(IF($B$2:$B2252=$B2253, $A$2:$A2252+$C$2:$C2252)), "")*24*60, "")</f>
        <v/>
      </c>
      <c r="N2253" s="39" t="str" cm="1">
        <f t="array" ref="N2253">IFERROR(IF($B2253=N$1, ($A2253+$C2253) - MAX(IF($B$2:$B2252=$B2253, $A$2:$A2252+$C$2:$C2252)), "")*24*60, "")</f>
        <v/>
      </c>
      <c r="O2253" s="39" t="str" cm="1">
        <f t="array" ref="O2253">IFERROR(IF($B2253=O$1, ($A2253+$C2253) - MAX(IF($B$2:$B2252=$B2253, $A$2:$A2252+$C$2:$C2252)), "")*24*60, "")</f>
        <v/>
      </c>
      <c r="P2253" s="39" t="str" cm="1">
        <f t="array" ref="P2253">IFERROR(IF($B2253=P$1, ($A2253+$C2253) - MAX(IF($B$2:$B2252=$B2253, $A$2:$A2252+$C$2:$C2252)), "")*24*60, "")</f>
        <v/>
      </c>
    </row>
    <row r="2254" spans="1:16" x14ac:dyDescent="0.2">
      <c r="A2254" s="36">
        <f t="shared" ref="A2254:D2254" si="4257">A2253</f>
        <v>45951</v>
      </c>
      <c r="B2254" s="37" t="str">
        <f t="shared" si="4257"/>
        <v>Northern Cardinal</v>
      </c>
      <c r="C2254" s="38">
        <f t="shared" si="4257"/>
        <v>0.78749999999999998</v>
      </c>
      <c r="D2254" s="37">
        <f t="shared" si="4257"/>
        <v>0</v>
      </c>
      <c r="E2254" s="37">
        <v>3</v>
      </c>
      <c r="F2254" s="37" t="str">
        <f t="shared" ref="F2254:G2254" si="4258">F2253</f>
        <v>Special Finch Food</v>
      </c>
      <c r="G2254" s="15" t="str">
        <f t="shared" si="4258"/>
        <v>Golden Safflower</v>
      </c>
      <c r="H2254" s="39">
        <f t="shared" si="4228"/>
        <v>0</v>
      </c>
      <c r="I2254" s="39" cm="1">
        <f t="array" ref="I2254">IFERROR(IF($B2254=I$1, ($A2254+$C2254) - MAX(IF($B$2:$B2253=$B2254, $A$2:$A2253+$C$2:$C2253)), "")*24*60, "")</f>
        <v>0</v>
      </c>
      <c r="J2254" s="39" t="str" cm="1">
        <f t="array" ref="J2254">IFERROR(IF($B2254=J$1, ($A2254+$C2254) - MAX(IF($B$2:$B2253=$B2254, $A$2:$A2253+$C$2:$C2253)), "")*24*60, "")</f>
        <v/>
      </c>
      <c r="K2254" s="39" t="str" cm="1">
        <f t="array" ref="K2254">IFERROR(IF($B2254=K$1, ($A2254+$C2254) - MAX(IF($B$2:$B2253=$B2254, $A$2:$A2253+$C$2:$C2253)), "")*24*60, "")</f>
        <v/>
      </c>
      <c r="L2254" s="39" t="str" cm="1">
        <f t="array" ref="L2254">IFERROR(IF($B2254=L$1, ($A2254+$C2254) - MAX(IF($B$2:$B2253=$B2254, $A$2:$A2253+$C$2:$C2253)), "")*24*60, "")</f>
        <v/>
      </c>
      <c r="M2254" s="39" t="str" cm="1">
        <f t="array" ref="M2254">IFERROR(IF($B2254=M$1, ($A2254+$C2254) - MAX(IF($B$2:$B2253=$B2254, $A$2:$A2253+$C$2:$C2253)), "")*24*60, "")</f>
        <v/>
      </c>
      <c r="N2254" s="39" t="str" cm="1">
        <f t="array" ref="N2254">IFERROR(IF($B2254=N$1, ($A2254+$C2254) - MAX(IF($B$2:$B2253=$B2254, $A$2:$A2253+$C$2:$C2253)), "")*24*60, "")</f>
        <v/>
      </c>
      <c r="O2254" s="39" t="str" cm="1">
        <f t="array" ref="O2254">IFERROR(IF($B2254=O$1, ($A2254+$C2254) - MAX(IF($B$2:$B2253=$B2254, $A$2:$A2253+$C$2:$C2253)), "")*24*60, "")</f>
        <v/>
      </c>
      <c r="P2254" s="39" t="str" cm="1">
        <f t="array" ref="P2254">IFERROR(IF($B2254=P$1, ($A2254+$C2254) - MAX(IF($B$2:$B2253=$B2254, $A$2:$A2253+$C$2:$C2253)), "")*24*60, "")</f>
        <v/>
      </c>
    </row>
    <row r="2255" spans="1:16" x14ac:dyDescent="0.2">
      <c r="A2255" s="36">
        <f t="shared" ref="A2255:D2255" si="4259">A2254</f>
        <v>45951</v>
      </c>
      <c r="B2255" s="37" t="str">
        <f t="shared" si="4259"/>
        <v>Northern Cardinal</v>
      </c>
      <c r="C2255" s="38">
        <v>0.78819444444444442</v>
      </c>
      <c r="D2255" s="37">
        <f t="shared" si="4259"/>
        <v>0</v>
      </c>
      <c r="E2255" s="37">
        <v>2</v>
      </c>
      <c r="F2255" s="37" t="str">
        <f t="shared" ref="F2255:G2255" si="4260">F2254</f>
        <v>Special Finch Food</v>
      </c>
      <c r="G2255" s="15" t="str">
        <f t="shared" si="4260"/>
        <v>Golden Safflower</v>
      </c>
      <c r="H2255" s="39">
        <f t="shared" si="4228"/>
        <v>1.000000003259629</v>
      </c>
      <c r="I2255" s="39" cm="1">
        <f t="array" ref="I2255">IFERROR(IF($B2255=I$1, ($A2255+$C2255) - MAX(IF($B$2:$B2254=$B2255, $A$2:$A2254+$C$2:$C2254)), "")*24*60, "")</f>
        <v>1.000000003259629</v>
      </c>
      <c r="J2255" s="39" t="str" cm="1">
        <f t="array" ref="J2255">IFERROR(IF($B2255=J$1, ($A2255+$C2255) - MAX(IF($B$2:$B2254=$B2255, $A$2:$A2254+$C$2:$C2254)), "")*24*60, "")</f>
        <v/>
      </c>
      <c r="K2255" s="39" t="str" cm="1">
        <f t="array" ref="K2255">IFERROR(IF($B2255=K$1, ($A2255+$C2255) - MAX(IF($B$2:$B2254=$B2255, $A$2:$A2254+$C$2:$C2254)), "")*24*60, "")</f>
        <v/>
      </c>
      <c r="L2255" s="39" t="str" cm="1">
        <f t="array" ref="L2255">IFERROR(IF($B2255=L$1, ($A2255+$C2255) - MAX(IF($B$2:$B2254=$B2255, $A$2:$A2254+$C$2:$C2254)), "")*24*60, "")</f>
        <v/>
      </c>
      <c r="M2255" s="39" t="str" cm="1">
        <f t="array" ref="M2255">IFERROR(IF($B2255=M$1, ($A2255+$C2255) - MAX(IF($B$2:$B2254=$B2255, $A$2:$A2254+$C$2:$C2254)), "")*24*60, "")</f>
        <v/>
      </c>
      <c r="N2255" s="39" t="str" cm="1">
        <f t="array" ref="N2255">IFERROR(IF($B2255=N$1, ($A2255+$C2255) - MAX(IF($B$2:$B2254=$B2255, $A$2:$A2254+$C$2:$C2254)), "")*24*60, "")</f>
        <v/>
      </c>
      <c r="O2255" s="39" t="str" cm="1">
        <f t="array" ref="O2255">IFERROR(IF($B2255=O$1, ($A2255+$C2255) - MAX(IF($B$2:$B2254=$B2255, $A$2:$A2254+$C$2:$C2254)), "")*24*60, "")</f>
        <v/>
      </c>
      <c r="P2255" s="39" t="str" cm="1">
        <f t="array" ref="P2255">IFERROR(IF($B2255=P$1, ($A2255+$C2255) - MAX(IF($B$2:$B2254=$B2255, $A$2:$A2254+$C$2:$C2254)), "")*24*60, "")</f>
        <v/>
      </c>
    </row>
    <row r="2256" spans="1:16" x14ac:dyDescent="0.2">
      <c r="A2256" s="36">
        <f t="shared" ref="A2256:D2256" si="4261">A2255</f>
        <v>45951</v>
      </c>
      <c r="B2256" s="37" t="str">
        <f t="shared" si="4261"/>
        <v>Northern Cardinal</v>
      </c>
      <c r="C2256" s="38">
        <v>0.78888888888888886</v>
      </c>
      <c r="D2256" s="37">
        <f t="shared" si="4261"/>
        <v>0</v>
      </c>
      <c r="E2256" s="37">
        <v>1</v>
      </c>
      <c r="F2256" s="37" t="str">
        <f t="shared" ref="F2256:G2256" si="4262">F2255</f>
        <v>Special Finch Food</v>
      </c>
      <c r="G2256" s="15" t="str">
        <f t="shared" si="4262"/>
        <v>Golden Safflower</v>
      </c>
      <c r="H2256" s="39">
        <f t="shared" si="4228"/>
        <v>1.000000003259629</v>
      </c>
      <c r="I2256" s="39" cm="1">
        <f t="array" ref="I2256">IFERROR(IF($B2256=I$1, ($A2256+$C2256) - MAX(IF($B$2:$B2255=$B2256, $A$2:$A2255+$C$2:$C2255)), "")*24*60, "")</f>
        <v>1.000000003259629</v>
      </c>
      <c r="J2256" s="39" t="str" cm="1">
        <f t="array" ref="J2256">IFERROR(IF($B2256=J$1, ($A2256+$C2256) - MAX(IF($B$2:$B2255=$B2256, $A$2:$A2255+$C$2:$C2255)), "")*24*60, "")</f>
        <v/>
      </c>
      <c r="K2256" s="39" t="str" cm="1">
        <f t="array" ref="K2256">IFERROR(IF($B2256=K$1, ($A2256+$C2256) - MAX(IF($B$2:$B2255=$B2256, $A$2:$A2255+$C$2:$C2255)), "")*24*60, "")</f>
        <v/>
      </c>
      <c r="L2256" s="39" t="str" cm="1">
        <f t="array" ref="L2256">IFERROR(IF($B2256=L$1, ($A2256+$C2256) - MAX(IF($B$2:$B2255=$B2256, $A$2:$A2255+$C$2:$C2255)), "")*24*60, "")</f>
        <v/>
      </c>
      <c r="M2256" s="39" t="str" cm="1">
        <f t="array" ref="M2256">IFERROR(IF($B2256=M$1, ($A2256+$C2256) - MAX(IF($B$2:$B2255=$B2256, $A$2:$A2255+$C$2:$C2255)), "")*24*60, "")</f>
        <v/>
      </c>
      <c r="N2256" s="39" t="str" cm="1">
        <f t="array" ref="N2256">IFERROR(IF($B2256=N$1, ($A2256+$C2256) - MAX(IF($B$2:$B2255=$B2256, $A$2:$A2255+$C$2:$C2255)), "")*24*60, "")</f>
        <v/>
      </c>
      <c r="O2256" s="39" t="str" cm="1">
        <f t="array" ref="O2256">IFERROR(IF($B2256=O$1, ($A2256+$C2256) - MAX(IF($B$2:$B2255=$B2256, $A$2:$A2255+$C$2:$C2255)), "")*24*60, "")</f>
        <v/>
      </c>
      <c r="P2256" s="39" t="str" cm="1">
        <f t="array" ref="P2256">IFERROR(IF($B2256=P$1, ($A2256+$C2256) - MAX(IF($B$2:$B2255=$B2256, $A$2:$A2255+$C$2:$C2255)), "")*24*60, "")</f>
        <v/>
      </c>
    </row>
    <row r="2257" spans="1:16" x14ac:dyDescent="0.2">
      <c r="A2257" s="36">
        <f t="shared" ref="A2257:D2257" si="4263">A2256</f>
        <v>45951</v>
      </c>
      <c r="B2257" s="37" t="str">
        <f t="shared" si="4263"/>
        <v>Northern Cardinal</v>
      </c>
      <c r="C2257" s="38">
        <f t="shared" si="4263"/>
        <v>0.78888888888888886</v>
      </c>
      <c r="D2257" s="37">
        <f t="shared" si="4263"/>
        <v>0</v>
      </c>
      <c r="E2257" s="37">
        <v>1</v>
      </c>
      <c r="F2257" s="37" t="str">
        <f t="shared" ref="F2257:G2257" si="4264">F2256</f>
        <v>Special Finch Food</v>
      </c>
      <c r="G2257" s="15" t="str">
        <f t="shared" si="4264"/>
        <v>Golden Safflower</v>
      </c>
      <c r="H2257" s="39">
        <f t="shared" si="4228"/>
        <v>0</v>
      </c>
      <c r="I2257" s="39" cm="1">
        <f t="array" ref="I2257">IFERROR(IF($B2257=I$1, ($A2257+$C2257) - MAX(IF($B$2:$B2256=$B2257, $A$2:$A2256+$C$2:$C2256)), "")*24*60, "")</f>
        <v>0</v>
      </c>
      <c r="J2257" s="39" t="str" cm="1">
        <f t="array" ref="J2257">IFERROR(IF($B2257=J$1, ($A2257+$C2257) - MAX(IF($B$2:$B2256=$B2257, $A$2:$A2256+$C$2:$C2256)), "")*24*60, "")</f>
        <v/>
      </c>
      <c r="K2257" s="39" t="str" cm="1">
        <f t="array" ref="K2257">IFERROR(IF($B2257=K$1, ($A2257+$C2257) - MAX(IF($B$2:$B2256=$B2257, $A$2:$A2256+$C$2:$C2256)), "")*24*60, "")</f>
        <v/>
      </c>
      <c r="L2257" s="39" t="str" cm="1">
        <f t="array" ref="L2257">IFERROR(IF($B2257=L$1, ($A2257+$C2257) - MAX(IF($B$2:$B2256=$B2257, $A$2:$A2256+$C$2:$C2256)), "")*24*60, "")</f>
        <v/>
      </c>
      <c r="M2257" s="39" t="str" cm="1">
        <f t="array" ref="M2257">IFERROR(IF($B2257=M$1, ($A2257+$C2257) - MAX(IF($B$2:$B2256=$B2257, $A$2:$A2256+$C$2:$C2256)), "")*24*60, "")</f>
        <v/>
      </c>
      <c r="N2257" s="39" t="str" cm="1">
        <f t="array" ref="N2257">IFERROR(IF($B2257=N$1, ($A2257+$C2257) - MAX(IF($B$2:$B2256=$B2257, $A$2:$A2256+$C$2:$C2256)), "")*24*60, "")</f>
        <v/>
      </c>
      <c r="O2257" s="39" t="str" cm="1">
        <f t="array" ref="O2257">IFERROR(IF($B2257=O$1, ($A2257+$C2257) - MAX(IF($B$2:$B2256=$B2257, $A$2:$A2256+$C$2:$C2256)), "")*24*60, "")</f>
        <v/>
      </c>
      <c r="P2257" s="39" t="str" cm="1">
        <f t="array" ref="P2257">IFERROR(IF($B2257=P$1, ($A2257+$C2257) - MAX(IF($B$2:$B2256=$B2257, $A$2:$A2256+$C$2:$C2256)), "")*24*60, "")</f>
        <v/>
      </c>
    </row>
    <row r="2258" spans="1:16" x14ac:dyDescent="0.2">
      <c r="A2258" s="36">
        <f t="shared" ref="A2258:D2258" si="4265">A2257</f>
        <v>45951</v>
      </c>
      <c r="B2258" s="37" t="str">
        <f t="shared" si="4265"/>
        <v>Northern Cardinal</v>
      </c>
      <c r="C2258" s="38">
        <f t="shared" si="4265"/>
        <v>0.78888888888888886</v>
      </c>
      <c r="D2258" s="37">
        <f t="shared" si="4265"/>
        <v>0</v>
      </c>
      <c r="E2258" s="37">
        <v>5</v>
      </c>
      <c r="F2258" s="37" t="str">
        <f t="shared" ref="F2258:G2258" si="4266">F2257</f>
        <v>Special Finch Food</v>
      </c>
      <c r="G2258" s="15" t="str">
        <f t="shared" si="4266"/>
        <v>Golden Safflower</v>
      </c>
      <c r="H2258" s="39">
        <f t="shared" si="4228"/>
        <v>0</v>
      </c>
      <c r="I2258" s="39" cm="1">
        <f t="array" ref="I2258">IFERROR(IF($B2258=I$1, ($A2258+$C2258) - MAX(IF($B$2:$B2257=$B2258, $A$2:$A2257+$C$2:$C2257)), "")*24*60, "")</f>
        <v>0</v>
      </c>
      <c r="J2258" s="39" t="str" cm="1">
        <f t="array" ref="J2258">IFERROR(IF($B2258=J$1, ($A2258+$C2258) - MAX(IF($B$2:$B2257=$B2258, $A$2:$A2257+$C$2:$C2257)), "")*24*60, "")</f>
        <v/>
      </c>
      <c r="K2258" s="39" t="str" cm="1">
        <f t="array" ref="K2258">IFERROR(IF($B2258=K$1, ($A2258+$C2258) - MAX(IF($B$2:$B2257=$B2258, $A$2:$A2257+$C$2:$C2257)), "")*24*60, "")</f>
        <v/>
      </c>
      <c r="L2258" s="39" t="str" cm="1">
        <f t="array" ref="L2258">IFERROR(IF($B2258=L$1, ($A2258+$C2258) - MAX(IF($B$2:$B2257=$B2258, $A$2:$A2257+$C$2:$C2257)), "")*24*60, "")</f>
        <v/>
      </c>
      <c r="M2258" s="39" t="str" cm="1">
        <f t="array" ref="M2258">IFERROR(IF($B2258=M$1, ($A2258+$C2258) - MAX(IF($B$2:$B2257=$B2258, $A$2:$A2257+$C$2:$C2257)), "")*24*60, "")</f>
        <v/>
      </c>
      <c r="N2258" s="39" t="str" cm="1">
        <f t="array" ref="N2258">IFERROR(IF($B2258=N$1, ($A2258+$C2258) - MAX(IF($B$2:$B2257=$B2258, $A$2:$A2257+$C$2:$C2257)), "")*24*60, "")</f>
        <v/>
      </c>
      <c r="O2258" s="39" t="str" cm="1">
        <f t="array" ref="O2258">IFERROR(IF($B2258=O$1, ($A2258+$C2258) - MAX(IF($B$2:$B2257=$B2258, $A$2:$A2257+$C$2:$C2257)), "")*24*60, "")</f>
        <v/>
      </c>
      <c r="P2258" s="39" t="str" cm="1">
        <f t="array" ref="P2258">IFERROR(IF($B2258=P$1, ($A2258+$C2258) - MAX(IF($B$2:$B2257=$B2258, $A$2:$A2257+$C$2:$C2257)), "")*24*60, "")</f>
        <v/>
      </c>
    </row>
    <row r="2259" spans="1:16" x14ac:dyDescent="0.2">
      <c r="A2259" s="36">
        <f t="shared" ref="A2259:D2259" si="4267">A2258</f>
        <v>45951</v>
      </c>
      <c r="B2259" s="37" t="str">
        <f t="shared" si="4267"/>
        <v>Northern Cardinal</v>
      </c>
      <c r="C2259" s="38">
        <v>0.7895833333333333</v>
      </c>
      <c r="D2259" s="37">
        <f t="shared" si="4267"/>
        <v>0</v>
      </c>
      <c r="E2259" s="37">
        <v>3</v>
      </c>
      <c r="F2259" s="37" t="str">
        <f t="shared" ref="F2259:G2259" si="4268">F2258</f>
        <v>Special Finch Food</v>
      </c>
      <c r="G2259" s="15" t="str">
        <f t="shared" si="4268"/>
        <v>Golden Safflower</v>
      </c>
      <c r="H2259" s="39">
        <f t="shared" si="4228"/>
        <v>0.99999999278225005</v>
      </c>
      <c r="I2259" s="39" cm="1">
        <f t="array" ref="I2259">IFERROR(IF($B2259=I$1, ($A2259+$C2259) - MAX(IF($B$2:$B2258=$B2259, $A$2:$A2258+$C$2:$C2258)), "")*24*60, "")</f>
        <v>0.99999999278225005</v>
      </c>
      <c r="J2259" s="39" t="str" cm="1">
        <f t="array" ref="J2259">IFERROR(IF($B2259=J$1, ($A2259+$C2259) - MAX(IF($B$2:$B2258=$B2259, $A$2:$A2258+$C$2:$C2258)), "")*24*60, "")</f>
        <v/>
      </c>
      <c r="K2259" s="39" t="str" cm="1">
        <f t="array" ref="K2259">IFERROR(IF($B2259=K$1, ($A2259+$C2259) - MAX(IF($B$2:$B2258=$B2259, $A$2:$A2258+$C$2:$C2258)), "")*24*60, "")</f>
        <v/>
      </c>
      <c r="L2259" s="39" t="str" cm="1">
        <f t="array" ref="L2259">IFERROR(IF($B2259=L$1, ($A2259+$C2259) - MAX(IF($B$2:$B2258=$B2259, $A$2:$A2258+$C$2:$C2258)), "")*24*60, "")</f>
        <v/>
      </c>
      <c r="M2259" s="39" t="str" cm="1">
        <f t="array" ref="M2259">IFERROR(IF($B2259=M$1, ($A2259+$C2259) - MAX(IF($B$2:$B2258=$B2259, $A$2:$A2258+$C$2:$C2258)), "")*24*60, "")</f>
        <v/>
      </c>
      <c r="N2259" s="39" t="str" cm="1">
        <f t="array" ref="N2259">IFERROR(IF($B2259=N$1, ($A2259+$C2259) - MAX(IF($B$2:$B2258=$B2259, $A$2:$A2258+$C$2:$C2258)), "")*24*60, "")</f>
        <v/>
      </c>
      <c r="O2259" s="39" t="str" cm="1">
        <f t="array" ref="O2259">IFERROR(IF($B2259=O$1, ($A2259+$C2259) - MAX(IF($B$2:$B2258=$B2259, $A$2:$A2258+$C$2:$C2258)), "")*24*60, "")</f>
        <v/>
      </c>
      <c r="P2259" s="39" t="str" cm="1">
        <f t="array" ref="P2259">IFERROR(IF($B2259=P$1, ($A2259+$C2259) - MAX(IF($B$2:$B2258=$B2259, $A$2:$A2258+$C$2:$C2258)), "")*24*60, "")</f>
        <v/>
      </c>
    </row>
    <row r="2260" spans="1:16" x14ac:dyDescent="0.2">
      <c r="A2260" s="36">
        <f t="shared" ref="A2260:D2260" si="4269">A2259</f>
        <v>45951</v>
      </c>
      <c r="B2260" s="37" t="str">
        <f t="shared" si="4269"/>
        <v>Northern Cardinal</v>
      </c>
      <c r="C2260" s="38">
        <v>0.79027777777777775</v>
      </c>
      <c r="D2260" s="37">
        <f t="shared" si="4269"/>
        <v>0</v>
      </c>
      <c r="E2260" s="37">
        <v>3</v>
      </c>
      <c r="F2260" s="37" t="str">
        <f t="shared" ref="F2260:G2260" si="4270">F2259</f>
        <v>Special Finch Food</v>
      </c>
      <c r="G2260" s="15" t="str">
        <f t="shared" si="4270"/>
        <v>Golden Safflower</v>
      </c>
      <c r="H2260" s="39">
        <f t="shared" si="4228"/>
        <v>1.000000003259629</v>
      </c>
      <c r="I2260" s="39" cm="1">
        <f t="array" ref="I2260">IFERROR(IF($B2260=I$1, ($A2260+$C2260) - MAX(IF($B$2:$B2259=$B2260, $A$2:$A2259+$C$2:$C2259)), "")*24*60, "")</f>
        <v>1.000000003259629</v>
      </c>
      <c r="J2260" s="39" t="str" cm="1">
        <f t="array" ref="J2260">IFERROR(IF($B2260=J$1, ($A2260+$C2260) - MAX(IF($B$2:$B2259=$B2260, $A$2:$A2259+$C$2:$C2259)), "")*24*60, "")</f>
        <v/>
      </c>
      <c r="K2260" s="39" t="str" cm="1">
        <f t="array" ref="K2260">IFERROR(IF($B2260=K$1, ($A2260+$C2260) - MAX(IF($B$2:$B2259=$B2260, $A$2:$A2259+$C$2:$C2259)), "")*24*60, "")</f>
        <v/>
      </c>
      <c r="L2260" s="39" t="str" cm="1">
        <f t="array" ref="L2260">IFERROR(IF($B2260=L$1, ($A2260+$C2260) - MAX(IF($B$2:$B2259=$B2260, $A$2:$A2259+$C$2:$C2259)), "")*24*60, "")</f>
        <v/>
      </c>
      <c r="M2260" s="39" t="str" cm="1">
        <f t="array" ref="M2260">IFERROR(IF($B2260=M$1, ($A2260+$C2260) - MAX(IF($B$2:$B2259=$B2260, $A$2:$A2259+$C$2:$C2259)), "")*24*60, "")</f>
        <v/>
      </c>
      <c r="N2260" s="39" t="str" cm="1">
        <f t="array" ref="N2260">IFERROR(IF($B2260=N$1, ($A2260+$C2260) - MAX(IF($B$2:$B2259=$B2260, $A$2:$A2259+$C$2:$C2259)), "")*24*60, "")</f>
        <v/>
      </c>
      <c r="O2260" s="39" t="str" cm="1">
        <f t="array" ref="O2260">IFERROR(IF($B2260=O$1, ($A2260+$C2260) - MAX(IF($B$2:$B2259=$B2260, $A$2:$A2259+$C$2:$C2259)), "")*24*60, "")</f>
        <v/>
      </c>
      <c r="P2260" s="39" t="str" cm="1">
        <f t="array" ref="P2260">IFERROR(IF($B2260=P$1, ($A2260+$C2260) - MAX(IF($B$2:$B2259=$B2260, $A$2:$A2259+$C$2:$C2259)), "")*24*60, "")</f>
        <v/>
      </c>
    </row>
    <row r="2261" spans="1:16" x14ac:dyDescent="0.2">
      <c r="A2261" s="36">
        <f t="shared" ref="A2261:D2261" si="4271">A2260</f>
        <v>45951</v>
      </c>
      <c r="B2261" s="37" t="str">
        <f t="shared" si="4271"/>
        <v>Northern Cardinal</v>
      </c>
      <c r="C2261" s="38">
        <v>0.79097222222222219</v>
      </c>
      <c r="D2261" s="37">
        <f t="shared" si="4271"/>
        <v>0</v>
      </c>
      <c r="E2261" s="37">
        <v>2</v>
      </c>
      <c r="F2261" s="37" t="str">
        <f t="shared" ref="F2261:G2261" si="4272">F2260</f>
        <v>Special Finch Food</v>
      </c>
      <c r="G2261" s="15" t="str">
        <f t="shared" si="4272"/>
        <v>Golden Safflower</v>
      </c>
      <c r="H2261" s="39">
        <f t="shared" si="4228"/>
        <v>1.000000003259629</v>
      </c>
      <c r="I2261" s="39" cm="1">
        <f t="array" ref="I2261">IFERROR(IF($B2261=I$1, ($A2261+$C2261) - MAX(IF($B$2:$B2260=$B2261, $A$2:$A2260+$C$2:$C2260)), "")*24*60, "")</f>
        <v>1.000000003259629</v>
      </c>
      <c r="J2261" s="39" t="str" cm="1">
        <f t="array" ref="J2261">IFERROR(IF($B2261=J$1, ($A2261+$C2261) - MAX(IF($B$2:$B2260=$B2261, $A$2:$A2260+$C$2:$C2260)), "")*24*60, "")</f>
        <v/>
      </c>
      <c r="K2261" s="39" t="str" cm="1">
        <f t="array" ref="K2261">IFERROR(IF($B2261=K$1, ($A2261+$C2261) - MAX(IF($B$2:$B2260=$B2261, $A$2:$A2260+$C$2:$C2260)), "")*24*60, "")</f>
        <v/>
      </c>
      <c r="L2261" s="39" t="str" cm="1">
        <f t="array" ref="L2261">IFERROR(IF($B2261=L$1, ($A2261+$C2261) - MAX(IF($B$2:$B2260=$B2261, $A$2:$A2260+$C$2:$C2260)), "")*24*60, "")</f>
        <v/>
      </c>
      <c r="M2261" s="39" t="str" cm="1">
        <f t="array" ref="M2261">IFERROR(IF($B2261=M$1, ($A2261+$C2261) - MAX(IF($B$2:$B2260=$B2261, $A$2:$A2260+$C$2:$C2260)), "")*24*60, "")</f>
        <v/>
      </c>
      <c r="N2261" s="39" t="str" cm="1">
        <f t="array" ref="N2261">IFERROR(IF($B2261=N$1, ($A2261+$C2261) - MAX(IF($B$2:$B2260=$B2261, $A$2:$A2260+$C$2:$C2260)), "")*24*60, "")</f>
        <v/>
      </c>
      <c r="O2261" s="39" t="str" cm="1">
        <f t="array" ref="O2261">IFERROR(IF($B2261=O$1, ($A2261+$C2261) - MAX(IF($B$2:$B2260=$B2261, $A$2:$A2260+$C$2:$C2260)), "")*24*60, "")</f>
        <v/>
      </c>
      <c r="P2261" s="39" t="str" cm="1">
        <f t="array" ref="P2261">IFERROR(IF($B2261=P$1, ($A2261+$C2261) - MAX(IF($B$2:$B2260=$B2261, $A$2:$A2260+$C$2:$C2260)), "")*24*60, "")</f>
        <v/>
      </c>
    </row>
    <row r="2262" spans="1:16" x14ac:dyDescent="0.2">
      <c r="A2262" s="36">
        <f t="shared" ref="A2262:D2262" si="4273">A2261</f>
        <v>45951</v>
      </c>
      <c r="B2262" s="37" t="str">
        <f t="shared" si="4273"/>
        <v>Northern Cardinal</v>
      </c>
      <c r="C2262" s="38">
        <f t="shared" si="4273"/>
        <v>0.79097222222222219</v>
      </c>
      <c r="D2262" s="37">
        <f t="shared" si="4273"/>
        <v>0</v>
      </c>
      <c r="E2262" s="37">
        <v>2</v>
      </c>
      <c r="F2262" s="37" t="str">
        <f t="shared" ref="F2262:G2262" si="4274">F2261</f>
        <v>Special Finch Food</v>
      </c>
      <c r="G2262" s="15" t="str">
        <f t="shared" si="4274"/>
        <v>Golden Safflower</v>
      </c>
      <c r="H2262" s="39">
        <f t="shared" si="4228"/>
        <v>0</v>
      </c>
      <c r="I2262" s="39" cm="1">
        <f t="array" ref="I2262">IFERROR(IF($B2262=I$1, ($A2262+$C2262) - MAX(IF($B$2:$B2261=$B2262, $A$2:$A2261+$C$2:$C2261)), "")*24*60, "")</f>
        <v>0</v>
      </c>
      <c r="J2262" s="39" t="str" cm="1">
        <f t="array" ref="J2262">IFERROR(IF($B2262=J$1, ($A2262+$C2262) - MAX(IF($B$2:$B2261=$B2262, $A$2:$A2261+$C$2:$C2261)), "")*24*60, "")</f>
        <v/>
      </c>
      <c r="K2262" s="39" t="str" cm="1">
        <f t="array" ref="K2262">IFERROR(IF($B2262=K$1, ($A2262+$C2262) - MAX(IF($B$2:$B2261=$B2262, $A$2:$A2261+$C$2:$C2261)), "")*24*60, "")</f>
        <v/>
      </c>
      <c r="L2262" s="39" t="str" cm="1">
        <f t="array" ref="L2262">IFERROR(IF($B2262=L$1, ($A2262+$C2262) - MAX(IF($B$2:$B2261=$B2262, $A$2:$A2261+$C$2:$C2261)), "")*24*60, "")</f>
        <v/>
      </c>
      <c r="M2262" s="39" t="str" cm="1">
        <f t="array" ref="M2262">IFERROR(IF($B2262=M$1, ($A2262+$C2262) - MAX(IF($B$2:$B2261=$B2262, $A$2:$A2261+$C$2:$C2261)), "")*24*60, "")</f>
        <v/>
      </c>
      <c r="N2262" s="39" t="str" cm="1">
        <f t="array" ref="N2262">IFERROR(IF($B2262=N$1, ($A2262+$C2262) - MAX(IF($B$2:$B2261=$B2262, $A$2:$A2261+$C$2:$C2261)), "")*24*60, "")</f>
        <v/>
      </c>
      <c r="O2262" s="39" t="str" cm="1">
        <f t="array" ref="O2262">IFERROR(IF($B2262=O$1, ($A2262+$C2262) - MAX(IF($B$2:$B2261=$B2262, $A$2:$A2261+$C$2:$C2261)), "")*24*60, "")</f>
        <v/>
      </c>
      <c r="P2262" s="39" t="str" cm="1">
        <f t="array" ref="P2262">IFERROR(IF($B2262=P$1, ($A2262+$C2262) - MAX(IF($B$2:$B2261=$B2262, $A$2:$A2261+$C$2:$C2261)), "")*24*60, "")</f>
        <v/>
      </c>
    </row>
    <row r="2263" spans="1:16" x14ac:dyDescent="0.2">
      <c r="A2263" s="36">
        <f t="shared" ref="A2263:D2263" si="4275">A2262</f>
        <v>45951</v>
      </c>
      <c r="B2263" s="37" t="str">
        <f t="shared" si="4275"/>
        <v>Northern Cardinal</v>
      </c>
      <c r="C2263" s="38">
        <v>0.79236111111111107</v>
      </c>
      <c r="D2263" s="37">
        <f t="shared" si="4275"/>
        <v>0</v>
      </c>
      <c r="E2263" s="37">
        <v>3</v>
      </c>
      <c r="F2263" s="37" t="str">
        <f t="shared" ref="F2263:G2263" si="4276">F2262</f>
        <v>Special Finch Food</v>
      </c>
      <c r="G2263" s="15" t="str">
        <f t="shared" si="4276"/>
        <v>Golden Safflower</v>
      </c>
      <c r="H2263" s="39">
        <f t="shared" si="4228"/>
        <v>1.9999999960418791</v>
      </c>
      <c r="I2263" s="39" cm="1">
        <f t="array" ref="I2263">IFERROR(IF($B2263=I$1, ($A2263+$C2263) - MAX(IF($B$2:$B2262=$B2263, $A$2:$A2262+$C$2:$C2262)), "")*24*60, "")</f>
        <v>1.9999999960418791</v>
      </c>
      <c r="J2263" s="39" t="str" cm="1">
        <f t="array" ref="J2263">IFERROR(IF($B2263=J$1, ($A2263+$C2263) - MAX(IF($B$2:$B2262=$B2263, $A$2:$A2262+$C$2:$C2262)), "")*24*60, "")</f>
        <v/>
      </c>
      <c r="K2263" s="39" t="str" cm="1">
        <f t="array" ref="K2263">IFERROR(IF($B2263=K$1, ($A2263+$C2263) - MAX(IF($B$2:$B2262=$B2263, $A$2:$A2262+$C$2:$C2262)), "")*24*60, "")</f>
        <v/>
      </c>
      <c r="L2263" s="39" t="str" cm="1">
        <f t="array" ref="L2263">IFERROR(IF($B2263=L$1, ($A2263+$C2263) - MAX(IF($B$2:$B2262=$B2263, $A$2:$A2262+$C$2:$C2262)), "")*24*60, "")</f>
        <v/>
      </c>
      <c r="M2263" s="39" t="str" cm="1">
        <f t="array" ref="M2263">IFERROR(IF($B2263=M$1, ($A2263+$C2263) - MAX(IF($B$2:$B2262=$B2263, $A$2:$A2262+$C$2:$C2262)), "")*24*60, "")</f>
        <v/>
      </c>
      <c r="N2263" s="39" t="str" cm="1">
        <f t="array" ref="N2263">IFERROR(IF($B2263=N$1, ($A2263+$C2263) - MAX(IF($B$2:$B2262=$B2263, $A$2:$A2262+$C$2:$C2262)), "")*24*60, "")</f>
        <v/>
      </c>
      <c r="O2263" s="39" t="str" cm="1">
        <f t="array" ref="O2263">IFERROR(IF($B2263=O$1, ($A2263+$C2263) - MAX(IF($B$2:$B2262=$B2263, $A$2:$A2262+$C$2:$C2262)), "")*24*60, "")</f>
        <v/>
      </c>
      <c r="P2263" s="39" t="str" cm="1">
        <f t="array" ref="P2263">IFERROR(IF($B2263=P$1, ($A2263+$C2263) - MAX(IF($B$2:$B2262=$B2263, $A$2:$A2262+$C$2:$C2262)), "")*24*60, "")</f>
        <v/>
      </c>
    </row>
    <row r="2264" spans="1:16" x14ac:dyDescent="0.2">
      <c r="A2264" s="36">
        <f t="shared" ref="A2264:D2264" si="4277">A2263</f>
        <v>45951</v>
      </c>
      <c r="B2264" s="37" t="str">
        <f t="shared" si="4277"/>
        <v>Northern Cardinal</v>
      </c>
      <c r="C2264" s="38">
        <f t="shared" si="4277"/>
        <v>0.79236111111111107</v>
      </c>
      <c r="D2264" s="37">
        <f t="shared" si="4277"/>
        <v>0</v>
      </c>
      <c r="E2264" s="37">
        <v>3</v>
      </c>
      <c r="F2264" s="37" t="str">
        <f t="shared" ref="F2264:G2264" si="4278">F2263</f>
        <v>Special Finch Food</v>
      </c>
      <c r="G2264" s="15" t="str">
        <f t="shared" si="4278"/>
        <v>Golden Safflower</v>
      </c>
      <c r="H2264" s="39">
        <f t="shared" si="4228"/>
        <v>0</v>
      </c>
      <c r="I2264" s="39" cm="1">
        <f t="array" ref="I2264">IFERROR(IF($B2264=I$1, ($A2264+$C2264) - MAX(IF($B$2:$B2263=$B2264, $A$2:$A2263+$C$2:$C2263)), "")*24*60, "")</f>
        <v>0</v>
      </c>
      <c r="J2264" s="39" t="str" cm="1">
        <f t="array" ref="J2264">IFERROR(IF($B2264=J$1, ($A2264+$C2264) - MAX(IF($B$2:$B2263=$B2264, $A$2:$A2263+$C$2:$C2263)), "")*24*60, "")</f>
        <v/>
      </c>
      <c r="K2264" s="39" t="str" cm="1">
        <f t="array" ref="K2264">IFERROR(IF($B2264=K$1, ($A2264+$C2264) - MAX(IF($B$2:$B2263=$B2264, $A$2:$A2263+$C$2:$C2263)), "")*24*60, "")</f>
        <v/>
      </c>
      <c r="L2264" s="39" t="str" cm="1">
        <f t="array" ref="L2264">IFERROR(IF($B2264=L$1, ($A2264+$C2264) - MAX(IF($B$2:$B2263=$B2264, $A$2:$A2263+$C$2:$C2263)), "")*24*60, "")</f>
        <v/>
      </c>
      <c r="M2264" s="39" t="str" cm="1">
        <f t="array" ref="M2264">IFERROR(IF($B2264=M$1, ($A2264+$C2264) - MAX(IF($B$2:$B2263=$B2264, $A$2:$A2263+$C$2:$C2263)), "")*24*60, "")</f>
        <v/>
      </c>
      <c r="N2264" s="39" t="str" cm="1">
        <f t="array" ref="N2264">IFERROR(IF($B2264=N$1, ($A2264+$C2264) - MAX(IF($B$2:$B2263=$B2264, $A$2:$A2263+$C$2:$C2263)), "")*24*60, "")</f>
        <v/>
      </c>
      <c r="O2264" s="39" t="str" cm="1">
        <f t="array" ref="O2264">IFERROR(IF($B2264=O$1, ($A2264+$C2264) - MAX(IF($B$2:$B2263=$B2264, $A$2:$A2263+$C$2:$C2263)), "")*24*60, "")</f>
        <v/>
      </c>
      <c r="P2264" s="39" t="str" cm="1">
        <f t="array" ref="P2264">IFERROR(IF($B2264=P$1, ($A2264+$C2264) - MAX(IF($B$2:$B2263=$B2264, $A$2:$A2263+$C$2:$C2263)), "")*24*60, "")</f>
        <v/>
      </c>
    </row>
    <row r="2265" spans="1:16" x14ac:dyDescent="0.2">
      <c r="A2265" s="36">
        <f t="shared" ref="A2265:D2265" si="4279">A2264</f>
        <v>45951</v>
      </c>
      <c r="B2265" s="37" t="str">
        <f t="shared" si="4279"/>
        <v>Northern Cardinal</v>
      </c>
      <c r="C2265" s="38">
        <v>0.79305555555555551</v>
      </c>
      <c r="D2265" s="37">
        <f t="shared" si="4279"/>
        <v>0</v>
      </c>
      <c r="E2265" s="37">
        <v>3</v>
      </c>
      <c r="F2265" s="37" t="str">
        <f t="shared" ref="F2265:G2265" si="4280">F2264</f>
        <v>Special Finch Food</v>
      </c>
      <c r="G2265" s="15" t="str">
        <f t="shared" si="4280"/>
        <v>Golden Safflower</v>
      </c>
      <c r="H2265" s="39">
        <f t="shared" si="4228"/>
        <v>1.000000003259629</v>
      </c>
      <c r="I2265" s="39" cm="1">
        <f t="array" ref="I2265">IFERROR(IF($B2265=I$1, ($A2265+$C2265) - MAX(IF($B$2:$B2264=$B2265, $A$2:$A2264+$C$2:$C2264)), "")*24*60, "")</f>
        <v>1.000000003259629</v>
      </c>
      <c r="J2265" s="39" t="str" cm="1">
        <f t="array" ref="J2265">IFERROR(IF($B2265=J$1, ($A2265+$C2265) - MAX(IF($B$2:$B2264=$B2265, $A$2:$A2264+$C$2:$C2264)), "")*24*60, "")</f>
        <v/>
      </c>
      <c r="K2265" s="39" t="str" cm="1">
        <f t="array" ref="K2265">IFERROR(IF($B2265=K$1, ($A2265+$C2265) - MAX(IF($B$2:$B2264=$B2265, $A$2:$A2264+$C$2:$C2264)), "")*24*60, "")</f>
        <v/>
      </c>
      <c r="L2265" s="39" t="str" cm="1">
        <f t="array" ref="L2265">IFERROR(IF($B2265=L$1, ($A2265+$C2265) - MAX(IF($B$2:$B2264=$B2265, $A$2:$A2264+$C$2:$C2264)), "")*24*60, "")</f>
        <v/>
      </c>
      <c r="M2265" s="39" t="str" cm="1">
        <f t="array" ref="M2265">IFERROR(IF($B2265=M$1, ($A2265+$C2265) - MAX(IF($B$2:$B2264=$B2265, $A$2:$A2264+$C$2:$C2264)), "")*24*60, "")</f>
        <v/>
      </c>
      <c r="N2265" s="39" t="str" cm="1">
        <f t="array" ref="N2265">IFERROR(IF($B2265=N$1, ($A2265+$C2265) - MAX(IF($B$2:$B2264=$B2265, $A$2:$A2264+$C$2:$C2264)), "")*24*60, "")</f>
        <v/>
      </c>
      <c r="O2265" s="39" t="str" cm="1">
        <f t="array" ref="O2265">IFERROR(IF($B2265=O$1, ($A2265+$C2265) - MAX(IF($B$2:$B2264=$B2265, $A$2:$A2264+$C$2:$C2264)), "")*24*60, "")</f>
        <v/>
      </c>
      <c r="P2265" s="39" t="str" cm="1">
        <f t="array" ref="P2265">IFERROR(IF($B2265=P$1, ($A2265+$C2265) - MAX(IF($B$2:$B2264=$B2265, $A$2:$A2264+$C$2:$C2264)), "")*24*60, "")</f>
        <v/>
      </c>
    </row>
    <row r="2266" spans="1:16" x14ac:dyDescent="0.2">
      <c r="A2266" s="36">
        <f t="shared" ref="A2266:D2266" si="4281">A2265</f>
        <v>45951</v>
      </c>
      <c r="B2266" s="37" t="str">
        <f t="shared" si="4281"/>
        <v>Northern Cardinal</v>
      </c>
      <c r="C2266" s="38">
        <f t="shared" si="4281"/>
        <v>0.79305555555555551</v>
      </c>
      <c r="D2266" s="37">
        <f t="shared" si="4281"/>
        <v>0</v>
      </c>
      <c r="E2266" s="37">
        <v>2</v>
      </c>
      <c r="F2266" s="37" t="str">
        <f t="shared" ref="F2266:G2266" si="4282">F2265</f>
        <v>Special Finch Food</v>
      </c>
      <c r="G2266" s="15" t="str">
        <f t="shared" si="4282"/>
        <v>Golden Safflower</v>
      </c>
      <c r="H2266" s="39">
        <f t="shared" si="4228"/>
        <v>0</v>
      </c>
      <c r="I2266" s="39" cm="1">
        <f t="array" ref="I2266">IFERROR(IF($B2266=I$1, ($A2266+$C2266) - MAX(IF($B$2:$B2265=$B2266, $A$2:$A2265+$C$2:$C2265)), "")*24*60, "")</f>
        <v>0</v>
      </c>
      <c r="J2266" s="39" t="str" cm="1">
        <f t="array" ref="J2266">IFERROR(IF($B2266=J$1, ($A2266+$C2266) - MAX(IF($B$2:$B2265=$B2266, $A$2:$A2265+$C$2:$C2265)), "")*24*60, "")</f>
        <v/>
      </c>
      <c r="K2266" s="39" t="str" cm="1">
        <f t="array" ref="K2266">IFERROR(IF($B2266=K$1, ($A2266+$C2266) - MAX(IF($B$2:$B2265=$B2266, $A$2:$A2265+$C$2:$C2265)), "")*24*60, "")</f>
        <v/>
      </c>
      <c r="L2266" s="39" t="str" cm="1">
        <f t="array" ref="L2266">IFERROR(IF($B2266=L$1, ($A2266+$C2266) - MAX(IF($B$2:$B2265=$B2266, $A$2:$A2265+$C$2:$C2265)), "")*24*60, "")</f>
        <v/>
      </c>
      <c r="M2266" s="39" t="str" cm="1">
        <f t="array" ref="M2266">IFERROR(IF($B2266=M$1, ($A2266+$C2266) - MAX(IF($B$2:$B2265=$B2266, $A$2:$A2265+$C$2:$C2265)), "")*24*60, "")</f>
        <v/>
      </c>
      <c r="N2266" s="39" t="str" cm="1">
        <f t="array" ref="N2266">IFERROR(IF($B2266=N$1, ($A2266+$C2266) - MAX(IF($B$2:$B2265=$B2266, $A$2:$A2265+$C$2:$C2265)), "")*24*60, "")</f>
        <v/>
      </c>
      <c r="O2266" s="39" t="str" cm="1">
        <f t="array" ref="O2266">IFERROR(IF($B2266=O$1, ($A2266+$C2266) - MAX(IF($B$2:$B2265=$B2266, $A$2:$A2265+$C$2:$C2265)), "")*24*60, "")</f>
        <v/>
      </c>
      <c r="P2266" s="39" t="str" cm="1">
        <f t="array" ref="P2266">IFERROR(IF($B2266=P$1, ($A2266+$C2266) - MAX(IF($B$2:$B2265=$B2266, $A$2:$A2265+$C$2:$C2265)), "")*24*60, "")</f>
        <v/>
      </c>
    </row>
    <row r="2267" spans="1:16" x14ac:dyDescent="0.2">
      <c r="A2267" s="13">
        <f t="shared" ref="A2267:D2267" si="4283">A2266</f>
        <v>45951</v>
      </c>
      <c r="B2267" s="7" t="str">
        <f t="shared" si="4283"/>
        <v>Northern Cardinal</v>
      </c>
      <c r="C2267" s="8">
        <v>0.79374999999999996</v>
      </c>
      <c r="D2267" s="7">
        <f t="shared" si="4283"/>
        <v>0</v>
      </c>
      <c r="E2267" s="7">
        <v>1</v>
      </c>
      <c r="F2267" s="7" t="str">
        <f t="shared" ref="F2267:G2267" si="4284">F2266</f>
        <v>Special Finch Food</v>
      </c>
      <c r="G2267" s="16" t="str">
        <f t="shared" si="4284"/>
        <v>Golden Safflower</v>
      </c>
      <c r="H2267" s="27">
        <f t="shared" si="4228"/>
        <v>0.99999999278225005</v>
      </c>
      <c r="I2267" s="27" cm="1">
        <f t="array" ref="I2267">IFERROR(IF($B2267=I$1, ($A2267+$C2267) - MAX(IF($B$2:$B2266=$B2267, $A$2:$A2266+$C$2:$C2266)), "")*24*60, "")</f>
        <v>0.99999999278225005</v>
      </c>
      <c r="J2267" s="27" t="str" cm="1">
        <f t="array" ref="J2267">IFERROR(IF($B2267=J$1, ($A2267+$C2267) - MAX(IF($B$2:$B2266=$B2267, $A$2:$A2266+$C$2:$C2266)), "")*24*60, "")</f>
        <v/>
      </c>
      <c r="K2267" s="27" t="str" cm="1">
        <f t="array" ref="K2267">IFERROR(IF($B2267=K$1, ($A2267+$C2267) - MAX(IF($B$2:$B2266=$B2267, $A$2:$A2266+$C$2:$C2266)), "")*24*60, "")</f>
        <v/>
      </c>
      <c r="L2267" s="27" t="str" cm="1">
        <f t="array" ref="L2267">IFERROR(IF($B2267=L$1, ($A2267+$C2267) - MAX(IF($B$2:$B2266=$B2267, $A$2:$A2266+$C$2:$C2266)), "")*24*60, "")</f>
        <v/>
      </c>
      <c r="M2267" s="27" t="str" cm="1">
        <f t="array" ref="M2267">IFERROR(IF($B2267=M$1, ($A2267+$C2267) - MAX(IF($B$2:$B2266=$B2267, $A$2:$A2266+$C$2:$C2266)), "")*24*60, "")</f>
        <v/>
      </c>
      <c r="N2267" s="27" t="str" cm="1">
        <f t="array" ref="N2267">IFERROR(IF($B2267=N$1, ($A2267+$C2267) - MAX(IF($B$2:$B2266=$B2267, $A$2:$A2266+$C$2:$C2266)), "")*24*60, "")</f>
        <v/>
      </c>
      <c r="O2267" s="27" t="str" cm="1">
        <f t="array" ref="O2267">IFERROR(IF($B2267=O$1, ($A2267+$C2267) - MAX(IF($B$2:$B2266=$B2267, $A$2:$A2266+$C$2:$C2266)), "")*24*60, "")</f>
        <v/>
      </c>
      <c r="P2267" s="27" t="str" cm="1">
        <f t="array" ref="P2267">IFERROR(IF($B2267=P$1, ($A2267+$C2267) - MAX(IF($B$2:$B2266=$B2267, $A$2:$A2266+$C$2:$C2266)), "")*24*60, "")</f>
        <v/>
      </c>
    </row>
    <row r="2268" spans="1:16" x14ac:dyDescent="0.2">
      <c r="A2268" s="12">
        <v>45952</v>
      </c>
      <c r="B2268" s="5" t="str">
        <f t="shared" ref="A2268:D2268" si="4285">B2267</f>
        <v>Northern Cardinal</v>
      </c>
      <c r="C2268" s="6">
        <v>0.30208333333333331</v>
      </c>
      <c r="D2268" s="5">
        <f t="shared" si="4285"/>
        <v>0</v>
      </c>
      <c r="E2268" s="5"/>
      <c r="F2268" s="5" t="str">
        <f t="shared" ref="F2268:G2268" si="4286">F2267</f>
        <v>Special Finch Food</v>
      </c>
      <c r="G2268" s="15" t="str">
        <f t="shared" si="4286"/>
        <v>Golden Safflower</v>
      </c>
      <c r="H2268" s="26">
        <f t="shared" si="4228"/>
        <v>732.00000000768341</v>
      </c>
      <c r="I2268" s="26" cm="1">
        <f t="array" ref="I2268">IFERROR(IF($B2268=I$1, ($A2268+$C2268) - MAX(IF($B$2:$B2267=$B2268, $A$2:$A2267+$C$2:$C2267)), "")*24*60, "")</f>
        <v>732.00000000768341</v>
      </c>
      <c r="J2268" s="26" t="str" cm="1">
        <f t="array" ref="J2268">IFERROR(IF($B2268=J$1, ($A2268+$C2268) - MAX(IF($B$2:$B2267=$B2268, $A$2:$A2267+$C$2:$C2267)), "")*24*60, "")</f>
        <v/>
      </c>
      <c r="K2268" s="26" t="str" cm="1">
        <f t="array" ref="K2268">IFERROR(IF($B2268=K$1, ($A2268+$C2268) - MAX(IF($B$2:$B2267=$B2268, $A$2:$A2267+$C$2:$C2267)), "")*24*60, "")</f>
        <v/>
      </c>
      <c r="L2268" s="26" t="str" cm="1">
        <f t="array" ref="L2268">IFERROR(IF($B2268=L$1, ($A2268+$C2268) - MAX(IF($B$2:$B2267=$B2268, $A$2:$A2267+$C$2:$C2267)), "")*24*60, "")</f>
        <v/>
      </c>
      <c r="M2268" s="26" t="str" cm="1">
        <f t="array" ref="M2268">IFERROR(IF($B2268=M$1, ($A2268+$C2268) - MAX(IF($B$2:$B2267=$B2268, $A$2:$A2267+$C$2:$C2267)), "")*24*60, "")</f>
        <v/>
      </c>
      <c r="N2268" s="26" t="str" cm="1">
        <f t="array" ref="N2268">IFERROR(IF($B2268=N$1, ($A2268+$C2268) - MAX(IF($B$2:$B2267=$B2268, $A$2:$A2267+$C$2:$C2267)), "")*24*60, "")</f>
        <v/>
      </c>
      <c r="O2268" s="26" t="str" cm="1">
        <f t="array" ref="O2268">IFERROR(IF($B2268=O$1, ($A2268+$C2268) - MAX(IF($B$2:$B2267=$B2268, $A$2:$A2267+$C$2:$C2267)), "")*24*60, "")</f>
        <v/>
      </c>
      <c r="P2268" s="26" t="str" cm="1">
        <f t="array" ref="P2268">IFERROR(IF($B2268=P$1, ($A2268+$C2268) - MAX(IF($B$2:$B2267=$B2268, $A$2:$A2267+$C$2:$C2267)), "")*24*60, "")</f>
        <v/>
      </c>
    </row>
    <row r="2269" spans="1:16" x14ac:dyDescent="0.2">
      <c r="A2269" s="12">
        <f t="shared" ref="A2269:D2269" si="4287">A2268</f>
        <v>45952</v>
      </c>
      <c r="B2269" s="5" t="str">
        <f t="shared" si="4287"/>
        <v>Northern Cardinal</v>
      </c>
      <c r="C2269" s="6">
        <f t="shared" si="4287"/>
        <v>0.30208333333333331</v>
      </c>
      <c r="D2269" s="5">
        <f t="shared" si="4287"/>
        <v>0</v>
      </c>
      <c r="E2269" s="5"/>
      <c r="F2269" s="5" t="str">
        <f t="shared" ref="F2269:G2269" si="4288">F2268</f>
        <v>Special Finch Food</v>
      </c>
      <c r="G2269" s="15" t="str">
        <f t="shared" si="4288"/>
        <v>Golden Safflower</v>
      </c>
      <c r="H2269" s="26">
        <f t="shared" si="4228"/>
        <v>0</v>
      </c>
      <c r="I2269" s="26" cm="1">
        <f t="array" ref="I2269">IFERROR(IF($B2269=I$1, ($A2269+$C2269) - MAX(IF($B$2:$B2268=$B2269, $A$2:$A2268+$C$2:$C2268)), "")*24*60, "")</f>
        <v>0</v>
      </c>
      <c r="J2269" s="26" t="str" cm="1">
        <f t="array" ref="J2269">IFERROR(IF($B2269=J$1, ($A2269+$C2269) - MAX(IF($B$2:$B2268=$B2269, $A$2:$A2268+$C$2:$C2268)), "")*24*60, "")</f>
        <v/>
      </c>
      <c r="K2269" s="26" t="str" cm="1">
        <f t="array" ref="K2269">IFERROR(IF($B2269=K$1, ($A2269+$C2269) - MAX(IF($B$2:$B2268=$B2269, $A$2:$A2268+$C$2:$C2268)), "")*24*60, "")</f>
        <v/>
      </c>
      <c r="L2269" s="26" t="str" cm="1">
        <f t="array" ref="L2269">IFERROR(IF($B2269=L$1, ($A2269+$C2269) - MAX(IF($B$2:$B2268=$B2269, $A$2:$A2268+$C$2:$C2268)), "")*24*60, "")</f>
        <v/>
      </c>
      <c r="M2269" s="26" t="str" cm="1">
        <f t="array" ref="M2269">IFERROR(IF($B2269=M$1, ($A2269+$C2269) - MAX(IF($B$2:$B2268=$B2269, $A$2:$A2268+$C$2:$C2268)), "")*24*60, "")</f>
        <v/>
      </c>
      <c r="N2269" s="26" t="str" cm="1">
        <f t="array" ref="N2269">IFERROR(IF($B2269=N$1, ($A2269+$C2269) - MAX(IF($B$2:$B2268=$B2269, $A$2:$A2268+$C$2:$C2268)), "")*24*60, "")</f>
        <v/>
      </c>
      <c r="O2269" s="26" t="str" cm="1">
        <f t="array" ref="O2269">IFERROR(IF($B2269=O$1, ($A2269+$C2269) - MAX(IF($B$2:$B2268=$B2269, $A$2:$A2268+$C$2:$C2268)), "")*24*60, "")</f>
        <v/>
      </c>
      <c r="P2269" s="26" t="str" cm="1">
        <f t="array" ref="P2269">IFERROR(IF($B2269=P$1, ($A2269+$C2269) - MAX(IF($B$2:$B2268=$B2269, $A$2:$A2268+$C$2:$C2268)), "")*24*60, "")</f>
        <v/>
      </c>
    </row>
    <row r="2270" spans="1:16" x14ac:dyDescent="0.2">
      <c r="A2270" s="12">
        <f t="shared" ref="A2270:D2270" si="4289">A2269</f>
        <v>45952</v>
      </c>
      <c r="B2270" s="5" t="str">
        <f t="shared" si="4289"/>
        <v>Northern Cardinal</v>
      </c>
      <c r="C2270" s="6">
        <f t="shared" si="4289"/>
        <v>0.30208333333333331</v>
      </c>
      <c r="D2270" s="5">
        <f t="shared" si="4289"/>
        <v>0</v>
      </c>
      <c r="E2270" s="5"/>
      <c r="F2270" s="5" t="str">
        <f t="shared" ref="F2270:G2270" si="4290">F2269</f>
        <v>Special Finch Food</v>
      </c>
      <c r="G2270" s="15" t="str">
        <f t="shared" si="4290"/>
        <v>Golden Safflower</v>
      </c>
      <c r="H2270" s="26">
        <f t="shared" si="4228"/>
        <v>0</v>
      </c>
      <c r="I2270" s="26" cm="1">
        <f t="array" ref="I2270">IFERROR(IF($B2270=I$1, ($A2270+$C2270) - MAX(IF($B$2:$B2269=$B2270, $A$2:$A2269+$C$2:$C2269)), "")*24*60, "")</f>
        <v>0</v>
      </c>
      <c r="J2270" s="26" t="str" cm="1">
        <f t="array" ref="J2270">IFERROR(IF($B2270=J$1, ($A2270+$C2270) - MAX(IF($B$2:$B2269=$B2270, $A$2:$A2269+$C$2:$C2269)), "")*24*60, "")</f>
        <v/>
      </c>
      <c r="K2270" s="26" t="str" cm="1">
        <f t="array" ref="K2270">IFERROR(IF($B2270=K$1, ($A2270+$C2270) - MAX(IF($B$2:$B2269=$B2270, $A$2:$A2269+$C$2:$C2269)), "")*24*60, "")</f>
        <v/>
      </c>
      <c r="L2270" s="26" t="str" cm="1">
        <f t="array" ref="L2270">IFERROR(IF($B2270=L$1, ($A2270+$C2270) - MAX(IF($B$2:$B2269=$B2270, $A$2:$A2269+$C$2:$C2269)), "")*24*60, "")</f>
        <v/>
      </c>
      <c r="M2270" s="26" t="str" cm="1">
        <f t="array" ref="M2270">IFERROR(IF($B2270=M$1, ($A2270+$C2270) - MAX(IF($B$2:$B2269=$B2270, $A$2:$A2269+$C$2:$C2269)), "")*24*60, "")</f>
        <v/>
      </c>
      <c r="N2270" s="26" t="str" cm="1">
        <f t="array" ref="N2270">IFERROR(IF($B2270=N$1, ($A2270+$C2270) - MAX(IF($B$2:$B2269=$B2270, $A$2:$A2269+$C$2:$C2269)), "")*24*60, "")</f>
        <v/>
      </c>
      <c r="O2270" s="26" t="str" cm="1">
        <f t="array" ref="O2270">IFERROR(IF($B2270=O$1, ($A2270+$C2270) - MAX(IF($B$2:$B2269=$B2270, $A$2:$A2269+$C$2:$C2269)), "")*24*60, "")</f>
        <v/>
      </c>
      <c r="P2270" s="26" t="str" cm="1">
        <f t="array" ref="P2270">IFERROR(IF($B2270=P$1, ($A2270+$C2270) - MAX(IF($B$2:$B2269=$B2270, $A$2:$A2269+$C$2:$C2269)), "")*24*60, "")</f>
        <v/>
      </c>
    </row>
    <row r="2271" spans="1:16" x14ac:dyDescent="0.2">
      <c r="A2271" s="12">
        <f t="shared" ref="A2271:D2271" si="4291">A2270</f>
        <v>45952</v>
      </c>
      <c r="B2271" s="5" t="str">
        <f t="shared" si="4291"/>
        <v>Northern Cardinal</v>
      </c>
      <c r="C2271" s="6">
        <f t="shared" si="4291"/>
        <v>0.30208333333333331</v>
      </c>
      <c r="D2271" s="5">
        <f t="shared" si="4291"/>
        <v>0</v>
      </c>
      <c r="E2271" s="5"/>
      <c r="F2271" s="5" t="str">
        <f t="shared" ref="F2271:G2271" si="4292">F2270</f>
        <v>Special Finch Food</v>
      </c>
      <c r="G2271" s="15" t="str">
        <f t="shared" si="4292"/>
        <v>Golden Safflower</v>
      </c>
      <c r="H2271" s="26">
        <f t="shared" si="4228"/>
        <v>0</v>
      </c>
      <c r="I2271" s="26" cm="1">
        <f t="array" ref="I2271">IFERROR(IF($B2271=I$1, ($A2271+$C2271) - MAX(IF($B$2:$B2270=$B2271, $A$2:$A2270+$C$2:$C2270)), "")*24*60, "")</f>
        <v>0</v>
      </c>
      <c r="J2271" s="26" t="str" cm="1">
        <f t="array" ref="J2271">IFERROR(IF($B2271=J$1, ($A2271+$C2271) - MAX(IF($B$2:$B2270=$B2271, $A$2:$A2270+$C$2:$C2270)), "")*24*60, "")</f>
        <v/>
      </c>
      <c r="K2271" s="26" t="str" cm="1">
        <f t="array" ref="K2271">IFERROR(IF($B2271=K$1, ($A2271+$C2271) - MAX(IF($B$2:$B2270=$B2271, $A$2:$A2270+$C$2:$C2270)), "")*24*60, "")</f>
        <v/>
      </c>
      <c r="L2271" s="26" t="str" cm="1">
        <f t="array" ref="L2271">IFERROR(IF($B2271=L$1, ($A2271+$C2271) - MAX(IF($B$2:$B2270=$B2271, $A$2:$A2270+$C$2:$C2270)), "")*24*60, "")</f>
        <v/>
      </c>
      <c r="M2271" s="26" t="str" cm="1">
        <f t="array" ref="M2271">IFERROR(IF($B2271=M$1, ($A2271+$C2271) - MAX(IF($B$2:$B2270=$B2271, $A$2:$A2270+$C$2:$C2270)), "")*24*60, "")</f>
        <v/>
      </c>
      <c r="N2271" s="26" t="str" cm="1">
        <f t="array" ref="N2271">IFERROR(IF($B2271=N$1, ($A2271+$C2271) - MAX(IF($B$2:$B2270=$B2271, $A$2:$A2270+$C$2:$C2270)), "")*24*60, "")</f>
        <v/>
      </c>
      <c r="O2271" s="26" t="str" cm="1">
        <f t="array" ref="O2271">IFERROR(IF($B2271=O$1, ($A2271+$C2271) - MAX(IF($B$2:$B2270=$B2271, $A$2:$A2270+$C$2:$C2270)), "")*24*60, "")</f>
        <v/>
      </c>
      <c r="P2271" s="26" t="str" cm="1">
        <f t="array" ref="P2271">IFERROR(IF($B2271=P$1, ($A2271+$C2271) - MAX(IF($B$2:$B2270=$B2271, $A$2:$A2270+$C$2:$C2270)), "")*24*60, "")</f>
        <v/>
      </c>
    </row>
    <row r="2272" spans="1:16" x14ac:dyDescent="0.2">
      <c r="A2272" s="12">
        <f t="shared" ref="A2272:D2272" si="4293">A2271</f>
        <v>45952</v>
      </c>
      <c r="B2272" s="5" t="str">
        <f t="shared" si="4293"/>
        <v>Northern Cardinal</v>
      </c>
      <c r="C2272" s="6">
        <f t="shared" si="4293"/>
        <v>0.30208333333333331</v>
      </c>
      <c r="D2272" s="5">
        <f t="shared" si="4293"/>
        <v>0</v>
      </c>
      <c r="E2272" s="5"/>
      <c r="F2272" s="5" t="str">
        <f t="shared" ref="F2272:G2272" si="4294">F2271</f>
        <v>Special Finch Food</v>
      </c>
      <c r="G2272" s="15" t="str">
        <f t="shared" si="4294"/>
        <v>Golden Safflower</v>
      </c>
      <c r="H2272" s="26">
        <f t="shared" si="4228"/>
        <v>0</v>
      </c>
      <c r="I2272" s="26" cm="1">
        <f t="array" ref="I2272">IFERROR(IF($B2272=I$1, ($A2272+$C2272) - MAX(IF($B$2:$B2271=$B2272, $A$2:$A2271+$C$2:$C2271)), "")*24*60, "")</f>
        <v>0</v>
      </c>
      <c r="J2272" s="26" t="str" cm="1">
        <f t="array" ref="J2272">IFERROR(IF($B2272=J$1, ($A2272+$C2272) - MAX(IF($B$2:$B2271=$B2272, $A$2:$A2271+$C$2:$C2271)), "")*24*60, "")</f>
        <v/>
      </c>
      <c r="K2272" s="26" t="str" cm="1">
        <f t="array" ref="K2272">IFERROR(IF($B2272=K$1, ($A2272+$C2272) - MAX(IF($B$2:$B2271=$B2272, $A$2:$A2271+$C$2:$C2271)), "")*24*60, "")</f>
        <v/>
      </c>
      <c r="L2272" s="26" t="str" cm="1">
        <f t="array" ref="L2272">IFERROR(IF($B2272=L$1, ($A2272+$C2272) - MAX(IF($B$2:$B2271=$B2272, $A$2:$A2271+$C$2:$C2271)), "")*24*60, "")</f>
        <v/>
      </c>
      <c r="M2272" s="26" t="str" cm="1">
        <f t="array" ref="M2272">IFERROR(IF($B2272=M$1, ($A2272+$C2272) - MAX(IF($B$2:$B2271=$B2272, $A$2:$A2271+$C$2:$C2271)), "")*24*60, "")</f>
        <v/>
      </c>
      <c r="N2272" s="26" t="str" cm="1">
        <f t="array" ref="N2272">IFERROR(IF($B2272=N$1, ($A2272+$C2272) - MAX(IF($B$2:$B2271=$B2272, $A$2:$A2271+$C$2:$C2271)), "")*24*60, "")</f>
        <v/>
      </c>
      <c r="O2272" s="26" t="str" cm="1">
        <f t="array" ref="O2272">IFERROR(IF($B2272=O$1, ($A2272+$C2272) - MAX(IF($B$2:$B2271=$B2272, $A$2:$A2271+$C$2:$C2271)), "")*24*60, "")</f>
        <v/>
      </c>
      <c r="P2272" s="26" t="str" cm="1">
        <f t="array" ref="P2272">IFERROR(IF($B2272=P$1, ($A2272+$C2272) - MAX(IF($B$2:$B2271=$B2272, $A$2:$A2271+$C$2:$C2271)), "")*24*60, "")</f>
        <v/>
      </c>
    </row>
    <row r="2273" spans="1:16" x14ac:dyDescent="0.2">
      <c r="A2273" s="12">
        <f t="shared" ref="A2273:D2273" si="4295">A2272</f>
        <v>45952</v>
      </c>
      <c r="B2273" s="5" t="str">
        <f t="shared" si="4295"/>
        <v>Northern Cardinal</v>
      </c>
      <c r="C2273" s="6">
        <f t="shared" si="4295"/>
        <v>0.30208333333333331</v>
      </c>
      <c r="D2273" s="5">
        <f t="shared" si="4295"/>
        <v>0</v>
      </c>
      <c r="E2273" s="5"/>
      <c r="F2273" s="5" t="str">
        <f t="shared" ref="F2273:G2273" si="4296">F2272</f>
        <v>Special Finch Food</v>
      </c>
      <c r="G2273" s="15" t="str">
        <f t="shared" si="4296"/>
        <v>Golden Safflower</v>
      </c>
      <c r="H2273" s="26">
        <f t="shared" si="4228"/>
        <v>0</v>
      </c>
      <c r="I2273" s="26" cm="1">
        <f t="array" ref="I2273">IFERROR(IF($B2273=I$1, ($A2273+$C2273) - MAX(IF($B$2:$B2272=$B2273, $A$2:$A2272+$C$2:$C2272)), "")*24*60, "")</f>
        <v>0</v>
      </c>
      <c r="J2273" s="26" t="str" cm="1">
        <f t="array" ref="J2273">IFERROR(IF($B2273=J$1, ($A2273+$C2273) - MAX(IF($B$2:$B2272=$B2273, $A$2:$A2272+$C$2:$C2272)), "")*24*60, "")</f>
        <v/>
      </c>
      <c r="K2273" s="26" t="str" cm="1">
        <f t="array" ref="K2273">IFERROR(IF($B2273=K$1, ($A2273+$C2273) - MAX(IF($B$2:$B2272=$B2273, $A$2:$A2272+$C$2:$C2272)), "")*24*60, "")</f>
        <v/>
      </c>
      <c r="L2273" s="26" t="str" cm="1">
        <f t="array" ref="L2273">IFERROR(IF($B2273=L$1, ($A2273+$C2273) - MAX(IF($B$2:$B2272=$B2273, $A$2:$A2272+$C$2:$C2272)), "")*24*60, "")</f>
        <v/>
      </c>
      <c r="M2273" s="26" t="str" cm="1">
        <f t="array" ref="M2273">IFERROR(IF($B2273=M$1, ($A2273+$C2273) - MAX(IF($B$2:$B2272=$B2273, $A$2:$A2272+$C$2:$C2272)), "")*24*60, "")</f>
        <v/>
      </c>
      <c r="N2273" s="26" t="str" cm="1">
        <f t="array" ref="N2273">IFERROR(IF($B2273=N$1, ($A2273+$C2273) - MAX(IF($B$2:$B2272=$B2273, $A$2:$A2272+$C$2:$C2272)), "")*24*60, "")</f>
        <v/>
      </c>
      <c r="O2273" s="26" t="str" cm="1">
        <f t="array" ref="O2273">IFERROR(IF($B2273=O$1, ($A2273+$C2273) - MAX(IF($B$2:$B2272=$B2273, $A$2:$A2272+$C$2:$C2272)), "")*24*60, "")</f>
        <v/>
      </c>
      <c r="P2273" s="26" t="str" cm="1">
        <f t="array" ref="P2273">IFERROR(IF($B2273=P$1, ($A2273+$C2273) - MAX(IF($B$2:$B2272=$B2273, $A$2:$A2272+$C$2:$C2272)), "")*24*60, "")</f>
        <v/>
      </c>
    </row>
    <row r="2274" spans="1:16" x14ac:dyDescent="0.2">
      <c r="A2274" s="12">
        <f t="shared" ref="A2274:D2274" si="4297">A2273</f>
        <v>45952</v>
      </c>
      <c r="B2274" s="5" t="str">
        <f t="shared" si="4297"/>
        <v>Northern Cardinal</v>
      </c>
      <c r="C2274" s="6">
        <f t="shared" si="4297"/>
        <v>0.30208333333333331</v>
      </c>
      <c r="D2274" s="5">
        <f t="shared" si="4297"/>
        <v>0</v>
      </c>
      <c r="E2274" s="5"/>
      <c r="F2274" s="5" t="str">
        <f t="shared" ref="F2274:G2274" si="4298">F2273</f>
        <v>Special Finch Food</v>
      </c>
      <c r="G2274" s="15" t="str">
        <f t="shared" si="4298"/>
        <v>Golden Safflower</v>
      </c>
      <c r="H2274" s="26">
        <f t="shared" si="4228"/>
        <v>0</v>
      </c>
      <c r="I2274" s="26" cm="1">
        <f t="array" ref="I2274">IFERROR(IF($B2274=I$1, ($A2274+$C2274) - MAX(IF($B$2:$B2273=$B2274, $A$2:$A2273+$C$2:$C2273)), "")*24*60, "")</f>
        <v>0</v>
      </c>
      <c r="J2274" s="26" t="str" cm="1">
        <f t="array" ref="J2274">IFERROR(IF($B2274=J$1, ($A2274+$C2274) - MAX(IF($B$2:$B2273=$B2274, $A$2:$A2273+$C$2:$C2273)), "")*24*60, "")</f>
        <v/>
      </c>
      <c r="K2274" s="26" t="str" cm="1">
        <f t="array" ref="K2274">IFERROR(IF($B2274=K$1, ($A2274+$C2274) - MAX(IF($B$2:$B2273=$B2274, $A$2:$A2273+$C$2:$C2273)), "")*24*60, "")</f>
        <v/>
      </c>
      <c r="L2274" s="26" t="str" cm="1">
        <f t="array" ref="L2274">IFERROR(IF($B2274=L$1, ($A2274+$C2274) - MAX(IF($B$2:$B2273=$B2274, $A$2:$A2273+$C$2:$C2273)), "")*24*60, "")</f>
        <v/>
      </c>
      <c r="M2274" s="26" t="str" cm="1">
        <f t="array" ref="M2274">IFERROR(IF($B2274=M$1, ($A2274+$C2274) - MAX(IF($B$2:$B2273=$B2274, $A$2:$A2273+$C$2:$C2273)), "")*24*60, "")</f>
        <v/>
      </c>
      <c r="N2274" s="26" t="str" cm="1">
        <f t="array" ref="N2274">IFERROR(IF($B2274=N$1, ($A2274+$C2274) - MAX(IF($B$2:$B2273=$B2274, $A$2:$A2273+$C$2:$C2273)), "")*24*60, "")</f>
        <v/>
      </c>
      <c r="O2274" s="26" t="str" cm="1">
        <f t="array" ref="O2274">IFERROR(IF($B2274=O$1, ($A2274+$C2274) - MAX(IF($B$2:$B2273=$B2274, $A$2:$A2273+$C$2:$C2273)), "")*24*60, "")</f>
        <v/>
      </c>
      <c r="P2274" s="26" t="str" cm="1">
        <f t="array" ref="P2274">IFERROR(IF($B2274=P$1, ($A2274+$C2274) - MAX(IF($B$2:$B2273=$B2274, $A$2:$A2273+$C$2:$C2273)), "")*24*60, "")</f>
        <v/>
      </c>
    </row>
    <row r="2275" spans="1:16" x14ac:dyDescent="0.2">
      <c r="A2275" s="12">
        <f t="shared" ref="A2275:D2275" si="4299">A2274</f>
        <v>45952</v>
      </c>
      <c r="B2275" s="5" t="str">
        <f t="shared" si="4299"/>
        <v>Northern Cardinal</v>
      </c>
      <c r="C2275" s="6">
        <f t="shared" si="4299"/>
        <v>0.30208333333333331</v>
      </c>
      <c r="D2275" s="5">
        <f t="shared" si="4299"/>
        <v>0</v>
      </c>
      <c r="E2275" s="5"/>
      <c r="F2275" s="5" t="str">
        <f t="shared" ref="F2275:G2275" si="4300">F2274</f>
        <v>Special Finch Food</v>
      </c>
      <c r="G2275" s="15" t="str">
        <f t="shared" si="4300"/>
        <v>Golden Safflower</v>
      </c>
      <c r="H2275" s="26">
        <f t="shared" si="4228"/>
        <v>0</v>
      </c>
      <c r="I2275" s="26" cm="1">
        <f t="array" ref="I2275">IFERROR(IF($B2275=I$1, ($A2275+$C2275) - MAX(IF($B$2:$B2274=$B2275, $A$2:$A2274+$C$2:$C2274)), "")*24*60, "")</f>
        <v>0</v>
      </c>
      <c r="J2275" s="26" t="str" cm="1">
        <f t="array" ref="J2275">IFERROR(IF($B2275=J$1, ($A2275+$C2275) - MAX(IF($B$2:$B2274=$B2275, $A$2:$A2274+$C$2:$C2274)), "")*24*60, "")</f>
        <v/>
      </c>
      <c r="K2275" s="26" t="str" cm="1">
        <f t="array" ref="K2275">IFERROR(IF($B2275=K$1, ($A2275+$C2275) - MAX(IF($B$2:$B2274=$B2275, $A$2:$A2274+$C$2:$C2274)), "")*24*60, "")</f>
        <v/>
      </c>
      <c r="L2275" s="26" t="str" cm="1">
        <f t="array" ref="L2275">IFERROR(IF($B2275=L$1, ($A2275+$C2275) - MAX(IF($B$2:$B2274=$B2275, $A$2:$A2274+$C$2:$C2274)), "")*24*60, "")</f>
        <v/>
      </c>
      <c r="M2275" s="26" t="str" cm="1">
        <f t="array" ref="M2275">IFERROR(IF($B2275=M$1, ($A2275+$C2275) - MAX(IF($B$2:$B2274=$B2275, $A$2:$A2274+$C$2:$C2274)), "")*24*60, "")</f>
        <v/>
      </c>
      <c r="N2275" s="26" t="str" cm="1">
        <f t="array" ref="N2275">IFERROR(IF($B2275=N$1, ($A2275+$C2275) - MAX(IF($B$2:$B2274=$B2275, $A$2:$A2274+$C$2:$C2274)), "")*24*60, "")</f>
        <v/>
      </c>
      <c r="O2275" s="26" t="str" cm="1">
        <f t="array" ref="O2275">IFERROR(IF($B2275=O$1, ($A2275+$C2275) - MAX(IF($B$2:$B2274=$B2275, $A$2:$A2274+$C$2:$C2274)), "")*24*60, "")</f>
        <v/>
      </c>
      <c r="P2275" s="26" t="str" cm="1">
        <f t="array" ref="P2275">IFERROR(IF($B2275=P$1, ($A2275+$C2275) - MAX(IF($B$2:$B2274=$B2275, $A$2:$A2274+$C$2:$C2274)), "")*24*60, "")</f>
        <v/>
      </c>
    </row>
    <row r="2276" spans="1:16" x14ac:dyDescent="0.2">
      <c r="A2276" s="12">
        <f t="shared" ref="A2276:D2276" si="4301">A2275</f>
        <v>45952</v>
      </c>
      <c r="B2276" s="5" t="str">
        <f t="shared" si="4301"/>
        <v>Northern Cardinal</v>
      </c>
      <c r="C2276" s="6">
        <f t="shared" si="4301"/>
        <v>0.30208333333333331</v>
      </c>
      <c r="D2276" s="5">
        <f t="shared" si="4301"/>
        <v>0</v>
      </c>
      <c r="E2276" s="5"/>
      <c r="F2276" s="5" t="str">
        <f t="shared" ref="F2276:G2276" si="4302">F2275</f>
        <v>Special Finch Food</v>
      </c>
      <c r="G2276" s="15" t="str">
        <f t="shared" si="4302"/>
        <v>Golden Safflower</v>
      </c>
      <c r="H2276" s="26">
        <f t="shared" si="4228"/>
        <v>0</v>
      </c>
      <c r="I2276" s="26" cm="1">
        <f t="array" ref="I2276">IFERROR(IF($B2276=I$1, ($A2276+$C2276) - MAX(IF($B$2:$B2275=$B2276, $A$2:$A2275+$C$2:$C2275)), "")*24*60, "")</f>
        <v>0</v>
      </c>
      <c r="J2276" s="26" t="str" cm="1">
        <f t="array" ref="J2276">IFERROR(IF($B2276=J$1, ($A2276+$C2276) - MAX(IF($B$2:$B2275=$B2276, $A$2:$A2275+$C$2:$C2275)), "")*24*60, "")</f>
        <v/>
      </c>
      <c r="K2276" s="26" t="str" cm="1">
        <f t="array" ref="K2276">IFERROR(IF($B2276=K$1, ($A2276+$C2276) - MAX(IF($B$2:$B2275=$B2276, $A$2:$A2275+$C$2:$C2275)), "")*24*60, "")</f>
        <v/>
      </c>
      <c r="L2276" s="26" t="str" cm="1">
        <f t="array" ref="L2276">IFERROR(IF($B2276=L$1, ($A2276+$C2276) - MAX(IF($B$2:$B2275=$B2276, $A$2:$A2275+$C$2:$C2275)), "")*24*60, "")</f>
        <v/>
      </c>
      <c r="M2276" s="26" t="str" cm="1">
        <f t="array" ref="M2276">IFERROR(IF($B2276=M$1, ($A2276+$C2276) - MAX(IF($B$2:$B2275=$B2276, $A$2:$A2275+$C$2:$C2275)), "")*24*60, "")</f>
        <v/>
      </c>
      <c r="N2276" s="26" t="str" cm="1">
        <f t="array" ref="N2276">IFERROR(IF($B2276=N$1, ($A2276+$C2276) - MAX(IF($B$2:$B2275=$B2276, $A$2:$A2275+$C$2:$C2275)), "")*24*60, "")</f>
        <v/>
      </c>
      <c r="O2276" s="26" t="str" cm="1">
        <f t="array" ref="O2276">IFERROR(IF($B2276=O$1, ($A2276+$C2276) - MAX(IF($B$2:$B2275=$B2276, $A$2:$A2275+$C$2:$C2275)), "")*24*60, "")</f>
        <v/>
      </c>
      <c r="P2276" s="26" t="str" cm="1">
        <f t="array" ref="P2276">IFERROR(IF($B2276=P$1, ($A2276+$C2276) - MAX(IF($B$2:$B2275=$B2276, $A$2:$A2275+$C$2:$C2275)), "")*24*60, "")</f>
        <v/>
      </c>
    </row>
    <row r="2277" spans="1:16" x14ac:dyDescent="0.2">
      <c r="A2277" s="12">
        <f t="shared" ref="A2277:D2277" si="4303">A2276</f>
        <v>45952</v>
      </c>
      <c r="B2277" s="5" t="str">
        <f t="shared" si="4303"/>
        <v>Northern Cardinal</v>
      </c>
      <c r="C2277" s="6">
        <f t="shared" si="4303"/>
        <v>0.30208333333333331</v>
      </c>
      <c r="D2277" s="5">
        <f t="shared" si="4303"/>
        <v>0</v>
      </c>
      <c r="E2277" s="5"/>
      <c r="F2277" s="5" t="str">
        <f t="shared" ref="F2277:G2277" si="4304">F2276</f>
        <v>Special Finch Food</v>
      </c>
      <c r="G2277" s="15" t="str">
        <f t="shared" si="4304"/>
        <v>Golden Safflower</v>
      </c>
      <c r="H2277" s="26">
        <f t="shared" si="4228"/>
        <v>0</v>
      </c>
      <c r="I2277" s="26" cm="1">
        <f t="array" ref="I2277">IFERROR(IF($B2277=I$1, ($A2277+$C2277) - MAX(IF($B$2:$B2276=$B2277, $A$2:$A2276+$C$2:$C2276)), "")*24*60, "")</f>
        <v>0</v>
      </c>
      <c r="J2277" s="26" t="str" cm="1">
        <f t="array" ref="J2277">IFERROR(IF($B2277=J$1, ($A2277+$C2277) - MAX(IF($B$2:$B2276=$B2277, $A$2:$A2276+$C$2:$C2276)), "")*24*60, "")</f>
        <v/>
      </c>
      <c r="K2277" s="26" t="str" cm="1">
        <f t="array" ref="K2277">IFERROR(IF($B2277=K$1, ($A2277+$C2277) - MAX(IF($B$2:$B2276=$B2277, $A$2:$A2276+$C$2:$C2276)), "")*24*60, "")</f>
        <v/>
      </c>
      <c r="L2277" s="26" t="str" cm="1">
        <f t="array" ref="L2277">IFERROR(IF($B2277=L$1, ($A2277+$C2277) - MAX(IF($B$2:$B2276=$B2277, $A$2:$A2276+$C$2:$C2276)), "")*24*60, "")</f>
        <v/>
      </c>
      <c r="M2277" s="26" t="str" cm="1">
        <f t="array" ref="M2277">IFERROR(IF($B2277=M$1, ($A2277+$C2277) - MAX(IF($B$2:$B2276=$B2277, $A$2:$A2276+$C$2:$C2276)), "")*24*60, "")</f>
        <v/>
      </c>
      <c r="N2277" s="26" t="str" cm="1">
        <f t="array" ref="N2277">IFERROR(IF($B2277=N$1, ($A2277+$C2277) - MAX(IF($B$2:$B2276=$B2277, $A$2:$A2276+$C$2:$C2276)), "")*24*60, "")</f>
        <v/>
      </c>
      <c r="O2277" s="26" t="str" cm="1">
        <f t="array" ref="O2277">IFERROR(IF($B2277=O$1, ($A2277+$C2277) - MAX(IF($B$2:$B2276=$B2277, $A$2:$A2276+$C$2:$C2276)), "")*24*60, "")</f>
        <v/>
      </c>
      <c r="P2277" s="26" t="str" cm="1">
        <f t="array" ref="P2277">IFERROR(IF($B2277=P$1, ($A2277+$C2277) - MAX(IF($B$2:$B2276=$B2277, $A$2:$A2276+$C$2:$C2276)), "")*24*60, "")</f>
        <v/>
      </c>
    </row>
    <row r="2278" spans="1:16" x14ac:dyDescent="0.2">
      <c r="A2278" s="12">
        <f t="shared" ref="A2278:D2278" si="4305">A2277</f>
        <v>45952</v>
      </c>
      <c r="B2278" s="5" t="str">
        <f t="shared" si="4305"/>
        <v>Northern Cardinal</v>
      </c>
      <c r="C2278" s="6">
        <f t="shared" si="4305"/>
        <v>0.30208333333333331</v>
      </c>
      <c r="D2278" s="5">
        <f t="shared" si="4305"/>
        <v>0</v>
      </c>
      <c r="E2278" s="5"/>
      <c r="F2278" s="5" t="str">
        <f t="shared" ref="F2278:G2278" si="4306">F2277</f>
        <v>Special Finch Food</v>
      </c>
      <c r="G2278" s="15" t="str">
        <f t="shared" si="4306"/>
        <v>Golden Safflower</v>
      </c>
      <c r="H2278" s="26">
        <f t="shared" si="4228"/>
        <v>0</v>
      </c>
      <c r="I2278" s="26" cm="1">
        <f t="array" ref="I2278">IFERROR(IF($B2278=I$1, ($A2278+$C2278) - MAX(IF($B$2:$B2277=$B2278, $A$2:$A2277+$C$2:$C2277)), "")*24*60, "")</f>
        <v>0</v>
      </c>
      <c r="J2278" s="26" t="str" cm="1">
        <f t="array" ref="J2278">IFERROR(IF($B2278=J$1, ($A2278+$C2278) - MAX(IF($B$2:$B2277=$B2278, $A$2:$A2277+$C$2:$C2277)), "")*24*60, "")</f>
        <v/>
      </c>
      <c r="K2278" s="26" t="str" cm="1">
        <f t="array" ref="K2278">IFERROR(IF($B2278=K$1, ($A2278+$C2278) - MAX(IF($B$2:$B2277=$B2278, $A$2:$A2277+$C$2:$C2277)), "")*24*60, "")</f>
        <v/>
      </c>
      <c r="L2278" s="26" t="str" cm="1">
        <f t="array" ref="L2278">IFERROR(IF($B2278=L$1, ($A2278+$C2278) - MAX(IF($B$2:$B2277=$B2278, $A$2:$A2277+$C$2:$C2277)), "")*24*60, "")</f>
        <v/>
      </c>
      <c r="M2278" s="26" t="str" cm="1">
        <f t="array" ref="M2278">IFERROR(IF($B2278=M$1, ($A2278+$C2278) - MAX(IF($B$2:$B2277=$B2278, $A$2:$A2277+$C$2:$C2277)), "")*24*60, "")</f>
        <v/>
      </c>
      <c r="N2278" s="26" t="str" cm="1">
        <f t="array" ref="N2278">IFERROR(IF($B2278=N$1, ($A2278+$C2278) - MAX(IF($B$2:$B2277=$B2278, $A$2:$A2277+$C$2:$C2277)), "")*24*60, "")</f>
        <v/>
      </c>
      <c r="O2278" s="26" t="str" cm="1">
        <f t="array" ref="O2278">IFERROR(IF($B2278=O$1, ($A2278+$C2278) - MAX(IF($B$2:$B2277=$B2278, $A$2:$A2277+$C$2:$C2277)), "")*24*60, "")</f>
        <v/>
      </c>
      <c r="P2278" s="26" t="str" cm="1">
        <f t="array" ref="P2278">IFERROR(IF($B2278=P$1, ($A2278+$C2278) - MAX(IF($B$2:$B2277=$B2278, $A$2:$A2277+$C$2:$C2277)), "")*24*60, "")</f>
        <v/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D82B-EAD7-764C-AC23-DF33A83D3461}">
  <dimension ref="A1:I74"/>
  <sheetViews>
    <sheetView tabSelected="1" zoomScale="90" zoomScaleNormal="90" workbookViewId="0">
      <pane ySplit="1" topLeftCell="A45" activePane="bottomLeft" state="frozen"/>
      <selection pane="bottomLeft" activeCell="A69" sqref="A69:I73"/>
    </sheetView>
  </sheetViews>
  <sheetFormatPr baseColWidth="10" defaultRowHeight="17" x14ac:dyDescent="0.25"/>
  <cols>
    <col min="1" max="1" width="8.5" style="11" bestFit="1" customWidth="1"/>
    <col min="2" max="2" width="25.33203125" style="11" bestFit="1" customWidth="1"/>
    <col min="3" max="3" width="13.1640625" style="11" bestFit="1" customWidth="1"/>
    <col min="4" max="4" width="10.83203125" style="11" bestFit="1" customWidth="1"/>
    <col min="5" max="5" width="12.1640625" style="11" bestFit="1" customWidth="1"/>
    <col min="6" max="6" width="17.83203125" style="19" bestFit="1" customWidth="1"/>
    <col min="7" max="7" width="15.83203125" style="11" bestFit="1" customWidth="1"/>
    <col min="8" max="8" width="17.33203125" style="11" bestFit="1" customWidth="1"/>
    <col min="9" max="9" width="14.33203125" style="11" bestFit="1" customWidth="1"/>
    <col min="10" max="16384" width="10.83203125" style="11"/>
  </cols>
  <sheetData>
    <row r="1" spans="1:9" s="9" customForma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18" t="s">
        <v>18</v>
      </c>
      <c r="G1" s="9" t="s">
        <v>19</v>
      </c>
      <c r="H1" s="9" t="s">
        <v>20</v>
      </c>
      <c r="I1" s="9" t="s">
        <v>21</v>
      </c>
    </row>
    <row r="2" spans="1:9" x14ac:dyDescent="0.25">
      <c r="A2" s="10">
        <v>45935</v>
      </c>
      <c r="B2" s="10" t="s">
        <v>3</v>
      </c>
      <c r="C2" s="11">
        <f>COUNTIFS(RawData!$B:$B, B$2, RawData!$A:$A, DailySummaries!$A2)</f>
        <v>18</v>
      </c>
      <c r="D2" s="11">
        <f>SUMIFS(RawData!$D:$D,RawData!$B:$B,$B2,RawData!$A:$A,DailySummaries!$A2)+1</f>
        <v>2</v>
      </c>
      <c r="E2" s="11">
        <f>SUMIFS(RawData!$E:$E,RawData!$B:$B,$B2,RawData!$A:$A,DailySummaries!$A2)+1</f>
        <v>55</v>
      </c>
      <c r="F2" s="19">
        <f>LOG(E2/D2)</f>
        <v>1.4393326938302626</v>
      </c>
      <c r="G2" s="19">
        <f>D2/C2</f>
        <v>0.1111111111111111</v>
      </c>
      <c r="H2" s="19">
        <f>E2/C2</f>
        <v>3.0555555555555554</v>
      </c>
      <c r="I2" s="19">
        <f>LOG(H2/G2)</f>
        <v>1.4393326938302626</v>
      </c>
    </row>
    <row r="3" spans="1:9" x14ac:dyDescent="0.25">
      <c r="A3" s="28">
        <v>45935</v>
      </c>
      <c r="B3" s="29" t="s">
        <v>10</v>
      </c>
      <c r="C3" s="29">
        <f>COUNTIFS(RawData!$B:$B, $B3, RawData!$A:$A, DailySummaries!$A3)</f>
        <v>1</v>
      </c>
      <c r="D3" s="29">
        <f>SUMIFS(RawData!$D:$D,RawData!$B:$B,$B3,RawData!$A:$A,DailySummaries!$A3)+1</f>
        <v>1</v>
      </c>
      <c r="E3" s="29">
        <f>SUMIFS(RawData!$E:$E,RawData!$B:$B,$B3,RawData!$A:$A,DailySummaries!$A3)+1</f>
        <v>3</v>
      </c>
      <c r="F3" s="30">
        <f t="shared" ref="F3:F17" si="0">LOG(E3/D3)</f>
        <v>0.47712125471966244</v>
      </c>
      <c r="G3" s="30">
        <f t="shared" ref="G3:G17" si="1">D3/C3</f>
        <v>1</v>
      </c>
      <c r="H3" s="30">
        <f t="shared" ref="H3:H17" si="2">E3/C3</f>
        <v>3</v>
      </c>
      <c r="I3" s="30">
        <f t="shared" ref="I3:I17" si="3">LOG(H3/G3)</f>
        <v>0.47712125471966244</v>
      </c>
    </row>
    <row r="4" spans="1:9" x14ac:dyDescent="0.25">
      <c r="A4" s="10">
        <v>45936</v>
      </c>
      <c r="B4" s="11" t="s">
        <v>3</v>
      </c>
      <c r="C4" s="11">
        <f>COUNTIFS(RawData!$B:$B, $B4, RawData!$A:$A, DailySummaries!$A4)</f>
        <v>51</v>
      </c>
      <c r="D4" s="11">
        <f>SUMIFS(RawData!$D:$D,RawData!$B:$B,$B4,RawData!$A:$A,DailySummaries!$A4)+1</f>
        <v>3</v>
      </c>
      <c r="E4" s="11">
        <f>SUMIFS(RawData!$E:$E,RawData!$B:$B,$B4,RawData!$A:$A,DailySummaries!$A4)+1</f>
        <v>124</v>
      </c>
      <c r="F4" s="19">
        <f t="shared" si="0"/>
        <v>1.6163004304425728</v>
      </c>
      <c r="G4" s="19">
        <f t="shared" si="1"/>
        <v>5.8823529411764705E-2</v>
      </c>
      <c r="H4" s="19">
        <f t="shared" si="2"/>
        <v>2.4313725490196076</v>
      </c>
      <c r="I4" s="19">
        <f t="shared" si="3"/>
        <v>1.6163004304425725</v>
      </c>
    </row>
    <row r="5" spans="1:9" x14ac:dyDescent="0.25">
      <c r="A5" s="10">
        <v>45936</v>
      </c>
      <c r="B5" s="11" t="s">
        <v>10</v>
      </c>
      <c r="C5" s="11">
        <f>COUNTIFS(RawData!$B:$B, $B5, RawData!$A:$A, DailySummaries!$A5)</f>
        <v>8</v>
      </c>
      <c r="D5" s="11">
        <f>SUMIFS(RawData!$D:$D,RawData!$B:$B,$B5,RawData!$A:$A,DailySummaries!$A5)+1</f>
        <v>1</v>
      </c>
      <c r="E5" s="11">
        <f>SUMIFS(RawData!$E:$E,RawData!$B:$B,$B5,RawData!$A:$A,DailySummaries!$A5)+1</f>
        <v>13</v>
      </c>
      <c r="F5" s="19">
        <f t="shared" si="0"/>
        <v>1.1139433523068367</v>
      </c>
      <c r="G5" s="19">
        <f t="shared" si="1"/>
        <v>0.125</v>
      </c>
      <c r="H5" s="19">
        <f t="shared" si="2"/>
        <v>1.625</v>
      </c>
      <c r="I5" s="19">
        <f t="shared" si="3"/>
        <v>1.1139433523068367</v>
      </c>
    </row>
    <row r="6" spans="1:9" x14ac:dyDescent="0.25">
      <c r="A6" s="10">
        <v>45936</v>
      </c>
      <c r="B6" s="11" t="s">
        <v>15</v>
      </c>
      <c r="C6" s="11">
        <f>COUNTIFS(RawData!$B:$B, $B6, RawData!$A:$A, DailySummaries!$A6)</f>
        <v>1</v>
      </c>
      <c r="D6" s="11">
        <f>SUMIFS(RawData!$D:$D,RawData!$B:$B,$B6,RawData!$A:$A,DailySummaries!$A6)+1</f>
        <v>1</v>
      </c>
      <c r="E6" s="11">
        <f>SUMIFS(RawData!$E:$E,RawData!$B:$B,$B6,RawData!$A:$A,DailySummaries!$A6)+1</f>
        <v>2</v>
      </c>
      <c r="F6" s="19">
        <f t="shared" ref="F6" si="4">LOG(E6/D6)</f>
        <v>0.3010299956639812</v>
      </c>
      <c r="G6" s="19">
        <f t="shared" ref="G6" si="5">D6/C6</f>
        <v>1</v>
      </c>
      <c r="H6" s="19">
        <f t="shared" ref="H6" si="6">E6/C6</f>
        <v>2</v>
      </c>
      <c r="I6" s="19">
        <f t="shared" ref="I6" si="7">LOG(H6/G6)</f>
        <v>0.3010299956639812</v>
      </c>
    </row>
    <row r="7" spans="1:9" x14ac:dyDescent="0.25">
      <c r="A7" s="28">
        <v>45936</v>
      </c>
      <c r="B7" s="29" t="s">
        <v>14</v>
      </c>
      <c r="C7" s="29">
        <f>COUNTIFS(RawData!$B:$B, $B7, RawData!$A:$A, DailySummaries!$A7)</f>
        <v>5</v>
      </c>
      <c r="D7" s="29">
        <f>SUMIFS(RawData!$D:$D,RawData!$B:$B,$B7,RawData!$A:$A,DailySummaries!$A7)+1</f>
        <v>2</v>
      </c>
      <c r="E7" s="29">
        <f>SUMIFS(RawData!$E:$E,RawData!$B:$B,$B7,RawData!$A:$A,DailySummaries!$A7)+1</f>
        <v>5</v>
      </c>
      <c r="F7" s="30">
        <f t="shared" si="0"/>
        <v>0.3979400086720376</v>
      </c>
      <c r="G7" s="30">
        <f t="shared" si="1"/>
        <v>0.4</v>
      </c>
      <c r="H7" s="30">
        <f t="shared" si="2"/>
        <v>1</v>
      </c>
      <c r="I7" s="30">
        <f t="shared" si="3"/>
        <v>0.3979400086720376</v>
      </c>
    </row>
    <row r="8" spans="1:9" x14ac:dyDescent="0.25">
      <c r="A8" s="10">
        <v>45937</v>
      </c>
      <c r="B8" s="11" t="s">
        <v>3</v>
      </c>
      <c r="C8" s="11">
        <f>COUNTIFS(RawData!$B:$B, $B8, RawData!$A:$A, DailySummaries!$A8)</f>
        <v>39</v>
      </c>
      <c r="D8" s="11">
        <f>SUMIFS(RawData!$D:$D,RawData!$B:$B,$B8,RawData!$A:$A,DailySummaries!$A8)+1</f>
        <v>2</v>
      </c>
      <c r="E8" s="11">
        <f>SUMIFS(RawData!$E:$E,RawData!$B:$B,$B8,RawData!$A:$A,DailySummaries!$A8)+1</f>
        <v>94</v>
      </c>
      <c r="F8" s="19">
        <f t="shared" si="0"/>
        <v>1.6720978579357175</v>
      </c>
      <c r="G8" s="19">
        <f t="shared" si="1"/>
        <v>5.128205128205128E-2</v>
      </c>
      <c r="H8" s="19">
        <f t="shared" si="2"/>
        <v>2.4102564102564101</v>
      </c>
      <c r="I8" s="19">
        <f t="shared" si="3"/>
        <v>1.6720978579357175</v>
      </c>
    </row>
    <row r="9" spans="1:9" x14ac:dyDescent="0.25">
      <c r="A9" s="10">
        <v>45937</v>
      </c>
      <c r="B9" s="11" t="s">
        <v>10</v>
      </c>
      <c r="C9" s="11">
        <f>COUNTIFS(RawData!$B:$B, $B9, RawData!$A:$A, DailySummaries!$A9)</f>
        <v>22</v>
      </c>
      <c r="D9" s="11">
        <f>SUMIFS(RawData!$D:$D,RawData!$B:$B,$B9,RawData!$A:$A,DailySummaries!$A9)+1</f>
        <v>1</v>
      </c>
      <c r="E9" s="11">
        <f>SUMIFS(RawData!$E:$E,RawData!$B:$B,$B9,RawData!$A:$A,DailySummaries!$A9)+1</f>
        <v>56</v>
      </c>
      <c r="F9" s="19">
        <f t="shared" si="0"/>
        <v>1.7481880270062005</v>
      </c>
      <c r="G9" s="19">
        <f t="shared" si="1"/>
        <v>4.5454545454545456E-2</v>
      </c>
      <c r="H9" s="19">
        <f t="shared" si="2"/>
        <v>2.5454545454545454</v>
      </c>
      <c r="I9" s="19">
        <f t="shared" si="3"/>
        <v>1.7481880270062005</v>
      </c>
    </row>
    <row r="10" spans="1:9" x14ac:dyDescent="0.25">
      <c r="A10" s="10">
        <v>45937</v>
      </c>
      <c r="B10" s="11" t="s">
        <v>14</v>
      </c>
      <c r="C10" s="11">
        <f>COUNTIFS(RawData!$B:$B, $B10, RawData!$A:$A, DailySummaries!$A10)</f>
        <v>28</v>
      </c>
      <c r="D10" s="11">
        <f>SUMIFS(RawData!$D:$D,RawData!$B:$B,$B10,RawData!$A:$A,DailySummaries!$A10)+1</f>
        <v>2</v>
      </c>
      <c r="E10" s="11">
        <f>SUMIFS(RawData!$E:$E,RawData!$B:$B,$B10,RawData!$A:$A,DailySummaries!$A10)+1</f>
        <v>33</v>
      </c>
      <c r="F10" s="19">
        <f t="shared" si="0"/>
        <v>1.2174839442139063</v>
      </c>
      <c r="G10" s="19">
        <f t="shared" si="1"/>
        <v>7.1428571428571425E-2</v>
      </c>
      <c r="H10" s="19">
        <f t="shared" si="2"/>
        <v>1.1785714285714286</v>
      </c>
      <c r="I10" s="19">
        <f t="shared" si="3"/>
        <v>1.2174839442139063</v>
      </c>
    </row>
    <row r="11" spans="1:9" x14ac:dyDescent="0.25">
      <c r="A11" s="28">
        <v>45937</v>
      </c>
      <c r="B11" s="29" t="s">
        <v>16</v>
      </c>
      <c r="C11" s="29">
        <f>COUNTIFS(RawData!$B:$B, $B11, RawData!$A:$A, DailySummaries!$A11)</f>
        <v>2</v>
      </c>
      <c r="D11" s="29">
        <f>SUMIFS(RawData!$D:$D,RawData!$B:$B,$B11,RawData!$A:$A,DailySummaries!$A11)+1</f>
        <v>18</v>
      </c>
      <c r="E11" s="29">
        <f>SUMIFS(RawData!$E:$E,RawData!$B:$B,$B11,RawData!$A:$A,DailySummaries!$A11)+1</f>
        <v>3</v>
      </c>
      <c r="F11" s="30">
        <f t="shared" si="0"/>
        <v>-0.77815125038364363</v>
      </c>
      <c r="G11" s="30">
        <f t="shared" si="1"/>
        <v>9</v>
      </c>
      <c r="H11" s="30">
        <f t="shared" si="2"/>
        <v>1.5</v>
      </c>
      <c r="I11" s="30">
        <f t="shared" si="3"/>
        <v>-0.77815125038364363</v>
      </c>
    </row>
    <row r="12" spans="1:9" x14ac:dyDescent="0.25">
      <c r="A12" s="10">
        <v>45938</v>
      </c>
      <c r="B12" s="11" t="s">
        <v>3</v>
      </c>
      <c r="C12" s="11">
        <f>COUNTIFS(RawData!$B:$B, $B12, RawData!$A:$A, DailySummaries!$A12)</f>
        <v>49</v>
      </c>
      <c r="D12" s="11">
        <f>SUMIFS(RawData!$D:$D,RawData!$B:$B,$B12,RawData!$A:$A,DailySummaries!$A12)+1</f>
        <v>22</v>
      </c>
      <c r="E12" s="11">
        <f>SUMIFS(RawData!$E:$E,RawData!$B:$B,$B12,RawData!$A:$A,DailySummaries!$A12)+1</f>
        <v>139</v>
      </c>
      <c r="F12" s="19">
        <f t="shared" si="0"/>
        <v>0.8005921194318889</v>
      </c>
      <c r="G12" s="19">
        <f t="shared" si="1"/>
        <v>0.44897959183673469</v>
      </c>
      <c r="H12" s="19">
        <f t="shared" si="2"/>
        <v>2.8367346938775508</v>
      </c>
      <c r="I12" s="19">
        <f t="shared" si="3"/>
        <v>0.80059211943188879</v>
      </c>
    </row>
    <row r="13" spans="1:9" x14ac:dyDescent="0.25">
      <c r="A13" s="10">
        <v>45938</v>
      </c>
      <c r="B13" s="11" t="s">
        <v>14</v>
      </c>
      <c r="C13" s="11">
        <f>COUNTIFS(RawData!$B:$B, $B13, RawData!$A:$A, DailySummaries!$A13)</f>
        <v>61</v>
      </c>
      <c r="D13" s="11">
        <f>SUMIFS(RawData!$D:$D,RawData!$B:$B,$B13,RawData!$A:$A,DailySummaries!$A13)+1</f>
        <v>2</v>
      </c>
      <c r="E13" s="11">
        <f>SUMIFS(RawData!$E:$E,RawData!$B:$B,$B13,RawData!$A:$A,DailySummaries!$A13)+1</f>
        <v>82</v>
      </c>
      <c r="F13" s="19">
        <f t="shared" si="0"/>
        <v>1.6127838567197355</v>
      </c>
      <c r="G13" s="19">
        <f t="shared" si="1"/>
        <v>3.2786885245901641E-2</v>
      </c>
      <c r="H13" s="19">
        <f t="shared" si="2"/>
        <v>1.3442622950819672</v>
      </c>
      <c r="I13" s="19">
        <f t="shared" si="3"/>
        <v>1.6127838567197355</v>
      </c>
    </row>
    <row r="14" spans="1:9" x14ac:dyDescent="0.25">
      <c r="A14" s="28">
        <v>45938</v>
      </c>
      <c r="B14" s="29" t="s">
        <v>10</v>
      </c>
      <c r="C14" s="29">
        <f>COUNTIFS(RawData!$B:$B, $B14, RawData!$A:$A, DailySummaries!$A14)</f>
        <v>28</v>
      </c>
      <c r="D14" s="29">
        <f>SUMIFS(RawData!$D:$D,RawData!$B:$B,$B14,RawData!$A:$A,DailySummaries!$A14)+1</f>
        <v>2</v>
      </c>
      <c r="E14" s="29">
        <f>SUMIFS(RawData!$E:$E,RawData!$B:$B,$B14,RawData!$A:$A,DailySummaries!$A14)+1</f>
        <v>65</v>
      </c>
      <c r="F14" s="30">
        <f t="shared" si="0"/>
        <v>1.5118833609788744</v>
      </c>
      <c r="G14" s="30">
        <f t="shared" si="1"/>
        <v>7.1428571428571425E-2</v>
      </c>
      <c r="H14" s="30">
        <f t="shared" si="2"/>
        <v>2.3214285714285716</v>
      </c>
      <c r="I14" s="30">
        <f t="shared" si="3"/>
        <v>1.5118833609788744</v>
      </c>
    </row>
    <row r="15" spans="1:9" x14ac:dyDescent="0.25">
      <c r="A15" s="10">
        <v>45939</v>
      </c>
      <c r="B15" s="11" t="s">
        <v>3</v>
      </c>
      <c r="C15" s="11">
        <f>COUNTIFS(RawData!$B:$B, $B15, RawData!$A:$A, DailySummaries!$A15)</f>
        <v>77</v>
      </c>
      <c r="D15" s="11">
        <f>SUMIFS(RawData!$D:$D,RawData!$B:$B,$B15,RawData!$A:$A,DailySummaries!$A15)+1</f>
        <v>20</v>
      </c>
      <c r="E15" s="11">
        <f>SUMIFS(RawData!$E:$E,RawData!$B:$B,$B15,RawData!$A:$A,DailySummaries!$A15)+1</f>
        <v>242</v>
      </c>
      <c r="F15" s="19">
        <f t="shared" si="0"/>
        <v>1.0827853703164501</v>
      </c>
      <c r="G15" s="19">
        <f t="shared" si="1"/>
        <v>0.25974025974025972</v>
      </c>
      <c r="H15" s="19">
        <f t="shared" si="2"/>
        <v>3.1428571428571428</v>
      </c>
      <c r="I15" s="19">
        <f t="shared" si="3"/>
        <v>1.0827853703164501</v>
      </c>
    </row>
    <row r="16" spans="1:9" x14ac:dyDescent="0.25">
      <c r="A16" s="10">
        <v>45939</v>
      </c>
      <c r="B16" s="11" t="s">
        <v>10</v>
      </c>
      <c r="C16" s="11">
        <f>COUNTIFS(RawData!$B:$B, $B16, RawData!$A:$A, DailySummaries!$A16)</f>
        <v>3</v>
      </c>
      <c r="D16" s="11">
        <f>SUMIFS(RawData!$D:$D,RawData!$B:$B,$B16,RawData!$A:$A,DailySummaries!$A16)+1</f>
        <v>1</v>
      </c>
      <c r="E16" s="11">
        <f>SUMIFS(RawData!$E:$E,RawData!$B:$B,$B16,RawData!$A:$A,DailySummaries!$A16)+1</f>
        <v>4</v>
      </c>
      <c r="F16" s="19">
        <f t="shared" si="0"/>
        <v>0.6020599913279624</v>
      </c>
      <c r="G16" s="19">
        <f t="shared" si="1"/>
        <v>0.33333333333333331</v>
      </c>
      <c r="H16" s="19">
        <f t="shared" si="2"/>
        <v>1.3333333333333333</v>
      </c>
      <c r="I16" s="19">
        <f t="shared" si="3"/>
        <v>0.6020599913279624</v>
      </c>
    </row>
    <row r="17" spans="1:9" x14ac:dyDescent="0.25">
      <c r="A17" s="28">
        <v>45939</v>
      </c>
      <c r="B17" s="29" t="s">
        <v>14</v>
      </c>
      <c r="C17" s="29">
        <f>COUNTIFS(RawData!$B:$B, $B17, RawData!$A:$A, DailySummaries!$A17)</f>
        <v>22</v>
      </c>
      <c r="D17" s="29">
        <f>SUMIFS(RawData!$D:$D,RawData!$B:$B,$B17,RawData!$A:$A,DailySummaries!$A17)+1</f>
        <v>1</v>
      </c>
      <c r="E17" s="29">
        <f>SUMIFS(RawData!$E:$E,RawData!$B:$B,$B17,RawData!$A:$A,DailySummaries!$A17)+1</f>
        <v>31</v>
      </c>
      <c r="F17" s="30">
        <f t="shared" si="0"/>
        <v>1.4913616938342726</v>
      </c>
      <c r="G17" s="30">
        <f t="shared" si="1"/>
        <v>4.5454545454545456E-2</v>
      </c>
      <c r="H17" s="30">
        <f t="shared" si="2"/>
        <v>1.4090909090909092</v>
      </c>
      <c r="I17" s="30">
        <f t="shared" si="3"/>
        <v>1.4913616938342726</v>
      </c>
    </row>
    <row r="18" spans="1:9" x14ac:dyDescent="0.25">
      <c r="A18" s="10">
        <v>45940</v>
      </c>
      <c r="B18" s="11" t="s">
        <v>3</v>
      </c>
      <c r="C18" s="11">
        <f>COUNTIFS(RawData!$B:$B, $B18, RawData!$A:$A, DailySummaries!$A18)</f>
        <v>86</v>
      </c>
      <c r="D18" s="11">
        <f>SUMIFS(RawData!$D:$D,RawData!$B:$B,$B18,RawData!$A:$A,DailySummaries!$A18)+1</f>
        <v>50</v>
      </c>
      <c r="E18" s="11">
        <f>SUMIFS(RawData!$E:$E,RawData!$B:$B,$B18,RawData!$A:$A,DailySummaries!$A18)+1</f>
        <v>275</v>
      </c>
      <c r="F18" s="19">
        <f t="shared" ref="F18:F21" si="8">LOG(E18/D18)</f>
        <v>0.74036268949424389</v>
      </c>
      <c r="G18" s="19">
        <f t="shared" ref="G18:G21" si="9">D18/C18</f>
        <v>0.58139534883720934</v>
      </c>
      <c r="H18" s="19">
        <f t="shared" ref="H18:H21" si="10">E18/C18</f>
        <v>3.1976744186046511</v>
      </c>
      <c r="I18" s="19">
        <f t="shared" ref="I18:I21" si="11">LOG(H18/G18)</f>
        <v>0.74036268949424378</v>
      </c>
    </row>
    <row r="19" spans="1:9" x14ac:dyDescent="0.25">
      <c r="A19" s="10">
        <v>45940</v>
      </c>
      <c r="B19" s="11" t="s">
        <v>14</v>
      </c>
      <c r="C19" s="11">
        <f>COUNTIFS(RawData!$B:$B, $B19, RawData!$A:$A, DailySummaries!$A19)</f>
        <v>87</v>
      </c>
      <c r="D19" s="11">
        <f>SUMIFS(RawData!$D:$D,RawData!$B:$B,$B19,RawData!$A:$A,DailySummaries!$A19)+1</f>
        <v>5</v>
      </c>
      <c r="E19" s="11">
        <f>SUMIFS(RawData!$E:$E,RawData!$B:$B,$B19,RawData!$A:$A,DailySummaries!$A19)+1</f>
        <v>136</v>
      </c>
      <c r="F19" s="19">
        <f t="shared" si="8"/>
        <v>1.4345689040341987</v>
      </c>
      <c r="G19" s="19">
        <f t="shared" si="9"/>
        <v>5.7471264367816091E-2</v>
      </c>
      <c r="H19" s="19">
        <f t="shared" si="10"/>
        <v>1.5632183908045978</v>
      </c>
      <c r="I19" s="19">
        <f t="shared" si="11"/>
        <v>1.4345689040341987</v>
      </c>
    </row>
    <row r="20" spans="1:9" x14ac:dyDescent="0.25">
      <c r="A20" s="10">
        <v>45940</v>
      </c>
      <c r="B20" s="11" t="s">
        <v>16</v>
      </c>
      <c r="C20" s="11">
        <f>COUNTIFS(RawData!$B:$B, $B20, RawData!$A:$A, DailySummaries!$A20)</f>
        <v>11</v>
      </c>
      <c r="D20" s="11">
        <f>SUMIFS(RawData!$D:$D,RawData!$B:$B,$B20,RawData!$A:$A,DailySummaries!$A20)+1</f>
        <v>79</v>
      </c>
      <c r="E20" s="11">
        <f>SUMIFS(RawData!$E:$E,RawData!$B:$B,$B20,RawData!$A:$A,DailySummaries!$A20)+1</f>
        <v>2</v>
      </c>
      <c r="F20" s="19">
        <f t="shared" si="8"/>
        <v>-1.5965970956264603</v>
      </c>
      <c r="G20" s="19">
        <f t="shared" si="9"/>
        <v>7.1818181818181817</v>
      </c>
      <c r="H20" s="19">
        <f t="shared" si="10"/>
        <v>0.18181818181818182</v>
      </c>
      <c r="I20" s="19">
        <f t="shared" si="11"/>
        <v>-1.5965970956264603</v>
      </c>
    </row>
    <row r="21" spans="1:9" x14ac:dyDescent="0.25">
      <c r="A21" s="28">
        <v>45940</v>
      </c>
      <c r="B21" s="29" t="s">
        <v>10</v>
      </c>
      <c r="C21" s="29">
        <f>COUNTIFS(RawData!$B:$B, $B21, RawData!$A:$A, DailySummaries!$A21)</f>
        <v>127</v>
      </c>
      <c r="D21" s="29">
        <f>SUMIFS(RawData!$D:$D,RawData!$B:$B,$B21,RawData!$A:$A,DailySummaries!$A21)+1</f>
        <v>9</v>
      </c>
      <c r="E21" s="29">
        <f>SUMIFS(RawData!$E:$E,RawData!$B:$B,$B21,RawData!$A:$A,DailySummaries!$A21)+1</f>
        <v>293</v>
      </c>
      <c r="F21" s="30">
        <f t="shared" si="8"/>
        <v>1.5126251109147846</v>
      </c>
      <c r="G21" s="30">
        <f t="shared" si="9"/>
        <v>7.0866141732283464E-2</v>
      </c>
      <c r="H21" s="30">
        <f t="shared" si="10"/>
        <v>2.3070866141732282</v>
      </c>
      <c r="I21" s="30">
        <f t="shared" si="11"/>
        <v>1.5126251109147846</v>
      </c>
    </row>
    <row r="22" spans="1:9" x14ac:dyDescent="0.25">
      <c r="A22" s="10">
        <v>45941</v>
      </c>
      <c r="B22" s="11" t="s">
        <v>3</v>
      </c>
      <c r="C22" s="11">
        <f>COUNTIFS(RawData!$B:$B, $B22, RawData!$A:$A, DailySummaries!$A22)</f>
        <v>124</v>
      </c>
      <c r="D22" s="11">
        <f>SUMIFS(RawData!$D:$D,RawData!$B:$B,$B22,RawData!$A:$A,DailySummaries!$A22)+1</f>
        <v>5</v>
      </c>
      <c r="E22" s="11">
        <f>SUMIFS(RawData!$E:$E,RawData!$B:$B,$B22,RawData!$A:$A,DailySummaries!$A22)+1</f>
        <v>348</v>
      </c>
      <c r="F22" s="19">
        <f t="shared" ref="F22:F26" si="12">LOG(E22/D22)</f>
        <v>1.842609239610562</v>
      </c>
      <c r="G22" s="19">
        <f t="shared" ref="G22:G26" si="13">D22/C22</f>
        <v>4.0322580645161289E-2</v>
      </c>
      <c r="H22" s="19">
        <f t="shared" ref="H22:H26" si="14">E22/C22</f>
        <v>2.806451612903226</v>
      </c>
      <c r="I22" s="19">
        <f t="shared" ref="I22:I26" si="15">LOG(H22/G22)</f>
        <v>1.8426092396105622</v>
      </c>
    </row>
    <row r="23" spans="1:9" x14ac:dyDescent="0.25">
      <c r="A23" s="10">
        <v>45941</v>
      </c>
      <c r="B23" s="11" t="s">
        <v>14</v>
      </c>
      <c r="C23" s="11">
        <f>COUNTIFS(RawData!$B:$B, $B23, RawData!$A:$A, DailySummaries!$A23)</f>
        <v>117</v>
      </c>
      <c r="D23" s="11">
        <f>SUMIFS(RawData!$D:$D,RawData!$B:$B,$B23,RawData!$A:$A,DailySummaries!$A23)+1</f>
        <v>3</v>
      </c>
      <c r="E23" s="11">
        <f>SUMIFS(RawData!$E:$E,RawData!$B:$B,$B23,RawData!$A:$A,DailySummaries!$A23)+1</f>
        <v>151</v>
      </c>
      <c r="F23" s="19">
        <f t="shared" si="12"/>
        <v>1.7018556925735071</v>
      </c>
      <c r="G23" s="19">
        <f t="shared" si="13"/>
        <v>2.564102564102564E-2</v>
      </c>
      <c r="H23" s="19">
        <f t="shared" si="14"/>
        <v>1.2905982905982907</v>
      </c>
      <c r="I23" s="19">
        <f t="shared" si="15"/>
        <v>1.7018556925735071</v>
      </c>
    </row>
    <row r="24" spans="1:9" x14ac:dyDescent="0.25">
      <c r="A24" s="10">
        <v>45941</v>
      </c>
      <c r="B24" s="11" t="s">
        <v>16</v>
      </c>
      <c r="C24" s="11">
        <f>COUNTIFS(RawData!$B:$B, $B24, RawData!$A:$A, DailySummaries!$A24)</f>
        <v>7</v>
      </c>
      <c r="D24" s="11">
        <f>SUMIFS(RawData!$D:$D,RawData!$B:$B,$B24,RawData!$A:$A,DailySummaries!$A24)+1</f>
        <v>86</v>
      </c>
      <c r="E24" s="11">
        <f>SUMIFS(RawData!$E:$E,RawData!$B:$B,$B24,RawData!$A:$A,DailySummaries!$A24)+1</f>
        <v>3</v>
      </c>
      <c r="F24" s="19">
        <f t="shared" si="12"/>
        <v>-1.4573771965239053</v>
      </c>
      <c r="G24" s="19">
        <f t="shared" si="13"/>
        <v>12.285714285714286</v>
      </c>
      <c r="H24" s="19">
        <f t="shared" si="14"/>
        <v>0.42857142857142855</v>
      </c>
      <c r="I24" s="19">
        <f t="shared" si="15"/>
        <v>-1.4573771965239053</v>
      </c>
    </row>
    <row r="25" spans="1:9" x14ac:dyDescent="0.25">
      <c r="A25" s="10">
        <v>45941</v>
      </c>
      <c r="B25" s="11" t="s">
        <v>10</v>
      </c>
      <c r="C25" s="11">
        <f>COUNTIFS(RawData!$B:$B, $B25, RawData!$A:$A, DailySummaries!$A25)</f>
        <v>126</v>
      </c>
      <c r="D25" s="11">
        <f>SUMIFS(RawData!$D:$D,RawData!$B:$B,$B25,RawData!$A:$A,DailySummaries!$A25)+1</f>
        <v>21</v>
      </c>
      <c r="E25" s="11">
        <f>SUMIFS(RawData!$E:$E,RawData!$B:$B,$B25,RawData!$A:$A,DailySummaries!$A25)+1</f>
        <v>318</v>
      </c>
      <c r="F25" s="19">
        <f t="shared" si="12"/>
        <v>1.1802078252505135</v>
      </c>
      <c r="G25" s="19">
        <f t="shared" si="13"/>
        <v>0.16666666666666666</v>
      </c>
      <c r="H25" s="19">
        <f t="shared" si="14"/>
        <v>2.5238095238095237</v>
      </c>
      <c r="I25" s="19">
        <f t="shared" si="15"/>
        <v>1.1802078252505135</v>
      </c>
    </row>
    <row r="26" spans="1:9" x14ac:dyDescent="0.25">
      <c r="A26" s="28">
        <v>45941</v>
      </c>
      <c r="B26" s="29" t="s">
        <v>22</v>
      </c>
      <c r="C26" s="29">
        <f>COUNTIFS(RawData!$B:$B, $B26, RawData!$A:$A, DailySummaries!$A26)</f>
        <v>1</v>
      </c>
      <c r="D26" s="29">
        <f>SUMIFS(RawData!$D:$D,RawData!$B:$B,$B26,RawData!$A:$A,DailySummaries!$A26)+1</f>
        <v>1</v>
      </c>
      <c r="E26" s="29">
        <f>SUMIFS(RawData!$E:$E,RawData!$B:$B,$B26,RawData!$A:$A,DailySummaries!$A26)+1</f>
        <v>1</v>
      </c>
      <c r="F26" s="30">
        <f t="shared" si="12"/>
        <v>0</v>
      </c>
      <c r="G26" s="30">
        <f t="shared" si="13"/>
        <v>1</v>
      </c>
      <c r="H26" s="30">
        <f t="shared" si="14"/>
        <v>1</v>
      </c>
      <c r="I26" s="30">
        <f t="shared" si="15"/>
        <v>0</v>
      </c>
    </row>
    <row r="27" spans="1:9" x14ac:dyDescent="0.25">
      <c r="A27" s="10">
        <v>45942</v>
      </c>
      <c r="B27" s="11" t="s">
        <v>3</v>
      </c>
      <c r="C27" s="11">
        <f>COUNTIFS(RawData!$B:$B, $B27, RawData!$A:$A, DailySummaries!$A27)</f>
        <v>116</v>
      </c>
      <c r="D27" s="11">
        <f>SUMIFS(RawData!$D:$D,RawData!$B:$B,$B27,RawData!$A:$A,DailySummaries!$A27)+1</f>
        <v>56</v>
      </c>
      <c r="E27" s="11">
        <f>SUMIFS(RawData!$E:$E,RawData!$B:$B,$B27,RawData!$A:$A,DailySummaries!$A27)+1</f>
        <v>328</v>
      </c>
      <c r="F27" s="19">
        <f t="shared" ref="F27:F31" si="16">LOG(E27/D27)</f>
        <v>0.76768581670547864</v>
      </c>
      <c r="G27" s="19">
        <f t="shared" ref="G27:G31" si="17">D27/C27</f>
        <v>0.48275862068965519</v>
      </c>
      <c r="H27" s="19">
        <f t="shared" ref="H27:H31" si="18">E27/C27</f>
        <v>2.8275862068965516</v>
      </c>
      <c r="I27" s="19">
        <f t="shared" ref="I27:I31" si="19">LOG(H27/G27)</f>
        <v>0.76768581670547864</v>
      </c>
    </row>
    <row r="28" spans="1:9" x14ac:dyDescent="0.25">
      <c r="A28" s="10">
        <v>45942</v>
      </c>
      <c r="B28" s="11" t="s">
        <v>14</v>
      </c>
      <c r="C28" s="11">
        <f>COUNTIFS(RawData!$B:$B, $B28, RawData!$A:$A, DailySummaries!$A28)</f>
        <v>59</v>
      </c>
      <c r="D28" s="11">
        <f>SUMIFS(RawData!$D:$D,RawData!$B:$B,$B28,RawData!$A:$A,DailySummaries!$A28)+1</f>
        <v>5</v>
      </c>
      <c r="E28" s="11">
        <f>SUMIFS(RawData!$E:$E,RawData!$B:$B,$B28,RawData!$A:$A,DailySummaries!$A28)+1</f>
        <v>62</v>
      </c>
      <c r="F28" s="19">
        <f t="shared" si="16"/>
        <v>1.0934216851622351</v>
      </c>
      <c r="G28" s="19">
        <f t="shared" si="17"/>
        <v>8.4745762711864403E-2</v>
      </c>
      <c r="H28" s="19">
        <f t="shared" si="18"/>
        <v>1.0508474576271187</v>
      </c>
      <c r="I28" s="19">
        <f t="shared" si="19"/>
        <v>1.0934216851622351</v>
      </c>
    </row>
    <row r="29" spans="1:9" x14ac:dyDescent="0.25">
      <c r="A29" s="10">
        <v>45942</v>
      </c>
      <c r="B29" s="11" t="s">
        <v>16</v>
      </c>
      <c r="C29" s="11">
        <f>COUNTIFS(RawData!$B:$B, $B29, RawData!$A:$A, DailySummaries!$A29)</f>
        <v>12</v>
      </c>
      <c r="D29" s="11">
        <f>SUMIFS(RawData!$D:$D,RawData!$B:$B,$B29,RawData!$A:$A,DailySummaries!$A29)+1</f>
        <v>81</v>
      </c>
      <c r="E29" s="11">
        <f>SUMIFS(RawData!$E:$E,RawData!$B:$B,$B29,RawData!$A:$A,DailySummaries!$A29)+1</f>
        <v>6</v>
      </c>
      <c r="F29" s="19">
        <f t="shared" si="16"/>
        <v>-1.1303337684950061</v>
      </c>
      <c r="G29" s="19">
        <f t="shared" si="17"/>
        <v>6.75</v>
      </c>
      <c r="H29" s="19">
        <f t="shared" si="18"/>
        <v>0.5</v>
      </c>
      <c r="I29" s="19">
        <f t="shared" si="19"/>
        <v>-1.1303337684950061</v>
      </c>
    </row>
    <row r="30" spans="1:9" x14ac:dyDescent="0.25">
      <c r="A30" s="10">
        <v>45942</v>
      </c>
      <c r="B30" s="11" t="s">
        <v>10</v>
      </c>
      <c r="C30" s="11">
        <f>COUNTIFS(RawData!$B:$B, $B30, RawData!$A:$A, DailySummaries!$A30)</f>
        <v>53</v>
      </c>
      <c r="D30" s="11">
        <f>SUMIFS(RawData!$D:$D,RawData!$B:$B,$B30,RawData!$A:$A,DailySummaries!$A30)+1</f>
        <v>1</v>
      </c>
      <c r="E30" s="11">
        <f>SUMIFS(RawData!$E:$E,RawData!$B:$B,$B30,RawData!$A:$A,DailySummaries!$A30)+1</f>
        <v>118</v>
      </c>
      <c r="F30" s="19">
        <f t="shared" si="16"/>
        <v>2.0718820073061255</v>
      </c>
      <c r="G30" s="19">
        <f t="shared" si="17"/>
        <v>1.8867924528301886E-2</v>
      </c>
      <c r="H30" s="19">
        <f t="shared" si="18"/>
        <v>2.2264150943396226</v>
      </c>
      <c r="I30" s="19">
        <f t="shared" si="19"/>
        <v>2.0718820073061255</v>
      </c>
    </row>
    <row r="31" spans="1:9" x14ac:dyDescent="0.25">
      <c r="A31" s="10">
        <v>45942</v>
      </c>
      <c r="B31" s="11" t="s">
        <v>22</v>
      </c>
      <c r="C31" s="11">
        <f>COUNTIFS(RawData!$B:$B, $B31, RawData!$A:$A, DailySummaries!$A31)</f>
        <v>1</v>
      </c>
      <c r="D31" s="11">
        <f>SUMIFS(RawData!$D:$D,RawData!$B:$B,$B31,RawData!$A:$A,DailySummaries!$A31)+1</f>
        <v>1</v>
      </c>
      <c r="E31" s="11">
        <f>SUMIFS(RawData!$E:$E,RawData!$B:$B,$B31,RawData!$A:$A,DailySummaries!$A31)+1</f>
        <v>7</v>
      </c>
      <c r="F31" s="19">
        <f t="shared" si="16"/>
        <v>0.84509804001425681</v>
      </c>
      <c r="G31" s="19">
        <f t="shared" si="17"/>
        <v>1</v>
      </c>
      <c r="H31" s="19">
        <f t="shared" si="18"/>
        <v>7</v>
      </c>
      <c r="I31" s="19">
        <f t="shared" si="19"/>
        <v>0.84509804001425681</v>
      </c>
    </row>
    <row r="32" spans="1:9" x14ac:dyDescent="0.25">
      <c r="A32" s="28">
        <v>45942</v>
      </c>
      <c r="B32" s="29" t="s">
        <v>23</v>
      </c>
      <c r="C32" s="29">
        <f>COUNTIFS(RawData!$B:$B, $B32, RawData!$A:$A, DailySummaries!$A32)</f>
        <v>1</v>
      </c>
      <c r="D32" s="29">
        <f>SUMIFS(RawData!$D:$D,RawData!$B:$B,$B32,RawData!$A:$A,DailySummaries!$A32)+1</f>
        <v>1</v>
      </c>
      <c r="E32" s="29">
        <f>SUMIFS(RawData!$E:$E,RawData!$B:$B,$B32,RawData!$A:$A,DailySummaries!$A32)+1</f>
        <v>2</v>
      </c>
      <c r="F32" s="30">
        <f t="shared" ref="F32" si="20">LOG(E32/D32)</f>
        <v>0.3010299956639812</v>
      </c>
      <c r="G32" s="30">
        <f t="shared" ref="G32" si="21">D32/C32</f>
        <v>1</v>
      </c>
      <c r="H32" s="30">
        <f t="shared" ref="H32" si="22">E32/C32</f>
        <v>2</v>
      </c>
      <c r="I32" s="30">
        <f t="shared" ref="I32" si="23">LOG(H32/G32)</f>
        <v>0.3010299956639812</v>
      </c>
    </row>
    <row r="33" spans="1:9" x14ac:dyDescent="0.25">
      <c r="A33" s="10">
        <v>45944</v>
      </c>
      <c r="B33" s="11" t="s">
        <v>3</v>
      </c>
      <c r="C33" s="11">
        <f>COUNTIFS(RawData!$B:$B, $B33, RawData!$A:$A, DailySummaries!$A33)</f>
        <v>67</v>
      </c>
      <c r="D33" s="11">
        <f>SUMIFS(RawData!$D:$D,RawData!$B:$B,$B33,RawData!$A:$A,DailySummaries!$A33)+1</f>
        <v>15</v>
      </c>
      <c r="E33" s="11">
        <f>SUMIFS(RawData!$E:$E,RawData!$B:$B,$B33,RawData!$A:$A,DailySummaries!$A33)+1</f>
        <v>199</v>
      </c>
      <c r="F33" s="19">
        <f t="shared" ref="F33:F37" si="24">LOG(E33/D33)</f>
        <v>1.1227618173540255</v>
      </c>
      <c r="G33" s="19">
        <f t="shared" ref="G33:G37" si="25">D33/C33</f>
        <v>0.22388059701492538</v>
      </c>
      <c r="H33" s="19">
        <f t="shared" ref="H33:H37" si="26">E33/C33</f>
        <v>2.9701492537313432</v>
      </c>
      <c r="I33" s="19">
        <f t="shared" ref="I33:I37" si="27">LOG(H33/G33)</f>
        <v>1.1227618173540255</v>
      </c>
    </row>
    <row r="34" spans="1:9" x14ac:dyDescent="0.25">
      <c r="A34" s="10">
        <v>45944</v>
      </c>
      <c r="B34" s="11" t="s">
        <v>14</v>
      </c>
      <c r="C34" s="11">
        <f>COUNTIFS(RawData!$B:$B, $B34, RawData!$A:$A, DailySummaries!$A34)</f>
        <v>37</v>
      </c>
      <c r="D34" s="11">
        <f>SUMIFS(RawData!$D:$D,RawData!$B:$B,$B34,RawData!$A:$A,DailySummaries!$A34)+1</f>
        <v>3</v>
      </c>
      <c r="E34" s="11">
        <f>SUMIFS(RawData!$E:$E,RawData!$B:$B,$B34,RawData!$A:$A,DailySummaries!$A34)+1</f>
        <v>48</v>
      </c>
      <c r="F34" s="19">
        <f t="shared" si="24"/>
        <v>1.2041199826559248</v>
      </c>
      <c r="G34" s="19">
        <f t="shared" si="25"/>
        <v>8.1081081081081086E-2</v>
      </c>
      <c r="H34" s="19">
        <f t="shared" si="26"/>
        <v>1.2972972972972974</v>
      </c>
      <c r="I34" s="19">
        <f t="shared" si="27"/>
        <v>1.2041199826559248</v>
      </c>
    </row>
    <row r="35" spans="1:9" x14ac:dyDescent="0.25">
      <c r="A35" s="10">
        <v>45944</v>
      </c>
      <c r="B35" s="11" t="s">
        <v>16</v>
      </c>
      <c r="C35" s="11">
        <f>COUNTIFS(RawData!$B:$B, $B35, RawData!$A:$A, DailySummaries!$A35)</f>
        <v>3</v>
      </c>
      <c r="D35" s="11">
        <f>SUMIFS(RawData!$D:$D,RawData!$B:$B,$B35,RawData!$A:$A,DailySummaries!$A35)+1</f>
        <v>28</v>
      </c>
      <c r="E35" s="11">
        <f>SUMIFS(RawData!$E:$E,RawData!$B:$B,$B35,RawData!$A:$A,DailySummaries!$A35)+1</f>
        <v>15</v>
      </c>
      <c r="F35" s="19">
        <f t="shared" si="24"/>
        <v>-0.27106677228653797</v>
      </c>
      <c r="G35" s="19">
        <f t="shared" si="25"/>
        <v>9.3333333333333339</v>
      </c>
      <c r="H35" s="19">
        <f t="shared" si="26"/>
        <v>5</v>
      </c>
      <c r="I35" s="19">
        <f t="shared" si="27"/>
        <v>-0.27106677228653797</v>
      </c>
    </row>
    <row r="36" spans="1:9" x14ac:dyDescent="0.25">
      <c r="A36" s="10">
        <v>45944</v>
      </c>
      <c r="B36" s="11" t="s">
        <v>10</v>
      </c>
      <c r="C36" s="11">
        <f>COUNTIFS(RawData!$B:$B, $B36, RawData!$A:$A, DailySummaries!$A36)</f>
        <v>34</v>
      </c>
      <c r="D36" s="11">
        <f>SUMIFS(RawData!$D:$D,RawData!$B:$B,$B36,RawData!$A:$A,DailySummaries!$A36)+1</f>
        <v>3</v>
      </c>
      <c r="E36" s="11">
        <f>SUMIFS(RawData!$E:$E,RawData!$B:$B,$B36,RawData!$A:$A,DailySummaries!$A36)+1</f>
        <v>62</v>
      </c>
      <c r="F36" s="19">
        <f t="shared" si="24"/>
        <v>1.3152704347785915</v>
      </c>
      <c r="G36" s="19">
        <f t="shared" si="25"/>
        <v>8.8235294117647065E-2</v>
      </c>
      <c r="H36" s="19">
        <f t="shared" si="26"/>
        <v>1.8235294117647058</v>
      </c>
      <c r="I36" s="19">
        <f t="shared" si="27"/>
        <v>1.3152704347785913</v>
      </c>
    </row>
    <row r="37" spans="1:9" x14ac:dyDescent="0.25">
      <c r="A37" s="28">
        <v>45944</v>
      </c>
      <c r="B37" s="29" t="s">
        <v>23</v>
      </c>
      <c r="C37" s="29">
        <f>COUNTIFS(RawData!$B:$B, $B37, RawData!$A:$A, DailySummaries!$A37)</f>
        <v>15</v>
      </c>
      <c r="D37" s="29">
        <f>SUMIFS(RawData!$D:$D,RawData!$B:$B,$B37,RawData!$A:$A,DailySummaries!$A37)+1</f>
        <v>143</v>
      </c>
      <c r="E37" s="29">
        <f>SUMIFS(RawData!$E:$E,RawData!$B:$B,$B37,RawData!$A:$A,DailySummaries!$A37)+1</f>
        <v>171</v>
      </c>
      <c r="F37" s="30">
        <f t="shared" si="24"/>
        <v>7.7660072927092039E-2</v>
      </c>
      <c r="G37" s="30">
        <f t="shared" si="25"/>
        <v>9.5333333333333332</v>
      </c>
      <c r="H37" s="30">
        <f t="shared" si="26"/>
        <v>11.4</v>
      </c>
      <c r="I37" s="30">
        <f t="shared" si="27"/>
        <v>7.7660072927092039E-2</v>
      </c>
    </row>
    <row r="38" spans="1:9" x14ac:dyDescent="0.25">
      <c r="A38" s="10">
        <v>45945</v>
      </c>
      <c r="B38" s="11" t="s">
        <v>3</v>
      </c>
      <c r="C38" s="11">
        <f>COUNTIFS(RawData!$B:$B, $B38, RawData!$A:$A, DailySummaries!$A38)</f>
        <v>47</v>
      </c>
      <c r="D38" s="11">
        <f>SUMIFS(RawData!$D:$D,RawData!$B:$B,$B38,RawData!$A:$A,DailySummaries!$A38)+1</f>
        <v>12</v>
      </c>
      <c r="E38" s="11">
        <f>SUMIFS(RawData!$E:$E,RawData!$B:$B,$B38,RawData!$A:$A,DailySummaries!$A38)+1</f>
        <v>131</v>
      </c>
      <c r="F38" s="19">
        <f t="shared" ref="F38:F42" si="28">LOG(E38/D38)</f>
        <v>1.0380900496081393</v>
      </c>
      <c r="G38" s="19">
        <f t="shared" ref="G38:G42" si="29">D38/C38</f>
        <v>0.25531914893617019</v>
      </c>
      <c r="H38" s="19">
        <f t="shared" ref="H38:H42" si="30">E38/C38</f>
        <v>2.7872340425531914</v>
      </c>
      <c r="I38" s="19">
        <f t="shared" ref="I38:I42" si="31">LOG(H38/G38)</f>
        <v>1.0380900496081396</v>
      </c>
    </row>
    <row r="39" spans="1:9" x14ac:dyDescent="0.25">
      <c r="A39" s="10">
        <v>45945</v>
      </c>
      <c r="B39" s="11" t="s">
        <v>14</v>
      </c>
      <c r="C39" s="11">
        <f>COUNTIFS(RawData!$B:$B, $B39, RawData!$A:$A, DailySummaries!$A39)</f>
        <v>27</v>
      </c>
      <c r="D39" s="11">
        <f>SUMIFS(RawData!$D:$D,RawData!$B:$B,$B39,RawData!$A:$A,DailySummaries!$A39)+1</f>
        <v>6</v>
      </c>
      <c r="E39" s="11">
        <f>SUMIFS(RawData!$E:$E,RawData!$B:$B,$B39,RawData!$A:$A,DailySummaries!$A39)+1</f>
        <v>29</v>
      </c>
      <c r="F39" s="19">
        <f t="shared" si="28"/>
        <v>0.68424674751531245</v>
      </c>
      <c r="G39" s="19">
        <f t="shared" si="29"/>
        <v>0.22222222222222221</v>
      </c>
      <c r="H39" s="19">
        <f t="shared" si="30"/>
        <v>1.0740740740740742</v>
      </c>
      <c r="I39" s="19">
        <f t="shared" si="31"/>
        <v>0.68424674751531256</v>
      </c>
    </row>
    <row r="40" spans="1:9" x14ac:dyDescent="0.25">
      <c r="A40" s="10">
        <v>45945</v>
      </c>
      <c r="B40" s="11" t="s">
        <v>16</v>
      </c>
      <c r="C40" s="11">
        <f>COUNTIFS(RawData!$B:$B, $B40, RawData!$A:$A, DailySummaries!$A40)</f>
        <v>3</v>
      </c>
      <c r="D40" s="11">
        <f>SUMIFS(RawData!$D:$D,RawData!$B:$B,$B40,RawData!$A:$A,DailySummaries!$A40)+1</f>
        <v>9</v>
      </c>
      <c r="E40" s="11">
        <f>SUMIFS(RawData!$E:$E,RawData!$B:$B,$B40,RawData!$A:$A,DailySummaries!$A40)+1</f>
        <v>10</v>
      </c>
      <c r="F40" s="19">
        <f t="shared" si="28"/>
        <v>4.5757490560675143E-2</v>
      </c>
      <c r="G40" s="19">
        <f t="shared" si="29"/>
        <v>3</v>
      </c>
      <c r="H40" s="19">
        <f t="shared" si="30"/>
        <v>3.3333333333333335</v>
      </c>
      <c r="I40" s="19">
        <f t="shared" si="31"/>
        <v>4.5757490560675143E-2</v>
      </c>
    </row>
    <row r="41" spans="1:9" x14ac:dyDescent="0.25">
      <c r="A41" s="10">
        <v>45945</v>
      </c>
      <c r="B41" s="11" t="s">
        <v>23</v>
      </c>
      <c r="C41" s="11">
        <f>COUNTIFS(RawData!$B:$B, $B41, RawData!$A:$A, DailySummaries!$A41)</f>
        <v>25</v>
      </c>
      <c r="D41" s="11">
        <f>SUMIFS(RawData!$D:$D,RawData!$B:$B,$B41,RawData!$A:$A,DailySummaries!$A41)+1</f>
        <v>513</v>
      </c>
      <c r="E41" s="11">
        <f>SUMIFS(RawData!$E:$E,RawData!$B:$B,$B41,RawData!$A:$A,DailySummaries!$A41)+1</f>
        <v>2</v>
      </c>
      <c r="F41" s="19">
        <f t="shared" si="28"/>
        <v>-2.409087369447835</v>
      </c>
      <c r="G41" s="19">
        <f t="shared" si="29"/>
        <v>20.52</v>
      </c>
      <c r="H41" s="19">
        <f t="shared" si="30"/>
        <v>0.08</v>
      </c>
      <c r="I41" s="19">
        <f t="shared" si="31"/>
        <v>-2.409087369447835</v>
      </c>
    </row>
    <row r="42" spans="1:9" x14ac:dyDescent="0.25">
      <c r="A42" s="28">
        <v>45945</v>
      </c>
      <c r="B42" s="29" t="s">
        <v>10</v>
      </c>
      <c r="C42" s="29">
        <f>COUNTIFS(RawData!$B:$B, $B42, RawData!$A:$A, DailySummaries!$A42)</f>
        <v>26</v>
      </c>
      <c r="D42" s="29">
        <f>SUMIFS(RawData!$D:$D,RawData!$B:$B,$B42,RawData!$A:$A,DailySummaries!$A42)+1</f>
        <v>5</v>
      </c>
      <c r="E42" s="29">
        <f>SUMIFS(RawData!$E:$E,RawData!$B:$B,$B42,RawData!$A:$A,DailySummaries!$A42)+1</f>
        <v>51</v>
      </c>
      <c r="F42" s="30">
        <f t="shared" si="28"/>
        <v>1.0086001717619175</v>
      </c>
      <c r="G42" s="30">
        <f t="shared" si="29"/>
        <v>0.19230769230769232</v>
      </c>
      <c r="H42" s="30">
        <f t="shared" si="30"/>
        <v>1.9615384615384615</v>
      </c>
      <c r="I42" s="30">
        <f t="shared" si="31"/>
        <v>1.0086001717619175</v>
      </c>
    </row>
    <row r="43" spans="1:9" x14ac:dyDescent="0.25">
      <c r="A43" s="10">
        <v>45946</v>
      </c>
      <c r="B43" s="11" t="s">
        <v>3</v>
      </c>
      <c r="C43" s="11">
        <f>COUNTIFS(RawData!$B:$B, $B43, RawData!$A:$A, DailySummaries!$A43)</f>
        <v>43</v>
      </c>
      <c r="D43" s="11">
        <f>SUMIFS(RawData!$D:$D,RawData!$B:$B,$B43,RawData!$A:$A,DailySummaries!$A43)+1</f>
        <v>9</v>
      </c>
      <c r="E43" s="11">
        <f>SUMIFS(RawData!$E:$E,RawData!$B:$B,$B43,RawData!$A:$A,DailySummaries!$A43)+1</f>
        <v>92</v>
      </c>
      <c r="F43" s="19">
        <f t="shared" ref="F43:F47" si="32">LOG(E43/D43)</f>
        <v>1.0095453179062304</v>
      </c>
      <c r="G43" s="19">
        <f t="shared" ref="G43:G47" si="33">D43/C43</f>
        <v>0.20930232558139536</v>
      </c>
      <c r="H43" s="19">
        <f t="shared" ref="H43:H47" si="34">E43/C43</f>
        <v>2.13953488372093</v>
      </c>
      <c r="I43" s="19">
        <f t="shared" ref="I43:I47" si="35">LOG(H43/G43)</f>
        <v>1.0095453179062304</v>
      </c>
    </row>
    <row r="44" spans="1:9" x14ac:dyDescent="0.25">
      <c r="A44" s="10">
        <v>45946</v>
      </c>
      <c r="B44" s="11" t="s">
        <v>14</v>
      </c>
      <c r="C44" s="11">
        <f>COUNTIFS(RawData!$B:$B, $B44, RawData!$A:$A, DailySummaries!$A44)</f>
        <v>26</v>
      </c>
      <c r="D44" s="11">
        <f>SUMIFS(RawData!$D:$D,RawData!$B:$B,$B44,RawData!$A:$A,DailySummaries!$A44)+1</f>
        <v>9</v>
      </c>
      <c r="E44" s="11">
        <f>SUMIFS(RawData!$E:$E,RawData!$B:$B,$B44,RawData!$A:$A,DailySummaries!$A44)+1</f>
        <v>27</v>
      </c>
      <c r="F44" s="19">
        <f t="shared" si="32"/>
        <v>0.47712125471966244</v>
      </c>
      <c r="G44" s="19">
        <f t="shared" si="33"/>
        <v>0.34615384615384615</v>
      </c>
      <c r="H44" s="19">
        <f t="shared" si="34"/>
        <v>1.0384615384615385</v>
      </c>
      <c r="I44" s="19">
        <f t="shared" si="35"/>
        <v>0.47712125471966249</v>
      </c>
    </row>
    <row r="45" spans="1:9" x14ac:dyDescent="0.25">
      <c r="A45" s="10">
        <v>45946</v>
      </c>
      <c r="B45" s="11" t="s">
        <v>16</v>
      </c>
      <c r="C45" s="11">
        <f>COUNTIFS(RawData!$B:$B, $B45, RawData!$A:$A, DailySummaries!$A45)</f>
        <v>8</v>
      </c>
      <c r="D45" s="11">
        <f>SUMIFS(RawData!$D:$D,RawData!$B:$B,$B45,RawData!$A:$A,DailySummaries!$A45)+1</f>
        <v>36</v>
      </c>
      <c r="E45" s="11">
        <f>SUMIFS(RawData!$E:$E,RawData!$B:$B,$B45,RawData!$A:$A,DailySummaries!$A45)+1</f>
        <v>21</v>
      </c>
      <c r="F45" s="19">
        <f t="shared" si="32"/>
        <v>-0.23408320603336796</v>
      </c>
      <c r="G45" s="19">
        <f t="shared" si="33"/>
        <v>4.5</v>
      </c>
      <c r="H45" s="19">
        <f t="shared" si="34"/>
        <v>2.625</v>
      </c>
      <c r="I45" s="19">
        <f t="shared" si="35"/>
        <v>-0.23408320603336796</v>
      </c>
    </row>
    <row r="46" spans="1:9" x14ac:dyDescent="0.25">
      <c r="A46" s="10">
        <v>45946</v>
      </c>
      <c r="B46" s="11" t="s">
        <v>23</v>
      </c>
      <c r="C46" s="11">
        <f>COUNTIFS(RawData!$B:$B, $B46, RawData!$A:$A, DailySummaries!$A46)</f>
        <v>16</v>
      </c>
      <c r="D46" s="11">
        <f>SUMIFS(RawData!$D:$D,RawData!$B:$B,$B46,RawData!$A:$A,DailySummaries!$A46)+1</f>
        <v>133</v>
      </c>
      <c r="E46" s="11">
        <f>SUMIFS(RawData!$E:$E,RawData!$B:$B,$B46,RawData!$A:$A,DailySummaries!$A46)+1</f>
        <v>60</v>
      </c>
      <c r="F46" s="19">
        <f t="shared" si="32"/>
        <v>-0.34570039058344221</v>
      </c>
      <c r="G46" s="19">
        <f t="shared" si="33"/>
        <v>8.3125</v>
      </c>
      <c r="H46" s="19">
        <f t="shared" si="34"/>
        <v>3.75</v>
      </c>
      <c r="I46" s="19">
        <f t="shared" si="35"/>
        <v>-0.34570039058344221</v>
      </c>
    </row>
    <row r="47" spans="1:9" x14ac:dyDescent="0.25">
      <c r="A47" s="28">
        <v>45946</v>
      </c>
      <c r="B47" s="29" t="s">
        <v>10</v>
      </c>
      <c r="C47" s="29">
        <f>COUNTIFS(RawData!$B:$B, $B47, RawData!$A:$A, DailySummaries!$A47)</f>
        <v>15</v>
      </c>
      <c r="D47" s="29">
        <f>SUMIFS(RawData!$D:$D,RawData!$B:$B,$B47,RawData!$A:$A,DailySummaries!$A47)+1</f>
        <v>1</v>
      </c>
      <c r="E47" s="29">
        <f>SUMIFS(RawData!$E:$E,RawData!$B:$B,$B47,RawData!$A:$A,DailySummaries!$A47)+1</f>
        <v>30</v>
      </c>
      <c r="F47" s="30">
        <f t="shared" si="32"/>
        <v>1.4771212547196624</v>
      </c>
      <c r="G47" s="30">
        <f t="shared" si="33"/>
        <v>6.6666666666666666E-2</v>
      </c>
      <c r="H47" s="30">
        <f t="shared" si="34"/>
        <v>2</v>
      </c>
      <c r="I47" s="30">
        <f t="shared" si="35"/>
        <v>1.4771212547196624</v>
      </c>
    </row>
    <row r="48" spans="1:9" x14ac:dyDescent="0.25">
      <c r="A48" s="10">
        <v>45947</v>
      </c>
      <c r="B48" s="11" t="s">
        <v>3</v>
      </c>
      <c r="C48" s="11">
        <f>COUNTIFS(RawData!$B:$B, $B48, RawData!$A:$A, DailySummaries!$A48)</f>
        <v>56</v>
      </c>
      <c r="D48" s="11">
        <f>SUMIFS(RawData!$D:$D,RawData!$B:$B,$B48,RawData!$A:$A,DailySummaries!$A48)+1</f>
        <v>7</v>
      </c>
      <c r="E48" s="11">
        <f>SUMIFS(RawData!$E:$E,RawData!$B:$B,$B48,RawData!$A:$A,DailySummaries!$A48)+1</f>
        <v>171</v>
      </c>
      <c r="F48" s="19">
        <f t="shared" ref="F48:F53" si="36">LOG(E48/D48)</f>
        <v>1.3878980703778969</v>
      </c>
      <c r="G48" s="19">
        <f t="shared" ref="G48:G53" si="37">D48/C48</f>
        <v>0.125</v>
      </c>
      <c r="H48" s="19">
        <f t="shared" ref="H48:H53" si="38">E48/C48</f>
        <v>3.0535714285714284</v>
      </c>
      <c r="I48" s="19">
        <f t="shared" ref="I48:I53" si="39">LOG(H48/G48)</f>
        <v>1.3878980703778969</v>
      </c>
    </row>
    <row r="49" spans="1:9" x14ac:dyDescent="0.25">
      <c r="A49" s="10">
        <f>A48</f>
        <v>45947</v>
      </c>
      <c r="B49" s="11" t="s">
        <v>14</v>
      </c>
      <c r="C49" s="11">
        <f>COUNTIFS(RawData!$B:$B, $B49, RawData!$A:$A, DailySummaries!$A49)</f>
        <v>26</v>
      </c>
      <c r="D49" s="11">
        <f>SUMIFS(RawData!$D:$D,RawData!$B:$B,$B49,RawData!$A:$A,DailySummaries!$A49)+1</f>
        <v>48</v>
      </c>
      <c r="E49" s="11">
        <f>SUMIFS(RawData!$E:$E,RawData!$B:$B,$B49,RawData!$A:$A,DailySummaries!$A49)+1</f>
        <v>26</v>
      </c>
      <c r="F49" s="19">
        <f t="shared" si="36"/>
        <v>-0.26626788940476931</v>
      </c>
      <c r="G49" s="19">
        <f t="shared" si="37"/>
        <v>1.8461538461538463</v>
      </c>
      <c r="H49" s="19">
        <f t="shared" si="38"/>
        <v>1</v>
      </c>
      <c r="I49" s="19">
        <f t="shared" si="39"/>
        <v>-0.26626788940476931</v>
      </c>
    </row>
    <row r="50" spans="1:9" x14ac:dyDescent="0.25">
      <c r="A50" s="10">
        <f t="shared" ref="A50:A53" si="40">A49</f>
        <v>45947</v>
      </c>
      <c r="B50" s="11" t="s">
        <v>16</v>
      </c>
      <c r="C50" s="11">
        <f>COUNTIFS(RawData!$B:$B, $B50, RawData!$A:$A, DailySummaries!$A50)</f>
        <v>12</v>
      </c>
      <c r="D50" s="11">
        <f>SUMIFS(RawData!$D:$D,RawData!$B:$B,$B50,RawData!$A:$A,DailySummaries!$A50)+1</f>
        <v>76</v>
      </c>
      <c r="E50" s="11">
        <f>SUMIFS(RawData!$E:$E,RawData!$B:$B,$B50,RawData!$A:$A,DailySummaries!$A50)+1</f>
        <v>41</v>
      </c>
      <c r="F50" s="19">
        <f t="shared" si="36"/>
        <v>-0.26802973556105586</v>
      </c>
      <c r="G50" s="19">
        <f t="shared" si="37"/>
        <v>6.333333333333333</v>
      </c>
      <c r="H50" s="19">
        <f t="shared" si="38"/>
        <v>3.4166666666666665</v>
      </c>
      <c r="I50" s="19">
        <f t="shared" si="39"/>
        <v>-0.26802973556105586</v>
      </c>
    </row>
    <row r="51" spans="1:9" x14ac:dyDescent="0.25">
      <c r="A51" s="10">
        <f t="shared" si="40"/>
        <v>45947</v>
      </c>
      <c r="B51" s="11" t="s">
        <v>23</v>
      </c>
      <c r="C51" s="11">
        <f>COUNTIFS(RawData!$B:$B, $B51, RawData!$A:$A, DailySummaries!$A51)</f>
        <v>13</v>
      </c>
      <c r="D51" s="11">
        <f>SUMIFS(RawData!$D:$D,RawData!$B:$B,$B51,RawData!$A:$A,DailySummaries!$A51)+1</f>
        <v>268</v>
      </c>
      <c r="E51" s="11">
        <f>SUMIFS(RawData!$E:$E,RawData!$B:$B,$B51,RawData!$A:$A,DailySummaries!$A51)+1</f>
        <v>36</v>
      </c>
      <c r="F51" s="19">
        <f t="shared" si="36"/>
        <v>-0.87183229326150158</v>
      </c>
      <c r="G51" s="19">
        <f t="shared" si="37"/>
        <v>20.615384615384617</v>
      </c>
      <c r="H51" s="19">
        <f t="shared" si="38"/>
        <v>2.7692307692307692</v>
      </c>
      <c r="I51" s="19">
        <f t="shared" si="39"/>
        <v>-0.87183229326150158</v>
      </c>
    </row>
    <row r="52" spans="1:9" x14ac:dyDescent="0.25">
      <c r="A52" s="10">
        <f t="shared" si="40"/>
        <v>45947</v>
      </c>
      <c r="B52" s="11" t="s">
        <v>25</v>
      </c>
      <c r="C52" s="11">
        <f>COUNTIFS(RawData!$B:$B, $B52, RawData!$A:$A, DailySummaries!$A52)</f>
        <v>19</v>
      </c>
      <c r="D52" s="11">
        <f>SUMIFS(RawData!$D:$D,RawData!$B:$B,$B52,RawData!$A:$A,DailySummaries!$A52)+1</f>
        <v>179</v>
      </c>
      <c r="E52" s="11">
        <f>SUMIFS(RawData!$E:$E,RawData!$B:$B,$B52,RawData!$A:$A,DailySummaries!$A52)+1</f>
        <v>22</v>
      </c>
      <c r="F52" s="19">
        <f t="shared" si="36"/>
        <v>-0.91043035015768692</v>
      </c>
      <c r="G52" s="19">
        <f t="shared" si="37"/>
        <v>9.4210526315789469</v>
      </c>
      <c r="H52" s="19">
        <f t="shared" si="38"/>
        <v>1.1578947368421053</v>
      </c>
      <c r="I52" s="19">
        <f t="shared" si="39"/>
        <v>-0.91043035015768692</v>
      </c>
    </row>
    <row r="53" spans="1:9" x14ac:dyDescent="0.25">
      <c r="A53" s="28">
        <f t="shared" si="40"/>
        <v>45947</v>
      </c>
      <c r="B53" s="29" t="s">
        <v>10</v>
      </c>
      <c r="C53" s="29">
        <f>COUNTIFS(RawData!$B:$B, $B53, RawData!$A:$A, DailySummaries!$A53)</f>
        <v>10</v>
      </c>
      <c r="D53" s="29">
        <f>SUMIFS(RawData!$D:$D,RawData!$B:$B,$B53,RawData!$A:$A,DailySummaries!$A53)+1</f>
        <v>1</v>
      </c>
      <c r="E53" s="29">
        <f>SUMIFS(RawData!$E:$E,RawData!$B:$B,$B53,RawData!$A:$A,DailySummaries!$A53)+1</f>
        <v>22</v>
      </c>
      <c r="F53" s="30">
        <f t="shared" si="36"/>
        <v>1.3424226808222062</v>
      </c>
      <c r="G53" s="30">
        <f t="shared" si="37"/>
        <v>0.1</v>
      </c>
      <c r="H53" s="30">
        <f t="shared" si="38"/>
        <v>2.2000000000000002</v>
      </c>
      <c r="I53" s="30">
        <f t="shared" si="39"/>
        <v>1.3424226808222062</v>
      </c>
    </row>
    <row r="54" spans="1:9" x14ac:dyDescent="0.25">
      <c r="A54" s="10">
        <v>45948</v>
      </c>
      <c r="B54" s="11" t="s">
        <v>3</v>
      </c>
      <c r="C54" s="11">
        <f>COUNTIFS(RawData!$B:$B, $B54, RawData!$A:$A, DailySummaries!$A54)</f>
        <v>25</v>
      </c>
      <c r="D54" s="11">
        <f>SUMIFS(RawData!$D:$D,RawData!$B:$B,$B54,RawData!$A:$A,DailySummaries!$A54)+1</f>
        <v>2</v>
      </c>
      <c r="E54" s="11">
        <f>SUMIFS(RawData!$E:$E,RawData!$B:$B,$B54,RawData!$A:$A,DailySummaries!$A54)+1</f>
        <v>73</v>
      </c>
      <c r="F54" s="19">
        <f t="shared" ref="F54:F58" si="41">LOG(E54/D54)</f>
        <v>1.5622928644564746</v>
      </c>
      <c r="G54" s="19">
        <f t="shared" ref="G54:G58" si="42">D54/C54</f>
        <v>0.08</v>
      </c>
      <c r="H54" s="19">
        <f t="shared" ref="H54:H58" si="43">E54/C54</f>
        <v>2.92</v>
      </c>
      <c r="I54" s="19">
        <f t="shared" ref="I54:I58" si="44">LOG(H54/G54)</f>
        <v>1.5622928644564746</v>
      </c>
    </row>
    <row r="55" spans="1:9" x14ac:dyDescent="0.25">
      <c r="A55" s="10">
        <v>45948</v>
      </c>
      <c r="B55" s="11" t="s">
        <v>14</v>
      </c>
      <c r="C55" s="11">
        <f>COUNTIFS(RawData!$B:$B, $B55, RawData!$A:$A, DailySummaries!$A55)</f>
        <v>6</v>
      </c>
      <c r="D55" s="11">
        <f>SUMIFS(RawData!$D:$D,RawData!$B:$B,$B55,RawData!$A:$A,DailySummaries!$A55)+1</f>
        <v>5</v>
      </c>
      <c r="E55" s="11">
        <f>SUMIFS(RawData!$E:$E,RawData!$B:$B,$B55,RawData!$A:$A,DailySummaries!$A55)+1</f>
        <v>6</v>
      </c>
      <c r="F55" s="19">
        <f t="shared" si="41"/>
        <v>7.9181246047624818E-2</v>
      </c>
      <c r="G55" s="19">
        <f t="shared" si="42"/>
        <v>0.83333333333333337</v>
      </c>
      <c r="H55" s="19">
        <f t="shared" si="43"/>
        <v>1</v>
      </c>
      <c r="I55" s="19">
        <f t="shared" si="44"/>
        <v>7.9181246047624818E-2</v>
      </c>
    </row>
    <row r="56" spans="1:9" x14ac:dyDescent="0.25">
      <c r="A56" s="10">
        <v>45948</v>
      </c>
      <c r="B56" s="11" t="s">
        <v>16</v>
      </c>
      <c r="C56" s="11">
        <f>COUNTIFS(RawData!$B:$B, $B56, RawData!$A:$A, DailySummaries!$A56)</f>
        <v>11</v>
      </c>
      <c r="D56" s="11">
        <f>SUMIFS(RawData!$D:$D,RawData!$B:$B,$B56,RawData!$A:$A,DailySummaries!$A56)+1</f>
        <v>83</v>
      </c>
      <c r="E56" s="11">
        <f>SUMIFS(RawData!$E:$E,RawData!$B:$B,$B56,RawData!$A:$A,DailySummaries!$A56)+1</f>
        <v>19</v>
      </c>
      <c r="F56" s="19">
        <f t="shared" si="41"/>
        <v>-0.64032449142324499</v>
      </c>
      <c r="G56" s="19">
        <f t="shared" si="42"/>
        <v>7.5454545454545459</v>
      </c>
      <c r="H56" s="19">
        <f t="shared" si="43"/>
        <v>1.7272727272727273</v>
      </c>
      <c r="I56" s="19">
        <f t="shared" si="44"/>
        <v>-0.64032449142324499</v>
      </c>
    </row>
    <row r="57" spans="1:9" x14ac:dyDescent="0.25">
      <c r="A57" s="10">
        <v>45948</v>
      </c>
      <c r="B57" s="11" t="s">
        <v>10</v>
      </c>
      <c r="C57" s="11">
        <f>COUNTIFS(RawData!$B:$B, $B57, RawData!$A:$A, DailySummaries!$A57)</f>
        <v>18</v>
      </c>
      <c r="D57" s="11">
        <f>SUMIFS(RawData!$D:$D,RawData!$B:$B,$B57,RawData!$A:$A,DailySummaries!$A57)+1</f>
        <v>2</v>
      </c>
      <c r="E57" s="11">
        <f>SUMIFS(RawData!$E:$E,RawData!$B:$B,$B57,RawData!$A:$A,DailySummaries!$A57)+1</f>
        <v>26</v>
      </c>
      <c r="F57" s="19">
        <f t="shared" si="41"/>
        <v>1.1139433523068367</v>
      </c>
      <c r="G57" s="19">
        <f t="shared" si="42"/>
        <v>0.1111111111111111</v>
      </c>
      <c r="H57" s="19">
        <f t="shared" si="43"/>
        <v>1.4444444444444444</v>
      </c>
      <c r="I57" s="19">
        <f t="shared" si="44"/>
        <v>1.1139433523068367</v>
      </c>
    </row>
    <row r="58" spans="1:9" x14ac:dyDescent="0.25">
      <c r="A58" s="28">
        <v>45948</v>
      </c>
      <c r="B58" s="29" t="s">
        <v>25</v>
      </c>
      <c r="C58" s="29">
        <f>COUNTIFS(RawData!$B:$B, $B58, RawData!$A:$A, DailySummaries!$A58)</f>
        <v>4</v>
      </c>
      <c r="D58" s="29">
        <f>SUMIFS(RawData!$D:$D,RawData!$B:$B,$B58,RawData!$A:$A,DailySummaries!$A58)+1</f>
        <v>1</v>
      </c>
      <c r="E58" s="29">
        <f>SUMIFS(RawData!$E:$E,RawData!$B:$B,$B58,RawData!$A:$A,DailySummaries!$A58)+1</f>
        <v>19</v>
      </c>
      <c r="F58" s="30">
        <f t="shared" si="41"/>
        <v>1.2787536009528289</v>
      </c>
      <c r="G58" s="30">
        <f t="shared" si="42"/>
        <v>0.25</v>
      </c>
      <c r="H58" s="30">
        <f t="shared" si="43"/>
        <v>4.75</v>
      </c>
      <c r="I58" s="30">
        <f t="shared" si="44"/>
        <v>1.2787536009528289</v>
      </c>
    </row>
    <row r="59" spans="1:9" x14ac:dyDescent="0.25">
      <c r="A59" s="10">
        <v>45949</v>
      </c>
      <c r="B59" s="11" t="s">
        <v>3</v>
      </c>
      <c r="C59" s="11">
        <f>COUNTIFS(RawData!$B:$B, $B59, RawData!$A:$A, DailySummaries!$A59)</f>
        <v>56</v>
      </c>
      <c r="D59" s="11">
        <f>SUMIFS(RawData!$D:$D,RawData!$B:$B,$B59,RawData!$A:$A,DailySummaries!$A59)+1</f>
        <v>5</v>
      </c>
      <c r="E59" s="11">
        <f>SUMIFS(RawData!$E:$E,RawData!$B:$B,$B59,RawData!$A:$A,DailySummaries!$A59)+1</f>
        <v>129</v>
      </c>
      <c r="F59" s="19">
        <f t="shared" ref="F59:F62" si="45">LOG(E59/D59)</f>
        <v>1.4116197059632303</v>
      </c>
      <c r="G59" s="19">
        <f t="shared" ref="G59:G62" si="46">D59/C59</f>
        <v>8.9285714285714288E-2</v>
      </c>
      <c r="H59" s="19">
        <f t="shared" ref="H59:H62" si="47">E59/C59</f>
        <v>2.3035714285714284</v>
      </c>
      <c r="I59" s="19">
        <f t="shared" ref="I59:I62" si="48">LOG(H59/G59)</f>
        <v>1.4116197059632301</v>
      </c>
    </row>
    <row r="60" spans="1:9" x14ac:dyDescent="0.25">
      <c r="A60" s="10">
        <v>45949</v>
      </c>
      <c r="B60" s="11" t="s">
        <v>16</v>
      </c>
      <c r="C60" s="11">
        <f>COUNTIFS(RawData!$B:$B, $B60, RawData!$A:$A, DailySummaries!$A60)</f>
        <v>17</v>
      </c>
      <c r="D60" s="11">
        <f>SUMIFS(RawData!$D:$D,RawData!$B:$B,$B60,RawData!$A:$A,DailySummaries!$A60)+1</f>
        <v>113</v>
      </c>
      <c r="E60" s="11">
        <f>SUMIFS(RawData!$E:$E,RawData!$B:$B,$B60,RawData!$A:$A,DailySummaries!$A60)+1</f>
        <v>9</v>
      </c>
      <c r="F60" s="19">
        <f t="shared" si="45"/>
        <v>-1.098835934044095</v>
      </c>
      <c r="G60" s="19">
        <f t="shared" si="46"/>
        <v>6.6470588235294121</v>
      </c>
      <c r="H60" s="19">
        <f t="shared" si="47"/>
        <v>0.52941176470588236</v>
      </c>
      <c r="I60" s="19">
        <f t="shared" si="48"/>
        <v>-1.098835934044095</v>
      </c>
    </row>
    <row r="61" spans="1:9" x14ac:dyDescent="0.25">
      <c r="A61" s="10">
        <v>45949</v>
      </c>
      <c r="B61" s="11" t="s">
        <v>25</v>
      </c>
      <c r="C61" s="11">
        <f>COUNTIFS(RawData!$B:$B, $B61, RawData!$A:$A, DailySummaries!$A61)</f>
        <v>12</v>
      </c>
      <c r="D61" s="11">
        <f>SUMIFS(RawData!$D:$D,RawData!$B:$B,$B61,RawData!$A:$A,DailySummaries!$A61)+1</f>
        <v>39</v>
      </c>
      <c r="E61" s="11">
        <f>SUMIFS(RawData!$E:$E,RawData!$B:$B,$B61,RawData!$A:$A,DailySummaries!$A61)+1</f>
        <v>43</v>
      </c>
      <c r="F61" s="19">
        <f t="shared" si="45"/>
        <v>4.2403848553087355E-2</v>
      </c>
      <c r="G61" s="19">
        <f t="shared" si="46"/>
        <v>3.25</v>
      </c>
      <c r="H61" s="19">
        <f t="shared" si="47"/>
        <v>3.5833333333333335</v>
      </c>
      <c r="I61" s="19">
        <f t="shared" si="48"/>
        <v>4.2403848553087355E-2</v>
      </c>
    </row>
    <row r="62" spans="1:9" x14ac:dyDescent="0.25">
      <c r="A62" s="28">
        <v>45949</v>
      </c>
      <c r="B62" s="29" t="s">
        <v>23</v>
      </c>
      <c r="C62" s="29">
        <f>COUNTIFS(RawData!$B:$B, $B62, RawData!$A:$A, DailySummaries!$A62)</f>
        <v>11</v>
      </c>
      <c r="D62" s="29">
        <f>SUMIFS(RawData!$D:$D,RawData!$B:$B,$B62,RawData!$A:$A,DailySummaries!$A62)+1</f>
        <v>204</v>
      </c>
      <c r="E62" s="29">
        <f>SUMIFS(RawData!$E:$E,RawData!$B:$B,$B62,RawData!$A:$A,DailySummaries!$A62)+1</f>
        <v>12</v>
      </c>
      <c r="F62" s="30">
        <f t="shared" si="45"/>
        <v>-1.2304489213782739</v>
      </c>
      <c r="G62" s="30">
        <f t="shared" si="46"/>
        <v>18.545454545454547</v>
      </c>
      <c r="H62" s="30">
        <f t="shared" si="47"/>
        <v>1.0909090909090908</v>
      </c>
      <c r="I62" s="30">
        <f t="shared" si="48"/>
        <v>-1.2304489213782739</v>
      </c>
    </row>
    <row r="63" spans="1:9" x14ac:dyDescent="0.25">
      <c r="A63" s="10">
        <v>45950</v>
      </c>
      <c r="B63" s="11" t="s">
        <v>3</v>
      </c>
      <c r="C63" s="11">
        <f>COUNTIFS(RawData!$B:$B, $B63, RawData!$A:$A, DailySummaries!$A63)</f>
        <v>38</v>
      </c>
      <c r="D63" s="11">
        <f>SUMIFS(RawData!$D:$D,RawData!$B:$B,$B63,RawData!$A:$A,DailySummaries!$A63)+1</f>
        <v>4</v>
      </c>
      <c r="E63" s="11">
        <f>SUMIFS(RawData!$E:$E,RawData!$B:$B,$B63,RawData!$A:$A,DailySummaries!$A63)+1</f>
        <v>108</v>
      </c>
      <c r="F63" s="19">
        <f t="shared" ref="F63:F68" si="49">LOG(E63/D63)</f>
        <v>1.4313637641589874</v>
      </c>
      <c r="G63" s="19">
        <f t="shared" ref="G63:G68" si="50">D63/C63</f>
        <v>0.10526315789473684</v>
      </c>
      <c r="H63" s="19">
        <f t="shared" ref="H63:H68" si="51">E63/C63</f>
        <v>2.8421052631578947</v>
      </c>
      <c r="I63" s="19">
        <f t="shared" ref="I63:I68" si="52">LOG(H63/G63)</f>
        <v>1.4313637641589874</v>
      </c>
    </row>
    <row r="64" spans="1:9" x14ac:dyDescent="0.25">
      <c r="A64" s="10">
        <v>45950</v>
      </c>
      <c r="B64" s="11" t="s">
        <v>14</v>
      </c>
      <c r="C64" s="11">
        <f>COUNTIFS(RawData!$B:$B, $B64, RawData!$A:$A, DailySummaries!$A64)</f>
        <v>11</v>
      </c>
      <c r="D64" s="11">
        <f>SUMIFS(RawData!$D:$D,RawData!$B:$B,$B64,RawData!$A:$A,DailySummaries!$A64)+1</f>
        <v>2</v>
      </c>
      <c r="E64" s="11">
        <f>SUMIFS(RawData!$E:$E,RawData!$B:$B,$B64,RawData!$A:$A,DailySummaries!$A64)+1</f>
        <v>8</v>
      </c>
      <c r="F64" s="19">
        <f t="shared" si="49"/>
        <v>0.6020599913279624</v>
      </c>
      <c r="G64" s="19">
        <f t="shared" si="50"/>
        <v>0.18181818181818182</v>
      </c>
      <c r="H64" s="19">
        <f t="shared" si="51"/>
        <v>0.72727272727272729</v>
      </c>
      <c r="I64" s="19">
        <f t="shared" si="52"/>
        <v>0.6020599913279624</v>
      </c>
    </row>
    <row r="65" spans="1:9" x14ac:dyDescent="0.25">
      <c r="A65" s="10">
        <v>45950</v>
      </c>
      <c r="B65" s="11" t="s">
        <v>16</v>
      </c>
      <c r="C65" s="11">
        <f>COUNTIFS(RawData!$B:$B, $B65, RawData!$A:$A, DailySummaries!$A65)</f>
        <v>15</v>
      </c>
      <c r="D65" s="11">
        <f>SUMIFS(RawData!$D:$D,RawData!$B:$B,$B65,RawData!$A:$A,DailySummaries!$A65)+1</f>
        <v>84</v>
      </c>
      <c r="E65" s="11">
        <f>SUMIFS(RawData!$E:$E,RawData!$B:$B,$B65,RawData!$A:$A,DailySummaries!$A65)+1</f>
        <v>32</v>
      </c>
      <c r="F65" s="19">
        <f t="shared" si="49"/>
        <v>-0.41912930774197571</v>
      </c>
      <c r="G65" s="19">
        <f t="shared" si="50"/>
        <v>5.6</v>
      </c>
      <c r="H65" s="19">
        <f t="shared" si="51"/>
        <v>2.1333333333333333</v>
      </c>
      <c r="I65" s="19">
        <f t="shared" si="52"/>
        <v>-0.41912930774197565</v>
      </c>
    </row>
    <row r="66" spans="1:9" x14ac:dyDescent="0.25">
      <c r="A66" s="10">
        <v>45950</v>
      </c>
      <c r="B66" s="11" t="s">
        <v>10</v>
      </c>
      <c r="C66" s="11">
        <f>COUNTIFS(RawData!$B:$B, $B66, RawData!$A:$A, DailySummaries!$A66)</f>
        <v>10</v>
      </c>
      <c r="D66" s="11">
        <f>SUMIFS(RawData!$D:$D,RawData!$B:$B,$B66,RawData!$A:$A,DailySummaries!$A66)+1</f>
        <v>1</v>
      </c>
      <c r="E66" s="11">
        <f>SUMIFS(RawData!$E:$E,RawData!$B:$B,$B66,RawData!$A:$A,DailySummaries!$A66)+1</f>
        <v>14</v>
      </c>
      <c r="F66" s="19">
        <f t="shared" si="49"/>
        <v>1.146128035678238</v>
      </c>
      <c r="G66" s="19">
        <f t="shared" si="50"/>
        <v>0.1</v>
      </c>
      <c r="H66" s="19">
        <f t="shared" si="51"/>
        <v>1.4</v>
      </c>
      <c r="I66" s="19">
        <f t="shared" si="52"/>
        <v>1.146128035678238</v>
      </c>
    </row>
    <row r="67" spans="1:9" x14ac:dyDescent="0.25">
      <c r="A67" s="10">
        <v>45950</v>
      </c>
      <c r="B67" s="11" t="s">
        <v>23</v>
      </c>
      <c r="C67" s="11">
        <f>COUNTIFS(RawData!$B:$B, $B67, RawData!$A:$A, DailySummaries!$A67)</f>
        <v>14</v>
      </c>
      <c r="D67" s="11">
        <f>SUMIFS(RawData!$D:$D,RawData!$B:$B,$B67,RawData!$A:$A,DailySummaries!$A67)+1</f>
        <v>161</v>
      </c>
      <c r="E67" s="11">
        <f>SUMIFS(RawData!$E:$E,RawData!$B:$B,$B67,RawData!$A:$A,DailySummaries!$A67)+1</f>
        <v>93</v>
      </c>
      <c r="F67" s="19">
        <f t="shared" si="49"/>
        <v>-0.23834292747791461</v>
      </c>
      <c r="G67" s="19">
        <f t="shared" si="50"/>
        <v>11.5</v>
      </c>
      <c r="H67" s="19">
        <f t="shared" si="51"/>
        <v>6.6428571428571432</v>
      </c>
      <c r="I67" s="19">
        <f t="shared" si="52"/>
        <v>-0.23834292747791461</v>
      </c>
    </row>
    <row r="68" spans="1:9" x14ac:dyDescent="0.25">
      <c r="A68" s="28">
        <v>45950</v>
      </c>
      <c r="B68" s="29" t="s">
        <v>25</v>
      </c>
      <c r="C68" s="29">
        <f>COUNTIFS(RawData!$B:$B, $B68, RawData!$A:$A, DailySummaries!$A68)</f>
        <v>14</v>
      </c>
      <c r="D68" s="29">
        <f>SUMIFS(RawData!$D:$D,RawData!$B:$B,$B68,RawData!$A:$A,DailySummaries!$A68)+1</f>
        <v>98</v>
      </c>
      <c r="E68" s="29">
        <f>SUMIFS(RawData!$E:$E,RawData!$B:$B,$B68,RawData!$A:$A,DailySummaries!$A68)+1</f>
        <v>88</v>
      </c>
      <c r="F68" s="30">
        <f t="shared" si="49"/>
        <v>-4.6743403542326228E-2</v>
      </c>
      <c r="G68" s="30">
        <f t="shared" si="50"/>
        <v>7</v>
      </c>
      <c r="H68" s="30">
        <f t="shared" si="51"/>
        <v>6.2857142857142856</v>
      </c>
      <c r="I68" s="30">
        <f t="shared" si="52"/>
        <v>-4.6743403542326228E-2</v>
      </c>
    </row>
    <row r="69" spans="1:9" x14ac:dyDescent="0.25">
      <c r="A69" s="10">
        <v>45951</v>
      </c>
      <c r="B69" s="11" t="s">
        <v>3</v>
      </c>
      <c r="C69" s="11">
        <f>COUNTIFS(RawData!$B:$B, $B69, RawData!$A:$A, DailySummaries!$A69)</f>
        <v>47</v>
      </c>
      <c r="D69" s="11">
        <f>SUMIFS(RawData!$D:$D,RawData!$B:$B,$B69,RawData!$A:$A,DailySummaries!$A69)+1</f>
        <v>1</v>
      </c>
      <c r="E69" s="11">
        <f>SUMIFS(RawData!$E:$E,RawData!$B:$B,$B69,RawData!$A:$A,DailySummaries!$A69)+1</f>
        <v>125</v>
      </c>
      <c r="F69" s="19">
        <f t="shared" ref="F69:F73" si="53">LOG(E69/D69)</f>
        <v>2.0969100130080562</v>
      </c>
      <c r="G69" s="19">
        <f t="shared" ref="G69:G73" si="54">D69/C69</f>
        <v>2.1276595744680851E-2</v>
      </c>
      <c r="H69" s="19">
        <f t="shared" ref="H69:H73" si="55">E69/C69</f>
        <v>2.6595744680851063</v>
      </c>
      <c r="I69" s="19">
        <f t="shared" ref="I69:I73" si="56">LOG(H69/G69)</f>
        <v>2.0969100130080562</v>
      </c>
    </row>
    <row r="70" spans="1:9" x14ac:dyDescent="0.25">
      <c r="A70" s="10">
        <v>45951</v>
      </c>
      <c r="B70" s="11" t="s">
        <v>14</v>
      </c>
      <c r="C70" s="11">
        <f>COUNTIFS(RawData!$B:$B, $B70, RawData!$A:$A, DailySummaries!$A70)</f>
        <v>4</v>
      </c>
      <c r="D70" s="11">
        <f>SUMIFS(RawData!$D:$D,RawData!$B:$B,$B70,RawData!$A:$A,DailySummaries!$A70)+1</f>
        <v>1</v>
      </c>
      <c r="E70" s="11">
        <f>SUMIFS(RawData!$E:$E,RawData!$B:$B,$B70,RawData!$A:$A,DailySummaries!$A70)+1</f>
        <v>6</v>
      </c>
      <c r="F70" s="19">
        <f t="shared" si="53"/>
        <v>0.77815125038364363</v>
      </c>
      <c r="G70" s="19">
        <f t="shared" si="54"/>
        <v>0.25</v>
      </c>
      <c r="H70" s="19">
        <f t="shared" si="55"/>
        <v>1.5</v>
      </c>
      <c r="I70" s="19">
        <f t="shared" si="56"/>
        <v>0.77815125038364363</v>
      </c>
    </row>
    <row r="71" spans="1:9" x14ac:dyDescent="0.25">
      <c r="A71" s="10">
        <v>45951</v>
      </c>
      <c r="B71" s="11" t="s">
        <v>16</v>
      </c>
      <c r="C71" s="11">
        <f>COUNTIFS(RawData!$B:$B, $B71, RawData!$A:$A, DailySummaries!$A71)</f>
        <v>36</v>
      </c>
      <c r="D71" s="11">
        <f>SUMIFS(RawData!$D:$D,RawData!$B:$B,$B71,RawData!$A:$A,DailySummaries!$A71)+1</f>
        <v>215</v>
      </c>
      <c r="E71" s="11">
        <f>SUMIFS(RawData!$E:$E,RawData!$B:$B,$B71,RawData!$A:$A,DailySummaries!$A71)+1</f>
        <v>141</v>
      </c>
      <c r="F71" s="19">
        <f t="shared" si="53"/>
        <v>-0.1832193472602254</v>
      </c>
      <c r="G71" s="19">
        <f t="shared" si="54"/>
        <v>5.9722222222222223</v>
      </c>
      <c r="H71" s="19">
        <f t="shared" si="55"/>
        <v>3.9166666666666665</v>
      </c>
      <c r="I71" s="19">
        <f t="shared" si="56"/>
        <v>-0.18321934726022548</v>
      </c>
    </row>
    <row r="72" spans="1:9" x14ac:dyDescent="0.25">
      <c r="A72" s="10">
        <v>45951</v>
      </c>
      <c r="B72" s="11" t="s">
        <v>10</v>
      </c>
      <c r="C72" s="11">
        <f>COUNTIFS(RawData!$B:$B, $B72, RawData!$A:$A, DailySummaries!$A72)</f>
        <v>10</v>
      </c>
      <c r="D72" s="11">
        <f>SUMIFS(RawData!$D:$D,RawData!$B:$B,$B72,RawData!$A:$A,DailySummaries!$A72)+1</f>
        <v>6</v>
      </c>
      <c r="E72" s="11">
        <f>SUMIFS(RawData!$E:$E,RawData!$B:$B,$B72,RawData!$A:$A,DailySummaries!$A72)+1</f>
        <v>16</v>
      </c>
      <c r="F72" s="19">
        <f t="shared" si="53"/>
        <v>0.4259687322722811</v>
      </c>
      <c r="G72" s="19">
        <f t="shared" si="54"/>
        <v>0.6</v>
      </c>
      <c r="H72" s="19">
        <f t="shared" si="55"/>
        <v>1.6</v>
      </c>
      <c r="I72" s="19">
        <f t="shared" si="56"/>
        <v>0.42596873227228121</v>
      </c>
    </row>
    <row r="73" spans="1:9" x14ac:dyDescent="0.25">
      <c r="A73" s="10">
        <v>45951</v>
      </c>
      <c r="B73" s="11" t="s">
        <v>25</v>
      </c>
      <c r="C73" s="11">
        <f>COUNTIFS(RawData!$B:$B, $B73, RawData!$A:$A, DailySummaries!$A73)</f>
        <v>36</v>
      </c>
      <c r="D73" s="11">
        <f>SUMIFS(RawData!$D:$D,RawData!$B:$B,$B73,RawData!$A:$A,DailySummaries!$A73)+1</f>
        <v>369</v>
      </c>
      <c r="E73" s="11">
        <f>SUMIFS(RawData!$E:$E,RawData!$B:$B,$B73,RawData!$A:$A,DailySummaries!$A73)+1</f>
        <v>119</v>
      </c>
      <c r="F73" s="19">
        <f t="shared" si="53"/>
        <v>-0.49147940476652963</v>
      </c>
      <c r="G73" s="19">
        <f t="shared" si="54"/>
        <v>10.25</v>
      </c>
      <c r="H73" s="19">
        <f t="shared" si="55"/>
        <v>3.3055555555555554</v>
      </c>
      <c r="I73" s="19">
        <f t="shared" si="56"/>
        <v>-0.49147940476652963</v>
      </c>
    </row>
    <row r="74" spans="1:9" x14ac:dyDescent="0.25">
      <c r="A74" s="10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1BD3-556C-EA4C-9068-C0A7892C2293}">
  <dimension ref="A1:I17"/>
  <sheetViews>
    <sheetView zoomScale="90" zoomScaleNormal="90" workbookViewId="0">
      <pane ySplit="1" topLeftCell="A6" activePane="bottomLeft" state="frozen"/>
      <selection pane="bottomLeft" activeCell="L14" sqref="L14"/>
    </sheetView>
  </sheetViews>
  <sheetFormatPr baseColWidth="10" defaultRowHeight="17" x14ac:dyDescent="0.2"/>
  <cols>
    <col min="1" max="1" width="9" style="34" bestFit="1" customWidth="1"/>
    <col min="2" max="6" width="10.83203125" style="35"/>
    <col min="7" max="7" width="13.6640625" style="35" bestFit="1" customWidth="1"/>
    <col min="8" max="8" width="10.83203125" style="35"/>
    <col min="9" max="9" width="13.33203125" style="35" bestFit="1" customWidth="1"/>
    <col min="10" max="16384" width="10.83203125" style="35"/>
  </cols>
  <sheetData>
    <row r="1" spans="1:9" s="33" customFormat="1" ht="36" x14ac:dyDescent="0.2">
      <c r="A1" s="32" t="str" cm="1">
        <f t="array" ref="A1:A12">_xlfn.UNIQUE(DailySummaries!A1:A47)</f>
        <v>Date</v>
      </c>
      <c r="B1" s="33" t="s">
        <v>24</v>
      </c>
      <c r="C1" s="33" t="s">
        <v>3</v>
      </c>
      <c r="D1" s="33" t="s">
        <v>10</v>
      </c>
      <c r="E1" s="33" t="s">
        <v>14</v>
      </c>
      <c r="F1" s="33" t="s">
        <v>16</v>
      </c>
      <c r="G1" s="33" t="s">
        <v>23</v>
      </c>
      <c r="H1" s="33" t="s">
        <v>25</v>
      </c>
      <c r="I1" s="33" t="s">
        <v>22</v>
      </c>
    </row>
    <row r="2" spans="1:9" x14ac:dyDescent="0.2">
      <c r="A2" s="34">
        <v>45935</v>
      </c>
      <c r="B2" s="35">
        <f>SUMIF(DailySummaries!A:A, Plots!A2, DailySummaries!C:C)</f>
        <v>19</v>
      </c>
      <c r="C2" s="35">
        <f>IF(SUMIFS(DailySummaries!$C:$C, DailySummaries!$A:$A, Plots!$A2, DailySummaries!$B:$B, Plots!C$1)=0, 0.6, SUMIFS(DailySummaries!$C:$C, DailySummaries!$A:$A, Plots!$A2, DailySummaries!$B:$B, Plots!C$1))</f>
        <v>18</v>
      </c>
      <c r="D2" s="35">
        <f>IF(SUMIFS(DailySummaries!$C:$C, DailySummaries!$A:$A, Plots!$A2, DailySummaries!$B:$B, Plots!D$1)=0, 0.6, SUMIFS(DailySummaries!$C:$C, DailySummaries!$A:$A, Plots!$A2, DailySummaries!$B:$B, Plots!D$1))</f>
        <v>1</v>
      </c>
      <c r="E2" s="35">
        <f>IF(SUMIFS(DailySummaries!$C:$C, DailySummaries!$A:$A, Plots!$A2, DailySummaries!$B:$B, Plots!E$1)=0, 0.6, SUMIFS(DailySummaries!$C:$C, DailySummaries!$A:$A, Plots!$A2, DailySummaries!$B:$B, Plots!E$1))</f>
        <v>0.6</v>
      </c>
      <c r="F2" s="35">
        <f>IF(SUMIFS(DailySummaries!$C:$C, DailySummaries!$A:$A, Plots!$A2, DailySummaries!$B:$B, Plots!F$1)=0, 0.6, SUMIFS(DailySummaries!$C:$C, DailySummaries!$A:$A, Plots!$A2, DailySummaries!$B:$B, Plots!F$1))</f>
        <v>0.6</v>
      </c>
      <c r="G2" s="35">
        <f>IF(SUMIFS(DailySummaries!$C:$C, DailySummaries!$A:$A, Plots!$A2, DailySummaries!$B:$B, Plots!G$1)=0, 0.6, SUMIFS(DailySummaries!$C:$C, DailySummaries!$A:$A, Plots!$A2, DailySummaries!$B:$B, Plots!G$1))</f>
        <v>0.6</v>
      </c>
      <c r="H2" s="35">
        <f>IF(SUMIFS(DailySummaries!$C:$C, DailySummaries!$A:$A, Plots!$A2, DailySummaries!$B:$B, Plots!H$1)=0, 0.6, SUMIFS(DailySummaries!$C:$C, DailySummaries!$A:$A, Plots!$A2, DailySummaries!$B:$B, Plots!H$1))</f>
        <v>0.6</v>
      </c>
      <c r="I2" s="35">
        <f>IF(SUMIFS(DailySummaries!$C:$C, DailySummaries!$A:$A, Plots!$A2, DailySummaries!$B:$B, Plots!I$1)=0, 0.6, SUMIFS(DailySummaries!$C:$C, DailySummaries!$A:$A, Plots!$A2, DailySummaries!$B:$B, Plots!I$1))</f>
        <v>0.6</v>
      </c>
    </row>
    <row r="3" spans="1:9" x14ac:dyDescent="0.2">
      <c r="A3" s="34">
        <v>45936</v>
      </c>
      <c r="B3" s="35">
        <f>SUMIF(DailySummaries!A:A, Plots!A3, DailySummaries!C:C)</f>
        <v>65</v>
      </c>
      <c r="C3" s="35">
        <f>IF(SUMIFS(DailySummaries!$C:$C, DailySummaries!$A:$A, Plots!$A3, DailySummaries!$B:$B, Plots!C$1)=0, 0.6, SUMIFS(DailySummaries!$C:$C, DailySummaries!$A:$A, Plots!$A3, DailySummaries!$B:$B, Plots!C$1))</f>
        <v>51</v>
      </c>
      <c r="D3" s="35">
        <f>IF(SUMIFS(DailySummaries!$C:$C, DailySummaries!$A:$A, Plots!$A3, DailySummaries!$B:$B, Plots!D$1)=0, 0.6, SUMIFS(DailySummaries!$C:$C, DailySummaries!$A:$A, Plots!$A3, DailySummaries!$B:$B, Plots!D$1))</f>
        <v>8</v>
      </c>
      <c r="E3" s="35">
        <f>IF(SUMIFS(DailySummaries!$C:$C, DailySummaries!$A:$A, Plots!$A3, DailySummaries!$B:$B, Plots!E$1)=0, 0.6, SUMIFS(DailySummaries!$C:$C, DailySummaries!$A:$A, Plots!$A3, DailySummaries!$B:$B, Plots!E$1))</f>
        <v>5</v>
      </c>
      <c r="F3" s="35">
        <f>IF(SUMIFS(DailySummaries!$C:$C, DailySummaries!$A:$A, Plots!$A3, DailySummaries!$B:$B, Plots!F$1)=0, 0.6, SUMIFS(DailySummaries!$C:$C, DailySummaries!$A:$A, Plots!$A3, DailySummaries!$B:$B, Plots!F$1))</f>
        <v>0.6</v>
      </c>
      <c r="G3" s="35">
        <f>IF(SUMIFS(DailySummaries!$C:$C, DailySummaries!$A:$A, Plots!$A3, DailySummaries!$B:$B, Plots!G$1)=0, 0.6, SUMIFS(DailySummaries!$C:$C, DailySummaries!$A:$A, Plots!$A3, DailySummaries!$B:$B, Plots!G$1))</f>
        <v>0.6</v>
      </c>
      <c r="H3" s="35">
        <f>IF(SUMIFS(DailySummaries!$C:$C, DailySummaries!$A:$A, Plots!$A3, DailySummaries!$B:$B, Plots!H$1)=0, 0.6, SUMIFS(DailySummaries!$C:$C, DailySummaries!$A:$A, Plots!$A3, DailySummaries!$B:$B, Plots!H$1))</f>
        <v>0.6</v>
      </c>
      <c r="I3" s="35">
        <f>IF(SUMIFS(DailySummaries!$C:$C, DailySummaries!$A:$A, Plots!$A3, DailySummaries!$B:$B, Plots!I$1)=0, 0.6, SUMIFS(DailySummaries!$C:$C, DailySummaries!$A:$A, Plots!$A3, DailySummaries!$B:$B, Plots!I$1))</f>
        <v>0.6</v>
      </c>
    </row>
    <row r="4" spans="1:9" x14ac:dyDescent="0.2">
      <c r="A4" s="34">
        <v>45937</v>
      </c>
      <c r="B4" s="35">
        <f>SUMIF(DailySummaries!A:A, Plots!A4, DailySummaries!C:C)</f>
        <v>91</v>
      </c>
      <c r="C4" s="35">
        <f>IF(SUMIFS(DailySummaries!$C:$C, DailySummaries!$A:$A, Plots!$A4, DailySummaries!$B:$B, Plots!C$1)=0, 0.6, SUMIFS(DailySummaries!$C:$C, DailySummaries!$A:$A, Plots!$A4, DailySummaries!$B:$B, Plots!C$1))</f>
        <v>39</v>
      </c>
      <c r="D4" s="35">
        <f>IF(SUMIFS(DailySummaries!$C:$C, DailySummaries!$A:$A, Plots!$A4, DailySummaries!$B:$B, Plots!D$1)=0, 0.6, SUMIFS(DailySummaries!$C:$C, DailySummaries!$A:$A, Plots!$A4, DailySummaries!$B:$B, Plots!D$1))</f>
        <v>22</v>
      </c>
      <c r="E4" s="35">
        <f>IF(SUMIFS(DailySummaries!$C:$C, DailySummaries!$A:$A, Plots!$A4, DailySummaries!$B:$B, Plots!E$1)=0, 0.6, SUMIFS(DailySummaries!$C:$C, DailySummaries!$A:$A, Plots!$A4, DailySummaries!$B:$B, Plots!E$1))</f>
        <v>28</v>
      </c>
      <c r="F4" s="35">
        <f>IF(SUMIFS(DailySummaries!$C:$C, DailySummaries!$A:$A, Plots!$A4, DailySummaries!$B:$B, Plots!F$1)=0, 0.6, SUMIFS(DailySummaries!$C:$C, DailySummaries!$A:$A, Plots!$A4, DailySummaries!$B:$B, Plots!F$1))</f>
        <v>2</v>
      </c>
      <c r="G4" s="35">
        <f>IF(SUMIFS(DailySummaries!$C:$C, DailySummaries!$A:$A, Plots!$A4, DailySummaries!$B:$B, Plots!G$1)=0, 0.6, SUMIFS(DailySummaries!$C:$C, DailySummaries!$A:$A, Plots!$A4, DailySummaries!$B:$B, Plots!G$1))</f>
        <v>0.6</v>
      </c>
      <c r="H4" s="35">
        <f>IF(SUMIFS(DailySummaries!$C:$C, DailySummaries!$A:$A, Plots!$A4, DailySummaries!$B:$B, Plots!H$1)=0, 0.6, SUMIFS(DailySummaries!$C:$C, DailySummaries!$A:$A, Plots!$A4, DailySummaries!$B:$B, Plots!H$1))</f>
        <v>0.6</v>
      </c>
      <c r="I4" s="35">
        <f>IF(SUMIFS(DailySummaries!$C:$C, DailySummaries!$A:$A, Plots!$A4, DailySummaries!$B:$B, Plots!I$1)=0, 0.6, SUMIFS(DailySummaries!$C:$C, DailySummaries!$A:$A, Plots!$A4, DailySummaries!$B:$B, Plots!I$1))</f>
        <v>0.6</v>
      </c>
    </row>
    <row r="5" spans="1:9" x14ac:dyDescent="0.2">
      <c r="A5" s="34">
        <v>45938</v>
      </c>
      <c r="B5" s="35">
        <f>SUMIF(DailySummaries!A:A, Plots!A5, DailySummaries!C:C)</f>
        <v>138</v>
      </c>
      <c r="C5" s="35">
        <f>IF(SUMIFS(DailySummaries!$C:$C, DailySummaries!$A:$A, Plots!$A5, DailySummaries!$B:$B, Plots!C$1)=0, 0.6, SUMIFS(DailySummaries!$C:$C, DailySummaries!$A:$A, Plots!$A5, DailySummaries!$B:$B, Plots!C$1))</f>
        <v>49</v>
      </c>
      <c r="D5" s="35">
        <f>IF(SUMIFS(DailySummaries!$C:$C, DailySummaries!$A:$A, Plots!$A5, DailySummaries!$B:$B, Plots!D$1)=0, 0.6, SUMIFS(DailySummaries!$C:$C, DailySummaries!$A:$A, Plots!$A5, DailySummaries!$B:$B, Plots!D$1))</f>
        <v>28</v>
      </c>
      <c r="E5" s="35">
        <f>IF(SUMIFS(DailySummaries!$C:$C, DailySummaries!$A:$A, Plots!$A5, DailySummaries!$B:$B, Plots!E$1)=0, 0.6, SUMIFS(DailySummaries!$C:$C, DailySummaries!$A:$A, Plots!$A5, DailySummaries!$B:$B, Plots!E$1))</f>
        <v>61</v>
      </c>
      <c r="F5" s="35">
        <f>IF(SUMIFS(DailySummaries!$C:$C, DailySummaries!$A:$A, Plots!$A5, DailySummaries!$B:$B, Plots!F$1)=0, 0.6, SUMIFS(DailySummaries!$C:$C, DailySummaries!$A:$A, Plots!$A5, DailySummaries!$B:$B, Plots!F$1))</f>
        <v>0.6</v>
      </c>
      <c r="G5" s="35">
        <f>IF(SUMIFS(DailySummaries!$C:$C, DailySummaries!$A:$A, Plots!$A5, DailySummaries!$B:$B, Plots!G$1)=0, 0.6, SUMIFS(DailySummaries!$C:$C, DailySummaries!$A:$A, Plots!$A5, DailySummaries!$B:$B, Plots!G$1))</f>
        <v>0.6</v>
      </c>
      <c r="H5" s="35">
        <f>IF(SUMIFS(DailySummaries!$C:$C, DailySummaries!$A:$A, Plots!$A5, DailySummaries!$B:$B, Plots!H$1)=0, 0.6, SUMIFS(DailySummaries!$C:$C, DailySummaries!$A:$A, Plots!$A5, DailySummaries!$B:$B, Plots!H$1))</f>
        <v>0.6</v>
      </c>
      <c r="I5" s="35">
        <f>IF(SUMIFS(DailySummaries!$C:$C, DailySummaries!$A:$A, Plots!$A5, DailySummaries!$B:$B, Plots!I$1)=0, 0.6, SUMIFS(DailySummaries!$C:$C, DailySummaries!$A:$A, Plots!$A5, DailySummaries!$B:$B, Plots!I$1))</f>
        <v>0.6</v>
      </c>
    </row>
    <row r="6" spans="1:9" x14ac:dyDescent="0.2">
      <c r="A6" s="34">
        <v>45939</v>
      </c>
      <c r="B6" s="35">
        <f>SUMIF(DailySummaries!A:A, Plots!A6, DailySummaries!C:C)</f>
        <v>102</v>
      </c>
      <c r="C6" s="35">
        <f>IF(SUMIFS(DailySummaries!$C:$C, DailySummaries!$A:$A, Plots!$A6, DailySummaries!$B:$B, Plots!C$1)=0, 0.6, SUMIFS(DailySummaries!$C:$C, DailySummaries!$A:$A, Plots!$A6, DailySummaries!$B:$B, Plots!C$1))</f>
        <v>77</v>
      </c>
      <c r="D6" s="35">
        <f>IF(SUMIFS(DailySummaries!$C:$C, DailySummaries!$A:$A, Plots!$A6, DailySummaries!$B:$B, Plots!D$1)=0, 0.6, SUMIFS(DailySummaries!$C:$C, DailySummaries!$A:$A, Plots!$A6, DailySummaries!$B:$B, Plots!D$1))</f>
        <v>3</v>
      </c>
      <c r="E6" s="35">
        <f>IF(SUMIFS(DailySummaries!$C:$C, DailySummaries!$A:$A, Plots!$A6, DailySummaries!$B:$B, Plots!E$1)=0, 0.6, SUMIFS(DailySummaries!$C:$C, DailySummaries!$A:$A, Plots!$A6, DailySummaries!$B:$B, Plots!E$1))</f>
        <v>22</v>
      </c>
      <c r="F6" s="35">
        <f>IF(SUMIFS(DailySummaries!$C:$C, DailySummaries!$A:$A, Plots!$A6, DailySummaries!$B:$B, Plots!F$1)=0, 0.6, SUMIFS(DailySummaries!$C:$C, DailySummaries!$A:$A, Plots!$A6, DailySummaries!$B:$B, Plots!F$1))</f>
        <v>0.6</v>
      </c>
      <c r="G6" s="35">
        <f>IF(SUMIFS(DailySummaries!$C:$C, DailySummaries!$A:$A, Plots!$A6, DailySummaries!$B:$B, Plots!G$1)=0, 0.6, SUMIFS(DailySummaries!$C:$C, DailySummaries!$A:$A, Plots!$A6, DailySummaries!$B:$B, Plots!G$1))</f>
        <v>0.6</v>
      </c>
      <c r="H6" s="35">
        <f>IF(SUMIFS(DailySummaries!$C:$C, DailySummaries!$A:$A, Plots!$A6, DailySummaries!$B:$B, Plots!H$1)=0, 0.6, SUMIFS(DailySummaries!$C:$C, DailySummaries!$A:$A, Plots!$A6, DailySummaries!$B:$B, Plots!H$1))</f>
        <v>0.6</v>
      </c>
      <c r="I6" s="35">
        <f>IF(SUMIFS(DailySummaries!$C:$C, DailySummaries!$A:$A, Plots!$A6, DailySummaries!$B:$B, Plots!I$1)=0, 0.6, SUMIFS(DailySummaries!$C:$C, DailySummaries!$A:$A, Plots!$A6, DailySummaries!$B:$B, Plots!I$1))</f>
        <v>0.6</v>
      </c>
    </row>
    <row r="7" spans="1:9" x14ac:dyDescent="0.2">
      <c r="A7" s="34">
        <v>45940</v>
      </c>
      <c r="B7" s="35">
        <f>SUMIF(DailySummaries!A:A, Plots!A7, DailySummaries!C:C)</f>
        <v>311</v>
      </c>
      <c r="C7" s="35">
        <f>IF(SUMIFS(DailySummaries!$C:$C, DailySummaries!$A:$A, Plots!$A7, DailySummaries!$B:$B, Plots!C$1)=0, 0.6, SUMIFS(DailySummaries!$C:$C, DailySummaries!$A:$A, Plots!$A7, DailySummaries!$B:$B, Plots!C$1))</f>
        <v>86</v>
      </c>
      <c r="D7" s="35">
        <f>IF(SUMIFS(DailySummaries!$C:$C, DailySummaries!$A:$A, Plots!$A7, DailySummaries!$B:$B, Plots!D$1)=0, 0.6, SUMIFS(DailySummaries!$C:$C, DailySummaries!$A:$A, Plots!$A7, DailySummaries!$B:$B, Plots!D$1))</f>
        <v>127</v>
      </c>
      <c r="E7" s="35">
        <f>IF(SUMIFS(DailySummaries!$C:$C, DailySummaries!$A:$A, Plots!$A7, DailySummaries!$B:$B, Plots!E$1)=0, 0.6, SUMIFS(DailySummaries!$C:$C, DailySummaries!$A:$A, Plots!$A7, DailySummaries!$B:$B, Plots!E$1))</f>
        <v>87</v>
      </c>
      <c r="F7" s="35">
        <f>IF(SUMIFS(DailySummaries!$C:$C, DailySummaries!$A:$A, Plots!$A7, DailySummaries!$B:$B, Plots!F$1)=0, 0.6, SUMIFS(DailySummaries!$C:$C, DailySummaries!$A:$A, Plots!$A7, DailySummaries!$B:$B, Plots!F$1))</f>
        <v>11</v>
      </c>
      <c r="G7" s="35">
        <f>IF(SUMIFS(DailySummaries!$C:$C, DailySummaries!$A:$A, Plots!$A7, DailySummaries!$B:$B, Plots!G$1)=0, 0.6, SUMIFS(DailySummaries!$C:$C, DailySummaries!$A:$A, Plots!$A7, DailySummaries!$B:$B, Plots!G$1))</f>
        <v>0.6</v>
      </c>
      <c r="H7" s="35">
        <f>IF(SUMIFS(DailySummaries!$C:$C, DailySummaries!$A:$A, Plots!$A7, DailySummaries!$B:$B, Plots!H$1)=0, 0.6, SUMIFS(DailySummaries!$C:$C, DailySummaries!$A:$A, Plots!$A7, DailySummaries!$B:$B, Plots!H$1))</f>
        <v>0.6</v>
      </c>
      <c r="I7" s="35">
        <f>IF(SUMIFS(DailySummaries!$C:$C, DailySummaries!$A:$A, Plots!$A7, DailySummaries!$B:$B, Plots!I$1)=0, 0.6, SUMIFS(DailySummaries!$C:$C, DailySummaries!$A:$A, Plots!$A7, DailySummaries!$B:$B, Plots!I$1))</f>
        <v>0.6</v>
      </c>
    </row>
    <row r="8" spans="1:9" x14ac:dyDescent="0.2">
      <c r="A8" s="34">
        <v>45941</v>
      </c>
      <c r="B8" s="35">
        <f>SUMIF(DailySummaries!A:A, Plots!A8, DailySummaries!C:C)</f>
        <v>375</v>
      </c>
      <c r="C8" s="35">
        <f>IF(SUMIFS(DailySummaries!$C:$C, DailySummaries!$A:$A, Plots!$A8, DailySummaries!$B:$B, Plots!C$1)=0, 0.6, SUMIFS(DailySummaries!$C:$C, DailySummaries!$A:$A, Plots!$A8, DailySummaries!$B:$B, Plots!C$1))</f>
        <v>124</v>
      </c>
      <c r="D8" s="35">
        <f>IF(SUMIFS(DailySummaries!$C:$C, DailySummaries!$A:$A, Plots!$A8, DailySummaries!$B:$B, Plots!D$1)=0, 0.6, SUMIFS(DailySummaries!$C:$C, DailySummaries!$A:$A, Plots!$A8, DailySummaries!$B:$B, Plots!D$1))</f>
        <v>126</v>
      </c>
      <c r="E8" s="35">
        <f>IF(SUMIFS(DailySummaries!$C:$C, DailySummaries!$A:$A, Plots!$A8, DailySummaries!$B:$B, Plots!E$1)=0, 0.6, SUMIFS(DailySummaries!$C:$C, DailySummaries!$A:$A, Plots!$A8, DailySummaries!$B:$B, Plots!E$1))</f>
        <v>117</v>
      </c>
      <c r="F8" s="35">
        <f>IF(SUMIFS(DailySummaries!$C:$C, DailySummaries!$A:$A, Plots!$A8, DailySummaries!$B:$B, Plots!F$1)=0, 0.6, SUMIFS(DailySummaries!$C:$C, DailySummaries!$A:$A, Plots!$A8, DailySummaries!$B:$B, Plots!F$1))</f>
        <v>7</v>
      </c>
      <c r="G8" s="35">
        <f>IF(SUMIFS(DailySummaries!$C:$C, DailySummaries!$A:$A, Plots!$A8, DailySummaries!$B:$B, Plots!G$1)=0, 0.6, SUMIFS(DailySummaries!$C:$C, DailySummaries!$A:$A, Plots!$A8, DailySummaries!$B:$B, Plots!G$1))</f>
        <v>0.6</v>
      </c>
      <c r="H8" s="35">
        <f>IF(SUMIFS(DailySummaries!$C:$C, DailySummaries!$A:$A, Plots!$A8, DailySummaries!$B:$B, Plots!H$1)=0, 0.6, SUMIFS(DailySummaries!$C:$C, DailySummaries!$A:$A, Plots!$A8, DailySummaries!$B:$B, Plots!H$1))</f>
        <v>0.6</v>
      </c>
      <c r="I8" s="35">
        <f>IF(SUMIFS(DailySummaries!$C:$C, DailySummaries!$A:$A, Plots!$A8, DailySummaries!$B:$B, Plots!I$1)=0, 0.6, SUMIFS(DailySummaries!$C:$C, DailySummaries!$A:$A, Plots!$A8, DailySummaries!$B:$B, Plots!I$1))</f>
        <v>1</v>
      </c>
    </row>
    <row r="9" spans="1:9" x14ac:dyDescent="0.2">
      <c r="A9" s="34">
        <v>45942</v>
      </c>
      <c r="B9" s="35">
        <f>SUMIF(DailySummaries!A:A, Plots!A9, DailySummaries!C:C)</f>
        <v>242</v>
      </c>
      <c r="C9" s="35">
        <f>IF(SUMIFS(DailySummaries!$C:$C, DailySummaries!$A:$A, Plots!$A9, DailySummaries!$B:$B, Plots!C$1)=0, 0.6, SUMIFS(DailySummaries!$C:$C, DailySummaries!$A:$A, Plots!$A9, DailySummaries!$B:$B, Plots!C$1))</f>
        <v>116</v>
      </c>
      <c r="D9" s="35">
        <f>IF(SUMIFS(DailySummaries!$C:$C, DailySummaries!$A:$A, Plots!$A9, DailySummaries!$B:$B, Plots!D$1)=0, 0.6, SUMIFS(DailySummaries!$C:$C, DailySummaries!$A:$A, Plots!$A9, DailySummaries!$B:$B, Plots!D$1))</f>
        <v>53</v>
      </c>
      <c r="E9" s="35">
        <f>IF(SUMIFS(DailySummaries!$C:$C, DailySummaries!$A:$A, Plots!$A9, DailySummaries!$B:$B, Plots!E$1)=0, 0.6, SUMIFS(DailySummaries!$C:$C, DailySummaries!$A:$A, Plots!$A9, DailySummaries!$B:$B, Plots!E$1))</f>
        <v>59</v>
      </c>
      <c r="F9" s="35">
        <f>IF(SUMIFS(DailySummaries!$C:$C, DailySummaries!$A:$A, Plots!$A9, DailySummaries!$B:$B, Plots!F$1)=0, 0.6, SUMIFS(DailySummaries!$C:$C, DailySummaries!$A:$A, Plots!$A9, DailySummaries!$B:$B, Plots!F$1))</f>
        <v>12</v>
      </c>
      <c r="G9" s="35">
        <f>IF(SUMIFS(DailySummaries!$C:$C, DailySummaries!$A:$A, Plots!$A9, DailySummaries!$B:$B, Plots!G$1)=0, 0.6, SUMIFS(DailySummaries!$C:$C, DailySummaries!$A:$A, Plots!$A9, DailySummaries!$B:$B, Plots!G$1))</f>
        <v>1</v>
      </c>
      <c r="H9" s="35">
        <f>IF(SUMIFS(DailySummaries!$C:$C, DailySummaries!$A:$A, Plots!$A9, DailySummaries!$B:$B, Plots!H$1)=0, 0.6, SUMIFS(DailySummaries!$C:$C, DailySummaries!$A:$A, Plots!$A9, DailySummaries!$B:$B, Plots!H$1))</f>
        <v>0.6</v>
      </c>
      <c r="I9" s="35">
        <f>IF(SUMIFS(DailySummaries!$C:$C, DailySummaries!$A:$A, Plots!$A9, DailySummaries!$B:$B, Plots!I$1)=0, 0.6, SUMIFS(DailySummaries!$C:$C, DailySummaries!$A:$A, Plots!$A9, DailySummaries!$B:$B, Plots!I$1))</f>
        <v>1</v>
      </c>
    </row>
    <row r="10" spans="1:9" x14ac:dyDescent="0.2">
      <c r="A10" s="34">
        <v>45944</v>
      </c>
      <c r="B10" s="35">
        <f>SUMIF(DailySummaries!A:A, Plots!A10, DailySummaries!C:C)</f>
        <v>156</v>
      </c>
      <c r="C10" s="35">
        <f>IF(SUMIFS(DailySummaries!$C:$C, DailySummaries!$A:$A, Plots!$A10, DailySummaries!$B:$B, Plots!C$1)=0, 0.6, SUMIFS(DailySummaries!$C:$C, DailySummaries!$A:$A, Plots!$A10, DailySummaries!$B:$B, Plots!C$1))</f>
        <v>67</v>
      </c>
      <c r="D10" s="35">
        <f>IF(SUMIFS(DailySummaries!$C:$C, DailySummaries!$A:$A, Plots!$A10, DailySummaries!$B:$B, Plots!D$1)=0, 0.6, SUMIFS(DailySummaries!$C:$C, DailySummaries!$A:$A, Plots!$A10, DailySummaries!$B:$B, Plots!D$1))</f>
        <v>34</v>
      </c>
      <c r="E10" s="35">
        <f>IF(SUMIFS(DailySummaries!$C:$C, DailySummaries!$A:$A, Plots!$A10, DailySummaries!$B:$B, Plots!E$1)=0, 0.6, SUMIFS(DailySummaries!$C:$C, DailySummaries!$A:$A, Plots!$A10, DailySummaries!$B:$B, Plots!E$1))</f>
        <v>37</v>
      </c>
      <c r="F10" s="35">
        <f>IF(SUMIFS(DailySummaries!$C:$C, DailySummaries!$A:$A, Plots!$A10, DailySummaries!$B:$B, Plots!F$1)=0, 0.6, SUMIFS(DailySummaries!$C:$C, DailySummaries!$A:$A, Plots!$A10, DailySummaries!$B:$B, Plots!F$1))</f>
        <v>3</v>
      </c>
      <c r="G10" s="35">
        <f>IF(SUMIFS(DailySummaries!$C:$C, DailySummaries!$A:$A, Plots!$A10, DailySummaries!$B:$B, Plots!G$1)=0, 0.6, SUMIFS(DailySummaries!$C:$C, DailySummaries!$A:$A, Plots!$A10, DailySummaries!$B:$B, Plots!G$1))</f>
        <v>15</v>
      </c>
      <c r="H10" s="35">
        <f>IF(SUMIFS(DailySummaries!$C:$C, DailySummaries!$A:$A, Plots!$A10, DailySummaries!$B:$B, Plots!H$1)=0, 0.6, SUMIFS(DailySummaries!$C:$C, DailySummaries!$A:$A, Plots!$A10, DailySummaries!$B:$B, Plots!H$1))</f>
        <v>0.6</v>
      </c>
      <c r="I10" s="35">
        <f>IF(SUMIFS(DailySummaries!$C:$C, DailySummaries!$A:$A, Plots!$A10, DailySummaries!$B:$B, Plots!I$1)=0, 0.6, SUMIFS(DailySummaries!$C:$C, DailySummaries!$A:$A, Plots!$A10, DailySummaries!$B:$B, Plots!I$1))</f>
        <v>0.6</v>
      </c>
    </row>
    <row r="11" spans="1:9" x14ac:dyDescent="0.2">
      <c r="A11" s="34">
        <v>45945</v>
      </c>
      <c r="B11" s="35">
        <f>SUMIF(DailySummaries!A:A, Plots!A11, DailySummaries!C:C)</f>
        <v>128</v>
      </c>
      <c r="C11" s="35">
        <f>IF(SUMIFS(DailySummaries!$C:$C, DailySummaries!$A:$A, Plots!$A11, DailySummaries!$B:$B, Plots!C$1)=0, 0.6, SUMIFS(DailySummaries!$C:$C, DailySummaries!$A:$A, Plots!$A11, DailySummaries!$B:$B, Plots!C$1))</f>
        <v>47</v>
      </c>
      <c r="D11" s="35">
        <f>IF(SUMIFS(DailySummaries!$C:$C, DailySummaries!$A:$A, Plots!$A11, DailySummaries!$B:$B, Plots!D$1)=0, 0.6, SUMIFS(DailySummaries!$C:$C, DailySummaries!$A:$A, Plots!$A11, DailySummaries!$B:$B, Plots!D$1))</f>
        <v>26</v>
      </c>
      <c r="E11" s="35">
        <f>IF(SUMIFS(DailySummaries!$C:$C, DailySummaries!$A:$A, Plots!$A11, DailySummaries!$B:$B, Plots!E$1)=0, 0.6, SUMIFS(DailySummaries!$C:$C, DailySummaries!$A:$A, Plots!$A11, DailySummaries!$B:$B, Plots!E$1))</f>
        <v>27</v>
      </c>
      <c r="F11" s="35">
        <f>IF(SUMIFS(DailySummaries!$C:$C, DailySummaries!$A:$A, Plots!$A11, DailySummaries!$B:$B, Plots!F$1)=0, 0.6, SUMIFS(DailySummaries!$C:$C, DailySummaries!$A:$A, Plots!$A11, DailySummaries!$B:$B, Plots!F$1))</f>
        <v>3</v>
      </c>
      <c r="G11" s="35">
        <f>IF(SUMIFS(DailySummaries!$C:$C, DailySummaries!$A:$A, Plots!$A11, DailySummaries!$B:$B, Plots!G$1)=0, 0.6, SUMIFS(DailySummaries!$C:$C, DailySummaries!$A:$A, Plots!$A11, DailySummaries!$B:$B, Plots!G$1))</f>
        <v>25</v>
      </c>
      <c r="H11" s="35">
        <f>IF(SUMIFS(DailySummaries!$C:$C, DailySummaries!$A:$A, Plots!$A11, DailySummaries!$B:$B, Plots!H$1)=0, 0.6, SUMIFS(DailySummaries!$C:$C, DailySummaries!$A:$A, Plots!$A11, DailySummaries!$B:$B, Plots!H$1))</f>
        <v>0.6</v>
      </c>
      <c r="I11" s="35">
        <f>IF(SUMIFS(DailySummaries!$C:$C, DailySummaries!$A:$A, Plots!$A11, DailySummaries!$B:$B, Plots!I$1)=0, 0.6, SUMIFS(DailySummaries!$C:$C, DailySummaries!$A:$A, Plots!$A11, DailySummaries!$B:$B, Plots!I$1))</f>
        <v>0.6</v>
      </c>
    </row>
    <row r="12" spans="1:9" x14ac:dyDescent="0.2">
      <c r="A12" s="34">
        <v>45946</v>
      </c>
      <c r="B12" s="35">
        <f>SUMIF(DailySummaries!A:A, Plots!A12, DailySummaries!C:C)</f>
        <v>108</v>
      </c>
      <c r="C12" s="35">
        <f>IF(SUMIFS(DailySummaries!$C:$C, DailySummaries!$A:$A, Plots!$A12, DailySummaries!$B:$B, Plots!C$1)=0, 0.6, SUMIFS(DailySummaries!$C:$C, DailySummaries!$A:$A, Plots!$A12, DailySummaries!$B:$B, Plots!C$1))</f>
        <v>43</v>
      </c>
      <c r="D12" s="35">
        <f>IF(SUMIFS(DailySummaries!$C:$C, DailySummaries!$A:$A, Plots!$A12, DailySummaries!$B:$B, Plots!D$1)=0, 0.6, SUMIFS(DailySummaries!$C:$C, DailySummaries!$A:$A, Plots!$A12, DailySummaries!$B:$B, Plots!D$1))</f>
        <v>15</v>
      </c>
      <c r="E12" s="35">
        <f>IF(SUMIFS(DailySummaries!$C:$C, DailySummaries!$A:$A, Plots!$A12, DailySummaries!$B:$B, Plots!E$1)=0, 0.6, SUMIFS(DailySummaries!$C:$C, DailySummaries!$A:$A, Plots!$A12, DailySummaries!$B:$B, Plots!E$1))</f>
        <v>26</v>
      </c>
      <c r="F12" s="35">
        <f>IF(SUMIFS(DailySummaries!$C:$C, DailySummaries!$A:$A, Plots!$A12, DailySummaries!$B:$B, Plots!F$1)=0, 0.6, SUMIFS(DailySummaries!$C:$C, DailySummaries!$A:$A, Plots!$A12, DailySummaries!$B:$B, Plots!F$1))</f>
        <v>8</v>
      </c>
      <c r="G12" s="35">
        <f>IF(SUMIFS(DailySummaries!$C:$C, DailySummaries!$A:$A, Plots!$A12, DailySummaries!$B:$B, Plots!G$1)=0, 0.6, SUMIFS(DailySummaries!$C:$C, DailySummaries!$A:$A, Plots!$A12, DailySummaries!$B:$B, Plots!G$1))</f>
        <v>16</v>
      </c>
      <c r="H12" s="35">
        <f>IF(SUMIFS(DailySummaries!$C:$C, DailySummaries!$A:$A, Plots!$A12, DailySummaries!$B:$B, Plots!H$1)=0, 0.6, SUMIFS(DailySummaries!$C:$C, DailySummaries!$A:$A, Plots!$A12, DailySummaries!$B:$B, Plots!H$1))</f>
        <v>0.6</v>
      </c>
      <c r="I12" s="35">
        <f>IF(SUMIFS(DailySummaries!$C:$C, DailySummaries!$A:$A, Plots!$A12, DailySummaries!$B:$B, Plots!I$1)=0, 0.6, SUMIFS(DailySummaries!$C:$C, DailySummaries!$A:$A, Plots!$A12, DailySummaries!$B:$B, Plots!I$1))</f>
        <v>0.6</v>
      </c>
    </row>
    <row r="13" spans="1:9" x14ac:dyDescent="0.2">
      <c r="A13" s="34">
        <v>45947</v>
      </c>
      <c r="B13" s="35">
        <f>SUMIF(DailySummaries!A:A, Plots!A13, DailySummaries!C:C)</f>
        <v>136</v>
      </c>
      <c r="C13" s="35">
        <f>IF(SUMIFS(DailySummaries!$C:$C, DailySummaries!$A:$A, Plots!$A13, DailySummaries!$B:$B, Plots!C$1)=0, 0.6, SUMIFS(DailySummaries!$C:$C, DailySummaries!$A:$A, Plots!$A13, DailySummaries!$B:$B, Plots!C$1))</f>
        <v>56</v>
      </c>
      <c r="D13" s="35">
        <f>IF(SUMIFS(DailySummaries!$C:$C, DailySummaries!$A:$A, Plots!$A13, DailySummaries!$B:$B, Plots!D$1)=0, 0.6, SUMIFS(DailySummaries!$C:$C, DailySummaries!$A:$A, Plots!$A13, DailySummaries!$B:$B, Plots!D$1))</f>
        <v>10</v>
      </c>
      <c r="E13" s="35">
        <f>IF(SUMIFS(DailySummaries!$C:$C, DailySummaries!$A:$A, Plots!$A13, DailySummaries!$B:$B, Plots!E$1)=0, 0.6, SUMIFS(DailySummaries!$C:$C, DailySummaries!$A:$A, Plots!$A13, DailySummaries!$B:$B, Plots!E$1))</f>
        <v>26</v>
      </c>
      <c r="F13" s="35">
        <f>IF(SUMIFS(DailySummaries!$C:$C, DailySummaries!$A:$A, Plots!$A13, DailySummaries!$B:$B, Plots!F$1)=0, 0.6, SUMIFS(DailySummaries!$C:$C, DailySummaries!$A:$A, Plots!$A13, DailySummaries!$B:$B, Plots!F$1))</f>
        <v>12</v>
      </c>
      <c r="G13" s="35">
        <f>IF(SUMIFS(DailySummaries!$C:$C, DailySummaries!$A:$A, Plots!$A13, DailySummaries!$B:$B, Plots!G$1)=0, 0.6, SUMIFS(DailySummaries!$C:$C, DailySummaries!$A:$A, Plots!$A13, DailySummaries!$B:$B, Plots!G$1))</f>
        <v>13</v>
      </c>
      <c r="H13" s="35">
        <f>IF(SUMIFS(DailySummaries!$C:$C, DailySummaries!$A:$A, Plots!$A13, DailySummaries!$B:$B, Plots!H$1)=0, 0.6, SUMIFS(DailySummaries!$C:$C, DailySummaries!$A:$A, Plots!$A13, DailySummaries!$B:$B, Plots!H$1))</f>
        <v>19</v>
      </c>
      <c r="I13" s="35">
        <f>IF(SUMIFS(DailySummaries!$C:$C, DailySummaries!$A:$A, Plots!$A13, DailySummaries!$B:$B, Plots!I$1)=0, 0.6, SUMIFS(DailySummaries!$C:$C, DailySummaries!$A:$A, Plots!$A13, DailySummaries!$B:$B, Plots!I$1))</f>
        <v>0.6</v>
      </c>
    </row>
    <row r="14" spans="1:9" x14ac:dyDescent="0.2">
      <c r="A14" s="34">
        <v>45948</v>
      </c>
      <c r="B14" s="35">
        <f>SUMIF(DailySummaries!A:A, Plots!A14, DailySummaries!C:C)</f>
        <v>64</v>
      </c>
      <c r="C14" s="35">
        <f>IF(SUMIFS(DailySummaries!$C:$C, DailySummaries!$A:$A, Plots!$A14, DailySummaries!$B:$B, Plots!C$1)=0, 0.6, SUMIFS(DailySummaries!$C:$C, DailySummaries!$A:$A, Plots!$A14, DailySummaries!$B:$B, Plots!C$1))</f>
        <v>25</v>
      </c>
      <c r="D14" s="35">
        <f>IF(SUMIFS(DailySummaries!$C:$C, DailySummaries!$A:$A, Plots!$A14, DailySummaries!$B:$B, Plots!D$1)=0, 0.6, SUMIFS(DailySummaries!$C:$C, DailySummaries!$A:$A, Plots!$A14, DailySummaries!$B:$B, Plots!D$1))</f>
        <v>18</v>
      </c>
      <c r="E14" s="35">
        <f>IF(SUMIFS(DailySummaries!$C:$C, DailySummaries!$A:$A, Plots!$A14, DailySummaries!$B:$B, Plots!E$1)=0, 0.6, SUMIFS(DailySummaries!$C:$C, DailySummaries!$A:$A, Plots!$A14, DailySummaries!$B:$B, Plots!E$1))</f>
        <v>6</v>
      </c>
      <c r="F14" s="35">
        <f>IF(SUMIFS(DailySummaries!$C:$C, DailySummaries!$A:$A, Plots!$A14, DailySummaries!$B:$B, Plots!F$1)=0, 0.6, SUMIFS(DailySummaries!$C:$C, DailySummaries!$A:$A, Plots!$A14, DailySummaries!$B:$B, Plots!F$1))</f>
        <v>11</v>
      </c>
      <c r="G14" s="35">
        <f>IF(SUMIFS(DailySummaries!$C:$C, DailySummaries!$A:$A, Plots!$A14, DailySummaries!$B:$B, Plots!G$1)=0, 0.6, SUMIFS(DailySummaries!$C:$C, DailySummaries!$A:$A, Plots!$A14, DailySummaries!$B:$B, Plots!G$1))</f>
        <v>0.6</v>
      </c>
      <c r="H14" s="35">
        <f>IF(SUMIFS(DailySummaries!$C:$C, DailySummaries!$A:$A, Plots!$A14, DailySummaries!$B:$B, Plots!H$1)=0, 0.6, SUMIFS(DailySummaries!$C:$C, DailySummaries!$A:$A, Plots!$A14, DailySummaries!$B:$B, Plots!H$1))</f>
        <v>4</v>
      </c>
      <c r="I14" s="35">
        <f>IF(SUMIFS(DailySummaries!$C:$C, DailySummaries!$A:$A, Plots!$A14, DailySummaries!$B:$B, Plots!I$1)=0, 0.6, SUMIFS(DailySummaries!$C:$C, DailySummaries!$A:$A, Plots!$A14, DailySummaries!$B:$B, Plots!I$1))</f>
        <v>0.6</v>
      </c>
    </row>
    <row r="15" spans="1:9" x14ac:dyDescent="0.2">
      <c r="A15" s="34">
        <v>45949</v>
      </c>
      <c r="B15" s="35">
        <f>SUMIF(DailySummaries!A:A, Plots!A15, DailySummaries!C:C)</f>
        <v>96</v>
      </c>
      <c r="C15" s="35">
        <f>IF(SUMIFS(DailySummaries!$C:$C, DailySummaries!$A:$A, Plots!$A15, DailySummaries!$B:$B, Plots!C$1)=0, 0.6, SUMIFS(DailySummaries!$C:$C, DailySummaries!$A:$A, Plots!$A15, DailySummaries!$B:$B, Plots!C$1))</f>
        <v>56</v>
      </c>
      <c r="D15" s="35">
        <f>IF(SUMIFS(DailySummaries!$C:$C, DailySummaries!$A:$A, Plots!$A15, DailySummaries!$B:$B, Plots!D$1)=0, 0.6, SUMIFS(DailySummaries!$C:$C, DailySummaries!$A:$A, Plots!$A15, DailySummaries!$B:$B, Plots!D$1))</f>
        <v>0.6</v>
      </c>
      <c r="E15" s="35">
        <f>IF(SUMIFS(DailySummaries!$C:$C, DailySummaries!$A:$A, Plots!$A15, DailySummaries!$B:$B, Plots!E$1)=0, 0.6, SUMIFS(DailySummaries!$C:$C, DailySummaries!$A:$A, Plots!$A15, DailySummaries!$B:$B, Plots!E$1))</f>
        <v>0.6</v>
      </c>
      <c r="F15" s="35">
        <f>IF(SUMIFS(DailySummaries!$C:$C, DailySummaries!$A:$A, Plots!$A15, DailySummaries!$B:$B, Plots!F$1)=0, 0.6, SUMIFS(DailySummaries!$C:$C, DailySummaries!$A:$A, Plots!$A15, DailySummaries!$B:$B, Plots!F$1))</f>
        <v>17</v>
      </c>
      <c r="G15" s="35">
        <f>IF(SUMIFS(DailySummaries!$C:$C, DailySummaries!$A:$A, Plots!$A15, DailySummaries!$B:$B, Plots!G$1)=0, 0.6, SUMIFS(DailySummaries!$C:$C, DailySummaries!$A:$A, Plots!$A15, DailySummaries!$B:$B, Plots!G$1))</f>
        <v>11</v>
      </c>
      <c r="H15" s="35">
        <f>IF(SUMIFS(DailySummaries!$C:$C, DailySummaries!$A:$A, Plots!$A15, DailySummaries!$B:$B, Plots!H$1)=0, 0.6, SUMIFS(DailySummaries!$C:$C, DailySummaries!$A:$A, Plots!$A15, DailySummaries!$B:$B, Plots!H$1))</f>
        <v>12</v>
      </c>
      <c r="I15" s="35">
        <f>IF(SUMIFS(DailySummaries!$C:$C, DailySummaries!$A:$A, Plots!$A15, DailySummaries!$B:$B, Plots!I$1)=0, 0.6, SUMIFS(DailySummaries!$C:$C, DailySummaries!$A:$A, Plots!$A15, DailySummaries!$B:$B, Plots!I$1))</f>
        <v>0.6</v>
      </c>
    </row>
    <row r="16" spans="1:9" x14ac:dyDescent="0.2">
      <c r="A16" s="34">
        <v>45950</v>
      </c>
      <c r="B16" s="35">
        <f>SUMIF(DailySummaries!A:A, Plots!A16, DailySummaries!C:C)</f>
        <v>102</v>
      </c>
      <c r="C16" s="35">
        <f>IF(SUMIFS(DailySummaries!$C:$C, DailySummaries!$A:$A, Plots!$A16, DailySummaries!$B:$B, Plots!C$1)=0, 0.6, SUMIFS(DailySummaries!$C:$C, DailySummaries!$A:$A, Plots!$A16, DailySummaries!$B:$B, Plots!C$1))</f>
        <v>38</v>
      </c>
      <c r="D16" s="35">
        <f>IF(SUMIFS(DailySummaries!$C:$C, DailySummaries!$A:$A, Plots!$A16, DailySummaries!$B:$B, Plots!D$1)=0, 0.6, SUMIFS(DailySummaries!$C:$C, DailySummaries!$A:$A, Plots!$A16, DailySummaries!$B:$B, Plots!D$1))</f>
        <v>10</v>
      </c>
      <c r="E16" s="35">
        <f>IF(SUMIFS(DailySummaries!$C:$C, DailySummaries!$A:$A, Plots!$A16, DailySummaries!$B:$B, Plots!E$1)=0, 0.6, SUMIFS(DailySummaries!$C:$C, DailySummaries!$A:$A, Plots!$A16, DailySummaries!$B:$B, Plots!E$1))</f>
        <v>11</v>
      </c>
      <c r="F16" s="35">
        <f>IF(SUMIFS(DailySummaries!$C:$C, DailySummaries!$A:$A, Plots!$A16, DailySummaries!$B:$B, Plots!F$1)=0, 0.6, SUMIFS(DailySummaries!$C:$C, DailySummaries!$A:$A, Plots!$A16, DailySummaries!$B:$B, Plots!F$1))</f>
        <v>15</v>
      </c>
      <c r="G16" s="35">
        <f>IF(SUMIFS(DailySummaries!$C:$C, DailySummaries!$A:$A, Plots!$A16, DailySummaries!$B:$B, Plots!G$1)=0, 0.6, SUMIFS(DailySummaries!$C:$C, DailySummaries!$A:$A, Plots!$A16, DailySummaries!$B:$B, Plots!G$1))</f>
        <v>14</v>
      </c>
      <c r="H16" s="35">
        <f>IF(SUMIFS(DailySummaries!$C:$C, DailySummaries!$A:$A, Plots!$A16, DailySummaries!$B:$B, Plots!H$1)=0, 0.6, SUMIFS(DailySummaries!$C:$C, DailySummaries!$A:$A, Plots!$A16, DailySummaries!$B:$B, Plots!H$1))</f>
        <v>14</v>
      </c>
      <c r="I16" s="35">
        <f>IF(SUMIFS(DailySummaries!$C:$C, DailySummaries!$A:$A, Plots!$A16, DailySummaries!$B:$B, Plots!I$1)=0, 0.6, SUMIFS(DailySummaries!$C:$C, DailySummaries!$A:$A, Plots!$A16, DailySummaries!$B:$B, Plots!I$1))</f>
        <v>0.6</v>
      </c>
    </row>
    <row r="17" spans="1:9" x14ac:dyDescent="0.2">
      <c r="A17" s="34">
        <v>45951</v>
      </c>
      <c r="B17" s="35">
        <f>SUMIF(DailySummaries!A:A, Plots!A17, DailySummaries!C:C)</f>
        <v>133</v>
      </c>
      <c r="C17" s="35">
        <f>IF(SUMIFS(DailySummaries!$C:$C, DailySummaries!$A:$A, Plots!$A17, DailySummaries!$B:$B, Plots!C$1)=0, 0.6, SUMIFS(DailySummaries!$C:$C, DailySummaries!$A:$A, Plots!$A17, DailySummaries!$B:$B, Plots!C$1))</f>
        <v>47</v>
      </c>
      <c r="D17" s="35">
        <f>IF(SUMIFS(DailySummaries!$C:$C, DailySummaries!$A:$A, Plots!$A17, DailySummaries!$B:$B, Plots!D$1)=0, 0.6, SUMIFS(DailySummaries!$C:$C, DailySummaries!$A:$A, Plots!$A17, DailySummaries!$B:$B, Plots!D$1))</f>
        <v>10</v>
      </c>
      <c r="E17" s="35">
        <f>IF(SUMIFS(DailySummaries!$C:$C, DailySummaries!$A:$A, Plots!$A17, DailySummaries!$B:$B, Plots!E$1)=0, 0.6, SUMIFS(DailySummaries!$C:$C, DailySummaries!$A:$A, Plots!$A17, DailySummaries!$B:$B, Plots!E$1))</f>
        <v>4</v>
      </c>
      <c r="F17" s="35">
        <f>IF(SUMIFS(DailySummaries!$C:$C, DailySummaries!$A:$A, Plots!$A17, DailySummaries!$B:$B, Plots!F$1)=0, 0.6, SUMIFS(DailySummaries!$C:$C, DailySummaries!$A:$A, Plots!$A17, DailySummaries!$B:$B, Plots!F$1))</f>
        <v>36</v>
      </c>
      <c r="G17" s="35">
        <f>IF(SUMIFS(DailySummaries!$C:$C, DailySummaries!$A:$A, Plots!$A17, DailySummaries!$B:$B, Plots!G$1)=0, 0.6, SUMIFS(DailySummaries!$C:$C, DailySummaries!$A:$A, Plots!$A17, DailySummaries!$B:$B, Plots!G$1))</f>
        <v>0.6</v>
      </c>
      <c r="H17" s="35">
        <f>IF(SUMIFS(DailySummaries!$C:$C, DailySummaries!$A:$A, Plots!$A17, DailySummaries!$B:$B, Plots!H$1)=0, 0.6, SUMIFS(DailySummaries!$C:$C, DailySummaries!$A:$A, Plots!$A17, DailySummaries!$B:$B, Plots!H$1))</f>
        <v>36</v>
      </c>
      <c r="I17" s="35">
        <f>IF(SUMIFS(DailySummaries!$C:$C, DailySummaries!$A:$A, Plots!$A17, DailySummaries!$B:$B, Plots!I$1)=0, 0.6, SUMIFS(DailySummaries!$C:$C, DailySummaries!$A:$A, Plots!$A17, DailySummaries!$B:$B, Plots!I$1))</f>
        <v>0.6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DailySummaries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Cox</dc:creator>
  <cp:lastModifiedBy>David Cox</cp:lastModifiedBy>
  <dcterms:created xsi:type="dcterms:W3CDTF">2025-10-05T22:38:41Z</dcterms:created>
  <dcterms:modified xsi:type="dcterms:W3CDTF">2025-10-22T09:53:57Z</dcterms:modified>
</cp:coreProperties>
</file>