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EGAsync\Cursos Online\Bootcamp - Randstad\4 - Análise de Dados com Excel e Copilot\"/>
    </mc:Choice>
  </mc:AlternateContent>
  <xr:revisionPtr revIDLastSave="0" documentId="13_ncr:1_{34DB2D88-50C4-41B1-8016-16BE717E3E07}" xr6:coauthVersionLast="47" xr6:coauthVersionMax="47" xr10:uidLastSave="{00000000-0000-0000-0000-000000000000}"/>
  <bookViews>
    <workbookView xWindow="-28920" yWindow="-120" windowWidth="29040" windowHeight="15720" tabRatio="642" activeTab="3" xr2:uid="{28DD5B76-0634-4F87-BE60-8BFA7EF2E23B}"/>
  </bookViews>
  <sheets>
    <sheet name="A̳ssets" sheetId="1" r:id="rId1"/>
    <sheet name="B̳ases" sheetId="2" r:id="rId2"/>
    <sheet name="Detalhes1" sheetId="5" r:id="rId3"/>
    <sheet name="C̳álculos" sheetId="3" r:id="rId4"/>
    <sheet name="D̳ashboard" sheetId="4" r:id="rId5"/>
  </sheets>
  <definedNames>
    <definedName name="SegmentaçãodeDados_Subscription_Typ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32" i="3"/>
  <c r="C21" i="3"/>
  <c r="C42" i="3"/>
</calcChain>
</file>

<file path=xl/sharedStrings.xml><?xml version="1.0" encoding="utf-8"?>
<sst xmlns="http://schemas.openxmlformats.org/spreadsheetml/2006/main" count="2606" uniqueCount="326">
  <si>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</si>
  <si>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</si>
  <si>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</si>
  <si>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</si>
  <si>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</si>
  <si>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</si>
  <si>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</si>
  <si>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</si>
  <si>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</si>
  <si>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</si>
  <si>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</si>
  <si>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</si>
  <si>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</si>
  <si>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</si>
  <si>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</si>
  <si>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</si>
  <si>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</si>
  <si>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</si>
  <si>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</si>
  <si>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</si>
  <si>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</si>
  <si>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</si>
  <si>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</si>
  <si>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</si>
  <si>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</si>
  <si>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</si>
  <si>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</si>
  <si>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</si>
  <si>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</si>
  <si>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</si>
  <si>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</si>
  <si>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</si>
  <si>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</si>
  <si>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</si>
  <si>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</si>
  <si>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</si>
  <si>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</si>
  <si>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</si>
  <si>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</si>
  <si>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</si>
  <si>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</si>
  <si>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</si>
  <si>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</si>
  <si>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</si>
  <si>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</si>
  <si>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</si>
  <si>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</si>
  <si>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</si>
  <si>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</si>
  <si>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</si>
  <si>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</si>
  <si>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</si>
  <si>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</si>
  <si>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</si>
  <si>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</si>
  <si>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</si>
  <si>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</si>
  <si>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</si>
  <si>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</si>
  <si>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</si>
  <si>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</si>
  <si>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</si>
  <si>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</si>
  <si>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</si>
  <si>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</si>
  <si>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</si>
  <si>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</si>
  <si>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</si>
  <si>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</si>
  <si>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</si>
  <si>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</si>
  <si>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</si>
  <si>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</si>
  <si>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</si>
  <si>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</si>
  <si>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</si>
  <si>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</si>
  <si>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</si>
  <si>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</si>
  <si>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</si>
  <si>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</si>
  <si>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</si>
  <si>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</si>
  <si>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</si>
  <si>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</si>
  <si>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</si>
  <si>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</si>
  <si>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</si>
  <si>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</si>
  <si>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</si>
  <si>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</si>
  <si>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</si>
  <si>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</si>
  <si>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</si>
  <si>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</si>
  <si>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</si>
  <si>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</si>
  <si>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</si>
  <si>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</si>
  <si>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</si>
  <si>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</si>
  <si>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</si>
  <si>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</si>
  <si>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</si>
  <si>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</si>
  <si>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</si>
  <si>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</si>
  <si>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</si>
  <si>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</si>
  <si>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</si>
  <si>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</si>
  <si>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</si>
  <si>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</si>
  <si>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</si>
  <si>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</si>
  <si>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</si>
  <si>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</si>
  <si>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</si>
  <si>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</si>
  <si>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</si>
  <si>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</si>
  <si>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</si>
  <si>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</si>
  <si>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</si>
  <si>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</si>
  <si>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</si>
  <si>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</si>
  <si>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</si>
  <si>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</si>
  <si>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</si>
  <si>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</si>
  <si>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</si>
  <si>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</si>
  <si>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</si>
  <si>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</si>
  <si>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</si>
  <si>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</si>
  <si>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</si>
  <si>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</si>
  <si>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</si>
  <si>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</si>
  <si>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</si>
  <si>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</si>
  <si>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</si>
  <si>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</si>
  <si>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</si>
  <si>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</si>
  <si>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</si>
  <si>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</si>
  <si>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</si>
  <si>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</si>
  <si>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</si>
  <si>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</si>
  <si>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</si>
  <si>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</si>
  <si>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</si>
  <si>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</si>
  <si>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</si>
  <si>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</si>
  <si>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</si>
  <si>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</si>
  <si>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</si>
  <si>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</si>
  <si>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</si>
  <si>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</si>
  <si>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</si>
  <si>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</si>
  <si>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</si>
  <si>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</si>
  <si>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</si>
  <si>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</si>
  <si>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</si>
  <si>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</si>
  <si>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</si>
  <si>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</si>
  <si>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</si>
  <si>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</si>
  <si>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</si>
  <si>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</si>
  <si>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</si>
  <si>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</si>
  <si>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</si>
  <si>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</si>
  <si>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</si>
  <si>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</si>
  <si>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</si>
  <si>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</si>
  <si>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</si>
  <si>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</si>
  <si>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</si>
  <si>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</si>
  <si>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</si>
  <si>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</si>
  <si>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</si>
  <si>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</si>
  <si>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</si>
  <si>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</si>
  <si>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</si>
  <si>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</si>
  <si>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</si>
  <si>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</si>
  <si>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</si>
  <si>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</si>
  <si>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</si>
  <si>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</si>
  <si>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</si>
  <si>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</si>
  <si>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</si>
  <si>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</si>
  <si>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</si>
  <si>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</si>
  <si>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</si>
  <si>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</si>
  <si>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</si>
  <si>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</si>
  <si>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</si>
  <si>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</si>
  <si>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</si>
  <si>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</si>
  <si>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</si>
  <si>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</si>
  <si>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</si>
  <si>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</si>
  <si>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</si>
  <si>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</si>
  <si>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</si>
  <si>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</si>
  <si>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</si>
  <si>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</si>
  <si>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</si>
  <si>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</si>
  <si>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</si>
  <si>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</si>
  <si>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</si>
  <si>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</si>
  <si>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</si>
  <si>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</si>
  <si>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</si>
  <si>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</si>
  <si>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</si>
  <si>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</si>
  <si>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</si>
  <si>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</si>
  <si>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</si>
  <si>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</si>
  <si>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</si>
  <si>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</si>
  <si>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</si>
  <si>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</si>
  <si>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</si>
  <si>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</si>
  <si>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</si>
  <si>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</si>
  <si>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</si>
  <si>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</si>
  <si>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</si>
  <si>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</si>
  <si>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</si>
  <si>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</si>
  <si>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</si>
  <si>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</si>
  <si>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</si>
  <si>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</si>
  <si>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</si>
  <si>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</si>
  <si>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</si>
  <si>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</si>
  <si>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</si>
  <si>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</si>
  <si>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</si>
  <si>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</si>
  <si>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</si>
  <si>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</si>
  <si>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</si>
  <si>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</si>
  <si>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</si>
  <si>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</si>
  <si>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</si>
  <si>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</si>
  <si>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</si>
  <si>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</si>
  <si>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</si>
  <si>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</si>
  <si>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</si>
  <si>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</si>
  <si>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</si>
  <si>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</si>
  <si>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</si>
  <si>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</si>
  <si>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</si>
  <si>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</si>
  <si>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</si>
  <si>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</si>
  <si>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</si>
  <si>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</si>
  <si>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</si>
  <si>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</si>
  <si>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</si>
  <si>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</si>
  <si>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</si>
  <si>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</si>
  <si>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</si>
  <si>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</si>
  <si>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</si>
  <si>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</si>
  <si>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</si>
  <si>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</si>
  <si>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</si>
  <si>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</si>
  <si>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</si>
  <si>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</si>
  <si>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</si>
  <si>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</si>
  <si>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</si>
  <si>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</si>
  <si>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</si>
  <si>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</si>
  <si>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r>
      <t xml:space="preserve">Pergunta de Negócio 2 - 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segmentado por </t>
    </r>
    <r>
      <rPr>
        <b/>
        <sz val="11"/>
        <color theme="1"/>
        <rFont val="Aptos Narrow"/>
        <family val="2"/>
        <scheme val="minor"/>
      </rPr>
      <t>auto renovação</t>
    </r>
    <r>
      <rPr>
        <sz val="11"/>
        <color theme="1"/>
        <rFont val="Aptos Narrow"/>
        <family val="2"/>
        <scheme val="minor"/>
      </rPr>
      <t>?</t>
    </r>
  </si>
  <si>
    <r>
      <t xml:space="preserve">Pergunta de Negócio 1 -  Qual o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 xml:space="preserve">planos anuais </t>
    </r>
    <r>
      <rPr>
        <sz val="11"/>
        <color theme="1"/>
        <rFont val="Aptos Narrow"/>
        <family val="2"/>
        <scheme val="minor"/>
      </rPr>
      <t>(contendo todas as assinaturas agregadas)?</t>
    </r>
  </si>
  <si>
    <r>
      <t xml:space="preserve">Pergunta de Negócio 3 - 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</t>
    </r>
    <r>
      <rPr>
        <b/>
        <sz val="11"/>
        <color theme="1"/>
        <rFont val="Aptos Narrow"/>
        <family val="2"/>
        <scheme val="minor"/>
      </rPr>
      <t>EA Play</t>
    </r>
    <r>
      <rPr>
        <sz val="11"/>
        <color theme="1"/>
        <rFont val="Aptos Narrow"/>
        <family val="2"/>
        <scheme val="minor"/>
      </rPr>
      <t>?</t>
    </r>
  </si>
  <si>
    <t>Soma de EA Play Season Pass</t>
  </si>
  <si>
    <t>Detalhes do Soma de EA Play Season Pass - Subscription Type: Quarterly</t>
  </si>
  <si>
    <r>
      <t xml:space="preserve">Pergunta de Negócio 4 - 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</t>
    </r>
    <r>
      <rPr>
        <b/>
        <sz val="11"/>
        <color theme="1"/>
        <rFont val="Aptos Narrow"/>
        <family val="2"/>
        <scheme val="minor"/>
      </rPr>
      <t>Minecraft Season Pass</t>
    </r>
    <r>
      <rPr>
        <sz val="11"/>
        <color theme="1"/>
        <rFont val="Aptos Narrow"/>
        <family val="2"/>
        <scheme val="minor"/>
      </rPr>
      <t>?</t>
    </r>
  </si>
  <si>
    <t>Soma de Minecraft Season Pass Price</t>
  </si>
  <si>
    <r>
      <t xml:space="preserve">Pergunta de Negócio 5 -  Qual o </t>
    </r>
    <r>
      <rPr>
        <b/>
        <sz val="11"/>
        <color theme="1"/>
        <rFont val="Aptos Narrow"/>
        <family val="2"/>
        <scheme val="minor"/>
      </rPr>
      <t xml:space="preserve">Valor Total </t>
    </r>
    <r>
      <rPr>
        <sz val="11"/>
        <color theme="1"/>
        <rFont val="Aptos Narrow"/>
        <family val="2"/>
        <scheme val="minor"/>
      </rPr>
      <t>ofertado em cupons para os clientes?</t>
    </r>
  </si>
  <si>
    <t>Soma de Coupon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</si>
</sst>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1" fillId="0" borderId="2" xfId="1" applyBorder="1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0" fontId="4" fillId="0" borderId="2" xfId="1" applyFont="1" applyBorder="1" applyAlignment="1">
      <alignment horizontal="left" indent="6"/>
    </xf>
  </cellXfs>
  <cellStyles count="3">
    <cellStyle name="Moeda" xfId="2" builtinId="4"/>
    <cellStyle name="Normal" xfId="0" builtinId="0"/>
    <cellStyle name="Título 1" xfId="1" builtinId="16"/>
  </cellStyles>
  <dxfs count="53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33739D95-851C-4A24-BC54-0C0D1F1B768B}">
      <tableStyleElement type="wholeTable" dxfId="52"/>
      <tableStyleElement type="headerRow" dxfId="51"/>
    </tableStyle>
  </tableStyles>
  <colors>
    <mruColors>
      <color rgb="FF22C55E"/>
      <color rgb="FF000000"/>
      <color rgb="FF5BF6A8"/>
      <color rgb="FF2AE6B1"/>
      <color rgb="FFE8E6E9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[base-dados-dashboard.xlsx]C̳álculos!tbl_annual_total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C̳álculos!$A$8:$A$10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C̳álculos!$B$8:$B$10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6-4454-B333-8A642CA95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6571296"/>
        <c:axId val="246568416"/>
      </c:barChart>
      <c:catAx>
        <c:axId val="24657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568416"/>
        <c:crosses val="autoZero"/>
        <c:auto val="1"/>
        <c:lblAlgn val="ctr"/>
        <c:lblOffset val="100"/>
        <c:noMultiLvlLbl val="0"/>
      </c:catAx>
      <c:valAx>
        <c:axId val="24656841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4657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4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3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Relationship Id="rId9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12</xdr:col>
      <xdr:colOff>304800</xdr:colOff>
      <xdr:row>12</xdr:row>
      <xdr:rowOff>38100</xdr:rowOff>
    </xdr:from>
    <xdr:to>
      <xdr:col>14</xdr:col>
      <xdr:colOff>38109</xdr:colOff>
      <xdr:row>17</xdr:row>
      <xdr:rowOff>28584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2CC861A-E093-E830-0E50-6DB26C778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2466975"/>
          <a:ext cx="952509" cy="95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200025</xdr:colOff>
      <xdr:row>12</xdr:row>
      <xdr:rowOff>104775</xdr:rowOff>
    </xdr:from>
    <xdr:to>
      <xdr:col>15</xdr:col>
      <xdr:colOff>276225</xdr:colOff>
      <xdr:row>16</xdr:row>
      <xdr:rowOff>19050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EB56F1C-0B52-A155-E6AE-BF923DD5C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2533650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42863</xdr:colOff>
      <xdr:row>0</xdr:row>
      <xdr:rowOff>111918</xdr:rowOff>
    </xdr:from>
    <xdr:to>
      <xdr:col>2</xdr:col>
      <xdr:colOff>495300</xdr:colOff>
      <xdr:row>2</xdr:row>
      <xdr:rowOff>279338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6D3E562-5C4E-9C68-A71C-C903C6FB6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0713" y="111918"/>
          <a:ext cx="690562" cy="881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4763</xdr:rowOff>
    </xdr:from>
    <xdr:to>
      <xdr:col>0</xdr:col>
      <xdr:colOff>1828800</xdr:colOff>
      <xdr:row>15</xdr:row>
      <xdr:rowOff>133349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61AF8EEB-9169-48A7-9B5C-F869B58EA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0238"/>
              <a:ext cx="1828800" cy="14620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95251</xdr:colOff>
      <xdr:row>6</xdr:row>
      <xdr:rowOff>76199</xdr:rowOff>
    </xdr:from>
    <xdr:to>
      <xdr:col>7</xdr:col>
      <xdr:colOff>428626</xdr:colOff>
      <xdr:row>12</xdr:row>
      <xdr:rowOff>47624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F0CA45FE-3A55-6760-D532-3DF33EF86304}"/>
            </a:ext>
          </a:extLst>
        </xdr:cNvPr>
        <xdr:cNvGrpSpPr/>
      </xdr:nvGrpSpPr>
      <xdr:grpSpPr>
        <a:xfrm>
          <a:off x="1943101" y="1428749"/>
          <a:ext cx="3619500" cy="1276350"/>
          <a:chOff x="2057401" y="1423987"/>
          <a:chExt cx="3619500" cy="1276350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E8AE709D-87A4-E2B8-A277-B7F0C58C4180}"/>
              </a:ext>
            </a:extLst>
          </xdr:cNvPr>
          <xdr:cNvSpPr/>
        </xdr:nvSpPr>
        <xdr:spPr>
          <a:xfrm>
            <a:off x="2062162" y="1423987"/>
            <a:ext cx="3607593" cy="985837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C21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EEA96447-3F4B-4929-935A-7841DC9BAC4A}"/>
              </a:ext>
            </a:extLst>
          </xdr:cNvPr>
          <xdr:cNvSpPr/>
        </xdr:nvSpPr>
        <xdr:spPr>
          <a:xfrm>
            <a:off x="3600449" y="1683544"/>
            <a:ext cx="1771648" cy="80486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BA8ADFE-3878-47D3-95F8-435C2BACF193}" type="TxLink">
              <a:rPr lang="en-US" sz="2400" b="0" i="0" u="none" strike="noStrike">
                <a:solidFill>
                  <a:srgbClr val="22C55E"/>
                </a:solidFill>
                <a:latin typeface="Aptos Narrow"/>
              </a:rPr>
              <a:pPr algn="ctr"/>
              <a:t>R$ 600,00</a:t>
            </a:fld>
            <a:endParaRPr lang="pt-BR" sz="2400" b="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52894FDE-EC6B-4D1F-B325-80989357BA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81224" y="1471612"/>
            <a:ext cx="1223963" cy="1228725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B1B142FF-70A9-B52A-98F0-F68F2CCF5F81}"/>
              </a:ext>
            </a:extLst>
          </xdr:cNvPr>
          <xdr:cNvSpPr/>
        </xdr:nvSpPr>
        <xdr:spPr>
          <a:xfrm>
            <a:off x="2057401" y="1428749"/>
            <a:ext cx="3619500" cy="3905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EA SEASON PASS</a:t>
            </a:r>
          </a:p>
        </xdr:txBody>
      </xdr:sp>
    </xdr:grpSp>
    <xdr:clientData/>
  </xdr:twoCellAnchor>
  <xdr:twoCellAnchor editAs="absolute">
    <xdr:from>
      <xdr:col>7</xdr:col>
      <xdr:colOff>542926</xdr:colOff>
      <xdr:row>6</xdr:row>
      <xdr:rowOff>76199</xdr:rowOff>
    </xdr:from>
    <xdr:to>
      <xdr:col>13</xdr:col>
      <xdr:colOff>676276</xdr:colOff>
      <xdr:row>11</xdr:row>
      <xdr:rowOff>26192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40820E21-C127-DEA3-AB93-0B86EEF005D6}"/>
            </a:ext>
          </a:extLst>
        </xdr:cNvPr>
        <xdr:cNvGrpSpPr/>
      </xdr:nvGrpSpPr>
      <xdr:grpSpPr>
        <a:xfrm>
          <a:off x="5676901" y="1428749"/>
          <a:ext cx="3619500" cy="1064418"/>
          <a:chOff x="5857876" y="1428749"/>
          <a:chExt cx="3619500" cy="1064418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C7955C06-C7D9-ED3A-FBE8-F43AAC7864E6}"/>
              </a:ext>
            </a:extLst>
          </xdr:cNvPr>
          <xdr:cNvSpPr/>
        </xdr:nvSpPr>
        <xdr:spPr>
          <a:xfrm>
            <a:off x="5862637" y="1428749"/>
            <a:ext cx="3607593" cy="985837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C32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3AC64FD8-0D8D-957F-3A1E-781DD20EEB86}"/>
              </a:ext>
            </a:extLst>
          </xdr:cNvPr>
          <xdr:cNvSpPr/>
        </xdr:nvSpPr>
        <xdr:spPr>
          <a:xfrm>
            <a:off x="7400924" y="1688306"/>
            <a:ext cx="1771648" cy="80486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3990BB6-BD5F-4560-972F-85F84530F66F}" type="TxLink">
              <a:rPr lang="en-US" sz="24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R$ 920,00</a:t>
            </a:fld>
            <a:endParaRPr lang="pt-BR" sz="2400" b="0">
              <a:solidFill>
                <a:srgbClr val="22C55E"/>
              </a:solidFill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70E5EB2F-48DA-20B8-BD85-77D4BE79595D}"/>
              </a:ext>
            </a:extLst>
          </xdr:cNvPr>
          <xdr:cNvSpPr/>
        </xdr:nvSpPr>
        <xdr:spPr>
          <a:xfrm>
            <a:off x="5857876" y="1433511"/>
            <a:ext cx="3619500" cy="3905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MINECRAFT SEASON PASS</a:t>
            </a:r>
          </a:p>
        </xdr:txBody>
      </xdr: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1A26FCBF-2B67-4344-B975-CB22A77CAB8D}"/>
              </a:ext>
            </a:extLst>
          </xdr:cNvPr>
          <xdr:cNvGrpSpPr/>
        </xdr:nvGrpSpPr>
        <xdr:grpSpPr>
          <a:xfrm>
            <a:off x="6229350" y="1890711"/>
            <a:ext cx="762000" cy="400051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4266457A-2940-09B0-6B97-F0802BE888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459F63CA-45F8-7B10-1C80-189282E1182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102394</xdr:colOff>
      <xdr:row>17</xdr:row>
      <xdr:rowOff>109536</xdr:rowOff>
    </xdr:from>
    <xdr:to>
      <xdr:col>14</xdr:col>
      <xdr:colOff>0</xdr:colOff>
      <xdr:row>34</xdr:row>
      <xdr:rowOff>76199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5A8CF5A6-5FF3-5C7B-9E0E-BF092CD69A23}"/>
            </a:ext>
          </a:extLst>
        </xdr:cNvPr>
        <xdr:cNvGrpSpPr/>
      </xdr:nvGrpSpPr>
      <xdr:grpSpPr>
        <a:xfrm>
          <a:off x="1950244" y="3719511"/>
          <a:ext cx="7374731" cy="3205163"/>
          <a:chOff x="2026444" y="2814636"/>
          <a:chExt cx="7498555" cy="3205163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F9A7D540-BCE4-C42F-1C9C-D41102144C5E}"/>
              </a:ext>
            </a:extLst>
          </xdr:cNvPr>
          <xdr:cNvSpPr/>
        </xdr:nvSpPr>
        <xdr:spPr>
          <a:xfrm>
            <a:off x="2026444" y="2814636"/>
            <a:ext cx="7476546" cy="3205163"/>
          </a:xfrm>
          <a:prstGeom prst="roundRect">
            <a:avLst>
              <a:gd name="adj" fmla="val 820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A07A9B41-3545-4CBB-82E4-2676745DA03F}"/>
              </a:ext>
            </a:extLst>
          </xdr:cNvPr>
          <xdr:cNvGraphicFramePr>
            <a:graphicFrameLocks/>
          </xdr:cNvGraphicFramePr>
        </xdr:nvGraphicFramePr>
        <xdr:xfrm>
          <a:off x="2089190" y="3394161"/>
          <a:ext cx="7159585" cy="24899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AD2F9B04-05BB-43FF-924A-1F85AF89FE54}"/>
              </a:ext>
            </a:extLst>
          </xdr:cNvPr>
          <xdr:cNvSpPr/>
        </xdr:nvSpPr>
        <xdr:spPr>
          <a:xfrm>
            <a:off x="2028824" y="2819400"/>
            <a:ext cx="7496175" cy="3905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XBOX GAME PASS</a:t>
            </a:r>
          </a:p>
        </xdr:txBody>
      </xdr:sp>
    </xdr:grpSp>
    <xdr:clientData/>
  </xdr:twoCellAnchor>
  <xdr:twoCellAnchor editAs="absolute">
    <xdr:from>
      <xdr:col>0</xdr:col>
      <xdr:colOff>104775</xdr:colOff>
      <xdr:row>1</xdr:row>
      <xdr:rowOff>209550</xdr:rowOff>
    </xdr:from>
    <xdr:to>
      <xdr:col>0</xdr:col>
      <xdr:colOff>800100</xdr:colOff>
      <xdr:row>3</xdr:row>
      <xdr:rowOff>76200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1C73C4EA-405F-4718-A362-A79BFC6AD3C2}"/>
            </a:ext>
          </a:extLst>
        </xdr:cNvPr>
        <xdr:cNvSpPr/>
      </xdr:nvSpPr>
      <xdr:spPr>
        <a:xfrm>
          <a:off x="104775" y="40005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9524</xdr:colOff>
      <xdr:row>5</xdr:row>
      <xdr:rowOff>76200</xdr:rowOff>
    </xdr:from>
    <xdr:to>
      <xdr:col>0</xdr:col>
      <xdr:colOff>1562100</xdr:colOff>
      <xdr:row>7</xdr:row>
      <xdr:rowOff>114300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B546BFA2-132D-F274-8CDE-0C299875D82C}"/>
            </a:ext>
          </a:extLst>
        </xdr:cNvPr>
        <xdr:cNvSpPr/>
      </xdr:nvSpPr>
      <xdr:spPr>
        <a:xfrm>
          <a:off x="9524" y="1295400"/>
          <a:ext cx="1552576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&gt; Bem vinda,</a:t>
          </a:r>
          <a:r>
            <a:rPr lang="pt-BR" sz="1100" baseline="0"/>
            <a:t> Uaiana.</a:t>
          </a:r>
          <a:endParaRPr lang="pt-BR" sz="1100"/>
        </a:p>
      </xdr:txBody>
    </xdr:sp>
    <xdr:clientData/>
  </xdr:twoCellAnchor>
  <xdr:twoCellAnchor>
    <xdr:from>
      <xdr:col>1</xdr:col>
      <xdr:colOff>104774</xdr:colOff>
      <xdr:row>3</xdr:row>
      <xdr:rowOff>57150</xdr:rowOff>
    </xdr:from>
    <xdr:to>
      <xdr:col>10</xdr:col>
      <xdr:colOff>19050</xdr:colOff>
      <xdr:row>6</xdr:row>
      <xdr:rowOff>19050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37AE044-33F0-410E-B1AE-89167F003819}"/>
            </a:ext>
          </a:extLst>
        </xdr:cNvPr>
        <xdr:cNvSpPr/>
      </xdr:nvSpPr>
      <xdr:spPr>
        <a:xfrm>
          <a:off x="1952624" y="1076325"/>
          <a:ext cx="5029201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>
              <a:solidFill>
                <a:sysClr val="windowText" lastClr="000000"/>
              </a:solidFill>
            </a:rPr>
            <a:t>Calculation period: 01/01/2024 - 31/12/2024 | Update date: 25/12/2024 09:00:00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542925</xdr:colOff>
      <xdr:row>11</xdr:row>
      <xdr:rowOff>66675</xdr:rowOff>
    </xdr:from>
    <xdr:to>
      <xdr:col>13</xdr:col>
      <xdr:colOff>676275</xdr:colOff>
      <xdr:row>16</xdr:row>
      <xdr:rowOff>178593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4B456DBA-4327-F340-7F7D-EFC9FA979CB8}"/>
            </a:ext>
          </a:extLst>
        </xdr:cNvPr>
        <xdr:cNvGrpSpPr/>
      </xdr:nvGrpSpPr>
      <xdr:grpSpPr>
        <a:xfrm>
          <a:off x="5676900" y="2533650"/>
          <a:ext cx="3619500" cy="1064418"/>
          <a:chOff x="1933575" y="2533650"/>
          <a:chExt cx="3619500" cy="1064418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C9958A0D-C952-4A2F-868F-AE0203CEA3F5}"/>
              </a:ext>
            </a:extLst>
          </xdr:cNvPr>
          <xdr:cNvGrpSpPr/>
        </xdr:nvGrpSpPr>
        <xdr:grpSpPr>
          <a:xfrm>
            <a:off x="1933575" y="2533650"/>
            <a:ext cx="3619500" cy="1064418"/>
            <a:chOff x="5857876" y="1428749"/>
            <a:chExt cx="3619500" cy="1064418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02B82256-BB0A-C4E4-4D7F-A47A12B70BBB}"/>
                </a:ext>
              </a:extLst>
            </xdr:cNvPr>
            <xdr:cNvSpPr/>
          </xdr:nvSpPr>
          <xdr:spPr>
            <a:xfrm>
              <a:off x="5862637" y="1428749"/>
              <a:ext cx="3607593" cy="985837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C42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07CA691A-BA26-1BBA-888F-666AC8DB1FC5}"/>
                </a:ext>
              </a:extLst>
            </xdr:cNvPr>
            <xdr:cNvSpPr/>
          </xdr:nvSpPr>
          <xdr:spPr>
            <a:xfrm>
              <a:off x="7400924" y="1688306"/>
              <a:ext cx="1771648" cy="80486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18E9D4A-A063-4AC7-9859-214B4201B387}" type="TxLink">
                <a:rPr lang="en-US" sz="2400" b="0" i="0" u="none" strike="noStrike">
                  <a:solidFill>
                    <a:srgbClr val="22C55E"/>
                  </a:solidFill>
                  <a:latin typeface="Aptos Narrow"/>
                </a:rPr>
                <a:t>R$ 461,00</a:t>
              </a:fld>
              <a:endParaRPr lang="pt-BR" sz="2400" b="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0F60247A-6441-D66C-3021-C111E7C27596}"/>
                </a:ext>
              </a:extLst>
            </xdr:cNvPr>
            <xdr:cNvSpPr/>
          </xdr:nvSpPr>
          <xdr:spPr>
            <a:xfrm>
              <a:off x="5857876" y="1433511"/>
              <a:ext cx="3619500" cy="39052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/>
                <a:t>TOTAL</a:t>
              </a:r>
              <a:r>
                <a:rPr lang="pt-BR" sz="1100" b="1" baseline="0"/>
                <a:t> COUPON VALUE</a:t>
              </a:r>
            </a:p>
          </xdr:txBody>
        </xdr:sp>
      </xdr:grpSp>
      <xdr:pic>
        <xdr:nvPicPr>
          <xdr:cNvPr id="30" name="Imagem 29">
            <a:extLst>
              <a:ext uri="{FF2B5EF4-FFF2-40B4-BE49-F238E27FC236}">
                <a16:creationId xmlns:a16="http://schemas.microsoft.com/office/drawing/2014/main" id="{176E1804-910B-43F7-A9A4-F6CD130459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47926" y="2867034"/>
            <a:ext cx="666749" cy="666749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95250</xdr:colOff>
      <xdr:row>11</xdr:row>
      <xdr:rowOff>76200</xdr:rowOff>
    </xdr:from>
    <xdr:to>
      <xdr:col>7</xdr:col>
      <xdr:colOff>428625</xdr:colOff>
      <xdr:row>16</xdr:row>
      <xdr:rowOff>188118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49193EFC-0E7A-44F0-8A5F-A30502D3A2D2}"/>
            </a:ext>
          </a:extLst>
        </xdr:cNvPr>
        <xdr:cNvGrpSpPr/>
      </xdr:nvGrpSpPr>
      <xdr:grpSpPr>
        <a:xfrm>
          <a:off x="1943100" y="2543175"/>
          <a:ext cx="3619500" cy="1064418"/>
          <a:chOff x="5857876" y="1428749"/>
          <a:chExt cx="3619500" cy="1064418"/>
        </a:xfrm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6FA3E552-E0B2-9314-4F46-CEEAFABC0865}"/>
              </a:ext>
            </a:extLst>
          </xdr:cNvPr>
          <xdr:cNvSpPr/>
        </xdr:nvSpPr>
        <xdr:spPr>
          <a:xfrm>
            <a:off x="5862637" y="1428749"/>
            <a:ext cx="3607593" cy="985837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C10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E8A3BD1F-EDF7-D8CD-A380-8F97810585B8}"/>
              </a:ext>
            </a:extLst>
          </xdr:cNvPr>
          <xdr:cNvSpPr/>
        </xdr:nvSpPr>
        <xdr:spPr>
          <a:xfrm>
            <a:off x="7400924" y="1688306"/>
            <a:ext cx="1771648" cy="80486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6A20FD8-BAC0-46A1-904D-3A6C82D6D0F7}" type="TxLink">
              <a:rPr lang="en-US" sz="2400" b="0" i="0" u="none" strike="noStrike">
                <a:solidFill>
                  <a:srgbClr val="22C55E"/>
                </a:solidFill>
                <a:latin typeface="Aptos Narrow"/>
              </a:rPr>
              <a:t>R$ 1.739,00</a:t>
            </a:fld>
            <a:endParaRPr lang="pt-BR" sz="2400" b="0">
              <a:solidFill>
                <a:srgbClr val="22C55E"/>
              </a:solidFill>
            </a:endParaRPr>
          </a:p>
        </xdr:txBody>
      </xdr:sp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FCB5074F-C43D-68E0-FE40-72E926893798}"/>
              </a:ext>
            </a:extLst>
          </xdr:cNvPr>
          <xdr:cNvSpPr/>
        </xdr:nvSpPr>
        <xdr:spPr>
          <a:xfrm>
            <a:off x="5857876" y="1433511"/>
            <a:ext cx="3619500" cy="3905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REVENUE</a:t>
            </a:r>
          </a:p>
        </xdr:txBody>
      </xdr:sp>
    </xdr:grpSp>
    <xdr:clientData/>
  </xdr:twoCellAnchor>
  <xdr:twoCellAnchor editAs="oneCell">
    <xdr:from>
      <xdr:col>2</xdr:col>
      <xdr:colOff>542925</xdr:colOff>
      <xdr:row>13</xdr:row>
      <xdr:rowOff>85725</xdr:rowOff>
    </xdr:from>
    <xdr:to>
      <xdr:col>3</xdr:col>
      <xdr:colOff>371475</xdr:colOff>
      <xdr:row>15</xdr:row>
      <xdr:rowOff>142875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220A52F6-25AB-47A5-8F4B-3256F715E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2933700"/>
          <a:ext cx="438150" cy="4381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oares" refreshedDate="45874.602623032406" createdVersion="8" refreshedVersion="8" minRefreshableVersion="3" recordCount="293" xr:uid="{59CB387F-D6C7-4794-9092-71597D92D871}">
  <cacheSource type="worksheet">
    <worksheetSource ref="A1:M294" sheet="B̳ases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 count="278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178591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5D77C-53E3-43BD-9954-285D769AD3B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8:B42" firstHeaderRow="1" firstDataRow="1" firstDataCol="1" rowPageCount="1" colPageCount="1"/>
  <pivotFields count="13">
    <pivotField showAll="0"/>
    <pivotField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Coupon Value" fld="11" baseField="0" baseItem="0" numFmtId="44"/>
  </dataFields>
  <formats count="1"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96F91-B3B9-4484-9EAB-11FD92DB31F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7:B21" firstHeaderRow="1" firstDataRow="1" firstDataCol="1" rowPageCount="1" colPageCount="1"/>
  <pivotFields count="13">
    <pivotField showAll="0"/>
    <pivotField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 numFmtId="164"/>
  </dataFields>
  <formats count="1"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210C5-3EF1-487B-A67E-18E18C653A90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7:B10" firstHeaderRow="1" firstDataRow="1" firstDataCol="1" rowPageCount="1" colPageCount="1"/>
  <pivotFields count="13">
    <pivotField showAll="0"/>
    <pivotField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24E43-84C4-496B-A487-9C468D9641DA}" name="tbl_minecraft_spp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28:B32" firstHeaderRow="1" firstDataRow="1" firstDataCol="1" rowPageCount="1" colPageCount="1"/>
  <pivotFields count="13">
    <pivotField showAll="0"/>
    <pivotField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formats count="1">
    <format dxfId="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D26D2B9-A48B-4A43-93F4-3EC620219030}" sourceName="Subscription Type">
  <pivotTables>
    <pivotTable tabId="3" name="tbl_annual_total"/>
    <pivotTable tabId="3" name="tbl_easeasonpass_total"/>
    <pivotTable tabId="3" name="tbl_minecraft_spp"/>
    <pivotTable tabId="3" name="Tabela dinâmica1"/>
  </pivotTables>
  <data>
    <tabular pivotCacheId="21785916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452B916-9803-4120-B8C8-417325656CC8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50">
  <autoFilter ref="A1:M296" xr:uid="{34E0E886-4200-4B36-97B3-63DB74FF40A0}"/>
  <tableColumns count="13">
    <tableColumn id="1" xr3:uid="{C4A90516-688A-46BF-9167-EA16C2A8A652}" name="Subscriber ID" dataDxfId="49"/>
    <tableColumn id="2" xr3:uid="{53DD39D0-2220-4121-9E9D-4EAA7E151C0F}" name="Name" dataDxfId="48"/>
    <tableColumn id="3" xr3:uid="{4F5FF271-4C57-4BE0-8F2C-F82C8551625C}" name="Plan" dataDxfId="47"/>
    <tableColumn id="4" xr3:uid="{8C17EB93-79B9-4E55-B8F7-BEB82F8253E9}" name="Start Date" dataDxfId="46"/>
    <tableColumn id="5" xr3:uid="{48CEDF9B-1689-482A-A828-5CCE7713264A}" name="Auto Renewal" dataDxfId="45"/>
    <tableColumn id="6" xr3:uid="{78B82374-9AA7-4E38-AE4F-78CDE6C83720}" name="Subscription Price" dataDxfId="44" dataCellStyle="Moeda"/>
    <tableColumn id="7" xr3:uid="{F2433F68-AF33-49D0-B1FB-19A396074EDE}" name="Subscription Type" dataDxfId="43"/>
    <tableColumn id="8" xr3:uid="{FD4D9C95-F6E5-4933-9068-A71FF7DF9343}" name="EA Play Season Pass" dataDxfId="42"/>
    <tableColumn id="13" xr3:uid="{978DD0D2-834E-4CE4-A39B-30976086932F}" name="EA Play Season Pass_x000a_Price" dataDxfId="41" dataCellStyle="Moeda"/>
    <tableColumn id="9" xr3:uid="{6E29F111-C395-4580-9DAD-3407D9E8B1A4}" name="Minecraft Season Pass" dataDxfId="40"/>
    <tableColumn id="10" xr3:uid="{EF544EAA-7F25-4FD5-A10E-8E62804DB9E3}" name="Minecraft Season Pass Price" dataDxfId="39" dataCellStyle="Moeda"/>
    <tableColumn id="11" xr3:uid="{7F6EB64A-1F07-4E48-9F0F-AC7D9DCD26F8}" name="Coupon Value" dataDxfId="38" dataCellStyle="Moeda"/>
    <tableColumn id="12" xr3:uid="{2B04ABC8-DE6F-426E-ADC0-D8AFC68CA58E}" name="Total Value" dataDxfId="37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C38586-EC1B-4B63-AA23-A8E579F0754A}" name="Tabela2" displayName="Tabela2" ref="A3:M88" totalsRowShown="0">
  <autoFilter ref="A3:M88" xr:uid="{70C38586-EC1B-4B63-AA23-A8E579F0754A}"/>
  <tableColumns count="13">
    <tableColumn id="1" xr3:uid="{EDB4403B-03AA-4692-9D84-EAF9F7937214}" name="Subscriber ID"/>
    <tableColumn id="2" xr3:uid="{B8CC2183-A938-49C1-AA14-5238ACCEBDF3}" name="Name"/>
    <tableColumn id="3" xr3:uid="{3ECF65EB-7581-46D8-AE63-5AEB6A7F84EB}" name="Plan"/>
    <tableColumn id="4" xr3:uid="{FD0AD4D5-CB05-4EE3-81A0-81CFDEF8F1B8}" name="Start Date" dataDxfId="36"/>
    <tableColumn id="5" xr3:uid="{11E7BE0B-0BBD-409C-97B7-86CD741E359A}" name="Auto Renewal"/>
    <tableColumn id="6" xr3:uid="{9CF0A35D-2FDE-4F60-AC31-70E18A618047}" name="Subscription Price"/>
    <tableColumn id="7" xr3:uid="{3DB7C134-2461-484B-AFC0-DE45293353B8}" name="Subscription Type"/>
    <tableColumn id="8" xr3:uid="{F6631F6D-701A-463B-AE20-A9FF043F28B0}" name="EA Play Season Pass"/>
    <tableColumn id="9" xr3:uid="{FB6F350B-05D5-4FE5-82AD-B2609A3098E4}" name="EA Play Season Pass_x000a_Price"/>
    <tableColumn id="10" xr3:uid="{4F02AE38-2898-4658-BDEA-CE30C12C2971}" name="Minecraft Season Pass"/>
    <tableColumn id="11" xr3:uid="{A87D7D60-7CA9-4776-8137-9094B719DE1D}" name="Minecraft Season Pass Price"/>
    <tableColumn id="12" xr3:uid="{2927EC3E-2D72-4AB2-AABE-053120B1B4E6}" name="Coupon Value"/>
    <tableColumn id="13" xr3:uid="{5CD079FB-77CB-4D94-8C7A-F4FDD25DFAD4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P17" sqref="P1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7ADC3-A0F9-42DA-90A0-02859186F3F0}">
  <sheetPr>
    <tabColor theme="3" tint="0.749992370372631"/>
  </sheetPr>
  <dimension ref="A1:M88"/>
  <sheetViews>
    <sheetView topLeftCell="A25" workbookViewId="0">
      <selection activeCell="B6" sqref="B6"/>
    </sheetView>
  </sheetViews>
  <sheetFormatPr defaultRowHeight="15" x14ac:dyDescent="0.25"/>
  <cols>
    <col min="1" max="1" width="15.5703125" bestFit="1" customWidth="1"/>
    <col min="2" max="2" width="18.85546875" bestFit="1" customWidth="1"/>
    <col min="3" max="3" width="9.28515625" bestFit="1" customWidth="1"/>
    <col min="4" max="4" width="12.28515625" bestFit="1" customWidth="1"/>
    <col min="5" max="5" width="15.7109375" bestFit="1" customWidth="1"/>
    <col min="6" max="6" width="20" bestFit="1" customWidth="1"/>
    <col min="7" max="7" width="19.7109375" bestFit="1" customWidth="1"/>
    <col min="8" max="8" width="21.5703125" bestFit="1" customWidth="1"/>
    <col min="9" max="9" width="27.140625" bestFit="1" customWidth="1"/>
    <col min="10" max="10" width="23.85546875" bestFit="1" customWidth="1"/>
    <col min="11" max="11" width="29" bestFit="1" customWidth="1"/>
    <col min="12" max="12" width="16" bestFit="1" customWidth="1"/>
    <col min="13" max="13" width="13.140625" bestFit="1" customWidth="1"/>
  </cols>
  <sheetData>
    <row r="1" spans="1:13" x14ac:dyDescent="0.25">
      <c r="A1" s="17" t="s">
        <v>321</v>
      </c>
    </row>
    <row r="3" spans="1:1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25">
      <c r="A4">
        <v>3522</v>
      </c>
      <c r="B4" t="s">
        <v>305</v>
      </c>
      <c r="C4" t="s">
        <v>22</v>
      </c>
      <c r="D4" s="16">
        <v>45639</v>
      </c>
      <c r="E4" t="s">
        <v>19</v>
      </c>
      <c r="F4">
        <v>5</v>
      </c>
      <c r="G4" t="s">
        <v>27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 x14ac:dyDescent="0.25">
      <c r="A5">
        <v>3510</v>
      </c>
      <c r="B5" t="s">
        <v>296</v>
      </c>
      <c r="C5" t="s">
        <v>22</v>
      </c>
      <c r="D5" s="16">
        <v>45627</v>
      </c>
      <c r="E5" t="s">
        <v>19</v>
      </c>
      <c r="F5">
        <v>5</v>
      </c>
      <c r="G5" t="s">
        <v>27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 x14ac:dyDescent="0.25">
      <c r="A6">
        <v>3498</v>
      </c>
      <c r="B6" t="s">
        <v>285</v>
      </c>
      <c r="C6" t="s">
        <v>22</v>
      </c>
      <c r="D6" s="16">
        <v>45615</v>
      </c>
      <c r="E6" t="s">
        <v>19</v>
      </c>
      <c r="F6">
        <v>5</v>
      </c>
      <c r="G6" t="s">
        <v>27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 x14ac:dyDescent="0.25">
      <c r="A7">
        <v>3489</v>
      </c>
      <c r="B7" t="s">
        <v>276</v>
      </c>
      <c r="C7" t="s">
        <v>22</v>
      </c>
      <c r="D7" s="16">
        <v>45606</v>
      </c>
      <c r="E7" t="s">
        <v>23</v>
      </c>
      <c r="F7">
        <v>5</v>
      </c>
      <c r="G7" t="s">
        <v>27</v>
      </c>
      <c r="H7" t="s">
        <v>23</v>
      </c>
      <c r="I7" t="s">
        <v>311</v>
      </c>
      <c r="J7" t="s">
        <v>23</v>
      </c>
      <c r="K7">
        <v>0</v>
      </c>
      <c r="L7">
        <v>1</v>
      </c>
      <c r="M7">
        <v>4</v>
      </c>
    </row>
    <row r="8" spans="1:13" x14ac:dyDescent="0.25">
      <c r="A8">
        <v>3244</v>
      </c>
      <c r="B8" t="s">
        <v>42</v>
      </c>
      <c r="C8" t="s">
        <v>22</v>
      </c>
      <c r="D8" s="16">
        <v>45361</v>
      </c>
      <c r="E8" t="s">
        <v>19</v>
      </c>
      <c r="F8">
        <v>5</v>
      </c>
      <c r="G8" t="s">
        <v>27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 x14ac:dyDescent="0.25">
      <c r="A9">
        <v>3484</v>
      </c>
      <c r="B9" t="s">
        <v>271</v>
      </c>
      <c r="C9" t="s">
        <v>22</v>
      </c>
      <c r="D9" s="16">
        <v>45601</v>
      </c>
      <c r="E9" t="s">
        <v>19</v>
      </c>
      <c r="F9">
        <v>5</v>
      </c>
      <c r="G9" t="s">
        <v>27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 x14ac:dyDescent="0.25">
      <c r="A10">
        <v>3472</v>
      </c>
      <c r="B10" t="s">
        <v>260</v>
      </c>
      <c r="C10" t="s">
        <v>22</v>
      </c>
      <c r="D10" s="16">
        <v>45589</v>
      </c>
      <c r="E10" t="s">
        <v>19</v>
      </c>
      <c r="F10">
        <v>5</v>
      </c>
      <c r="G10" t="s">
        <v>27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 x14ac:dyDescent="0.25">
      <c r="A11">
        <v>3460</v>
      </c>
      <c r="B11" t="s">
        <v>156</v>
      </c>
      <c r="C11" t="s">
        <v>22</v>
      </c>
      <c r="D11" s="16">
        <v>45577</v>
      </c>
      <c r="E11" t="s">
        <v>19</v>
      </c>
      <c r="F11">
        <v>5</v>
      </c>
      <c r="G11" t="s">
        <v>27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 x14ac:dyDescent="0.25">
      <c r="A12">
        <v>3256</v>
      </c>
      <c r="B12" t="s">
        <v>54</v>
      </c>
      <c r="C12" t="s">
        <v>22</v>
      </c>
      <c r="D12" s="16">
        <v>45373</v>
      </c>
      <c r="E12" t="s">
        <v>19</v>
      </c>
      <c r="F12">
        <v>5</v>
      </c>
      <c r="G12" t="s">
        <v>27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 x14ac:dyDescent="0.25">
      <c r="A13">
        <v>3448</v>
      </c>
      <c r="B13" t="s">
        <v>239</v>
      </c>
      <c r="C13" t="s">
        <v>22</v>
      </c>
      <c r="D13" s="16">
        <v>45565</v>
      </c>
      <c r="E13" t="s">
        <v>19</v>
      </c>
      <c r="F13">
        <v>5</v>
      </c>
      <c r="G13" t="s">
        <v>27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 x14ac:dyDescent="0.25">
      <c r="A14">
        <v>3439</v>
      </c>
      <c r="B14" t="s">
        <v>231</v>
      </c>
      <c r="C14" t="s">
        <v>22</v>
      </c>
      <c r="D14" s="16">
        <v>45556</v>
      </c>
      <c r="E14" t="s">
        <v>23</v>
      </c>
      <c r="F14">
        <v>5</v>
      </c>
      <c r="G14" t="s">
        <v>27</v>
      </c>
      <c r="H14" t="s">
        <v>23</v>
      </c>
      <c r="I14" t="s">
        <v>311</v>
      </c>
      <c r="J14" t="s">
        <v>23</v>
      </c>
      <c r="K14">
        <v>0</v>
      </c>
      <c r="L14">
        <v>1</v>
      </c>
      <c r="M14">
        <v>4</v>
      </c>
    </row>
    <row r="15" spans="1:13" x14ac:dyDescent="0.25">
      <c r="A15">
        <v>3430</v>
      </c>
      <c r="B15" t="s">
        <v>222</v>
      </c>
      <c r="C15" t="s">
        <v>22</v>
      </c>
      <c r="D15" s="16">
        <v>45547</v>
      </c>
      <c r="E15" t="s">
        <v>19</v>
      </c>
      <c r="F15">
        <v>5</v>
      </c>
      <c r="G15" t="s">
        <v>27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 x14ac:dyDescent="0.25">
      <c r="A16">
        <v>3269</v>
      </c>
      <c r="B16" t="s">
        <v>67</v>
      </c>
      <c r="C16" t="s">
        <v>22</v>
      </c>
      <c r="D16" s="16">
        <v>45386</v>
      </c>
      <c r="E16" t="s">
        <v>23</v>
      </c>
      <c r="F16">
        <v>5</v>
      </c>
      <c r="G16" t="s">
        <v>27</v>
      </c>
      <c r="H16" t="s">
        <v>23</v>
      </c>
      <c r="I16" t="s">
        <v>311</v>
      </c>
      <c r="J16" t="s">
        <v>23</v>
      </c>
      <c r="K16">
        <v>0</v>
      </c>
      <c r="L16">
        <v>1</v>
      </c>
      <c r="M16">
        <v>4</v>
      </c>
    </row>
    <row r="17" spans="1:13" x14ac:dyDescent="0.25">
      <c r="A17">
        <v>3418</v>
      </c>
      <c r="B17" t="s">
        <v>213</v>
      </c>
      <c r="C17" t="s">
        <v>22</v>
      </c>
      <c r="D17" s="16">
        <v>45535</v>
      </c>
      <c r="E17" t="s">
        <v>19</v>
      </c>
      <c r="F17">
        <v>5</v>
      </c>
      <c r="G17" t="s">
        <v>27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 x14ac:dyDescent="0.25">
      <c r="A18">
        <v>3409</v>
      </c>
      <c r="B18" t="s">
        <v>204</v>
      </c>
      <c r="C18" t="s">
        <v>22</v>
      </c>
      <c r="D18" s="16">
        <v>45526</v>
      </c>
      <c r="E18" t="s">
        <v>23</v>
      </c>
      <c r="F18">
        <v>5</v>
      </c>
      <c r="G18" t="s">
        <v>27</v>
      </c>
      <c r="H18" t="s">
        <v>23</v>
      </c>
      <c r="I18" t="s">
        <v>311</v>
      </c>
      <c r="J18" t="s">
        <v>23</v>
      </c>
      <c r="K18">
        <v>0</v>
      </c>
      <c r="L18">
        <v>1</v>
      </c>
      <c r="M18">
        <v>4</v>
      </c>
    </row>
    <row r="19" spans="1:13" x14ac:dyDescent="0.25">
      <c r="A19">
        <v>3278</v>
      </c>
      <c r="B19" t="s">
        <v>76</v>
      </c>
      <c r="C19" t="s">
        <v>22</v>
      </c>
      <c r="D19" s="16">
        <v>45395</v>
      </c>
      <c r="E19" t="s">
        <v>19</v>
      </c>
      <c r="F19">
        <v>5</v>
      </c>
      <c r="G19" t="s">
        <v>27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 x14ac:dyDescent="0.25">
      <c r="A20">
        <v>3402</v>
      </c>
      <c r="B20" t="s">
        <v>197</v>
      </c>
      <c r="C20" t="s">
        <v>22</v>
      </c>
      <c r="D20" s="16">
        <v>45519</v>
      </c>
      <c r="E20" t="s">
        <v>19</v>
      </c>
      <c r="F20">
        <v>5</v>
      </c>
      <c r="G20" t="s">
        <v>27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 x14ac:dyDescent="0.25">
      <c r="A21">
        <v>3390</v>
      </c>
      <c r="B21" t="s">
        <v>187</v>
      </c>
      <c r="C21" t="s">
        <v>22</v>
      </c>
      <c r="D21" s="16">
        <v>45507</v>
      </c>
      <c r="E21" t="s">
        <v>19</v>
      </c>
      <c r="F21">
        <v>5</v>
      </c>
      <c r="G21" t="s">
        <v>27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 x14ac:dyDescent="0.25">
      <c r="A22">
        <v>3378</v>
      </c>
      <c r="B22" t="s">
        <v>175</v>
      </c>
      <c r="C22" t="s">
        <v>22</v>
      </c>
      <c r="D22" s="16">
        <v>45495</v>
      </c>
      <c r="E22" t="s">
        <v>19</v>
      </c>
      <c r="F22">
        <v>5</v>
      </c>
      <c r="G22" t="s">
        <v>27</v>
      </c>
      <c r="H22" t="s">
        <v>23</v>
      </c>
      <c r="I22" t="s">
        <v>311</v>
      </c>
      <c r="J22" t="s">
        <v>23</v>
      </c>
      <c r="K22">
        <v>0</v>
      </c>
      <c r="L22">
        <v>0</v>
      </c>
      <c r="M22">
        <v>5</v>
      </c>
    </row>
    <row r="23" spans="1:13" x14ac:dyDescent="0.25">
      <c r="A23">
        <v>3290</v>
      </c>
      <c r="B23" t="s">
        <v>88</v>
      </c>
      <c r="C23" t="s">
        <v>22</v>
      </c>
      <c r="D23" s="16">
        <v>45407</v>
      </c>
      <c r="E23" t="s">
        <v>19</v>
      </c>
      <c r="F23">
        <v>5</v>
      </c>
      <c r="G23" t="s">
        <v>27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 x14ac:dyDescent="0.25">
      <c r="A24">
        <v>3369</v>
      </c>
      <c r="B24" t="s">
        <v>166</v>
      </c>
      <c r="C24" t="s">
        <v>22</v>
      </c>
      <c r="D24" s="16">
        <v>45486</v>
      </c>
      <c r="E24" t="s">
        <v>23</v>
      </c>
      <c r="F24">
        <v>5</v>
      </c>
      <c r="G24" t="s">
        <v>27</v>
      </c>
      <c r="H24" t="s">
        <v>23</v>
      </c>
      <c r="I24" t="s">
        <v>311</v>
      </c>
      <c r="J24" t="s">
        <v>23</v>
      </c>
      <c r="K24">
        <v>0</v>
      </c>
      <c r="L24">
        <v>1</v>
      </c>
      <c r="M24">
        <v>4</v>
      </c>
    </row>
    <row r="25" spans="1:13" x14ac:dyDescent="0.25">
      <c r="A25">
        <v>3360</v>
      </c>
      <c r="B25" t="s">
        <v>157</v>
      </c>
      <c r="C25" t="s">
        <v>22</v>
      </c>
      <c r="D25" s="16">
        <v>45477</v>
      </c>
      <c r="E25" t="s">
        <v>19</v>
      </c>
      <c r="F25">
        <v>5</v>
      </c>
      <c r="G25" t="s">
        <v>27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 x14ac:dyDescent="0.25">
      <c r="A26">
        <v>3299</v>
      </c>
      <c r="B26" t="s">
        <v>97</v>
      </c>
      <c r="C26" t="s">
        <v>22</v>
      </c>
      <c r="D26" s="16">
        <v>45416</v>
      </c>
      <c r="E26" t="s">
        <v>19</v>
      </c>
      <c r="F26">
        <v>5</v>
      </c>
      <c r="G26" t="s">
        <v>27</v>
      </c>
      <c r="H26" t="s">
        <v>23</v>
      </c>
      <c r="I26" t="s">
        <v>311</v>
      </c>
      <c r="J26" t="s">
        <v>23</v>
      </c>
      <c r="K26">
        <v>0</v>
      </c>
      <c r="L26">
        <v>1</v>
      </c>
      <c r="M26">
        <v>4</v>
      </c>
    </row>
    <row r="27" spans="1:13" x14ac:dyDescent="0.25">
      <c r="A27">
        <v>3348</v>
      </c>
      <c r="B27" t="s">
        <v>146</v>
      </c>
      <c r="C27" t="s">
        <v>22</v>
      </c>
      <c r="D27" s="16">
        <v>45465</v>
      </c>
      <c r="E27" t="s">
        <v>19</v>
      </c>
      <c r="F27">
        <v>5</v>
      </c>
      <c r="G27" t="s">
        <v>27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</row>
    <row r="28" spans="1:13" x14ac:dyDescent="0.25">
      <c r="A28">
        <v>3339</v>
      </c>
      <c r="B28" t="s">
        <v>137</v>
      </c>
      <c r="C28" t="s">
        <v>22</v>
      </c>
      <c r="D28" s="16">
        <v>45456</v>
      </c>
      <c r="E28" t="s">
        <v>23</v>
      </c>
      <c r="F28">
        <v>5</v>
      </c>
      <c r="G28" t="s">
        <v>27</v>
      </c>
      <c r="H28" t="s">
        <v>23</v>
      </c>
      <c r="I28" t="s">
        <v>311</v>
      </c>
      <c r="J28" t="s">
        <v>23</v>
      </c>
      <c r="K28">
        <v>0</v>
      </c>
      <c r="L28">
        <v>1</v>
      </c>
      <c r="M28">
        <v>4</v>
      </c>
    </row>
    <row r="29" spans="1:13" x14ac:dyDescent="0.25">
      <c r="A29">
        <v>3308</v>
      </c>
      <c r="B29" t="s">
        <v>106</v>
      </c>
      <c r="C29" t="s">
        <v>22</v>
      </c>
      <c r="D29" s="16">
        <v>45425</v>
      </c>
      <c r="E29" t="s">
        <v>23</v>
      </c>
      <c r="F29">
        <v>5</v>
      </c>
      <c r="G29" t="s">
        <v>27</v>
      </c>
      <c r="H29" t="s">
        <v>23</v>
      </c>
      <c r="I29" t="s">
        <v>311</v>
      </c>
      <c r="J29" t="s">
        <v>23</v>
      </c>
      <c r="K29">
        <v>0</v>
      </c>
      <c r="L29">
        <v>0</v>
      </c>
      <c r="M29">
        <v>5</v>
      </c>
    </row>
    <row r="30" spans="1:13" x14ac:dyDescent="0.25">
      <c r="A30">
        <v>3329</v>
      </c>
      <c r="B30" t="s">
        <v>127</v>
      </c>
      <c r="C30" t="s">
        <v>22</v>
      </c>
      <c r="D30" s="16">
        <v>45446</v>
      </c>
      <c r="E30" t="s">
        <v>19</v>
      </c>
      <c r="F30">
        <v>5</v>
      </c>
      <c r="G30" t="s">
        <v>27</v>
      </c>
      <c r="H30" t="s">
        <v>23</v>
      </c>
      <c r="I30" t="s">
        <v>311</v>
      </c>
      <c r="J30" t="s">
        <v>23</v>
      </c>
      <c r="K30">
        <v>0</v>
      </c>
      <c r="L30">
        <v>1</v>
      </c>
      <c r="M30">
        <v>4</v>
      </c>
    </row>
    <row r="31" spans="1:13" x14ac:dyDescent="0.25">
      <c r="A31">
        <v>3320</v>
      </c>
      <c r="B31" t="s">
        <v>118</v>
      </c>
      <c r="C31" t="s">
        <v>22</v>
      </c>
      <c r="D31" s="16">
        <v>45437</v>
      </c>
      <c r="E31" t="s">
        <v>23</v>
      </c>
      <c r="F31">
        <v>5</v>
      </c>
      <c r="G31" t="s">
        <v>27</v>
      </c>
      <c r="H31" t="s">
        <v>23</v>
      </c>
      <c r="I31" t="s">
        <v>311</v>
      </c>
      <c r="J31" t="s">
        <v>23</v>
      </c>
      <c r="K31">
        <v>0</v>
      </c>
      <c r="L31">
        <v>0</v>
      </c>
      <c r="M31">
        <v>5</v>
      </c>
    </row>
    <row r="32" spans="1:13" x14ac:dyDescent="0.25">
      <c r="A32">
        <v>3518</v>
      </c>
      <c r="B32" t="s">
        <v>301</v>
      </c>
      <c r="C32" t="s">
        <v>26</v>
      </c>
      <c r="D32" s="16">
        <v>45635</v>
      </c>
      <c r="E32" t="s">
        <v>19</v>
      </c>
      <c r="F32">
        <v>10</v>
      </c>
      <c r="G32" t="s">
        <v>27</v>
      </c>
      <c r="H32" t="s">
        <v>23</v>
      </c>
      <c r="I32" t="s">
        <v>311</v>
      </c>
      <c r="J32" t="s">
        <v>19</v>
      </c>
      <c r="K32">
        <v>20</v>
      </c>
      <c r="L32">
        <v>12</v>
      </c>
      <c r="M32">
        <v>18</v>
      </c>
    </row>
    <row r="33" spans="1:13" x14ac:dyDescent="0.25">
      <c r="A33">
        <v>3233</v>
      </c>
      <c r="B33" t="s">
        <v>25</v>
      </c>
      <c r="C33" t="s">
        <v>26</v>
      </c>
      <c r="D33" s="16">
        <v>45332</v>
      </c>
      <c r="E33" t="s">
        <v>19</v>
      </c>
      <c r="F33">
        <v>10</v>
      </c>
      <c r="G33" t="s">
        <v>27</v>
      </c>
      <c r="H33" t="s">
        <v>23</v>
      </c>
      <c r="I33" t="s">
        <v>311</v>
      </c>
      <c r="J33" t="s">
        <v>19</v>
      </c>
      <c r="K33">
        <v>20</v>
      </c>
      <c r="L33">
        <v>10</v>
      </c>
      <c r="M33">
        <v>20</v>
      </c>
    </row>
    <row r="34" spans="1:13" x14ac:dyDescent="0.25">
      <c r="A34">
        <v>3506</v>
      </c>
      <c r="B34" t="s">
        <v>292</v>
      </c>
      <c r="C34" t="s">
        <v>26</v>
      </c>
      <c r="D34" s="16">
        <v>45623</v>
      </c>
      <c r="E34" t="s">
        <v>19</v>
      </c>
      <c r="F34">
        <v>10</v>
      </c>
      <c r="G34" t="s">
        <v>27</v>
      </c>
      <c r="H34" t="s">
        <v>23</v>
      </c>
      <c r="I34" t="s">
        <v>311</v>
      </c>
      <c r="J34" t="s">
        <v>19</v>
      </c>
      <c r="K34">
        <v>20</v>
      </c>
      <c r="L34">
        <v>15</v>
      </c>
      <c r="M34">
        <v>15</v>
      </c>
    </row>
    <row r="35" spans="1:13" x14ac:dyDescent="0.25">
      <c r="A35">
        <v>3240</v>
      </c>
      <c r="B35" t="s">
        <v>38</v>
      </c>
      <c r="C35" t="s">
        <v>26</v>
      </c>
      <c r="D35" s="16">
        <v>45357</v>
      </c>
      <c r="E35" t="s">
        <v>19</v>
      </c>
      <c r="F35">
        <v>10</v>
      </c>
      <c r="G35" t="s">
        <v>27</v>
      </c>
      <c r="H35" t="s">
        <v>23</v>
      </c>
      <c r="I35" t="s">
        <v>311</v>
      </c>
      <c r="J35" t="s">
        <v>19</v>
      </c>
      <c r="K35">
        <v>20</v>
      </c>
      <c r="L35">
        <v>15</v>
      </c>
      <c r="M35">
        <v>15</v>
      </c>
    </row>
    <row r="36" spans="1:13" x14ac:dyDescent="0.25">
      <c r="A36">
        <v>3494</v>
      </c>
      <c r="B36" t="s">
        <v>281</v>
      </c>
      <c r="C36" t="s">
        <v>26</v>
      </c>
      <c r="D36" s="16">
        <v>45611</v>
      </c>
      <c r="E36" t="s">
        <v>19</v>
      </c>
      <c r="F36">
        <v>10</v>
      </c>
      <c r="G36" t="s">
        <v>27</v>
      </c>
      <c r="H36" t="s">
        <v>23</v>
      </c>
      <c r="I36" t="s">
        <v>311</v>
      </c>
      <c r="J36" t="s">
        <v>19</v>
      </c>
      <c r="K36">
        <v>20</v>
      </c>
      <c r="L36">
        <v>12</v>
      </c>
      <c r="M36">
        <v>18</v>
      </c>
    </row>
    <row r="37" spans="1:13" x14ac:dyDescent="0.25">
      <c r="A37">
        <v>3480</v>
      </c>
      <c r="B37" t="s">
        <v>267</v>
      </c>
      <c r="C37" t="s">
        <v>26</v>
      </c>
      <c r="D37" s="16">
        <v>45597</v>
      </c>
      <c r="E37" t="s">
        <v>19</v>
      </c>
      <c r="F37">
        <v>10</v>
      </c>
      <c r="G37" t="s">
        <v>27</v>
      </c>
      <c r="H37" t="s">
        <v>23</v>
      </c>
      <c r="I37" t="s">
        <v>311</v>
      </c>
      <c r="J37" t="s">
        <v>19</v>
      </c>
      <c r="K37">
        <v>20</v>
      </c>
      <c r="L37">
        <v>15</v>
      </c>
      <c r="M37">
        <v>15</v>
      </c>
    </row>
    <row r="38" spans="1:13" x14ac:dyDescent="0.25">
      <c r="A38">
        <v>3468</v>
      </c>
      <c r="B38" t="s">
        <v>256</v>
      </c>
      <c r="C38" t="s">
        <v>26</v>
      </c>
      <c r="D38" s="16">
        <v>45585</v>
      </c>
      <c r="E38" t="s">
        <v>19</v>
      </c>
      <c r="F38">
        <v>10</v>
      </c>
      <c r="G38" t="s">
        <v>27</v>
      </c>
      <c r="H38" t="s">
        <v>23</v>
      </c>
      <c r="I38" t="s">
        <v>311</v>
      </c>
      <c r="J38" t="s">
        <v>19</v>
      </c>
      <c r="K38">
        <v>20</v>
      </c>
      <c r="L38">
        <v>12</v>
      </c>
      <c r="M38">
        <v>18</v>
      </c>
    </row>
    <row r="39" spans="1:13" x14ac:dyDescent="0.25">
      <c r="A39">
        <v>3252</v>
      </c>
      <c r="B39" t="s">
        <v>50</v>
      </c>
      <c r="C39" t="s">
        <v>26</v>
      </c>
      <c r="D39" s="16">
        <v>45369</v>
      </c>
      <c r="E39" t="s">
        <v>19</v>
      </c>
      <c r="F39">
        <v>10</v>
      </c>
      <c r="G39" t="s">
        <v>27</v>
      </c>
      <c r="H39" t="s">
        <v>23</v>
      </c>
      <c r="I39" t="s">
        <v>311</v>
      </c>
      <c r="J39" t="s">
        <v>19</v>
      </c>
      <c r="K39">
        <v>20</v>
      </c>
      <c r="L39">
        <v>15</v>
      </c>
      <c r="M39">
        <v>15</v>
      </c>
    </row>
    <row r="40" spans="1:13" x14ac:dyDescent="0.25">
      <c r="A40">
        <v>3456</v>
      </c>
      <c r="B40" t="s">
        <v>245</v>
      </c>
      <c r="C40" t="s">
        <v>26</v>
      </c>
      <c r="D40" s="16">
        <v>45573</v>
      </c>
      <c r="E40" t="s">
        <v>19</v>
      </c>
      <c r="F40">
        <v>10</v>
      </c>
      <c r="G40" t="s">
        <v>27</v>
      </c>
      <c r="H40" t="s">
        <v>23</v>
      </c>
      <c r="I40" t="s">
        <v>311</v>
      </c>
      <c r="J40" t="s">
        <v>19</v>
      </c>
      <c r="K40">
        <v>20</v>
      </c>
      <c r="L40">
        <v>15</v>
      </c>
      <c r="M40">
        <v>15</v>
      </c>
    </row>
    <row r="41" spans="1:13" x14ac:dyDescent="0.25">
      <c r="A41">
        <v>3444</v>
      </c>
      <c r="B41" t="s">
        <v>236</v>
      </c>
      <c r="C41" t="s">
        <v>26</v>
      </c>
      <c r="D41" s="16">
        <v>45561</v>
      </c>
      <c r="E41" t="s">
        <v>19</v>
      </c>
      <c r="F41">
        <v>10</v>
      </c>
      <c r="G41" t="s">
        <v>27</v>
      </c>
      <c r="H41" t="s">
        <v>23</v>
      </c>
      <c r="I41" t="s">
        <v>311</v>
      </c>
      <c r="J41" t="s">
        <v>19</v>
      </c>
      <c r="K41">
        <v>20</v>
      </c>
      <c r="L41">
        <v>12</v>
      </c>
      <c r="M41">
        <v>18</v>
      </c>
    </row>
    <row r="42" spans="1:13" x14ac:dyDescent="0.25">
      <c r="A42">
        <v>3264</v>
      </c>
      <c r="B42" t="s">
        <v>62</v>
      </c>
      <c r="C42" t="s">
        <v>26</v>
      </c>
      <c r="D42" s="16">
        <v>45381</v>
      </c>
      <c r="E42" t="s">
        <v>19</v>
      </c>
      <c r="F42">
        <v>10</v>
      </c>
      <c r="G42" t="s">
        <v>27</v>
      </c>
      <c r="H42" t="s">
        <v>23</v>
      </c>
      <c r="I42" t="s">
        <v>311</v>
      </c>
      <c r="J42" t="s">
        <v>19</v>
      </c>
      <c r="K42">
        <v>20</v>
      </c>
      <c r="L42">
        <v>15</v>
      </c>
      <c r="M42">
        <v>15</v>
      </c>
    </row>
    <row r="43" spans="1:13" x14ac:dyDescent="0.25">
      <c r="A43">
        <v>3426</v>
      </c>
      <c r="B43" t="s">
        <v>196</v>
      </c>
      <c r="C43" t="s">
        <v>26</v>
      </c>
      <c r="D43" s="16">
        <v>45543</v>
      </c>
      <c r="E43" t="s">
        <v>19</v>
      </c>
      <c r="F43">
        <v>10</v>
      </c>
      <c r="G43" t="s">
        <v>27</v>
      </c>
      <c r="H43" t="s">
        <v>23</v>
      </c>
      <c r="I43" t="s">
        <v>311</v>
      </c>
      <c r="J43" t="s">
        <v>19</v>
      </c>
      <c r="K43">
        <v>20</v>
      </c>
      <c r="L43">
        <v>15</v>
      </c>
      <c r="M43">
        <v>15</v>
      </c>
    </row>
    <row r="44" spans="1:13" x14ac:dyDescent="0.25">
      <c r="A44">
        <v>3414</v>
      </c>
      <c r="B44" t="s">
        <v>209</v>
      </c>
      <c r="C44" t="s">
        <v>26</v>
      </c>
      <c r="D44" s="16">
        <v>45531</v>
      </c>
      <c r="E44" t="s">
        <v>19</v>
      </c>
      <c r="F44">
        <v>10</v>
      </c>
      <c r="G44" t="s">
        <v>27</v>
      </c>
      <c r="H44" t="s">
        <v>23</v>
      </c>
      <c r="I44" t="s">
        <v>311</v>
      </c>
      <c r="J44" t="s">
        <v>19</v>
      </c>
      <c r="K44">
        <v>20</v>
      </c>
      <c r="L44">
        <v>12</v>
      </c>
      <c r="M44">
        <v>18</v>
      </c>
    </row>
    <row r="45" spans="1:13" x14ac:dyDescent="0.25">
      <c r="A45">
        <v>3274</v>
      </c>
      <c r="B45" t="s">
        <v>72</v>
      </c>
      <c r="C45" t="s">
        <v>26</v>
      </c>
      <c r="D45" s="16">
        <v>45391</v>
      </c>
      <c r="E45" t="s">
        <v>19</v>
      </c>
      <c r="F45">
        <v>10</v>
      </c>
      <c r="G45" t="s">
        <v>27</v>
      </c>
      <c r="H45" t="s">
        <v>23</v>
      </c>
      <c r="I45" t="s">
        <v>311</v>
      </c>
      <c r="J45" t="s">
        <v>19</v>
      </c>
      <c r="K45">
        <v>20</v>
      </c>
      <c r="L45">
        <v>12</v>
      </c>
      <c r="M45">
        <v>18</v>
      </c>
    </row>
    <row r="46" spans="1:13" x14ac:dyDescent="0.25">
      <c r="A46">
        <v>3398</v>
      </c>
      <c r="B46" t="s">
        <v>193</v>
      </c>
      <c r="C46" t="s">
        <v>26</v>
      </c>
      <c r="D46" s="16">
        <v>45515</v>
      </c>
      <c r="E46" t="s">
        <v>19</v>
      </c>
      <c r="F46">
        <v>10</v>
      </c>
      <c r="G46" t="s">
        <v>27</v>
      </c>
      <c r="H46" t="s">
        <v>23</v>
      </c>
      <c r="I46" t="s">
        <v>311</v>
      </c>
      <c r="J46" t="s">
        <v>19</v>
      </c>
      <c r="K46">
        <v>20</v>
      </c>
      <c r="L46">
        <v>15</v>
      </c>
      <c r="M46">
        <v>15</v>
      </c>
    </row>
    <row r="47" spans="1:13" x14ac:dyDescent="0.25">
      <c r="A47">
        <v>3386</v>
      </c>
      <c r="B47" t="s">
        <v>183</v>
      </c>
      <c r="C47" t="s">
        <v>26</v>
      </c>
      <c r="D47" s="16">
        <v>45503</v>
      </c>
      <c r="E47" t="s">
        <v>19</v>
      </c>
      <c r="F47">
        <v>10</v>
      </c>
      <c r="G47" t="s">
        <v>27</v>
      </c>
      <c r="H47" t="s">
        <v>23</v>
      </c>
      <c r="I47" t="s">
        <v>311</v>
      </c>
      <c r="J47" t="s">
        <v>19</v>
      </c>
      <c r="K47">
        <v>20</v>
      </c>
      <c r="L47">
        <v>15</v>
      </c>
      <c r="M47">
        <v>15</v>
      </c>
    </row>
    <row r="48" spans="1:13" x14ac:dyDescent="0.25">
      <c r="A48">
        <v>3286</v>
      </c>
      <c r="B48" t="s">
        <v>84</v>
      </c>
      <c r="C48" t="s">
        <v>26</v>
      </c>
      <c r="D48" s="16">
        <v>45403</v>
      </c>
      <c r="E48" t="s">
        <v>19</v>
      </c>
      <c r="F48">
        <v>10</v>
      </c>
      <c r="G48" t="s">
        <v>27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 x14ac:dyDescent="0.25">
      <c r="A49">
        <v>3374</v>
      </c>
      <c r="B49" t="s">
        <v>171</v>
      </c>
      <c r="C49" t="s">
        <v>26</v>
      </c>
      <c r="D49" s="16">
        <v>45491</v>
      </c>
      <c r="E49" t="s">
        <v>19</v>
      </c>
      <c r="F49">
        <v>10</v>
      </c>
      <c r="G49" t="s">
        <v>27</v>
      </c>
      <c r="H49" t="s">
        <v>23</v>
      </c>
      <c r="I49" t="s">
        <v>311</v>
      </c>
      <c r="J49" t="s">
        <v>19</v>
      </c>
      <c r="K49">
        <v>20</v>
      </c>
      <c r="L49">
        <v>12</v>
      </c>
      <c r="M49">
        <v>18</v>
      </c>
    </row>
    <row r="50" spans="1:13" x14ac:dyDescent="0.25">
      <c r="A50">
        <v>3356</v>
      </c>
      <c r="B50" t="s">
        <v>153</v>
      </c>
      <c r="C50" t="s">
        <v>26</v>
      </c>
      <c r="D50" s="16">
        <v>45473</v>
      </c>
      <c r="E50" t="s">
        <v>19</v>
      </c>
      <c r="F50">
        <v>10</v>
      </c>
      <c r="G50" t="s">
        <v>27</v>
      </c>
      <c r="H50" t="s">
        <v>23</v>
      </c>
      <c r="I50" t="s">
        <v>311</v>
      </c>
      <c r="J50" t="s">
        <v>19</v>
      </c>
      <c r="K50">
        <v>20</v>
      </c>
      <c r="L50">
        <v>15</v>
      </c>
      <c r="M50">
        <v>15</v>
      </c>
    </row>
    <row r="51" spans="1:13" x14ac:dyDescent="0.25">
      <c r="A51">
        <v>3344</v>
      </c>
      <c r="B51" t="s">
        <v>142</v>
      </c>
      <c r="C51" t="s">
        <v>26</v>
      </c>
      <c r="D51" s="16">
        <v>45461</v>
      </c>
      <c r="E51" t="s">
        <v>19</v>
      </c>
      <c r="F51">
        <v>10</v>
      </c>
      <c r="G51" t="s">
        <v>27</v>
      </c>
      <c r="H51" t="s">
        <v>23</v>
      </c>
      <c r="I51" t="s">
        <v>311</v>
      </c>
      <c r="J51" t="s">
        <v>19</v>
      </c>
      <c r="K51">
        <v>20</v>
      </c>
      <c r="L51">
        <v>12</v>
      </c>
      <c r="M51">
        <v>18</v>
      </c>
    </row>
    <row r="52" spans="1:13" x14ac:dyDescent="0.25">
      <c r="A52">
        <v>3304</v>
      </c>
      <c r="B52" t="s">
        <v>102</v>
      </c>
      <c r="C52" t="s">
        <v>26</v>
      </c>
      <c r="D52" s="16">
        <v>45421</v>
      </c>
      <c r="E52" t="s">
        <v>23</v>
      </c>
      <c r="F52">
        <v>10</v>
      </c>
      <c r="G52" t="s">
        <v>27</v>
      </c>
      <c r="H52" t="s">
        <v>23</v>
      </c>
      <c r="I52" t="s">
        <v>311</v>
      </c>
      <c r="J52" t="s">
        <v>19</v>
      </c>
      <c r="K52">
        <v>20</v>
      </c>
      <c r="L52">
        <v>12</v>
      </c>
      <c r="M52">
        <v>18</v>
      </c>
    </row>
    <row r="53" spans="1:13" x14ac:dyDescent="0.25">
      <c r="A53">
        <v>3334</v>
      </c>
      <c r="B53" t="s">
        <v>132</v>
      </c>
      <c r="C53" t="s">
        <v>26</v>
      </c>
      <c r="D53" s="16">
        <v>45451</v>
      </c>
      <c r="E53" t="s">
        <v>23</v>
      </c>
      <c r="F53">
        <v>10</v>
      </c>
      <c r="G53" t="s">
        <v>27</v>
      </c>
      <c r="H53" t="s">
        <v>23</v>
      </c>
      <c r="I53" t="s">
        <v>311</v>
      </c>
      <c r="J53" t="s">
        <v>19</v>
      </c>
      <c r="K53">
        <v>20</v>
      </c>
      <c r="L53">
        <v>12</v>
      </c>
      <c r="M53">
        <v>18</v>
      </c>
    </row>
    <row r="54" spans="1:13" x14ac:dyDescent="0.25">
      <c r="A54">
        <v>3325</v>
      </c>
      <c r="B54" t="s">
        <v>123</v>
      </c>
      <c r="C54" t="s">
        <v>26</v>
      </c>
      <c r="D54" s="16">
        <v>45442</v>
      </c>
      <c r="E54" t="s">
        <v>19</v>
      </c>
      <c r="F54">
        <v>10</v>
      </c>
      <c r="G54" t="s">
        <v>27</v>
      </c>
      <c r="H54" t="s">
        <v>23</v>
      </c>
      <c r="I54" t="s">
        <v>311</v>
      </c>
      <c r="J54" t="s">
        <v>19</v>
      </c>
      <c r="K54">
        <v>20</v>
      </c>
      <c r="L54">
        <v>15</v>
      </c>
      <c r="M54">
        <v>15</v>
      </c>
    </row>
    <row r="55" spans="1:13" x14ac:dyDescent="0.25">
      <c r="A55">
        <v>3316</v>
      </c>
      <c r="B55" t="s">
        <v>114</v>
      </c>
      <c r="C55" t="s">
        <v>26</v>
      </c>
      <c r="D55" s="16">
        <v>45433</v>
      </c>
      <c r="E55" t="s">
        <v>23</v>
      </c>
      <c r="F55">
        <v>10</v>
      </c>
      <c r="G55" t="s">
        <v>27</v>
      </c>
      <c r="H55" t="s">
        <v>23</v>
      </c>
      <c r="I55" t="s">
        <v>311</v>
      </c>
      <c r="J55" t="s">
        <v>19</v>
      </c>
      <c r="K55">
        <v>20</v>
      </c>
      <c r="L55">
        <v>15</v>
      </c>
      <c r="M55">
        <v>15</v>
      </c>
    </row>
    <row r="56" spans="1:13" x14ac:dyDescent="0.25">
      <c r="A56">
        <v>3514</v>
      </c>
      <c r="B56" t="s">
        <v>300</v>
      </c>
      <c r="C56" t="s">
        <v>18</v>
      </c>
      <c r="D56" s="16">
        <v>45631</v>
      </c>
      <c r="E56" t="s">
        <v>19</v>
      </c>
      <c r="F56">
        <v>15</v>
      </c>
      <c r="G56" t="s">
        <v>27</v>
      </c>
      <c r="H56" t="s">
        <v>19</v>
      </c>
      <c r="I56">
        <v>30</v>
      </c>
      <c r="J56" t="s">
        <v>19</v>
      </c>
      <c r="K56">
        <v>20</v>
      </c>
      <c r="L56">
        <v>7</v>
      </c>
      <c r="M56">
        <v>58</v>
      </c>
    </row>
    <row r="57" spans="1:13" x14ac:dyDescent="0.25">
      <c r="A57">
        <v>3237</v>
      </c>
      <c r="B57" t="s">
        <v>35</v>
      </c>
      <c r="C57" t="s">
        <v>18</v>
      </c>
      <c r="D57" s="16">
        <v>45354</v>
      </c>
      <c r="E57" t="s">
        <v>19</v>
      </c>
      <c r="F57">
        <v>15</v>
      </c>
      <c r="G57" t="s">
        <v>27</v>
      </c>
      <c r="H57" t="s">
        <v>19</v>
      </c>
      <c r="I57">
        <v>30</v>
      </c>
      <c r="J57" t="s">
        <v>19</v>
      </c>
      <c r="K57">
        <v>20</v>
      </c>
      <c r="L57">
        <v>10</v>
      </c>
      <c r="M57">
        <v>55</v>
      </c>
    </row>
    <row r="58" spans="1:13" x14ac:dyDescent="0.25">
      <c r="A58">
        <v>3502</v>
      </c>
      <c r="B58" t="s">
        <v>289</v>
      </c>
      <c r="C58" t="s">
        <v>18</v>
      </c>
      <c r="D58" s="16">
        <v>45619</v>
      </c>
      <c r="E58" t="s">
        <v>19</v>
      </c>
      <c r="F58">
        <v>15</v>
      </c>
      <c r="G58" t="s">
        <v>27</v>
      </c>
      <c r="H58" t="s">
        <v>19</v>
      </c>
      <c r="I58">
        <v>30</v>
      </c>
      <c r="J58" t="s">
        <v>19</v>
      </c>
      <c r="K58">
        <v>20</v>
      </c>
      <c r="L58">
        <v>7</v>
      </c>
      <c r="M58">
        <v>58</v>
      </c>
    </row>
    <row r="59" spans="1:13" x14ac:dyDescent="0.25">
      <c r="A59">
        <v>3493</v>
      </c>
      <c r="B59" t="s">
        <v>280</v>
      </c>
      <c r="C59" t="s">
        <v>18</v>
      </c>
      <c r="D59" s="16">
        <v>45610</v>
      </c>
      <c r="E59" t="s">
        <v>23</v>
      </c>
      <c r="F59">
        <v>15</v>
      </c>
      <c r="G59" t="s">
        <v>27</v>
      </c>
      <c r="H59" t="s">
        <v>19</v>
      </c>
      <c r="I59">
        <v>30</v>
      </c>
      <c r="J59" t="s">
        <v>19</v>
      </c>
      <c r="K59">
        <v>20</v>
      </c>
      <c r="L59">
        <v>20</v>
      </c>
      <c r="M59">
        <v>45</v>
      </c>
    </row>
    <row r="60" spans="1:13" x14ac:dyDescent="0.25">
      <c r="A60">
        <v>3487</v>
      </c>
      <c r="B60" t="s">
        <v>274</v>
      </c>
      <c r="C60" t="s">
        <v>18</v>
      </c>
      <c r="D60" s="16">
        <v>45604</v>
      </c>
      <c r="E60" t="s">
        <v>23</v>
      </c>
      <c r="F60">
        <v>15</v>
      </c>
      <c r="G60" t="s">
        <v>27</v>
      </c>
      <c r="H60" t="s">
        <v>19</v>
      </c>
      <c r="I60">
        <v>30</v>
      </c>
      <c r="J60" t="s">
        <v>19</v>
      </c>
      <c r="K60">
        <v>20</v>
      </c>
      <c r="L60">
        <v>7</v>
      </c>
      <c r="M60">
        <v>58</v>
      </c>
    </row>
    <row r="61" spans="1:13" x14ac:dyDescent="0.25">
      <c r="A61">
        <v>3248</v>
      </c>
      <c r="B61" t="s">
        <v>46</v>
      </c>
      <c r="C61" t="s">
        <v>18</v>
      </c>
      <c r="D61" s="16">
        <v>45365</v>
      </c>
      <c r="E61" t="s">
        <v>19</v>
      </c>
      <c r="F61">
        <v>15</v>
      </c>
      <c r="G61" t="s">
        <v>27</v>
      </c>
      <c r="H61" t="s">
        <v>19</v>
      </c>
      <c r="I61">
        <v>30</v>
      </c>
      <c r="J61" t="s">
        <v>19</v>
      </c>
      <c r="K61">
        <v>20</v>
      </c>
      <c r="L61">
        <v>7</v>
      </c>
      <c r="M61">
        <v>58</v>
      </c>
    </row>
    <row r="62" spans="1:13" x14ac:dyDescent="0.25">
      <c r="A62">
        <v>3476</v>
      </c>
      <c r="B62" t="s">
        <v>263</v>
      </c>
      <c r="C62" t="s">
        <v>18</v>
      </c>
      <c r="D62" s="16">
        <v>45593</v>
      </c>
      <c r="E62" t="s">
        <v>19</v>
      </c>
      <c r="F62">
        <v>15</v>
      </c>
      <c r="G62" t="s">
        <v>27</v>
      </c>
      <c r="H62" t="s">
        <v>19</v>
      </c>
      <c r="I62">
        <v>30</v>
      </c>
      <c r="J62" t="s">
        <v>19</v>
      </c>
      <c r="K62">
        <v>20</v>
      </c>
      <c r="L62">
        <v>7</v>
      </c>
      <c r="M62">
        <v>58</v>
      </c>
    </row>
    <row r="63" spans="1:13" x14ac:dyDescent="0.25">
      <c r="A63">
        <v>3464</v>
      </c>
      <c r="B63" t="s">
        <v>252</v>
      </c>
      <c r="C63" t="s">
        <v>18</v>
      </c>
      <c r="D63" s="16">
        <v>45581</v>
      </c>
      <c r="E63" t="s">
        <v>19</v>
      </c>
      <c r="F63">
        <v>15</v>
      </c>
      <c r="G63" t="s">
        <v>27</v>
      </c>
      <c r="H63" t="s">
        <v>19</v>
      </c>
      <c r="I63">
        <v>30</v>
      </c>
      <c r="J63" t="s">
        <v>19</v>
      </c>
      <c r="K63">
        <v>20</v>
      </c>
      <c r="L63">
        <v>7</v>
      </c>
      <c r="M63">
        <v>58</v>
      </c>
    </row>
    <row r="64" spans="1:13" x14ac:dyDescent="0.25">
      <c r="A64">
        <v>3452</v>
      </c>
      <c r="B64" t="s">
        <v>220</v>
      </c>
      <c r="C64" t="s">
        <v>18</v>
      </c>
      <c r="D64" s="16">
        <v>45569</v>
      </c>
      <c r="E64" t="s">
        <v>19</v>
      </c>
      <c r="F64">
        <v>15</v>
      </c>
      <c r="G64" t="s">
        <v>27</v>
      </c>
      <c r="H64" t="s">
        <v>19</v>
      </c>
      <c r="I64">
        <v>30</v>
      </c>
      <c r="J64" t="s">
        <v>19</v>
      </c>
      <c r="K64">
        <v>20</v>
      </c>
      <c r="L64">
        <v>7</v>
      </c>
      <c r="M64">
        <v>58</v>
      </c>
    </row>
    <row r="65" spans="1:13" x14ac:dyDescent="0.25">
      <c r="A65">
        <v>3260</v>
      </c>
      <c r="B65" t="s">
        <v>58</v>
      </c>
      <c r="C65" t="s">
        <v>18</v>
      </c>
      <c r="D65" s="16">
        <v>45377</v>
      </c>
      <c r="E65" t="s">
        <v>19</v>
      </c>
      <c r="F65">
        <v>15</v>
      </c>
      <c r="G65" t="s">
        <v>27</v>
      </c>
      <c r="H65" t="s">
        <v>19</v>
      </c>
      <c r="I65">
        <v>30</v>
      </c>
      <c r="J65" t="s">
        <v>19</v>
      </c>
      <c r="K65">
        <v>20</v>
      </c>
      <c r="L65">
        <v>7</v>
      </c>
      <c r="M65">
        <v>58</v>
      </c>
    </row>
    <row r="66" spans="1:13" x14ac:dyDescent="0.25">
      <c r="A66">
        <v>3443</v>
      </c>
      <c r="B66" t="s">
        <v>235</v>
      </c>
      <c r="C66" t="s">
        <v>18</v>
      </c>
      <c r="D66" s="16">
        <v>45560</v>
      </c>
      <c r="E66" t="s">
        <v>23</v>
      </c>
      <c r="F66">
        <v>15</v>
      </c>
      <c r="G66" t="s">
        <v>27</v>
      </c>
      <c r="H66" t="s">
        <v>19</v>
      </c>
      <c r="I66">
        <v>30</v>
      </c>
      <c r="J66" t="s">
        <v>19</v>
      </c>
      <c r="K66">
        <v>20</v>
      </c>
      <c r="L66">
        <v>20</v>
      </c>
      <c r="M66">
        <v>45</v>
      </c>
    </row>
    <row r="67" spans="1:13" x14ac:dyDescent="0.25">
      <c r="A67">
        <v>3437</v>
      </c>
      <c r="B67" t="s">
        <v>229</v>
      </c>
      <c r="C67" t="s">
        <v>18</v>
      </c>
      <c r="D67" s="16">
        <v>45554</v>
      </c>
      <c r="E67" t="s">
        <v>23</v>
      </c>
      <c r="F67">
        <v>15</v>
      </c>
      <c r="G67" t="s">
        <v>27</v>
      </c>
      <c r="H67" t="s">
        <v>19</v>
      </c>
      <c r="I67">
        <v>30</v>
      </c>
      <c r="J67" t="s">
        <v>19</v>
      </c>
      <c r="K67">
        <v>20</v>
      </c>
      <c r="L67">
        <v>7</v>
      </c>
      <c r="M67">
        <v>58</v>
      </c>
    </row>
    <row r="68" spans="1:13" x14ac:dyDescent="0.25">
      <c r="A68">
        <v>3434</v>
      </c>
      <c r="B68" t="s">
        <v>226</v>
      </c>
      <c r="C68" t="s">
        <v>18</v>
      </c>
      <c r="D68" s="16">
        <v>45551</v>
      </c>
      <c r="E68" t="s">
        <v>19</v>
      </c>
      <c r="F68">
        <v>15</v>
      </c>
      <c r="G68" t="s">
        <v>27</v>
      </c>
      <c r="H68" t="s">
        <v>19</v>
      </c>
      <c r="I68">
        <v>30</v>
      </c>
      <c r="J68" t="s">
        <v>19</v>
      </c>
      <c r="K68">
        <v>20</v>
      </c>
      <c r="L68">
        <v>7</v>
      </c>
      <c r="M68">
        <v>58</v>
      </c>
    </row>
    <row r="69" spans="1:13" x14ac:dyDescent="0.25">
      <c r="A69">
        <v>3267</v>
      </c>
      <c r="B69" t="s">
        <v>65</v>
      </c>
      <c r="C69" t="s">
        <v>18</v>
      </c>
      <c r="D69" s="16">
        <v>45384</v>
      </c>
      <c r="E69" t="s">
        <v>23</v>
      </c>
      <c r="F69">
        <v>15</v>
      </c>
      <c r="G69" t="s">
        <v>27</v>
      </c>
      <c r="H69" t="s">
        <v>19</v>
      </c>
      <c r="I69">
        <v>30</v>
      </c>
      <c r="J69" t="s">
        <v>19</v>
      </c>
      <c r="K69">
        <v>20</v>
      </c>
      <c r="L69">
        <v>7</v>
      </c>
      <c r="M69">
        <v>58</v>
      </c>
    </row>
    <row r="70" spans="1:13" x14ac:dyDescent="0.25">
      <c r="A70">
        <v>3422</v>
      </c>
      <c r="B70" t="s">
        <v>216</v>
      </c>
      <c r="C70" t="s">
        <v>18</v>
      </c>
      <c r="D70" s="16">
        <v>45539</v>
      </c>
      <c r="E70" t="s">
        <v>19</v>
      </c>
      <c r="F70">
        <v>15</v>
      </c>
      <c r="G70" t="s">
        <v>27</v>
      </c>
      <c r="H70" t="s">
        <v>19</v>
      </c>
      <c r="I70">
        <v>30</v>
      </c>
      <c r="J70" t="s">
        <v>19</v>
      </c>
      <c r="K70">
        <v>20</v>
      </c>
      <c r="L70">
        <v>7</v>
      </c>
      <c r="M70">
        <v>58</v>
      </c>
    </row>
    <row r="71" spans="1:13" x14ac:dyDescent="0.25">
      <c r="A71">
        <v>3273</v>
      </c>
      <c r="B71" t="s">
        <v>71</v>
      </c>
      <c r="C71" t="s">
        <v>18</v>
      </c>
      <c r="D71" s="16">
        <v>45390</v>
      </c>
      <c r="E71" t="s">
        <v>23</v>
      </c>
      <c r="F71">
        <v>15</v>
      </c>
      <c r="G71" t="s">
        <v>27</v>
      </c>
      <c r="H71" t="s">
        <v>19</v>
      </c>
      <c r="I71">
        <v>30</v>
      </c>
      <c r="J71" t="s">
        <v>19</v>
      </c>
      <c r="K71">
        <v>20</v>
      </c>
      <c r="L71">
        <v>20</v>
      </c>
      <c r="M71">
        <v>45</v>
      </c>
    </row>
    <row r="72" spans="1:13" x14ac:dyDescent="0.25">
      <c r="A72">
        <v>3413</v>
      </c>
      <c r="B72" t="s">
        <v>208</v>
      </c>
      <c r="C72" t="s">
        <v>18</v>
      </c>
      <c r="D72" s="16">
        <v>45530</v>
      </c>
      <c r="E72" t="s">
        <v>23</v>
      </c>
      <c r="F72">
        <v>15</v>
      </c>
      <c r="G72" t="s">
        <v>27</v>
      </c>
      <c r="H72" t="s">
        <v>19</v>
      </c>
      <c r="I72">
        <v>30</v>
      </c>
      <c r="J72" t="s">
        <v>19</v>
      </c>
      <c r="K72">
        <v>20</v>
      </c>
      <c r="L72">
        <v>20</v>
      </c>
      <c r="M72">
        <v>45</v>
      </c>
    </row>
    <row r="73" spans="1:13" x14ac:dyDescent="0.25">
      <c r="A73">
        <v>3407</v>
      </c>
      <c r="B73" t="s">
        <v>202</v>
      </c>
      <c r="C73" t="s">
        <v>18</v>
      </c>
      <c r="D73" s="16">
        <v>45524</v>
      </c>
      <c r="E73" t="s">
        <v>23</v>
      </c>
      <c r="F73">
        <v>15</v>
      </c>
      <c r="G73" t="s">
        <v>27</v>
      </c>
      <c r="H73" t="s">
        <v>19</v>
      </c>
      <c r="I73">
        <v>30</v>
      </c>
      <c r="J73" t="s">
        <v>19</v>
      </c>
      <c r="K73">
        <v>20</v>
      </c>
      <c r="L73">
        <v>7</v>
      </c>
      <c r="M73">
        <v>58</v>
      </c>
    </row>
    <row r="74" spans="1:13" x14ac:dyDescent="0.25">
      <c r="A74">
        <v>3394</v>
      </c>
      <c r="B74" t="s">
        <v>190</v>
      </c>
      <c r="C74" t="s">
        <v>18</v>
      </c>
      <c r="D74" s="16">
        <v>45511</v>
      </c>
      <c r="E74" t="s">
        <v>19</v>
      </c>
      <c r="F74">
        <v>15</v>
      </c>
      <c r="G74" t="s">
        <v>27</v>
      </c>
      <c r="H74" t="s">
        <v>19</v>
      </c>
      <c r="I74">
        <v>30</v>
      </c>
      <c r="J74" t="s">
        <v>19</v>
      </c>
      <c r="K74">
        <v>20</v>
      </c>
      <c r="L74">
        <v>7</v>
      </c>
      <c r="M74">
        <v>58</v>
      </c>
    </row>
    <row r="75" spans="1:13" x14ac:dyDescent="0.25">
      <c r="A75">
        <v>3282</v>
      </c>
      <c r="B75" t="s">
        <v>80</v>
      </c>
      <c r="C75" t="s">
        <v>18</v>
      </c>
      <c r="D75" s="16">
        <v>45399</v>
      </c>
      <c r="E75" t="s">
        <v>19</v>
      </c>
      <c r="F75">
        <v>15</v>
      </c>
      <c r="G75" t="s">
        <v>27</v>
      </c>
      <c r="H75" t="s">
        <v>19</v>
      </c>
      <c r="I75">
        <v>30</v>
      </c>
      <c r="J75" t="s">
        <v>19</v>
      </c>
      <c r="K75">
        <v>20</v>
      </c>
      <c r="L75">
        <v>7</v>
      </c>
      <c r="M75">
        <v>58</v>
      </c>
    </row>
    <row r="76" spans="1:13" x14ac:dyDescent="0.25">
      <c r="A76">
        <v>3382</v>
      </c>
      <c r="B76" t="s">
        <v>179</v>
      </c>
      <c r="C76" t="s">
        <v>18</v>
      </c>
      <c r="D76" s="16">
        <v>45499</v>
      </c>
      <c r="E76" t="s">
        <v>19</v>
      </c>
      <c r="F76">
        <v>15</v>
      </c>
      <c r="G76" t="s">
        <v>27</v>
      </c>
      <c r="H76" t="s">
        <v>19</v>
      </c>
      <c r="I76">
        <v>30</v>
      </c>
      <c r="J76" t="s">
        <v>19</v>
      </c>
      <c r="K76">
        <v>20</v>
      </c>
      <c r="L76">
        <v>7</v>
      </c>
      <c r="M76">
        <v>58</v>
      </c>
    </row>
    <row r="77" spans="1:13" x14ac:dyDescent="0.25">
      <c r="A77">
        <v>3373</v>
      </c>
      <c r="B77" t="s">
        <v>170</v>
      </c>
      <c r="C77" t="s">
        <v>18</v>
      </c>
      <c r="D77" s="16">
        <v>45490</v>
      </c>
      <c r="E77" t="s">
        <v>23</v>
      </c>
      <c r="F77">
        <v>15</v>
      </c>
      <c r="G77" t="s">
        <v>27</v>
      </c>
      <c r="H77" t="s">
        <v>19</v>
      </c>
      <c r="I77">
        <v>30</v>
      </c>
      <c r="J77" t="s">
        <v>19</v>
      </c>
      <c r="K77">
        <v>20</v>
      </c>
      <c r="L77">
        <v>20</v>
      </c>
      <c r="M77">
        <v>45</v>
      </c>
    </row>
    <row r="78" spans="1:13" x14ac:dyDescent="0.25">
      <c r="A78">
        <v>3367</v>
      </c>
      <c r="B78" t="s">
        <v>164</v>
      </c>
      <c r="C78" t="s">
        <v>18</v>
      </c>
      <c r="D78" s="16">
        <v>45484</v>
      </c>
      <c r="E78" t="s">
        <v>23</v>
      </c>
      <c r="F78">
        <v>15</v>
      </c>
      <c r="G78" t="s">
        <v>27</v>
      </c>
      <c r="H78" t="s">
        <v>19</v>
      </c>
      <c r="I78">
        <v>30</v>
      </c>
      <c r="J78" t="s">
        <v>19</v>
      </c>
      <c r="K78">
        <v>20</v>
      </c>
      <c r="L78">
        <v>7</v>
      </c>
      <c r="M78">
        <v>58</v>
      </c>
    </row>
    <row r="79" spans="1:13" x14ac:dyDescent="0.25">
      <c r="A79">
        <v>3364</v>
      </c>
      <c r="B79" t="s">
        <v>161</v>
      </c>
      <c r="C79" t="s">
        <v>18</v>
      </c>
      <c r="D79" s="16">
        <v>45481</v>
      </c>
      <c r="E79" t="s">
        <v>19</v>
      </c>
      <c r="F79">
        <v>15</v>
      </c>
      <c r="G79" t="s">
        <v>27</v>
      </c>
      <c r="H79" t="s">
        <v>19</v>
      </c>
      <c r="I79">
        <v>30</v>
      </c>
      <c r="J79" t="s">
        <v>19</v>
      </c>
      <c r="K79">
        <v>20</v>
      </c>
      <c r="L79">
        <v>7</v>
      </c>
      <c r="M79">
        <v>58</v>
      </c>
    </row>
    <row r="80" spans="1:13" x14ac:dyDescent="0.25">
      <c r="A80">
        <v>3294</v>
      </c>
      <c r="B80" t="s">
        <v>92</v>
      </c>
      <c r="C80" t="s">
        <v>18</v>
      </c>
      <c r="D80" s="16">
        <v>45411</v>
      </c>
      <c r="E80" t="s">
        <v>19</v>
      </c>
      <c r="F80">
        <v>15</v>
      </c>
      <c r="G80" t="s">
        <v>27</v>
      </c>
      <c r="H80" t="s">
        <v>19</v>
      </c>
      <c r="I80">
        <v>30</v>
      </c>
      <c r="J80" t="s">
        <v>19</v>
      </c>
      <c r="K80">
        <v>20</v>
      </c>
      <c r="L80">
        <v>20</v>
      </c>
      <c r="M80">
        <v>45</v>
      </c>
    </row>
    <row r="81" spans="1:13" x14ac:dyDescent="0.25">
      <c r="A81">
        <v>3297</v>
      </c>
      <c r="B81" t="s">
        <v>95</v>
      </c>
      <c r="C81" t="s">
        <v>18</v>
      </c>
      <c r="D81" s="16">
        <v>45414</v>
      </c>
      <c r="E81" t="s">
        <v>19</v>
      </c>
      <c r="F81">
        <v>15</v>
      </c>
      <c r="G81" t="s">
        <v>27</v>
      </c>
      <c r="H81" t="s">
        <v>19</v>
      </c>
      <c r="I81">
        <v>30</v>
      </c>
      <c r="J81" t="s">
        <v>19</v>
      </c>
      <c r="K81">
        <v>20</v>
      </c>
      <c r="L81">
        <v>7</v>
      </c>
      <c r="M81">
        <v>58</v>
      </c>
    </row>
    <row r="82" spans="1:13" x14ac:dyDescent="0.25">
      <c r="A82">
        <v>3352</v>
      </c>
      <c r="B82" t="s">
        <v>149</v>
      </c>
      <c r="C82" t="s">
        <v>18</v>
      </c>
      <c r="D82" s="16">
        <v>45469</v>
      </c>
      <c r="E82" t="s">
        <v>19</v>
      </c>
      <c r="F82">
        <v>15</v>
      </c>
      <c r="G82" t="s">
        <v>27</v>
      </c>
      <c r="H82" t="s">
        <v>19</v>
      </c>
      <c r="I82">
        <v>30</v>
      </c>
      <c r="J82" t="s">
        <v>19</v>
      </c>
      <c r="K82">
        <v>20</v>
      </c>
      <c r="L82">
        <v>7</v>
      </c>
      <c r="M82">
        <v>58</v>
      </c>
    </row>
    <row r="83" spans="1:13" x14ac:dyDescent="0.25">
      <c r="A83">
        <v>3343</v>
      </c>
      <c r="B83" t="s">
        <v>141</v>
      </c>
      <c r="C83" t="s">
        <v>18</v>
      </c>
      <c r="D83" s="16">
        <v>45460</v>
      </c>
      <c r="E83" t="s">
        <v>23</v>
      </c>
      <c r="F83">
        <v>15</v>
      </c>
      <c r="G83" t="s">
        <v>27</v>
      </c>
      <c r="H83" t="s">
        <v>19</v>
      </c>
      <c r="I83">
        <v>30</v>
      </c>
      <c r="J83" t="s">
        <v>19</v>
      </c>
      <c r="K83">
        <v>20</v>
      </c>
      <c r="L83">
        <v>20</v>
      </c>
      <c r="M83">
        <v>45</v>
      </c>
    </row>
    <row r="84" spans="1:13" x14ac:dyDescent="0.25">
      <c r="A84">
        <v>3303</v>
      </c>
      <c r="B84" t="s">
        <v>101</v>
      </c>
      <c r="C84" t="s">
        <v>18</v>
      </c>
      <c r="D84" s="16">
        <v>45420</v>
      </c>
      <c r="E84" t="s">
        <v>19</v>
      </c>
      <c r="F84">
        <v>15</v>
      </c>
      <c r="G84" t="s">
        <v>27</v>
      </c>
      <c r="H84" t="s">
        <v>19</v>
      </c>
      <c r="I84">
        <v>30</v>
      </c>
      <c r="J84" t="s">
        <v>19</v>
      </c>
      <c r="K84">
        <v>20</v>
      </c>
      <c r="L84">
        <v>20</v>
      </c>
      <c r="M84">
        <v>45</v>
      </c>
    </row>
    <row r="85" spans="1:13" x14ac:dyDescent="0.25">
      <c r="A85">
        <v>3337</v>
      </c>
      <c r="B85" t="s">
        <v>135</v>
      </c>
      <c r="C85" t="s">
        <v>18</v>
      </c>
      <c r="D85" s="16">
        <v>45454</v>
      </c>
      <c r="E85" t="s">
        <v>23</v>
      </c>
      <c r="F85">
        <v>15</v>
      </c>
      <c r="G85" t="s">
        <v>27</v>
      </c>
      <c r="H85" t="s">
        <v>19</v>
      </c>
      <c r="I85">
        <v>30</v>
      </c>
      <c r="J85" t="s">
        <v>19</v>
      </c>
      <c r="K85">
        <v>20</v>
      </c>
      <c r="L85">
        <v>7</v>
      </c>
      <c r="M85">
        <v>58</v>
      </c>
    </row>
    <row r="86" spans="1:13" x14ac:dyDescent="0.25">
      <c r="A86">
        <v>3333</v>
      </c>
      <c r="B86" t="s">
        <v>131</v>
      </c>
      <c r="C86" t="s">
        <v>18</v>
      </c>
      <c r="D86" s="16">
        <v>45450</v>
      </c>
      <c r="E86" t="s">
        <v>19</v>
      </c>
      <c r="F86">
        <v>15</v>
      </c>
      <c r="G86" t="s">
        <v>27</v>
      </c>
      <c r="H86" t="s">
        <v>19</v>
      </c>
      <c r="I86">
        <v>30</v>
      </c>
      <c r="J86" t="s">
        <v>19</v>
      </c>
      <c r="K86">
        <v>20</v>
      </c>
      <c r="L86">
        <v>20</v>
      </c>
      <c r="M86">
        <v>45</v>
      </c>
    </row>
    <row r="87" spans="1:13" x14ac:dyDescent="0.25">
      <c r="A87">
        <v>3312</v>
      </c>
      <c r="B87" t="s">
        <v>110</v>
      </c>
      <c r="C87" t="s">
        <v>18</v>
      </c>
      <c r="D87" s="16">
        <v>45429</v>
      </c>
      <c r="E87" t="s">
        <v>23</v>
      </c>
      <c r="F87">
        <v>15</v>
      </c>
      <c r="G87" t="s">
        <v>27</v>
      </c>
      <c r="H87" t="s">
        <v>19</v>
      </c>
      <c r="I87">
        <v>30</v>
      </c>
      <c r="J87" t="s">
        <v>19</v>
      </c>
      <c r="K87">
        <v>20</v>
      </c>
      <c r="L87">
        <v>7</v>
      </c>
      <c r="M87">
        <v>58</v>
      </c>
    </row>
    <row r="88" spans="1:13" x14ac:dyDescent="0.25">
      <c r="A88">
        <v>3324</v>
      </c>
      <c r="B88" t="s">
        <v>122</v>
      </c>
      <c r="C88" t="s">
        <v>18</v>
      </c>
      <c r="D88" s="16">
        <v>45441</v>
      </c>
      <c r="E88" t="s">
        <v>23</v>
      </c>
      <c r="F88">
        <v>15</v>
      </c>
      <c r="G88" t="s">
        <v>27</v>
      </c>
      <c r="H88" t="s">
        <v>19</v>
      </c>
      <c r="I88">
        <v>30</v>
      </c>
      <c r="J88" t="s">
        <v>19</v>
      </c>
      <c r="K88">
        <v>20</v>
      </c>
      <c r="L88">
        <v>20</v>
      </c>
      <c r="M88">
        <v>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2:C42"/>
  <sheetViews>
    <sheetView showGridLines="0" tabSelected="1" topLeftCell="A16" workbookViewId="0">
      <selection activeCell="A34" sqref="A34"/>
    </sheetView>
  </sheetViews>
  <sheetFormatPr defaultRowHeight="15" x14ac:dyDescent="0.25"/>
  <cols>
    <col min="1" max="1" width="18.42578125" bestFit="1" customWidth="1"/>
    <col min="2" max="2" width="22.140625" bestFit="1" customWidth="1"/>
    <col min="3" max="3" width="18.425781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1:3" x14ac:dyDescent="0.25">
      <c r="A2" t="s">
        <v>318</v>
      </c>
    </row>
    <row r="3" spans="1:3" x14ac:dyDescent="0.25">
      <c r="A3" t="s">
        <v>317</v>
      </c>
    </row>
    <row r="5" spans="1:3" x14ac:dyDescent="0.25">
      <c r="A5" s="12" t="s">
        <v>16</v>
      </c>
      <c r="B5" t="s">
        <v>24</v>
      </c>
    </row>
    <row r="7" spans="1:3" x14ac:dyDescent="0.25">
      <c r="A7" s="12" t="s">
        <v>313</v>
      </c>
      <c r="B7" t="s">
        <v>315</v>
      </c>
    </row>
    <row r="8" spans="1:3" x14ac:dyDescent="0.25">
      <c r="A8" s="13" t="s">
        <v>23</v>
      </c>
      <c r="B8" s="14">
        <v>217</v>
      </c>
    </row>
    <row r="9" spans="1:3" x14ac:dyDescent="0.25">
      <c r="A9" s="13" t="s">
        <v>19</v>
      </c>
      <c r="B9" s="14">
        <v>1522</v>
      </c>
    </row>
    <row r="10" spans="1:3" x14ac:dyDescent="0.25">
      <c r="A10" s="13" t="s">
        <v>314</v>
      </c>
      <c r="B10" s="14">
        <v>1739</v>
      </c>
      <c r="C10" s="18">
        <f>GETPIVOTDATA("Total Value",$A$7)</f>
        <v>1739</v>
      </c>
    </row>
    <row r="13" spans="1:3" x14ac:dyDescent="0.25">
      <c r="A13" t="s">
        <v>319</v>
      </c>
    </row>
    <row r="15" spans="1:3" x14ac:dyDescent="0.25">
      <c r="A15" s="12" t="s">
        <v>16</v>
      </c>
      <c r="B15" t="s">
        <v>24</v>
      </c>
    </row>
    <row r="17" spans="1:3" x14ac:dyDescent="0.25">
      <c r="A17" s="12" t="s">
        <v>313</v>
      </c>
      <c r="B17" t="s">
        <v>320</v>
      </c>
    </row>
    <row r="18" spans="1:3" x14ac:dyDescent="0.25">
      <c r="A18" s="13" t="s">
        <v>22</v>
      </c>
      <c r="B18" s="18">
        <v>0</v>
      </c>
    </row>
    <row r="19" spans="1:3" x14ac:dyDescent="0.25">
      <c r="A19" s="13" t="s">
        <v>26</v>
      </c>
      <c r="B19" s="18">
        <v>0</v>
      </c>
    </row>
    <row r="20" spans="1:3" x14ac:dyDescent="0.25">
      <c r="A20" s="13" t="s">
        <v>18</v>
      </c>
      <c r="B20" s="18">
        <v>600</v>
      </c>
    </row>
    <row r="21" spans="1:3" x14ac:dyDescent="0.25">
      <c r="A21" s="13" t="s">
        <v>314</v>
      </c>
      <c r="B21" s="18">
        <v>600</v>
      </c>
      <c r="C21" s="18">
        <f>GETPIVOTDATA("EA Play Season Pass
Price",$A$17)</f>
        <v>600</v>
      </c>
    </row>
    <row r="24" spans="1:3" x14ac:dyDescent="0.25">
      <c r="A24" t="s">
        <v>322</v>
      </c>
    </row>
    <row r="26" spans="1:3" x14ac:dyDescent="0.25">
      <c r="A26" s="12" t="s">
        <v>16</v>
      </c>
      <c r="B26" t="s">
        <v>24</v>
      </c>
    </row>
    <row r="28" spans="1:3" x14ac:dyDescent="0.25">
      <c r="A28" s="12" t="s">
        <v>313</v>
      </c>
      <c r="B28" t="s">
        <v>323</v>
      </c>
    </row>
    <row r="29" spans="1:3" x14ac:dyDescent="0.25">
      <c r="A29" s="13" t="s">
        <v>22</v>
      </c>
      <c r="B29" s="18">
        <v>0</v>
      </c>
    </row>
    <row r="30" spans="1:3" x14ac:dyDescent="0.25">
      <c r="A30" s="13" t="s">
        <v>26</v>
      </c>
      <c r="B30" s="18">
        <v>520</v>
      </c>
    </row>
    <row r="31" spans="1:3" x14ac:dyDescent="0.25">
      <c r="A31" s="13" t="s">
        <v>18</v>
      </c>
      <c r="B31" s="18">
        <v>400</v>
      </c>
    </row>
    <row r="32" spans="1:3" x14ac:dyDescent="0.25">
      <c r="A32" s="13" t="s">
        <v>314</v>
      </c>
      <c r="B32" s="18">
        <v>920</v>
      </c>
      <c r="C32" s="18">
        <f>GETPIVOTDATA("Minecraft Season Pass Price",$A$28)</f>
        <v>920</v>
      </c>
    </row>
    <row r="34" spans="1:3" x14ac:dyDescent="0.25">
      <c r="A34" t="s">
        <v>324</v>
      </c>
    </row>
    <row r="36" spans="1:3" x14ac:dyDescent="0.25">
      <c r="A36" s="12" t="s">
        <v>16</v>
      </c>
      <c r="B36" t="s">
        <v>24</v>
      </c>
    </row>
    <row r="38" spans="1:3" x14ac:dyDescent="0.25">
      <c r="A38" s="12" t="s">
        <v>313</v>
      </c>
      <c r="B38" t="s">
        <v>325</v>
      </c>
    </row>
    <row r="39" spans="1:3" x14ac:dyDescent="0.25">
      <c r="A39" s="13" t="s">
        <v>22</v>
      </c>
      <c r="B39" s="18">
        <v>0</v>
      </c>
    </row>
    <row r="40" spans="1:3" x14ac:dyDescent="0.25">
      <c r="A40" s="13" t="s">
        <v>26</v>
      </c>
      <c r="B40" s="18">
        <v>347</v>
      </c>
    </row>
    <row r="41" spans="1:3" x14ac:dyDescent="0.25">
      <c r="A41" s="13" t="s">
        <v>18</v>
      </c>
      <c r="B41" s="18">
        <v>114</v>
      </c>
    </row>
    <row r="42" spans="1:3" x14ac:dyDescent="0.25">
      <c r="A42" s="13" t="s">
        <v>314</v>
      </c>
      <c r="B42" s="18">
        <v>461</v>
      </c>
      <c r="C42" s="18">
        <f>GETPIVOTDATA("Coupon Value",$A$38)</f>
        <v>461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N136"/>
  <sheetViews>
    <sheetView showGridLines="0" zoomScaleNormal="100" workbookViewId="0">
      <selection activeCell="Q12" sqref="Q12"/>
    </sheetView>
  </sheetViews>
  <sheetFormatPr defaultRowHeight="15" x14ac:dyDescent="0.25"/>
  <cols>
    <col min="1" max="1" width="27.7109375" style="4" customWidth="1"/>
    <col min="2" max="2" width="3.5703125" customWidth="1"/>
    <col min="12" max="12" width="6.5703125" customWidth="1"/>
    <col min="14" max="14" width="10.5703125" customWidth="1"/>
  </cols>
  <sheetData>
    <row r="2" spans="1:14" ht="41.25" customHeight="1" thickBot="1" x14ac:dyDescent="0.45">
      <c r="C2" s="19" t="s">
        <v>316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24" customHeight="1" thickTop="1" x14ac:dyDescent="0.25"/>
    <row r="4" spans="1:14" s="7" customFormat="1" ht="8.25" customHeight="1" x14ac:dyDescent="0.25">
      <c r="A4" s="4"/>
    </row>
    <row r="5" spans="1:14" s="7" customFormat="1" ht="7.5" customHeight="1" x14ac:dyDescent="0.25">
      <c r="A5" s="4"/>
    </row>
    <row r="6" spans="1:14" s="7" customFormat="1" ht="10.5" customHeight="1" x14ac:dyDescent="0.25">
      <c r="A6" s="4"/>
    </row>
    <row r="7" spans="1:14" s="7" customFormat="1" ht="9.75" customHeight="1" x14ac:dyDescent="0.25">
      <c r="A7" s="4"/>
    </row>
    <row r="8" spans="1:14" s="7" customFormat="1" ht="33" customHeight="1" x14ac:dyDescent="0.25">
      <c r="A8" s="4"/>
    </row>
    <row r="9" spans="1:14" s="7" customFormat="1" x14ac:dyDescent="0.25">
      <c r="A9" s="4"/>
    </row>
    <row r="10" spans="1:14" s="7" customFormat="1" x14ac:dyDescent="0.25">
      <c r="A10" s="4"/>
    </row>
    <row r="11" spans="1:14" s="7" customFormat="1" x14ac:dyDescent="0.25">
      <c r="A11" s="4"/>
    </row>
    <row r="12" spans="1:14" s="7" customFormat="1" x14ac:dyDescent="0.25">
      <c r="A12" s="4"/>
    </row>
    <row r="13" spans="1:14" s="7" customFormat="1" x14ac:dyDescent="0.25">
      <c r="A13" s="4"/>
    </row>
    <row r="14" spans="1:14" s="7" customFormat="1" x14ac:dyDescent="0.25">
      <c r="A14" s="4"/>
    </row>
    <row r="15" spans="1:14" s="7" customFormat="1" x14ac:dyDescent="0.25">
      <c r="A15" s="4"/>
    </row>
    <row r="16" spans="1:14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Detalhes1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David Soares do Monte</cp:lastModifiedBy>
  <dcterms:created xsi:type="dcterms:W3CDTF">2024-12-19T13:13:10Z</dcterms:created>
  <dcterms:modified xsi:type="dcterms:W3CDTF">2025-08-05T21:56:57Z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