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dwda\OneDrive\Escritorio\"/>
    </mc:Choice>
  </mc:AlternateContent>
  <bookViews>
    <workbookView xWindow="0" yWindow="0" windowWidth="14380" windowHeight="419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E26" i="2"/>
  <c r="F26" i="2"/>
  <c r="G26" i="2"/>
  <c r="H26" i="2"/>
  <c r="I26" i="2"/>
  <c r="C26" i="2"/>
  <c r="D25" i="2"/>
  <c r="E25" i="2"/>
  <c r="F25" i="2"/>
  <c r="G25" i="2"/>
  <c r="H25" i="2"/>
  <c r="I25" i="2"/>
  <c r="C25" i="2"/>
  <c r="D24" i="2"/>
  <c r="E24" i="2"/>
  <c r="F24" i="2"/>
  <c r="G24" i="2"/>
  <c r="H24" i="2"/>
  <c r="I24" i="2"/>
  <c r="C24" i="2"/>
  <c r="D23" i="2"/>
  <c r="E23" i="2"/>
  <c r="F23" i="2"/>
  <c r="G23" i="2"/>
  <c r="H23" i="2"/>
  <c r="I23" i="2"/>
  <c r="C23" i="2"/>
  <c r="D22" i="2"/>
  <c r="E22" i="2"/>
  <c r="F22" i="2"/>
  <c r="G22" i="2"/>
  <c r="H22" i="2"/>
  <c r="I22" i="2"/>
  <c r="C22" i="2"/>
  <c r="J15" i="2"/>
  <c r="J16" i="2"/>
  <c r="J17" i="2"/>
  <c r="J18" i="2"/>
  <c r="J14" i="2"/>
  <c r="H18" i="1"/>
  <c r="H17" i="1"/>
  <c r="D19" i="1"/>
  <c r="E19" i="1"/>
  <c r="F19" i="1"/>
  <c r="G19" i="1"/>
  <c r="C19" i="1"/>
  <c r="D18" i="1"/>
  <c r="E18" i="1"/>
  <c r="F18" i="1"/>
  <c r="G18" i="1"/>
  <c r="C18" i="1"/>
  <c r="D17" i="1"/>
  <c r="E17" i="1"/>
  <c r="F17" i="1"/>
  <c r="G17" i="1"/>
  <c r="C17" i="1"/>
  <c r="H12" i="1"/>
  <c r="H13" i="1"/>
  <c r="H11" i="1"/>
</calcChain>
</file>

<file path=xl/sharedStrings.xml><?xml version="1.0" encoding="utf-8"?>
<sst xmlns="http://schemas.openxmlformats.org/spreadsheetml/2006/main" count="97" uniqueCount="56">
  <si>
    <t>Maximizar y minimizar</t>
  </si>
  <si>
    <t>Z = a + 2b</t>
  </si>
  <si>
    <t>r1: a + 3b &lt;= 15</t>
  </si>
  <si>
    <t>r2: 2a + b &lt;= 12</t>
  </si>
  <si>
    <t>r3: a &gt;= 0</t>
  </si>
  <si>
    <t>r4: b &gt;= 0</t>
  </si>
  <si>
    <t>Z = a + 2b + 0h1 + 0h2</t>
  </si>
  <si>
    <t>a+3b+h1 = 15</t>
  </si>
  <si>
    <t>2a+b+h2=12</t>
  </si>
  <si>
    <t>Maxmizar</t>
  </si>
  <si>
    <t>h1</t>
  </si>
  <si>
    <t>h2</t>
  </si>
  <si>
    <t>Zj</t>
  </si>
  <si>
    <t>a</t>
  </si>
  <si>
    <t>b</t>
  </si>
  <si>
    <t>01/03h1</t>
  </si>
  <si>
    <t>-bn+h2</t>
  </si>
  <si>
    <t>2b+Zj</t>
  </si>
  <si>
    <t>-1/3a+b</t>
  </si>
  <si>
    <t>3/5h2</t>
  </si>
  <si>
    <t>1/3a+Zj</t>
  </si>
  <si>
    <t>Maximizar</t>
  </si>
  <si>
    <t>Z=a+3b</t>
  </si>
  <si>
    <t>s.a.</t>
  </si>
  <si>
    <t>r1</t>
  </si>
  <si>
    <t>r2</t>
  </si>
  <si>
    <t>r3</t>
  </si>
  <si>
    <t>r4</t>
  </si>
  <si>
    <t>r5</t>
  </si>
  <si>
    <t>a+2b&lt;=50</t>
  </si>
  <si>
    <t>2a+2b&lt;=75</t>
  </si>
  <si>
    <t>a&gt;=15</t>
  </si>
  <si>
    <t>a&gt;=0</t>
  </si>
  <si>
    <t>b&gt;=-1</t>
  </si>
  <si>
    <t>a+2b+h1=50</t>
  </si>
  <si>
    <t>2a+2b+h2=75</t>
  </si>
  <si>
    <t>-a&lt;=-15</t>
  </si>
  <si>
    <t>-a+h3= -15</t>
  </si>
  <si>
    <t>-b&lt;=1</t>
  </si>
  <si>
    <t>-b+h4=1</t>
  </si>
  <si>
    <t>h3</t>
  </si>
  <si>
    <t>h4</t>
  </si>
  <si>
    <t>Z=a+3b+0h1+0h2+0h3+0h4</t>
  </si>
  <si>
    <t>1/2h1</t>
  </si>
  <si>
    <t>-2b+h2</t>
  </si>
  <si>
    <t>b+h4</t>
  </si>
  <si>
    <t>3b+Zj</t>
  </si>
  <si>
    <t>b=</t>
  </si>
  <si>
    <t>h1=</t>
  </si>
  <si>
    <t>h2=</t>
  </si>
  <si>
    <t>h3=</t>
  </si>
  <si>
    <t>h4=</t>
  </si>
  <si>
    <t>Zj=</t>
  </si>
  <si>
    <t>a=</t>
  </si>
  <si>
    <t>*Comprobacion se hace sustituyendo los valores</t>
  </si>
  <si>
    <t>Minimizar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</si>
</sst>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K7" workbookViewId="0">
      <selection activeCell="Q9" sqref="Q9"/>
    </sheetView>
  </sheetViews>
  <sheetFormatPr baseColWidth="10" defaultRowHeight="14.5" x14ac:dyDescent="0.35"/>
  <cols>
    <col min="1" max="1" width="11.1796875" bestFit="1" customWidth="1"/>
  </cols>
  <sheetData>
    <row r="1" spans="1:8" x14ac:dyDescent="0.35">
      <c r="A1" s="2" t="s">
        <v>0</v>
      </c>
      <c r="B1" s="2"/>
    </row>
    <row r="3" spans="1:8" x14ac:dyDescent="0.35">
      <c r="A3" t="s">
        <v>1</v>
      </c>
      <c r="C3" t="s">
        <v>6</v>
      </c>
    </row>
    <row r="4" spans="1:8" x14ac:dyDescent="0.35">
      <c r="A4" t="s">
        <v>2</v>
      </c>
      <c r="C4" t="s">
        <v>7</v>
      </c>
    </row>
    <row r="5" spans="1:8" x14ac:dyDescent="0.35">
      <c r="A5" t="s">
        <v>3</v>
      </c>
      <c r="C5" t="s">
        <v>8</v>
      </c>
    </row>
    <row r="6" spans="1:8" x14ac:dyDescent="0.35">
      <c r="A6" t="s">
        <v>4</v>
      </c>
    </row>
    <row r="7" spans="1:8" x14ac:dyDescent="0.35">
      <c r="A7" t="s">
        <v>5</v>
      </c>
    </row>
    <row r="9" spans="1:8" x14ac:dyDescent="0.35">
      <c r="A9" t="s">
        <v>9</v>
      </c>
    </row>
    <row r="10" spans="1:8" x14ac:dyDescent="0.35">
      <c r="B10" s="1"/>
      <c r="C10" s="1" t="s">
        <v>13</v>
      </c>
      <c r="D10" s="1" t="s">
        <v>14</v>
      </c>
      <c r="E10" s="1" t="s">
        <v>10</v>
      </c>
      <c r="F10" s="1" t="s">
        <v>11</v>
      </c>
      <c r="G10" s="1"/>
    </row>
    <row r="11" spans="1:8" x14ac:dyDescent="0.35">
      <c r="B11" s="1" t="s">
        <v>10</v>
      </c>
      <c r="C11" s="3">
        <v>1</v>
      </c>
      <c r="D11" s="3">
        <v>3</v>
      </c>
      <c r="E11" s="3">
        <v>1</v>
      </c>
      <c r="F11" s="3">
        <v>0</v>
      </c>
      <c r="G11" s="3">
        <v>15</v>
      </c>
      <c r="H11">
        <f>G11/D11</f>
        <v>5</v>
      </c>
    </row>
    <row r="12" spans="1:8" x14ac:dyDescent="0.35">
      <c r="B12" s="1" t="s">
        <v>11</v>
      </c>
      <c r="C12" s="1">
        <v>2</v>
      </c>
      <c r="D12" s="3">
        <v>1</v>
      </c>
      <c r="E12" s="1">
        <v>0</v>
      </c>
      <c r="F12" s="1">
        <v>0</v>
      </c>
      <c r="G12" s="1">
        <v>12</v>
      </c>
      <c r="H12">
        <f t="shared" ref="H12:H13" si="0">G12/D12</f>
        <v>12</v>
      </c>
    </row>
    <row r="13" spans="1:8" x14ac:dyDescent="0.35">
      <c r="B13" s="1" t="s">
        <v>12</v>
      </c>
      <c r="C13" s="1">
        <v>-1</v>
      </c>
      <c r="D13" s="3">
        <v>-2</v>
      </c>
      <c r="E13" s="1">
        <v>0</v>
      </c>
      <c r="F13" s="1">
        <v>0</v>
      </c>
      <c r="G13" s="1">
        <v>0</v>
      </c>
      <c r="H13">
        <f t="shared" si="0"/>
        <v>0</v>
      </c>
    </row>
    <row r="17" spans="1:8" x14ac:dyDescent="0.35">
      <c r="A17" s="4" t="s">
        <v>15</v>
      </c>
      <c r="B17" t="s">
        <v>14</v>
      </c>
      <c r="C17" s="6">
        <f>1/3*C11</f>
        <v>0.33333333333333331</v>
      </c>
      <c r="D17">
        <f t="shared" ref="D17:G17" si="1">1/3*D11</f>
        <v>1</v>
      </c>
      <c r="E17">
        <f t="shared" si="1"/>
        <v>0.33333333333333331</v>
      </c>
      <c r="F17">
        <f t="shared" si="1"/>
        <v>0</v>
      </c>
      <c r="G17">
        <f t="shared" si="1"/>
        <v>5</v>
      </c>
      <c r="H17">
        <f>G17/C17</f>
        <v>15</v>
      </c>
    </row>
    <row r="18" spans="1:8" x14ac:dyDescent="0.35">
      <c r="A18" s="5" t="s">
        <v>16</v>
      </c>
      <c r="B18" t="s">
        <v>11</v>
      </c>
      <c r="C18" s="6">
        <f>-C17+C12</f>
        <v>1.6666666666666667</v>
      </c>
      <c r="D18" s="6">
        <f t="shared" ref="D18:G18" si="2">-D17+D12</f>
        <v>0</v>
      </c>
      <c r="E18" s="6">
        <f t="shared" si="2"/>
        <v>-0.33333333333333331</v>
      </c>
      <c r="F18" s="6">
        <f t="shared" si="2"/>
        <v>0</v>
      </c>
      <c r="G18" s="6">
        <f t="shared" si="2"/>
        <v>7</v>
      </c>
      <c r="H18">
        <f>G18/C18</f>
        <v>4.2</v>
      </c>
    </row>
    <row r="19" spans="1:8" x14ac:dyDescent="0.35">
      <c r="A19" s="5" t="s">
        <v>17</v>
      </c>
      <c r="B19" t="s">
        <v>12</v>
      </c>
      <c r="C19" s="6">
        <f>2*C17 + C13</f>
        <v>-0.33333333333333337</v>
      </c>
      <c r="D19">
        <f t="shared" ref="D19:G19" si="3">2*D17 + D13</f>
        <v>0</v>
      </c>
      <c r="E19">
        <f t="shared" si="3"/>
        <v>0.66666666666666663</v>
      </c>
      <c r="F19">
        <f t="shared" si="3"/>
        <v>0</v>
      </c>
      <c r="G19">
        <f t="shared" si="3"/>
        <v>10</v>
      </c>
    </row>
    <row r="22" spans="1:8" x14ac:dyDescent="0.35">
      <c r="A22" s="5" t="s">
        <v>18</v>
      </c>
      <c r="B22" t="s">
        <v>14</v>
      </c>
      <c r="C22">
        <v>0</v>
      </c>
    </row>
    <row r="23" spans="1:8" x14ac:dyDescent="0.35">
      <c r="A23" s="5" t="s">
        <v>19</v>
      </c>
      <c r="B23" t="s">
        <v>13</v>
      </c>
      <c r="C23">
        <v>1</v>
      </c>
    </row>
    <row r="24" spans="1:8" x14ac:dyDescent="0.35">
      <c r="A24" t="s">
        <v>20</v>
      </c>
      <c r="B24" t="s">
        <v>12</v>
      </c>
      <c r="C24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32" zoomScale="83" zoomScaleNormal="83" workbookViewId="0">
      <selection activeCell="C57" sqref="C57"/>
    </sheetView>
  </sheetViews>
  <sheetFormatPr baseColWidth="10" defaultRowHeight="14.5" x14ac:dyDescent="0.35"/>
  <cols>
    <col min="3" max="3" width="11.1796875" bestFit="1" customWidth="1"/>
  </cols>
  <sheetData>
    <row r="1" spans="1:10" x14ac:dyDescent="0.35">
      <c r="A1" t="s">
        <v>21</v>
      </c>
    </row>
    <row r="2" spans="1:10" x14ac:dyDescent="0.35">
      <c r="A2" t="s">
        <v>22</v>
      </c>
      <c r="C2" t="s">
        <v>42</v>
      </c>
    </row>
    <row r="3" spans="1:10" x14ac:dyDescent="0.35">
      <c r="A3" t="s">
        <v>23</v>
      </c>
    </row>
    <row r="4" spans="1:10" x14ac:dyDescent="0.35">
      <c r="A4" t="s">
        <v>24</v>
      </c>
      <c r="B4" t="s">
        <v>29</v>
      </c>
      <c r="C4" s="5" t="s">
        <v>34</v>
      </c>
    </row>
    <row r="5" spans="1:10" x14ac:dyDescent="0.35">
      <c r="A5" t="s">
        <v>25</v>
      </c>
      <c r="B5" t="s">
        <v>30</v>
      </c>
      <c r="C5" s="5" t="s">
        <v>35</v>
      </c>
    </row>
    <row r="6" spans="1:10" x14ac:dyDescent="0.35">
      <c r="A6" t="s">
        <v>26</v>
      </c>
      <c r="B6" t="s">
        <v>31</v>
      </c>
      <c r="C6" s="5" t="s">
        <v>36</v>
      </c>
      <c r="D6" s="5" t="s">
        <v>37</v>
      </c>
    </row>
    <row r="7" spans="1:10" x14ac:dyDescent="0.35">
      <c r="A7" t="s">
        <v>27</v>
      </c>
      <c r="B7" t="s">
        <v>32</v>
      </c>
      <c r="C7" s="5"/>
    </row>
    <row r="8" spans="1:10" x14ac:dyDescent="0.35">
      <c r="A8" t="s">
        <v>28</v>
      </c>
      <c r="B8" t="s">
        <v>33</v>
      </c>
      <c r="C8" s="5" t="s">
        <v>38</v>
      </c>
      <c r="D8" s="5" t="s">
        <v>39</v>
      </c>
    </row>
    <row r="12" spans="1:10" x14ac:dyDescent="0.35">
      <c r="A12" t="s">
        <v>21</v>
      </c>
    </row>
    <row r="13" spans="1:10" x14ac:dyDescent="0.35">
      <c r="C13" t="s">
        <v>13</v>
      </c>
      <c r="D13" t="s">
        <v>14</v>
      </c>
      <c r="E13" t="s">
        <v>10</v>
      </c>
      <c r="F13" t="s">
        <v>11</v>
      </c>
      <c r="G13" t="s">
        <v>40</v>
      </c>
      <c r="H13" t="s">
        <v>41</v>
      </c>
    </row>
    <row r="14" spans="1:10" x14ac:dyDescent="0.35">
      <c r="B14" t="s">
        <v>10</v>
      </c>
      <c r="C14" s="6">
        <v>1</v>
      </c>
      <c r="D14" s="6">
        <v>2</v>
      </c>
      <c r="E14" s="6">
        <v>1</v>
      </c>
      <c r="F14" s="6">
        <v>0</v>
      </c>
      <c r="G14" s="6">
        <v>0</v>
      </c>
      <c r="H14" s="6">
        <v>0</v>
      </c>
      <c r="I14" s="6">
        <v>50</v>
      </c>
      <c r="J14">
        <f>I14/D14</f>
        <v>25</v>
      </c>
    </row>
    <row r="15" spans="1:10" x14ac:dyDescent="0.35">
      <c r="B15" t="s">
        <v>11</v>
      </c>
      <c r="C15">
        <v>2</v>
      </c>
      <c r="D15" s="6">
        <v>2</v>
      </c>
      <c r="E15">
        <v>0</v>
      </c>
      <c r="F15">
        <v>1</v>
      </c>
      <c r="G15">
        <v>0</v>
      </c>
      <c r="H15">
        <v>0</v>
      </c>
      <c r="I15">
        <v>75</v>
      </c>
      <c r="J15">
        <f t="shared" ref="J15:J18" si="0">I15/D15</f>
        <v>37.5</v>
      </c>
    </row>
    <row r="16" spans="1:10" x14ac:dyDescent="0.35">
      <c r="B16" t="s">
        <v>40</v>
      </c>
      <c r="C16">
        <v>-1</v>
      </c>
      <c r="D16" s="6">
        <v>0</v>
      </c>
      <c r="E16">
        <v>0</v>
      </c>
      <c r="F16">
        <v>0</v>
      </c>
      <c r="G16">
        <v>1</v>
      </c>
      <c r="H16">
        <v>0</v>
      </c>
      <c r="I16">
        <v>-15</v>
      </c>
      <c r="J16" t="e">
        <f t="shared" si="0"/>
        <v>#DIV/0!</v>
      </c>
    </row>
    <row r="17" spans="1:10" x14ac:dyDescent="0.35">
      <c r="B17" t="s">
        <v>41</v>
      </c>
      <c r="C17">
        <v>0</v>
      </c>
      <c r="D17" s="6">
        <v>-1</v>
      </c>
      <c r="E17">
        <v>0</v>
      </c>
      <c r="F17">
        <v>0</v>
      </c>
      <c r="G17">
        <v>0</v>
      </c>
      <c r="H17">
        <v>1</v>
      </c>
      <c r="I17">
        <v>1</v>
      </c>
      <c r="J17">
        <f t="shared" si="0"/>
        <v>-1</v>
      </c>
    </row>
    <row r="18" spans="1:10" x14ac:dyDescent="0.35">
      <c r="B18" t="s">
        <v>12</v>
      </c>
      <c r="C18">
        <v>-1</v>
      </c>
      <c r="D18" s="6">
        <v>-3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</row>
    <row r="22" spans="1:10" x14ac:dyDescent="0.35">
      <c r="A22" s="5" t="s">
        <v>43</v>
      </c>
      <c r="B22" t="s">
        <v>14</v>
      </c>
      <c r="C22">
        <f>1/2*C14</f>
        <v>0.5</v>
      </c>
      <c r="D22">
        <f t="shared" ref="D22:I22" si="1">1/2*D14</f>
        <v>1</v>
      </c>
      <c r="E22">
        <f t="shared" si="1"/>
        <v>0.5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25</v>
      </c>
    </row>
    <row r="23" spans="1:10" x14ac:dyDescent="0.35">
      <c r="A23" s="5" t="s">
        <v>44</v>
      </c>
      <c r="B23" t="s">
        <v>11</v>
      </c>
      <c r="C23">
        <f>-2*C22+C15</f>
        <v>1</v>
      </c>
      <c r="D23">
        <f t="shared" ref="D23:I23" si="2">-2*D22+D15</f>
        <v>0</v>
      </c>
      <c r="E23">
        <f t="shared" si="2"/>
        <v>-1</v>
      </c>
      <c r="F23">
        <f t="shared" si="2"/>
        <v>1</v>
      </c>
      <c r="G23">
        <f t="shared" si="2"/>
        <v>0</v>
      </c>
      <c r="H23">
        <f t="shared" si="2"/>
        <v>0</v>
      </c>
      <c r="I23">
        <f t="shared" si="2"/>
        <v>25</v>
      </c>
    </row>
    <row r="24" spans="1:10" x14ac:dyDescent="0.35">
      <c r="B24" t="s">
        <v>40</v>
      </c>
      <c r="C24">
        <f>C16</f>
        <v>-1</v>
      </c>
      <c r="D24">
        <f t="shared" ref="D24:I24" si="3">D16</f>
        <v>0</v>
      </c>
      <c r="E24">
        <f t="shared" si="3"/>
        <v>0</v>
      </c>
      <c r="F24">
        <f t="shared" si="3"/>
        <v>0</v>
      </c>
      <c r="G24">
        <f t="shared" si="3"/>
        <v>1</v>
      </c>
      <c r="H24">
        <f t="shared" si="3"/>
        <v>0</v>
      </c>
      <c r="I24">
        <f t="shared" si="3"/>
        <v>-15</v>
      </c>
    </row>
    <row r="25" spans="1:10" x14ac:dyDescent="0.35">
      <c r="A25" s="5" t="s">
        <v>45</v>
      </c>
      <c r="B25" t="s">
        <v>41</v>
      </c>
      <c r="C25">
        <f>C22+C17</f>
        <v>0.5</v>
      </c>
      <c r="D25">
        <f t="shared" ref="D25:I25" si="4">D22+D17</f>
        <v>0</v>
      </c>
      <c r="E25">
        <f t="shared" si="4"/>
        <v>0.5</v>
      </c>
      <c r="F25">
        <f t="shared" si="4"/>
        <v>0</v>
      </c>
      <c r="G25">
        <f t="shared" si="4"/>
        <v>0</v>
      </c>
      <c r="H25">
        <f t="shared" si="4"/>
        <v>1</v>
      </c>
      <c r="I25">
        <f t="shared" si="4"/>
        <v>26</v>
      </c>
    </row>
    <row r="26" spans="1:10" x14ac:dyDescent="0.35">
      <c r="A26" t="s">
        <v>46</v>
      </c>
      <c r="B26" t="s">
        <v>12</v>
      </c>
      <c r="C26">
        <f>3*C22+C18</f>
        <v>0.5</v>
      </c>
      <c r="D26">
        <f t="shared" ref="D26:I26" si="5">3*D22+D18</f>
        <v>0</v>
      </c>
      <c r="E26">
        <f t="shared" si="5"/>
        <v>1.5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75</v>
      </c>
    </row>
    <row r="29" spans="1:10" x14ac:dyDescent="0.35">
      <c r="D29" t="s">
        <v>53</v>
      </c>
      <c r="E29">
        <v>0</v>
      </c>
    </row>
    <row r="30" spans="1:10" x14ac:dyDescent="0.35">
      <c r="D30" t="s">
        <v>47</v>
      </c>
      <c r="E30">
        <v>25</v>
      </c>
    </row>
    <row r="31" spans="1:10" x14ac:dyDescent="0.35">
      <c r="D31" t="s">
        <v>48</v>
      </c>
      <c r="E31">
        <v>0</v>
      </c>
    </row>
    <row r="32" spans="1:10" x14ac:dyDescent="0.35">
      <c r="D32" t="s">
        <v>49</v>
      </c>
      <c r="E32">
        <v>25</v>
      </c>
    </row>
    <row r="33" spans="1:9" x14ac:dyDescent="0.35">
      <c r="D33" t="s">
        <v>50</v>
      </c>
      <c r="E33">
        <v>-15</v>
      </c>
    </row>
    <row r="34" spans="1:9" x14ac:dyDescent="0.35">
      <c r="D34" t="s">
        <v>51</v>
      </c>
      <c r="E34">
        <v>26</v>
      </c>
    </row>
    <row r="35" spans="1:9" x14ac:dyDescent="0.35">
      <c r="D35" t="s">
        <v>52</v>
      </c>
      <c r="E35">
        <v>75</v>
      </c>
    </row>
    <row r="37" spans="1:9" x14ac:dyDescent="0.35">
      <c r="C37" t="s">
        <v>54</v>
      </c>
    </row>
    <row r="41" spans="1:9" x14ac:dyDescent="0.35">
      <c r="A41" t="s">
        <v>55</v>
      </c>
    </row>
    <row r="42" spans="1:9" x14ac:dyDescent="0.35">
      <c r="C42" t="s">
        <v>13</v>
      </c>
      <c r="D42" t="s">
        <v>14</v>
      </c>
      <c r="E42" t="s">
        <v>10</v>
      </c>
      <c r="F42" t="s">
        <v>11</v>
      </c>
      <c r="G42" t="s">
        <v>40</v>
      </c>
      <c r="H42" t="s">
        <v>41</v>
      </c>
    </row>
    <row r="43" spans="1:9" x14ac:dyDescent="0.35">
      <c r="B43" t="s">
        <v>10</v>
      </c>
      <c r="C43" s="7">
        <v>1</v>
      </c>
      <c r="D43" s="7">
        <v>2</v>
      </c>
      <c r="E43" s="7">
        <v>1</v>
      </c>
      <c r="F43" s="7">
        <v>0</v>
      </c>
      <c r="G43" s="7">
        <v>0</v>
      </c>
      <c r="H43" s="7">
        <v>0</v>
      </c>
      <c r="I43" s="7">
        <v>50</v>
      </c>
    </row>
    <row r="44" spans="1:9" x14ac:dyDescent="0.35">
      <c r="B44" t="s">
        <v>11</v>
      </c>
      <c r="C44" s="7">
        <v>2</v>
      </c>
      <c r="D44" s="7">
        <v>2</v>
      </c>
      <c r="E44" s="7">
        <v>0</v>
      </c>
      <c r="F44" s="7">
        <v>1</v>
      </c>
      <c r="G44" s="7">
        <v>0</v>
      </c>
      <c r="H44" s="7">
        <v>0</v>
      </c>
      <c r="I44" s="7">
        <v>75</v>
      </c>
    </row>
    <row r="45" spans="1:9" x14ac:dyDescent="0.35">
      <c r="B45" t="s">
        <v>40</v>
      </c>
      <c r="C45" s="7">
        <v>-1</v>
      </c>
      <c r="D45" s="7">
        <v>0</v>
      </c>
      <c r="E45" s="7">
        <v>0</v>
      </c>
      <c r="F45" s="7">
        <v>0</v>
      </c>
      <c r="G45" s="7">
        <v>1</v>
      </c>
      <c r="H45" s="7">
        <v>0</v>
      </c>
      <c r="I45" s="7">
        <v>-15</v>
      </c>
    </row>
    <row r="46" spans="1:9" x14ac:dyDescent="0.35">
      <c r="B46" t="s">
        <v>41</v>
      </c>
      <c r="C46" s="7">
        <v>0</v>
      </c>
      <c r="D46" s="7">
        <v>-1</v>
      </c>
      <c r="E46" s="7">
        <v>0</v>
      </c>
      <c r="F46" s="7">
        <v>0</v>
      </c>
      <c r="G46" s="7">
        <v>0</v>
      </c>
      <c r="H46" s="7">
        <v>1</v>
      </c>
      <c r="I46" s="7">
        <v>1</v>
      </c>
    </row>
    <row r="47" spans="1:9" x14ac:dyDescent="0.35">
      <c r="B47" t="s">
        <v>12</v>
      </c>
      <c r="C47" s="7">
        <v>1</v>
      </c>
      <c r="D47" s="7">
        <v>3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</row>
    <row r="49" spans="3:4" x14ac:dyDescent="0.35">
      <c r="C49" t="s">
        <v>13</v>
      </c>
      <c r="D49">
        <v>0</v>
      </c>
    </row>
    <row r="50" spans="3:4" x14ac:dyDescent="0.35">
      <c r="C50" t="s">
        <v>14</v>
      </c>
      <c r="D50">
        <v>0</v>
      </c>
    </row>
    <row r="51" spans="3:4" x14ac:dyDescent="0.35">
      <c r="C51" t="s">
        <v>48</v>
      </c>
      <c r="D51">
        <v>50</v>
      </c>
    </row>
    <row r="52" spans="3:4" x14ac:dyDescent="0.35">
      <c r="C52" t="s">
        <v>49</v>
      </c>
      <c r="D52">
        <v>75</v>
      </c>
    </row>
    <row r="53" spans="3:4" x14ac:dyDescent="0.35">
      <c r="C53" t="s">
        <v>50</v>
      </c>
      <c r="D53">
        <v>-15</v>
      </c>
    </row>
    <row r="54" spans="3:4" x14ac:dyDescent="0.35">
      <c r="C54" t="s">
        <v>51</v>
      </c>
      <c r="D54">
        <v>1</v>
      </c>
    </row>
    <row r="55" spans="3:4" x14ac:dyDescent="0.35">
      <c r="C55" t="s">
        <v>52</v>
      </c>
      <c r="D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Oaxaca</dc:creator>
  <cp:lastModifiedBy>David Oaxaca</cp:lastModifiedBy>
  <dcterms:created xsi:type="dcterms:W3CDTF">2021-03-03T18:07:51Z</dcterms:created>
  <dcterms:modified xsi:type="dcterms:W3CDTF">2021-03-04T02:19:42Z</dcterms:modified>
</cp:coreProperties>
</file>